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E:\Pedro Buril\solicitacao gabriel\"/>
    </mc:Choice>
  </mc:AlternateContent>
  <bookViews>
    <workbookView xWindow="0" yWindow="0" windowWidth="28800" windowHeight="10800"/>
  </bookViews>
  <sheets>
    <sheet name="Tabela" sheetId="1" r:id="rId1"/>
    <sheet name="Planilha1" sheetId="3" r:id="rId2"/>
  </sheets>
  <definedNames>
    <definedName name="_xlnm._FilterDatabase" localSheetId="0" hidden="1">Tabela!$A$1:$I$5571</definedName>
  </definedName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B3" i="3" l="1"/>
  <c r="B2" i="3"/>
  <c r="B1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2" i="1"/>
  <c r="H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2" i="1"/>
  <c r="H5571" i="1" l="1"/>
  <c r="H5154" i="1"/>
  <c r="H5146" i="1"/>
  <c r="H4114" i="1"/>
  <c r="H4066" i="1"/>
  <c r="H4058" i="1"/>
  <c r="H5520" i="1"/>
  <c r="H5024" i="1"/>
  <c r="H5016" i="1"/>
  <c r="H5008" i="1"/>
  <c r="H4935" i="1"/>
  <c r="H3839" i="1"/>
  <c r="H4782" i="1"/>
  <c r="H4286" i="1"/>
  <c r="H4278" i="1"/>
  <c r="H4270" i="1"/>
  <c r="H4500" i="1"/>
  <c r="H4044" i="1"/>
  <c r="H4036" i="1"/>
  <c r="H4099" i="1"/>
  <c r="H4091" i="1"/>
  <c r="H3418" i="1"/>
  <c r="H2858" i="1"/>
  <c r="H3817" i="1"/>
  <c r="H3809" i="1"/>
  <c r="H3761" i="1"/>
  <c r="H3704" i="1"/>
  <c r="H3440" i="1"/>
  <c r="H3535" i="1"/>
  <c r="H3271" i="1"/>
  <c r="H3263" i="1"/>
  <c r="H2511" i="1"/>
  <c r="H3926" i="1"/>
  <c r="H3662" i="1"/>
  <c r="H3614" i="1"/>
  <c r="H4261" i="1"/>
  <c r="H3869" i="1"/>
  <c r="H3501" i="1"/>
  <c r="H3173" i="1"/>
  <c r="H2788" i="1"/>
  <c r="H2740" i="1"/>
  <c r="H2284" i="1"/>
  <c r="H2982" i="1"/>
  <c r="H2902" i="1"/>
  <c r="H2814" i="1"/>
  <c r="H2774" i="1"/>
  <c r="H2630" i="1"/>
  <c r="H2622" i="1"/>
  <c r="H2558" i="1"/>
  <c r="H2518" i="1"/>
  <c r="H2510" i="1"/>
  <c r="H2366" i="1"/>
  <c r="H3149" i="1"/>
  <c r="H3085" i="1"/>
  <c r="H3021" i="1"/>
  <c r="H2981" i="1"/>
  <c r="H2853" i="1"/>
  <c r="H2845" i="1"/>
  <c r="H2789" i="1"/>
  <c r="H2781" i="1"/>
  <c r="H2701" i="1"/>
  <c r="H2645" i="1"/>
  <c r="H2565" i="1"/>
  <c r="H2533" i="1"/>
  <c r="H2501" i="1"/>
  <c r="H2469" i="1"/>
  <c r="H2341" i="1"/>
  <c r="H2333" i="1"/>
  <c r="H3099" i="1"/>
  <c r="H3067" i="1"/>
  <c r="H3011" i="1"/>
  <c r="H2883" i="1"/>
  <c r="H2875" i="1"/>
  <c r="H2843" i="1"/>
  <c r="H2811" i="1"/>
  <c r="H2779" i="1"/>
  <c r="H2651" i="1"/>
  <c r="H2643" i="1"/>
  <c r="H2563" i="1"/>
  <c r="H2555" i="1"/>
  <c r="H2499" i="1"/>
  <c r="H2371" i="1"/>
  <c r="H2363" i="1"/>
  <c r="H2331" i="1"/>
  <c r="H2299" i="1"/>
  <c r="H2243" i="1"/>
  <c r="H2794" i="1"/>
  <c r="H2714" i="1"/>
  <c r="H2706" i="1"/>
  <c r="H2698" i="1"/>
  <c r="H2666" i="1"/>
  <c r="H2586" i="1"/>
  <c r="H2578" i="1"/>
  <c r="H2570" i="1"/>
  <c r="H2514" i="1"/>
  <c r="H2506" i="1"/>
  <c r="H2402" i="1"/>
  <c r="H2394" i="1"/>
  <c r="H2386" i="1"/>
  <c r="H2378" i="1"/>
  <c r="H2346" i="1"/>
  <c r="H2266" i="1"/>
  <c r="H2258" i="1"/>
  <c r="H2202" i="1"/>
  <c r="H2194" i="1"/>
  <c r="H2186" i="1"/>
  <c r="H2082" i="1"/>
  <c r="H2074" i="1"/>
  <c r="H2066" i="1"/>
  <c r="H2058" i="1"/>
  <c r="H2002" i="1"/>
  <c r="H1946" i="1"/>
  <c r="H1890" i="1"/>
  <c r="H1882" i="1"/>
  <c r="H1874" i="1"/>
  <c r="H1866" i="1"/>
  <c r="H3081" i="1"/>
  <c r="H3073" i="1"/>
  <c r="H3065" i="1"/>
  <c r="H3009" i="1"/>
  <c r="H3001" i="1"/>
  <c r="H2897" i="1"/>
  <c r="H2889" i="1"/>
  <c r="H2881" i="1"/>
  <c r="H2873" i="1"/>
  <c r="H2865" i="1"/>
  <c r="H2761" i="1"/>
  <c r="H2753" i="1"/>
  <c r="H2697" i="1"/>
  <c r="H2689" i="1"/>
  <c r="H2681" i="1"/>
  <c r="H2577" i="1"/>
  <c r="H2569" i="1"/>
  <c r="H2561" i="1"/>
  <c r="H2553" i="1"/>
  <c r="H2497" i="1"/>
  <c r="H2441" i="1"/>
  <c r="H3200" i="1"/>
  <c r="H3192" i="1"/>
  <c r="H3184" i="1"/>
  <c r="H3176" i="1"/>
  <c r="H3072" i="1"/>
  <c r="H3064" i="1"/>
  <c r="H3056" i="1"/>
  <c r="H3000" i="1"/>
  <c r="H2992" i="1"/>
  <c r="H2912" i="1"/>
  <c r="H2880" i="1"/>
  <c r="H2872" i="1"/>
  <c r="H2864" i="1"/>
  <c r="H2856" i="1"/>
  <c r="H2752" i="1"/>
  <c r="H2744" i="1"/>
  <c r="H2688" i="1"/>
  <c r="H2680" i="1"/>
  <c r="H2672" i="1"/>
  <c r="H2592" i="1"/>
  <c r="H2560" i="1"/>
  <c r="H2552" i="1"/>
  <c r="H2544" i="1"/>
  <c r="H2488" i="1"/>
  <c r="H2432" i="1"/>
  <c r="H2400" i="1"/>
  <c r="H2368" i="1"/>
  <c r="H2360" i="1"/>
  <c r="H2352" i="1"/>
  <c r="H2351" i="1"/>
  <c r="H2343" i="1"/>
  <c r="H2335" i="1"/>
  <c r="H2303" i="1"/>
  <c r="H2295" i="1"/>
  <c r="H2239" i="1"/>
  <c r="H2231" i="1"/>
  <c r="H2223" i="1"/>
  <c r="H2215" i="1"/>
  <c r="H2207" i="1"/>
  <c r="H2151" i="1"/>
  <c r="H2143" i="1"/>
  <c r="H2111" i="1"/>
  <c r="H2103" i="1"/>
  <c r="H2095" i="1"/>
  <c r="H2039" i="1"/>
  <c r="H2031" i="1"/>
  <c r="H2023" i="1"/>
  <c r="H2015" i="1"/>
  <c r="H1983" i="1"/>
  <c r="H1951" i="1"/>
  <c r="H1919" i="1"/>
  <c r="H1911" i="1"/>
  <c r="H1903" i="1"/>
  <c r="H1895" i="1"/>
  <c r="H1839" i="1"/>
  <c r="H1831" i="1"/>
  <c r="H1823" i="1"/>
  <c r="H1791" i="1"/>
  <c r="H1783" i="1"/>
  <c r="H1727" i="1"/>
  <c r="H1719" i="1"/>
  <c r="H1711" i="1"/>
  <c r="H1703" i="1"/>
  <c r="H1695" i="1"/>
  <c r="H1639" i="1"/>
  <c r="H1631" i="1"/>
  <c r="H1599" i="1"/>
  <c r="H1591" i="1"/>
  <c r="H1583" i="1"/>
  <c r="H1527" i="1"/>
  <c r="H1519" i="1"/>
  <c r="H1511" i="1"/>
  <c r="H1503" i="1"/>
  <c r="H1471" i="1"/>
  <c r="H1439" i="1"/>
  <c r="H1407" i="1"/>
  <c r="H1399" i="1"/>
  <c r="H1391" i="1"/>
  <c r="H1383" i="1"/>
  <c r="H1327" i="1"/>
  <c r="H1319" i="1"/>
  <c r="H1311" i="1"/>
  <c r="H1279" i="1"/>
  <c r="H1271" i="1"/>
  <c r="H1215" i="1"/>
  <c r="H1207" i="1"/>
  <c r="H1199" i="1"/>
  <c r="H1191" i="1"/>
  <c r="H1183" i="1"/>
  <c r="H1127" i="1"/>
  <c r="H1119" i="1"/>
  <c r="H1087" i="1"/>
  <c r="H1079" i="1"/>
  <c r="H1071" i="1"/>
  <c r="H1015" i="1"/>
  <c r="H1007" i="1"/>
  <c r="H999" i="1"/>
  <c r="H991" i="1"/>
  <c r="H959" i="1"/>
  <c r="H927" i="1"/>
  <c r="H895" i="1"/>
  <c r="H887" i="1"/>
  <c r="H879" i="1"/>
  <c r="H871" i="1"/>
  <c r="H2270" i="1"/>
  <c r="H2262" i="1"/>
  <c r="H2254" i="1"/>
  <c r="H2222" i="1"/>
  <c r="H2214" i="1"/>
  <c r="H2158" i="1"/>
  <c r="H2150" i="1"/>
  <c r="H2142" i="1"/>
  <c r="H2134" i="1"/>
  <c r="H2126" i="1"/>
  <c r="H2070" i="1"/>
  <c r="H2062" i="1"/>
  <c r="H2030" i="1"/>
  <c r="H2022" i="1"/>
  <c r="H2014" i="1"/>
  <c r="H1958" i="1"/>
  <c r="H1950" i="1"/>
  <c r="H1942" i="1"/>
  <c r="H1934" i="1"/>
  <c r="H1902" i="1"/>
  <c r="H1870" i="1"/>
  <c r="H1838" i="1"/>
  <c r="H1830" i="1"/>
  <c r="H1822" i="1"/>
  <c r="H1814" i="1"/>
  <c r="H1782" i="1"/>
  <c r="H1774" i="1"/>
  <c r="H1766" i="1"/>
  <c r="H1758" i="1"/>
  <c r="H1750" i="1"/>
  <c r="H1718" i="1"/>
  <c r="H1710" i="1"/>
  <c r="H1702" i="1"/>
  <c r="H1694" i="1"/>
  <c r="H1686" i="1"/>
  <c r="H1654" i="1"/>
  <c r="H1646" i="1"/>
  <c r="H1638" i="1"/>
  <c r="H1630" i="1"/>
  <c r="H1622" i="1"/>
  <c r="H1590" i="1"/>
  <c r="H1582" i="1"/>
  <c r="H1574" i="1"/>
  <c r="H1566" i="1"/>
  <c r="H1558" i="1"/>
  <c r="H1526" i="1"/>
  <c r="H1518" i="1"/>
  <c r="H1510" i="1"/>
  <c r="H1502" i="1"/>
  <c r="H1494" i="1"/>
  <c r="H1462" i="1"/>
  <c r="H1454" i="1"/>
  <c r="H1446" i="1"/>
  <c r="H1438" i="1"/>
  <c r="H1430" i="1"/>
  <c r="H1398" i="1"/>
  <c r="H1390" i="1"/>
  <c r="H1382" i="1"/>
  <c r="H1374" i="1"/>
  <c r="H1366" i="1"/>
  <c r="H1334" i="1"/>
  <c r="H1326" i="1"/>
  <c r="H1318" i="1"/>
  <c r="H1310" i="1"/>
  <c r="H1302" i="1"/>
  <c r="H1270" i="1"/>
  <c r="H1262" i="1"/>
  <c r="H1254" i="1"/>
  <c r="H1246" i="1"/>
  <c r="H1238" i="1"/>
  <c r="H1206" i="1"/>
  <c r="H1198" i="1"/>
  <c r="H1190" i="1"/>
  <c r="H1182" i="1"/>
  <c r="H1174" i="1"/>
  <c r="H1142" i="1"/>
  <c r="H1134" i="1"/>
  <c r="H1126" i="1"/>
  <c r="H1118" i="1"/>
  <c r="H1110" i="1"/>
  <c r="H1078" i="1"/>
  <c r="H1070" i="1"/>
  <c r="H1062" i="1"/>
  <c r="H1054" i="1"/>
  <c r="H1046" i="1"/>
  <c r="H1014" i="1"/>
  <c r="H1006" i="1"/>
  <c r="H998" i="1"/>
  <c r="H2285" i="1"/>
  <c r="H2277" i="1"/>
  <c r="H2245" i="1"/>
  <c r="H2237" i="1"/>
  <c r="H2229" i="1"/>
  <c r="H2221" i="1"/>
  <c r="H2213" i="1"/>
  <c r="H2181" i="1"/>
  <c r="H2173" i="1"/>
  <c r="H2165" i="1"/>
  <c r="H2157" i="1"/>
  <c r="H2149" i="1"/>
  <c r="H2117" i="1"/>
  <c r="H2109" i="1"/>
  <c r="H2101" i="1"/>
  <c r="H2093" i="1"/>
  <c r="H2085" i="1"/>
  <c r="H2053" i="1"/>
  <c r="H2045" i="1"/>
  <c r="H2037" i="1"/>
  <c r="H2029" i="1"/>
  <c r="H2021" i="1"/>
  <c r="H1989" i="1"/>
  <c r="H1981" i="1"/>
  <c r="H1973" i="1"/>
  <c r="H1965" i="1"/>
  <c r="H1957" i="1"/>
  <c r="H1925" i="1"/>
  <c r="H1917" i="1"/>
  <c r="H1909" i="1"/>
  <c r="H1901" i="1"/>
  <c r="H1893" i="1"/>
  <c r="H1861" i="1"/>
  <c r="H1853" i="1"/>
  <c r="H1845" i="1"/>
  <c r="H1837" i="1"/>
  <c r="H1829" i="1"/>
  <c r="H1797" i="1"/>
  <c r="H1789" i="1"/>
  <c r="H1781" i="1"/>
  <c r="H1773" i="1"/>
  <c r="H1765" i="1"/>
  <c r="H1733" i="1"/>
  <c r="H1725" i="1"/>
  <c r="H1717" i="1"/>
  <c r="H1709" i="1"/>
  <c r="H1701" i="1"/>
  <c r="H1669" i="1"/>
  <c r="H1661" i="1"/>
  <c r="H1653" i="1"/>
  <c r="H1645" i="1"/>
  <c r="H1637" i="1"/>
  <c r="H1605" i="1"/>
  <c r="H1597" i="1"/>
  <c r="H1589" i="1"/>
  <c r="H1581" i="1"/>
  <c r="H1573" i="1"/>
  <c r="H1541" i="1"/>
  <c r="H1533" i="1"/>
  <c r="H1525" i="1"/>
  <c r="H1517" i="1"/>
  <c r="H1509" i="1"/>
  <c r="H1477" i="1"/>
  <c r="H1469" i="1"/>
  <c r="H1461" i="1"/>
  <c r="H1453" i="1"/>
  <c r="H1445" i="1"/>
  <c r="H1413" i="1"/>
  <c r="H1405" i="1"/>
  <c r="H1397" i="1"/>
  <c r="H1389" i="1"/>
  <c r="H1381" i="1"/>
  <c r="H1349" i="1"/>
  <c r="H1341" i="1"/>
  <c r="H1333" i="1"/>
  <c r="H1325" i="1"/>
  <c r="H1317" i="1"/>
  <c r="H1285" i="1"/>
  <c r="H1277" i="1"/>
  <c r="H1269" i="1"/>
  <c r="H1261" i="1"/>
  <c r="H1253" i="1"/>
  <c r="H1221" i="1"/>
  <c r="H1213" i="1"/>
  <c r="H1205" i="1"/>
  <c r="H1197" i="1"/>
  <c r="H1189" i="1"/>
  <c r="H1157" i="1"/>
  <c r="H1149" i="1"/>
  <c r="H1141" i="1"/>
  <c r="H1133" i="1"/>
  <c r="H1125" i="1"/>
  <c r="H1093" i="1"/>
  <c r="H1085" i="1"/>
  <c r="H1077" i="1"/>
  <c r="H1069" i="1"/>
  <c r="H1061" i="1"/>
  <c r="H1053" i="1"/>
  <c r="H1045" i="1"/>
  <c r="H1037" i="1"/>
  <c r="H1029" i="1"/>
  <c r="H1021" i="1"/>
  <c r="H1013" i="1"/>
  <c r="H1005" i="1"/>
  <c r="H997" i="1"/>
  <c r="H989" i="1"/>
  <c r="H981" i="1"/>
  <c r="H973" i="1"/>
  <c r="H965" i="1"/>
  <c r="H957" i="1"/>
  <c r="H949" i="1"/>
  <c r="H941" i="1"/>
  <c r="H933" i="1"/>
  <c r="H925" i="1"/>
  <c r="H917" i="1"/>
  <c r="H909" i="1"/>
  <c r="H2108" i="1"/>
  <c r="H2100" i="1"/>
  <c r="H2092" i="1"/>
  <c r="H2084" i="1"/>
  <c r="H2076" i="1"/>
  <c r="H2068" i="1"/>
  <c r="H2060" i="1"/>
  <c r="H2052" i="1"/>
  <c r="H2044" i="1"/>
  <c r="H2036" i="1"/>
  <c r="H2028" i="1"/>
  <c r="H2020" i="1"/>
  <c r="H2012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900" i="1"/>
  <c r="H1892" i="1"/>
  <c r="H1884" i="1"/>
  <c r="H1876" i="1"/>
  <c r="H1868" i="1"/>
  <c r="H1860" i="1"/>
  <c r="H1852" i="1"/>
  <c r="H1844" i="1"/>
  <c r="H1836" i="1"/>
  <c r="H1828" i="1"/>
  <c r="H1820" i="1"/>
  <c r="H1812" i="1"/>
  <c r="H1804" i="1"/>
  <c r="H1796" i="1"/>
  <c r="H1788" i="1"/>
  <c r="H1780" i="1"/>
  <c r="H1772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0" i="1"/>
  <c r="H1652" i="1"/>
  <c r="H1644" i="1"/>
  <c r="H1636" i="1"/>
  <c r="H1628" i="1"/>
  <c r="H1620" i="1"/>
  <c r="H1612" i="1"/>
  <c r="H1604" i="1"/>
  <c r="H1596" i="1"/>
  <c r="H1588" i="1"/>
  <c r="H1580" i="1"/>
  <c r="H1572" i="1"/>
  <c r="H1564" i="1"/>
  <c r="H1556" i="1"/>
  <c r="H1548" i="1"/>
  <c r="H1540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356" i="1"/>
  <c r="H1348" i="1"/>
  <c r="H1340" i="1"/>
  <c r="H1332" i="1"/>
  <c r="H1324" i="1"/>
  <c r="H1316" i="1"/>
  <c r="H1308" i="1"/>
  <c r="H1300" i="1"/>
  <c r="H1292" i="1"/>
  <c r="H1284" i="1"/>
  <c r="H1276" i="1"/>
  <c r="H1268" i="1"/>
  <c r="H1260" i="1"/>
  <c r="H1252" i="1"/>
  <c r="H124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2171" i="1"/>
  <c r="H2163" i="1"/>
  <c r="H2155" i="1"/>
  <c r="H2147" i="1"/>
  <c r="H2139" i="1"/>
  <c r="H2131" i="1"/>
  <c r="H2123" i="1"/>
  <c r="H2115" i="1"/>
  <c r="H2107" i="1"/>
  <c r="H2099" i="1"/>
  <c r="H2091" i="1"/>
  <c r="H2083" i="1"/>
  <c r="H2075" i="1"/>
  <c r="H2067" i="1"/>
  <c r="H2059" i="1"/>
  <c r="H2051" i="1"/>
  <c r="H2043" i="1"/>
  <c r="H2035" i="1"/>
  <c r="H2027" i="1"/>
  <c r="H2019" i="1"/>
  <c r="H2011" i="1"/>
  <c r="H2003" i="1"/>
  <c r="H1995" i="1"/>
  <c r="H1987" i="1"/>
  <c r="H1979" i="1"/>
  <c r="H1971" i="1"/>
  <c r="H1963" i="1"/>
  <c r="H1955" i="1"/>
  <c r="H1947" i="1"/>
  <c r="H1939" i="1"/>
  <c r="H1931" i="1"/>
  <c r="H1923" i="1"/>
  <c r="H1915" i="1"/>
  <c r="H1907" i="1"/>
  <c r="H1899" i="1"/>
  <c r="H1891" i="1"/>
  <c r="H1883" i="1"/>
  <c r="H1875" i="1"/>
  <c r="H1867" i="1"/>
  <c r="H1859" i="1"/>
  <c r="H1851" i="1"/>
  <c r="H1843" i="1"/>
  <c r="H1835" i="1"/>
  <c r="H1827" i="1"/>
  <c r="H1819" i="1"/>
  <c r="H1811" i="1"/>
  <c r="H1803" i="1"/>
  <c r="H1795" i="1"/>
  <c r="H1787" i="1"/>
  <c r="H1779" i="1"/>
  <c r="H1771" i="1"/>
  <c r="H1763" i="1"/>
  <c r="H1755" i="1"/>
  <c r="H1747" i="1"/>
  <c r="H1739" i="1"/>
  <c r="H1731" i="1"/>
  <c r="H1723" i="1"/>
  <c r="H1715" i="1"/>
  <c r="H1707" i="1"/>
  <c r="H1699" i="1"/>
  <c r="H1691" i="1"/>
  <c r="H1683" i="1"/>
  <c r="H1675" i="1"/>
  <c r="H1667" i="1"/>
  <c r="H1659" i="1"/>
  <c r="H1651" i="1"/>
  <c r="H1643" i="1"/>
  <c r="H1635" i="1"/>
  <c r="H1627" i="1"/>
  <c r="H1619" i="1"/>
  <c r="H1611" i="1"/>
  <c r="H1603" i="1"/>
  <c r="H1595" i="1"/>
  <c r="H1587" i="1"/>
  <c r="H1579" i="1"/>
  <c r="H1571" i="1"/>
  <c r="H1563" i="1"/>
  <c r="H1555" i="1"/>
  <c r="H1547" i="1"/>
  <c r="H1539" i="1"/>
  <c r="H1531" i="1"/>
  <c r="H1523" i="1"/>
  <c r="H1515" i="1"/>
  <c r="H1507" i="1"/>
  <c r="H1499" i="1"/>
  <c r="H1491" i="1"/>
  <c r="H1483" i="1"/>
  <c r="H1475" i="1"/>
  <c r="H1467" i="1"/>
  <c r="H1459" i="1"/>
  <c r="H1451" i="1"/>
  <c r="H1443" i="1"/>
  <c r="H1435" i="1"/>
  <c r="H1427" i="1"/>
  <c r="H1419" i="1"/>
  <c r="H1411" i="1"/>
  <c r="H1403" i="1"/>
  <c r="H1395" i="1"/>
  <c r="H1387" i="1"/>
  <c r="H1379" i="1"/>
  <c r="H1371" i="1"/>
  <c r="H1363" i="1"/>
  <c r="H1355" i="1"/>
  <c r="H1347" i="1"/>
  <c r="H1339" i="1"/>
  <c r="H1331" i="1"/>
  <c r="H1323" i="1"/>
  <c r="H1315" i="1"/>
  <c r="H1307" i="1"/>
  <c r="H1299" i="1"/>
  <c r="H1291" i="1"/>
  <c r="H1283" i="1"/>
  <c r="H1275" i="1"/>
  <c r="H1267" i="1"/>
  <c r="H1259" i="1"/>
  <c r="H1251" i="1"/>
  <c r="H1243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1043" i="1"/>
  <c r="H1035" i="1"/>
  <c r="H1027" i="1"/>
  <c r="H1019" i="1"/>
  <c r="H1011" i="1"/>
  <c r="H1003" i="1"/>
  <c r="H995" i="1"/>
  <c r="H1762" i="1"/>
  <c r="H1754" i="1"/>
  <c r="H1746" i="1"/>
  <c r="H1738" i="1"/>
  <c r="H1730" i="1"/>
  <c r="H1722" i="1"/>
  <c r="H1714" i="1"/>
  <c r="H1706" i="1"/>
  <c r="H1698" i="1"/>
  <c r="H1690" i="1"/>
  <c r="H1682" i="1"/>
  <c r="H1674" i="1"/>
  <c r="H1666" i="1"/>
  <c r="H1658" i="1"/>
  <c r="H1650" i="1"/>
  <c r="H1642" i="1"/>
  <c r="H1634" i="1"/>
  <c r="H1626" i="1"/>
  <c r="H1618" i="1"/>
  <c r="H1610" i="1"/>
  <c r="H1602" i="1"/>
  <c r="H1594" i="1"/>
  <c r="H1586" i="1"/>
  <c r="H1578" i="1"/>
  <c r="H1570" i="1"/>
  <c r="H1562" i="1"/>
  <c r="H1554" i="1"/>
  <c r="H1546" i="1"/>
  <c r="H1538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1362" i="1"/>
  <c r="H1354" i="1"/>
  <c r="H1346" i="1"/>
  <c r="H1338" i="1"/>
  <c r="H1330" i="1"/>
  <c r="H1322" i="1"/>
  <c r="H1314" i="1"/>
  <c r="H1306" i="1"/>
  <c r="H1298" i="1"/>
  <c r="H1290" i="1"/>
  <c r="H1282" i="1"/>
  <c r="H1274" i="1"/>
  <c r="H1266" i="1"/>
  <c r="H1258" i="1"/>
  <c r="H1250" i="1"/>
  <c r="H1242" i="1"/>
  <c r="H1234" i="1"/>
  <c r="H1226" i="1"/>
  <c r="H1218" i="1"/>
  <c r="H121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8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2393" i="1"/>
  <c r="H2385" i="1"/>
  <c r="H2377" i="1"/>
  <c r="H2369" i="1"/>
  <c r="H2361" i="1"/>
  <c r="H2353" i="1"/>
  <c r="H2345" i="1"/>
  <c r="H2337" i="1"/>
  <c r="H2329" i="1"/>
  <c r="H2321" i="1"/>
  <c r="H2313" i="1"/>
  <c r="H2305" i="1"/>
  <c r="H2297" i="1"/>
  <c r="H2289" i="1"/>
  <c r="H2281" i="1"/>
  <c r="H2273" i="1"/>
  <c r="H2265" i="1"/>
  <c r="H2257" i="1"/>
  <c r="H2249" i="1"/>
  <c r="H2241" i="1"/>
  <c r="H2233" i="1"/>
  <c r="H2225" i="1"/>
  <c r="H2217" i="1"/>
  <c r="H2209" i="1"/>
  <c r="H2201" i="1"/>
  <c r="H2193" i="1"/>
  <c r="H2185" i="1"/>
  <c r="H2177" i="1"/>
  <c r="H2169" i="1"/>
  <c r="H2161" i="1"/>
  <c r="H2153" i="1"/>
  <c r="H2145" i="1"/>
  <c r="H2137" i="1"/>
  <c r="H2129" i="1"/>
  <c r="H2121" i="1"/>
  <c r="H2113" i="1"/>
  <c r="H2105" i="1"/>
  <c r="H2097" i="1"/>
  <c r="H2089" i="1"/>
  <c r="H2081" i="1"/>
  <c r="H2073" i="1"/>
  <c r="H2065" i="1"/>
  <c r="H2057" i="1"/>
  <c r="H2049" i="1"/>
  <c r="H2041" i="1"/>
  <c r="H2033" i="1"/>
  <c r="H2025" i="1"/>
  <c r="H2017" i="1"/>
  <c r="H2009" i="1"/>
  <c r="H2001" i="1"/>
  <c r="H1993" i="1"/>
  <c r="H1985" i="1"/>
  <c r="H1977" i="1"/>
  <c r="H1969" i="1"/>
  <c r="H1961" i="1"/>
  <c r="H1953" i="1"/>
  <c r="H1945" i="1"/>
  <c r="H1937" i="1"/>
  <c r="H1929" i="1"/>
  <c r="H1921" i="1"/>
  <c r="H1913" i="1"/>
  <c r="H1905" i="1"/>
  <c r="H1897" i="1"/>
  <c r="H1889" i="1"/>
  <c r="H1881" i="1"/>
  <c r="H1873" i="1"/>
  <c r="H1865" i="1"/>
  <c r="H1857" i="1"/>
  <c r="H1849" i="1"/>
  <c r="H1841" i="1"/>
  <c r="H1833" i="1"/>
  <c r="H1825" i="1"/>
  <c r="H1817" i="1"/>
  <c r="H1809" i="1"/>
  <c r="H1801" i="1"/>
  <c r="H1793" i="1"/>
  <c r="H1785" i="1"/>
  <c r="H1777" i="1"/>
  <c r="H1769" i="1"/>
  <c r="H1761" i="1"/>
  <c r="H1753" i="1"/>
  <c r="H1745" i="1"/>
  <c r="H1737" i="1"/>
  <c r="H1729" i="1"/>
  <c r="H1721" i="1"/>
  <c r="H1713" i="1"/>
  <c r="H1705" i="1"/>
  <c r="H1697" i="1"/>
  <c r="H1689" i="1"/>
  <c r="H1681" i="1"/>
  <c r="H1673" i="1"/>
  <c r="H1665" i="1"/>
  <c r="H1657" i="1"/>
  <c r="H1649" i="1"/>
  <c r="H1641" i="1"/>
  <c r="H1633" i="1"/>
  <c r="H1625" i="1"/>
  <c r="H1617" i="1"/>
  <c r="H1609" i="1"/>
  <c r="H1601" i="1"/>
  <c r="H1593" i="1"/>
  <c r="H1585" i="1"/>
  <c r="H1577" i="1"/>
  <c r="H1569" i="1"/>
  <c r="H1561" i="1"/>
  <c r="H1553" i="1"/>
  <c r="H1545" i="1"/>
  <c r="H1537" i="1"/>
  <c r="H1529" i="1"/>
  <c r="H1521" i="1"/>
  <c r="H1513" i="1"/>
  <c r="H1505" i="1"/>
  <c r="H1497" i="1"/>
  <c r="H1489" i="1"/>
  <c r="H1481" i="1"/>
  <c r="H1473" i="1"/>
  <c r="H1465" i="1"/>
  <c r="H1457" i="1"/>
  <c r="H1449" i="1"/>
  <c r="H1441" i="1"/>
  <c r="H1433" i="1"/>
  <c r="H1425" i="1"/>
  <c r="H1417" i="1"/>
  <c r="H1409" i="1"/>
  <c r="H1401" i="1"/>
  <c r="H1393" i="1"/>
  <c r="H1385" i="1"/>
  <c r="H1377" i="1"/>
  <c r="H1369" i="1"/>
  <c r="H1361" i="1"/>
  <c r="H1353" i="1"/>
  <c r="H1345" i="1"/>
  <c r="H1337" i="1"/>
  <c r="H1329" i="1"/>
  <c r="H1321" i="1"/>
  <c r="H1313" i="1"/>
  <c r="H1305" i="1"/>
  <c r="H1297" i="1"/>
  <c r="H1289" i="1"/>
  <c r="H1281" i="1"/>
  <c r="H1273" i="1"/>
  <c r="H1265" i="1"/>
  <c r="H1257" i="1"/>
  <c r="H1249" i="1"/>
  <c r="H1241" i="1"/>
  <c r="H1233" i="1"/>
  <c r="H1225" i="1"/>
  <c r="H1217" i="1"/>
  <c r="H1209" i="1"/>
  <c r="H1201" i="1"/>
  <c r="H1193" i="1"/>
  <c r="H1185" i="1"/>
  <c r="H1177" i="1"/>
  <c r="H1169" i="1"/>
  <c r="H1161" i="1"/>
  <c r="H1153" i="1"/>
  <c r="H1145" i="1"/>
  <c r="H1137" i="1"/>
  <c r="H1129" i="1"/>
  <c r="H1121" i="1"/>
  <c r="H1113" i="1"/>
  <c r="H1105" i="1"/>
  <c r="H1097" i="1"/>
  <c r="H1089" i="1"/>
  <c r="H1081" i="1"/>
  <c r="H1073" i="1"/>
  <c r="H1065" i="1"/>
  <c r="H1057" i="1"/>
  <c r="H1049" i="1"/>
  <c r="H1041" i="1"/>
  <c r="H1033" i="1"/>
  <c r="H1025" i="1"/>
  <c r="H1017" i="1"/>
  <c r="H1009" i="1"/>
  <c r="H2320" i="1"/>
  <c r="H2312" i="1"/>
  <c r="H2304" i="1"/>
  <c r="H2296" i="1"/>
  <c r="H2288" i="1"/>
  <c r="H2280" i="1"/>
  <c r="H2272" i="1"/>
  <c r="H2264" i="1"/>
  <c r="H2256" i="1"/>
  <c r="H2248" i="1"/>
  <c r="H2240" i="1"/>
  <c r="H2232" i="1"/>
  <c r="H2224" i="1"/>
  <c r="H2216" i="1"/>
  <c r="H2208" i="1"/>
  <c r="H2200" i="1"/>
  <c r="H2192" i="1"/>
  <c r="H2184" i="1"/>
  <c r="H2176" i="1"/>
  <c r="H2168" i="1"/>
  <c r="H2160" i="1"/>
  <c r="H2152" i="1"/>
  <c r="H2144" i="1"/>
  <c r="H2136" i="1"/>
  <c r="H2128" i="1"/>
  <c r="H2120" i="1"/>
  <c r="H2112" i="1"/>
  <c r="H2104" i="1"/>
  <c r="H2096" i="1"/>
  <c r="H2088" i="1"/>
  <c r="H2080" i="1"/>
  <c r="H2072" i="1"/>
  <c r="H2064" i="1"/>
  <c r="H2056" i="1"/>
  <c r="H2048" i="1"/>
  <c r="H2040" i="1"/>
  <c r="H2032" i="1"/>
  <c r="H2024" i="1"/>
  <c r="H2016" i="1"/>
  <c r="H2008" i="1"/>
  <c r="H2000" i="1"/>
  <c r="H1992" i="1"/>
  <c r="H1984" i="1"/>
  <c r="H1976" i="1"/>
  <c r="H1968" i="1"/>
  <c r="H1960" i="1"/>
  <c r="H1952" i="1"/>
  <c r="H1944" i="1"/>
  <c r="H1936" i="1"/>
  <c r="H1928" i="1"/>
  <c r="H1920" i="1"/>
  <c r="H1912" i="1"/>
  <c r="H1904" i="1"/>
  <c r="H1896" i="1"/>
  <c r="H1888" i="1"/>
  <c r="H1880" i="1"/>
  <c r="H1872" i="1"/>
  <c r="H1864" i="1"/>
  <c r="H1856" i="1"/>
  <c r="H1848" i="1"/>
  <c r="H1840" i="1"/>
  <c r="H1832" i="1"/>
  <c r="H1824" i="1"/>
  <c r="H1816" i="1"/>
  <c r="H1808" i="1"/>
  <c r="H1800" i="1"/>
  <c r="H1792" i="1"/>
  <c r="H1784" i="1"/>
  <c r="H1776" i="1"/>
  <c r="H1768" i="1"/>
  <c r="H1760" i="1"/>
  <c r="H1752" i="1"/>
  <c r="H1744" i="1"/>
  <c r="H1736" i="1"/>
  <c r="H1728" i="1"/>
  <c r="H1720" i="1"/>
  <c r="H1712" i="1"/>
  <c r="H1704" i="1"/>
  <c r="H1696" i="1"/>
  <c r="H1688" i="1"/>
  <c r="H1680" i="1"/>
  <c r="H1672" i="1"/>
  <c r="H1664" i="1"/>
  <c r="H1656" i="1"/>
  <c r="H1648" i="1"/>
  <c r="H1640" i="1"/>
  <c r="H1632" i="1"/>
  <c r="H1624" i="1"/>
  <c r="H1616" i="1"/>
  <c r="H1608" i="1"/>
  <c r="H1600" i="1"/>
  <c r="H1592" i="1"/>
  <c r="H1584" i="1"/>
  <c r="H1576" i="1"/>
  <c r="H1568" i="1"/>
  <c r="H1560" i="1"/>
  <c r="H1552" i="1"/>
  <c r="H1544" i="1"/>
  <c r="H1536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360" i="1"/>
  <c r="H1352" i="1"/>
  <c r="H1344" i="1"/>
  <c r="H1336" i="1"/>
  <c r="H1328" i="1"/>
  <c r="H1320" i="1"/>
  <c r="H1312" i="1"/>
  <c r="H1304" i="1"/>
  <c r="H1296" i="1"/>
  <c r="H1288" i="1"/>
  <c r="H1280" i="1"/>
  <c r="H1272" i="1"/>
  <c r="H1264" i="1"/>
  <c r="H1256" i="1"/>
  <c r="H1248" i="1"/>
  <c r="H1240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67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46" i="1"/>
  <c r="H338" i="1"/>
  <c r="H330" i="1"/>
  <c r="H322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62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10" i="1"/>
  <c r="H1001" i="1"/>
  <c r="H993" i="1"/>
  <c r="H985" i="1"/>
  <c r="H977" i="1"/>
  <c r="H969" i="1"/>
  <c r="H961" i="1"/>
  <c r="H953" i="1"/>
  <c r="H945" i="1"/>
  <c r="H937" i="1"/>
  <c r="H929" i="1"/>
  <c r="H921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17" i="1"/>
  <c r="H809" i="1"/>
  <c r="H801" i="1"/>
  <c r="H793" i="1"/>
  <c r="H785" i="1"/>
  <c r="H777" i="1"/>
  <c r="H769" i="1"/>
  <c r="H761" i="1"/>
  <c r="H753" i="1"/>
  <c r="H745" i="1"/>
  <c r="H737" i="1"/>
  <c r="H729" i="1"/>
  <c r="H721" i="1"/>
  <c r="H713" i="1"/>
  <c r="H705" i="1"/>
  <c r="H697" i="1"/>
  <c r="H689" i="1"/>
  <c r="H681" i="1"/>
  <c r="H673" i="1"/>
  <c r="H665" i="1"/>
  <c r="H657" i="1"/>
  <c r="H649" i="1"/>
  <c r="H641" i="1"/>
  <c r="H633" i="1"/>
  <c r="H625" i="1"/>
  <c r="H617" i="1"/>
  <c r="H609" i="1"/>
  <c r="H601" i="1"/>
  <c r="H593" i="1"/>
  <c r="H585" i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81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1101" i="1" l="1"/>
  <c r="H1165" i="1"/>
  <c r="H1229" i="1"/>
  <c r="H1293" i="1"/>
  <c r="H1357" i="1"/>
  <c r="H1421" i="1"/>
  <c r="H1485" i="1"/>
  <c r="H1549" i="1"/>
  <c r="H1613" i="1"/>
  <c r="H1677" i="1"/>
  <c r="H1741" i="1"/>
  <c r="H1805" i="1"/>
  <c r="H1869" i="1"/>
  <c r="H1933" i="1"/>
  <c r="H1997" i="1"/>
  <c r="H2061" i="1"/>
  <c r="H2125" i="1"/>
  <c r="H2189" i="1"/>
  <c r="H2253" i="1"/>
  <c r="H1022" i="1"/>
  <c r="H1086" i="1"/>
  <c r="H1150" i="1"/>
  <c r="H1214" i="1"/>
  <c r="H1278" i="1"/>
  <c r="H1342" i="1"/>
  <c r="H1406" i="1"/>
  <c r="H1470" i="1"/>
  <c r="H1534" i="1"/>
  <c r="H1598" i="1"/>
  <c r="H1662" i="1"/>
  <c r="H1726" i="1"/>
  <c r="H1790" i="1"/>
  <c r="H1878" i="1"/>
  <c r="H1966" i="1"/>
  <c r="H2078" i="1"/>
  <c r="H2190" i="1"/>
  <c r="H2278" i="1"/>
  <c r="H935" i="1"/>
  <c r="H1023" i="1"/>
  <c r="H1135" i="1"/>
  <c r="H1247" i="1"/>
  <c r="H1335" i="1"/>
  <c r="H1447" i="1"/>
  <c r="H1535" i="1"/>
  <c r="H1647" i="1"/>
  <c r="H1759" i="1"/>
  <c r="H1847" i="1"/>
  <c r="H1959" i="1"/>
  <c r="H2047" i="1"/>
  <c r="H2159" i="1"/>
  <c r="H2271" i="1"/>
  <c r="H2359" i="1"/>
  <c r="H2464" i="1"/>
  <c r="H2600" i="1"/>
  <c r="H2784" i="1"/>
  <c r="H2944" i="1"/>
  <c r="H3104" i="1"/>
  <c r="H2449" i="1"/>
  <c r="H2609" i="1"/>
  <c r="H2769" i="1"/>
  <c r="H2953" i="1"/>
  <c r="H1770" i="1"/>
  <c r="H1954" i="1"/>
  <c r="H2090" i="1"/>
  <c r="H2274" i="1"/>
  <c r="H2458" i="1"/>
  <c r="H2594" i="1"/>
  <c r="H2826" i="1"/>
  <c r="H2379" i="1"/>
  <c r="H2683" i="1"/>
  <c r="H2963" i="1"/>
  <c r="H2373" i="1"/>
  <c r="H2653" i="1"/>
  <c r="H2885" i="1"/>
  <c r="H2374" i="1"/>
  <c r="H2750" i="1"/>
  <c r="H2292" i="1"/>
  <c r="H4197" i="1"/>
  <c r="H2559" i="1"/>
  <c r="H4032" i="1"/>
  <c r="H3451" i="1"/>
  <c r="H4573" i="1"/>
  <c r="H4295" i="1"/>
  <c r="H4721" i="1"/>
  <c r="H4667" i="1"/>
  <c r="H1109" i="1"/>
  <c r="H1173" i="1"/>
  <c r="H1237" i="1"/>
  <c r="H1301" i="1"/>
  <c r="H1365" i="1"/>
  <c r="H1429" i="1"/>
  <c r="H1493" i="1"/>
  <c r="H1557" i="1"/>
  <c r="H1621" i="1"/>
  <c r="H1685" i="1"/>
  <c r="H1749" i="1"/>
  <c r="H1813" i="1"/>
  <c r="H1877" i="1"/>
  <c r="H1941" i="1"/>
  <c r="H2005" i="1"/>
  <c r="H2069" i="1"/>
  <c r="H2133" i="1"/>
  <c r="H2197" i="1"/>
  <c r="H2261" i="1"/>
  <c r="H1030" i="1"/>
  <c r="H1094" i="1"/>
  <c r="H1158" i="1"/>
  <c r="H1222" i="1"/>
  <c r="H1286" i="1"/>
  <c r="H1350" i="1"/>
  <c r="H1414" i="1"/>
  <c r="H1478" i="1"/>
  <c r="H1542" i="1"/>
  <c r="H1606" i="1"/>
  <c r="H1670" i="1"/>
  <c r="H1734" i="1"/>
  <c r="H1798" i="1"/>
  <c r="H1886" i="1"/>
  <c r="H1998" i="1"/>
  <c r="H2086" i="1"/>
  <c r="H2198" i="1"/>
  <c r="H2286" i="1"/>
  <c r="H943" i="1"/>
  <c r="H1055" i="1"/>
  <c r="H1143" i="1"/>
  <c r="H1255" i="1"/>
  <c r="H1343" i="1"/>
  <c r="H1455" i="1"/>
  <c r="H1567" i="1"/>
  <c r="H1655" i="1"/>
  <c r="H1767" i="1"/>
  <c r="H1855" i="1"/>
  <c r="H1967" i="1"/>
  <c r="H2079" i="1"/>
  <c r="H2167" i="1"/>
  <c r="H2279" i="1"/>
  <c r="H2367" i="1"/>
  <c r="H2472" i="1"/>
  <c r="H2656" i="1"/>
  <c r="H2792" i="1"/>
  <c r="H2976" i="1"/>
  <c r="H3112" i="1"/>
  <c r="H2481" i="1"/>
  <c r="H2641" i="1"/>
  <c r="H2801" i="1"/>
  <c r="H2961" i="1"/>
  <c r="H1802" i="1"/>
  <c r="H1962" i="1"/>
  <c r="H2146" i="1"/>
  <c r="H2282" i="1"/>
  <c r="H2466" i="1"/>
  <c r="H2602" i="1"/>
  <c r="H2179" i="1"/>
  <c r="H2459" i="1"/>
  <c r="H2691" i="1"/>
  <c r="H2971" i="1"/>
  <c r="H2381" i="1"/>
  <c r="H2661" i="1"/>
  <c r="H2965" i="1"/>
  <c r="H2382" i="1"/>
  <c r="H2758" i="1"/>
  <c r="H2340" i="1"/>
  <c r="H4205" i="1"/>
  <c r="H3207" i="1"/>
  <c r="H4080" i="1"/>
  <c r="H3971" i="1"/>
  <c r="H4581" i="1"/>
  <c r="H4855" i="1"/>
  <c r="H5241" i="1"/>
  <c r="H5187" i="1"/>
  <c r="H1117" i="1"/>
  <c r="H1181" i="1"/>
  <c r="H1245" i="1"/>
  <c r="H1309" i="1"/>
  <c r="H1373" i="1"/>
  <c r="H1437" i="1"/>
  <c r="H1501" i="1"/>
  <c r="H1565" i="1"/>
  <c r="H1629" i="1"/>
  <c r="H1693" i="1"/>
  <c r="H1757" i="1"/>
  <c r="H1821" i="1"/>
  <c r="H1885" i="1"/>
  <c r="H1949" i="1"/>
  <c r="H2013" i="1"/>
  <c r="H2077" i="1"/>
  <c r="H2141" i="1"/>
  <c r="H2205" i="1"/>
  <c r="H2269" i="1"/>
  <c r="H1038" i="1"/>
  <c r="H1102" i="1"/>
  <c r="H1166" i="1"/>
  <c r="H1230" i="1"/>
  <c r="H1294" i="1"/>
  <c r="H1358" i="1"/>
  <c r="H1422" i="1"/>
  <c r="H1486" i="1"/>
  <c r="H1550" i="1"/>
  <c r="H1614" i="1"/>
  <c r="H1678" i="1"/>
  <c r="H1742" i="1"/>
  <c r="H1806" i="1"/>
  <c r="H1894" i="1"/>
  <c r="H2006" i="1"/>
  <c r="H2094" i="1"/>
  <c r="H2206" i="1"/>
  <c r="H863" i="1"/>
  <c r="H951" i="1"/>
  <c r="H1063" i="1"/>
  <c r="H1151" i="1"/>
  <c r="H1263" i="1"/>
  <c r="H1375" i="1"/>
  <c r="H1463" i="1"/>
  <c r="H1575" i="1"/>
  <c r="H1663" i="1"/>
  <c r="H1775" i="1"/>
  <c r="H1887" i="1"/>
  <c r="H1975" i="1"/>
  <c r="H2087" i="1"/>
  <c r="H2175" i="1"/>
  <c r="H2287" i="1"/>
  <c r="H2344" i="1"/>
  <c r="H2480" i="1"/>
  <c r="H2664" i="1"/>
  <c r="H2800" i="1"/>
  <c r="H2984" i="1"/>
  <c r="H3168" i="1"/>
  <c r="H2489" i="1"/>
  <c r="H2673" i="1"/>
  <c r="H2809" i="1"/>
  <c r="H2993" i="1"/>
  <c r="H1834" i="1"/>
  <c r="H1994" i="1"/>
  <c r="H2154" i="1"/>
  <c r="H2314" i="1"/>
  <c r="H2474" i="1"/>
  <c r="H2658" i="1"/>
  <c r="H2187" i="1"/>
  <c r="H2491" i="1"/>
  <c r="H2699" i="1"/>
  <c r="H3003" i="1"/>
  <c r="H2461" i="1"/>
  <c r="H2693" i="1"/>
  <c r="H2973" i="1"/>
  <c r="H2390" i="1"/>
  <c r="H2766" i="1"/>
  <c r="H2732" i="1"/>
  <c r="H4253" i="1"/>
  <c r="H3215" i="1"/>
  <c r="H4088" i="1"/>
  <c r="H4019" i="1"/>
  <c r="H4158" i="1"/>
  <c r="H4863" i="1"/>
  <c r="H3986" i="1"/>
  <c r="H5195" i="1"/>
  <c r="H1846" i="1"/>
  <c r="H1910" i="1"/>
  <c r="H1974" i="1"/>
  <c r="H2038" i="1"/>
  <c r="H2102" i="1"/>
  <c r="H2166" i="1"/>
  <c r="H2230" i="1"/>
  <c r="H2294" i="1"/>
  <c r="H903" i="1"/>
  <c r="H967" i="1"/>
  <c r="H1031" i="1"/>
  <c r="H1095" i="1"/>
  <c r="H1159" i="1"/>
  <c r="H1223" i="1"/>
  <c r="H1287" i="1"/>
  <c r="H1351" i="1"/>
  <c r="H1415" i="1"/>
  <c r="H1479" i="1"/>
  <c r="H1543" i="1"/>
  <c r="H1607" i="1"/>
  <c r="H1671" i="1"/>
  <c r="H1735" i="1"/>
  <c r="H1799" i="1"/>
  <c r="H1863" i="1"/>
  <c r="H1927" i="1"/>
  <c r="H1991" i="1"/>
  <c r="H2055" i="1"/>
  <c r="H2119" i="1"/>
  <c r="H2183" i="1"/>
  <c r="H2247" i="1"/>
  <c r="H2311" i="1"/>
  <c r="H2375" i="1"/>
  <c r="H2408" i="1"/>
  <c r="H2496" i="1"/>
  <c r="H2608" i="1"/>
  <c r="H2720" i="1"/>
  <c r="H2808" i="1"/>
  <c r="H2920" i="1"/>
  <c r="H3008" i="1"/>
  <c r="H3120" i="1"/>
  <c r="H2417" i="1"/>
  <c r="H2505" i="1"/>
  <c r="H2617" i="1"/>
  <c r="H2705" i="1"/>
  <c r="H2817" i="1"/>
  <c r="H2929" i="1"/>
  <c r="H3017" i="1"/>
  <c r="H1810" i="1"/>
  <c r="H1898" i="1"/>
  <c r="H2010" i="1"/>
  <c r="H2122" i="1"/>
  <c r="H2210" i="1"/>
  <c r="H2322" i="1"/>
  <c r="H2410" i="1"/>
  <c r="H2522" i="1"/>
  <c r="H2634" i="1"/>
  <c r="H2722" i="1"/>
  <c r="H2251" i="1"/>
  <c r="H2387" i="1"/>
  <c r="H2571" i="1"/>
  <c r="H2755" i="1"/>
  <c r="H2891" i="1"/>
  <c r="H3075" i="1"/>
  <c r="H2389" i="1"/>
  <c r="H2573" i="1"/>
  <c r="H2757" i="1"/>
  <c r="H2893" i="1"/>
  <c r="H3093" i="1"/>
  <c r="H2430" i="1"/>
  <c r="H2638" i="1"/>
  <c r="H2878" i="1"/>
  <c r="H2348" i="1"/>
  <c r="H3549" i="1"/>
  <c r="H3230" i="1"/>
  <c r="H2567" i="1"/>
  <c r="H3376" i="1"/>
  <c r="H4096" i="1"/>
  <c r="H3426" i="1"/>
  <c r="H3396" i="1"/>
  <c r="H4589" i="1"/>
  <c r="H3775" i="1"/>
  <c r="H4983" i="1"/>
  <c r="H4729" i="1"/>
  <c r="H4570" i="1"/>
  <c r="H5307" i="1"/>
  <c r="H1854" i="1"/>
  <c r="H1918" i="1"/>
  <c r="H1982" i="1"/>
  <c r="H2046" i="1"/>
  <c r="H2110" i="1"/>
  <c r="H2174" i="1"/>
  <c r="H2238" i="1"/>
  <c r="H2302" i="1"/>
  <c r="H911" i="1"/>
  <c r="H975" i="1"/>
  <c r="H1039" i="1"/>
  <c r="H1103" i="1"/>
  <c r="H1167" i="1"/>
  <c r="H1231" i="1"/>
  <c r="H1295" i="1"/>
  <c r="H1359" i="1"/>
  <c r="H1423" i="1"/>
  <c r="H1487" i="1"/>
  <c r="H1551" i="1"/>
  <c r="H1615" i="1"/>
  <c r="H1679" i="1"/>
  <c r="H1743" i="1"/>
  <c r="H1807" i="1"/>
  <c r="H1871" i="1"/>
  <c r="H1935" i="1"/>
  <c r="H1999" i="1"/>
  <c r="H2063" i="1"/>
  <c r="H2127" i="1"/>
  <c r="H2191" i="1"/>
  <c r="H2255" i="1"/>
  <c r="H2319" i="1"/>
  <c r="H2328" i="1"/>
  <c r="H2416" i="1"/>
  <c r="H2528" i="1"/>
  <c r="H2616" i="1"/>
  <c r="H2728" i="1"/>
  <c r="H2816" i="1"/>
  <c r="H2928" i="1"/>
  <c r="H3040" i="1"/>
  <c r="H3128" i="1"/>
  <c r="H2425" i="1"/>
  <c r="H2513" i="1"/>
  <c r="H2625" i="1"/>
  <c r="H2737" i="1"/>
  <c r="H2825" i="1"/>
  <c r="H2937" i="1"/>
  <c r="H3025" i="1"/>
  <c r="H1818" i="1"/>
  <c r="H1930" i="1"/>
  <c r="H2018" i="1"/>
  <c r="H2130" i="1"/>
  <c r="H2218" i="1"/>
  <c r="H2330" i="1"/>
  <c r="H2442" i="1"/>
  <c r="H2530" i="1"/>
  <c r="H2642" i="1"/>
  <c r="H2730" i="1"/>
  <c r="H2259" i="1"/>
  <c r="H2443" i="1"/>
  <c r="H2579" i="1"/>
  <c r="H2763" i="1"/>
  <c r="H2899" i="1"/>
  <c r="H3083" i="1"/>
  <c r="H2445" i="1"/>
  <c r="H2581" i="1"/>
  <c r="H2765" i="1"/>
  <c r="H2901" i="1"/>
  <c r="H3101" i="1"/>
  <c r="H2494" i="1"/>
  <c r="H2646" i="1"/>
  <c r="H2886" i="1"/>
  <c r="H2468" i="1"/>
  <c r="H3557" i="1"/>
  <c r="H3598" i="1"/>
  <c r="H2575" i="1"/>
  <c r="H3384" i="1"/>
  <c r="H3297" i="1"/>
  <c r="H3434" i="1"/>
  <c r="H3980" i="1"/>
  <c r="H4701" i="1"/>
  <c r="H3783" i="1"/>
  <c r="H4376" i="1"/>
  <c r="H4777" i="1"/>
  <c r="H5090" i="1"/>
  <c r="H5315" i="1"/>
  <c r="H1862" i="1"/>
  <c r="H1926" i="1"/>
  <c r="H1990" i="1"/>
  <c r="H2054" i="1"/>
  <c r="H2118" i="1"/>
  <c r="H2182" i="1"/>
  <c r="H2246" i="1"/>
  <c r="H2310" i="1"/>
  <c r="H919" i="1"/>
  <c r="H983" i="1"/>
  <c r="H1047" i="1"/>
  <c r="H1111" i="1"/>
  <c r="H1175" i="1"/>
  <c r="H1239" i="1"/>
  <c r="H1303" i="1"/>
  <c r="H1367" i="1"/>
  <c r="H1431" i="1"/>
  <c r="H1495" i="1"/>
  <c r="H1559" i="1"/>
  <c r="H1623" i="1"/>
  <c r="H1687" i="1"/>
  <c r="H1751" i="1"/>
  <c r="H1815" i="1"/>
  <c r="H1879" i="1"/>
  <c r="H1943" i="1"/>
  <c r="H2007" i="1"/>
  <c r="H2071" i="1"/>
  <c r="H2135" i="1"/>
  <c r="H2199" i="1"/>
  <c r="H2263" i="1"/>
  <c r="H2327" i="1"/>
  <c r="H2336" i="1"/>
  <c r="H2424" i="1"/>
  <c r="H2536" i="1"/>
  <c r="H2624" i="1"/>
  <c r="H2736" i="1"/>
  <c r="H2848" i="1"/>
  <c r="H2936" i="1"/>
  <c r="H3048" i="1"/>
  <c r="H3136" i="1"/>
  <c r="H2433" i="1"/>
  <c r="H2545" i="1"/>
  <c r="H2633" i="1"/>
  <c r="H2745" i="1"/>
  <c r="H2833" i="1"/>
  <c r="H2945" i="1"/>
  <c r="H3057" i="1"/>
  <c r="H1826" i="1"/>
  <c r="H1938" i="1"/>
  <c r="H2026" i="1"/>
  <c r="H2138" i="1"/>
  <c r="H2250" i="1"/>
  <c r="H2338" i="1"/>
  <c r="H2450" i="1"/>
  <c r="H2538" i="1"/>
  <c r="H2650" i="1"/>
  <c r="H2786" i="1"/>
  <c r="H2267" i="1"/>
  <c r="H2451" i="1"/>
  <c r="H2587" i="1"/>
  <c r="H2771" i="1"/>
  <c r="H2955" i="1"/>
  <c r="H3091" i="1"/>
  <c r="H2453" i="1"/>
  <c r="H2589" i="1"/>
  <c r="H2773" i="1"/>
  <c r="H2957" i="1"/>
  <c r="H3109" i="1"/>
  <c r="H2502" i="1"/>
  <c r="H2686" i="1"/>
  <c r="H2894" i="1"/>
  <c r="H2724" i="1"/>
  <c r="H3565" i="1"/>
  <c r="H3606" i="1"/>
  <c r="H2879" i="1"/>
  <c r="H3392" i="1"/>
  <c r="H3689" i="1"/>
  <c r="H3482" i="1"/>
  <c r="H3988" i="1"/>
  <c r="H5093" i="1"/>
  <c r="H3831" i="1"/>
  <c r="H4960" i="1"/>
  <c r="H4849" i="1"/>
  <c r="H5138" i="1"/>
  <c r="H4948" i="1"/>
  <c r="H2376" i="1"/>
  <c r="H2440" i="1"/>
  <c r="H2504" i="1"/>
  <c r="H2568" i="1"/>
  <c r="H2632" i="1"/>
  <c r="H2696" i="1"/>
  <c r="H2760" i="1"/>
  <c r="H2824" i="1"/>
  <c r="H2888" i="1"/>
  <c r="H2952" i="1"/>
  <c r="H3016" i="1"/>
  <c r="H3080" i="1"/>
  <c r="H3144" i="1"/>
  <c r="H3208" i="1"/>
  <c r="H2457" i="1"/>
  <c r="H2521" i="1"/>
  <c r="H2585" i="1"/>
  <c r="H2649" i="1"/>
  <c r="H2713" i="1"/>
  <c r="H2777" i="1"/>
  <c r="H2841" i="1"/>
  <c r="H2905" i="1"/>
  <c r="H2969" i="1"/>
  <c r="H3033" i="1"/>
  <c r="H1778" i="1"/>
  <c r="H1842" i="1"/>
  <c r="H1906" i="1"/>
  <c r="H1970" i="1"/>
  <c r="H2034" i="1"/>
  <c r="H2098" i="1"/>
  <c r="H2162" i="1"/>
  <c r="H2226" i="1"/>
  <c r="H2290" i="1"/>
  <c r="H2354" i="1"/>
  <c r="H2418" i="1"/>
  <c r="H2482" i="1"/>
  <c r="H2546" i="1"/>
  <c r="H2610" i="1"/>
  <c r="H2674" i="1"/>
  <c r="H2762" i="1"/>
  <c r="H2195" i="1"/>
  <c r="H2307" i="1"/>
  <c r="H2395" i="1"/>
  <c r="H2507" i="1"/>
  <c r="H2619" i="1"/>
  <c r="H2707" i="1"/>
  <c r="H2819" i="1"/>
  <c r="H2907" i="1"/>
  <c r="H3019" i="1"/>
  <c r="H2309" i="1"/>
  <c r="H2397" i="1"/>
  <c r="H2509" i="1"/>
  <c r="H2597" i="1"/>
  <c r="H2709" i="1"/>
  <c r="H2821" i="1"/>
  <c r="H2909" i="1"/>
  <c r="H3029" i="1"/>
  <c r="H3157" i="1"/>
  <c r="H2438" i="1"/>
  <c r="H2566" i="1"/>
  <c r="H2694" i="1"/>
  <c r="H2822" i="1"/>
  <c r="H2148" i="1"/>
  <c r="H2476" i="1"/>
  <c r="H3181" i="1"/>
  <c r="H3877" i="1"/>
  <c r="H3278" i="1"/>
  <c r="H3934" i="1"/>
  <c r="H2887" i="1"/>
  <c r="H3583" i="1"/>
  <c r="H3712" i="1"/>
  <c r="H3305" i="1"/>
  <c r="H2906" i="1"/>
  <c r="H3459" i="1"/>
  <c r="H3468" i="1"/>
  <c r="H4548" i="1"/>
  <c r="H5101" i="1"/>
  <c r="H4790" i="1"/>
  <c r="H4343" i="1"/>
  <c r="H4448" i="1"/>
  <c r="H5528" i="1"/>
  <c r="H5289" i="1"/>
  <c r="H4578" i="1"/>
  <c r="H4675" i="1"/>
  <c r="H5060" i="1"/>
  <c r="H2384" i="1"/>
  <c r="H2448" i="1"/>
  <c r="H2512" i="1"/>
  <c r="H2576" i="1"/>
  <c r="H2640" i="1"/>
  <c r="H2704" i="1"/>
  <c r="H2768" i="1"/>
  <c r="H2832" i="1"/>
  <c r="H2896" i="1"/>
  <c r="H2960" i="1"/>
  <c r="H3024" i="1"/>
  <c r="H3088" i="1"/>
  <c r="H3152" i="1"/>
  <c r="H2401" i="1"/>
  <c r="H2465" i="1"/>
  <c r="H2529" i="1"/>
  <c r="H2593" i="1"/>
  <c r="H2657" i="1"/>
  <c r="H2721" i="1"/>
  <c r="H2785" i="1"/>
  <c r="H2849" i="1"/>
  <c r="H2913" i="1"/>
  <c r="H2977" i="1"/>
  <c r="H3041" i="1"/>
  <c r="H1786" i="1"/>
  <c r="H1850" i="1"/>
  <c r="H1914" i="1"/>
  <c r="H1978" i="1"/>
  <c r="H2042" i="1"/>
  <c r="H2106" i="1"/>
  <c r="H2170" i="1"/>
  <c r="H2234" i="1"/>
  <c r="H2298" i="1"/>
  <c r="H2362" i="1"/>
  <c r="H2426" i="1"/>
  <c r="H2490" i="1"/>
  <c r="H2554" i="1"/>
  <c r="H2618" i="1"/>
  <c r="H2682" i="1"/>
  <c r="H2770" i="1"/>
  <c r="H2203" i="1"/>
  <c r="H2315" i="1"/>
  <c r="H2427" i="1"/>
  <c r="H2515" i="1"/>
  <c r="H2627" i="1"/>
  <c r="H2715" i="1"/>
  <c r="H2827" i="1"/>
  <c r="H2939" i="1"/>
  <c r="H3027" i="1"/>
  <c r="H2317" i="1"/>
  <c r="H2405" i="1"/>
  <c r="H2517" i="1"/>
  <c r="H2629" i="1"/>
  <c r="H2717" i="1"/>
  <c r="H2829" i="1"/>
  <c r="H2917" i="1"/>
  <c r="H3037" i="1"/>
  <c r="H2318" i="1"/>
  <c r="H2446" i="1"/>
  <c r="H2574" i="1"/>
  <c r="H2702" i="1"/>
  <c r="H2830" i="1"/>
  <c r="H2156" i="1"/>
  <c r="H2484" i="1"/>
  <c r="H3229" i="1"/>
  <c r="H3885" i="1"/>
  <c r="H3286" i="1"/>
  <c r="H3982" i="1"/>
  <c r="H2895" i="1"/>
  <c r="H3591" i="1"/>
  <c r="H3760" i="1"/>
  <c r="H3313" i="1"/>
  <c r="H2914" i="1"/>
  <c r="H3507" i="1"/>
  <c r="H3476" i="1"/>
  <c r="H4556" i="1"/>
  <c r="H5213" i="1"/>
  <c r="H4798" i="1"/>
  <c r="H4351" i="1"/>
  <c r="H4496" i="1"/>
  <c r="H5536" i="1"/>
  <c r="H5361" i="1"/>
  <c r="H4626" i="1"/>
  <c r="H4683" i="1"/>
  <c r="H5068" i="1"/>
  <c r="H2392" i="1"/>
  <c r="H2456" i="1"/>
  <c r="H2520" i="1"/>
  <c r="H2584" i="1"/>
  <c r="H2648" i="1"/>
  <c r="H2712" i="1"/>
  <c r="H2776" i="1"/>
  <c r="H2840" i="1"/>
  <c r="H2904" i="1"/>
  <c r="H2968" i="1"/>
  <c r="H3032" i="1"/>
  <c r="H3096" i="1"/>
  <c r="H3160" i="1"/>
  <c r="H2409" i="1"/>
  <c r="H2473" i="1"/>
  <c r="H2537" i="1"/>
  <c r="H2601" i="1"/>
  <c r="H2665" i="1"/>
  <c r="H2729" i="1"/>
  <c r="H2793" i="1"/>
  <c r="H2857" i="1"/>
  <c r="H2921" i="1"/>
  <c r="H2985" i="1"/>
  <c r="H3049" i="1"/>
  <c r="H1794" i="1"/>
  <c r="H1858" i="1"/>
  <c r="H1922" i="1"/>
  <c r="H1986" i="1"/>
  <c r="H2050" i="1"/>
  <c r="H2114" i="1"/>
  <c r="H2178" i="1"/>
  <c r="H2242" i="1"/>
  <c r="H2306" i="1"/>
  <c r="H2370" i="1"/>
  <c r="H2434" i="1"/>
  <c r="H2498" i="1"/>
  <c r="H2562" i="1"/>
  <c r="H2626" i="1"/>
  <c r="H2690" i="1"/>
  <c r="H2778" i="1"/>
  <c r="H2235" i="1"/>
  <c r="H2323" i="1"/>
  <c r="H2435" i="1"/>
  <c r="H2523" i="1"/>
  <c r="H2635" i="1"/>
  <c r="H2747" i="1"/>
  <c r="H2835" i="1"/>
  <c r="H2947" i="1"/>
  <c r="H3035" i="1"/>
  <c r="H2325" i="1"/>
  <c r="H2437" i="1"/>
  <c r="H2525" i="1"/>
  <c r="H2637" i="1"/>
  <c r="H2725" i="1"/>
  <c r="H2837" i="1"/>
  <c r="H2949" i="1"/>
  <c r="H3045" i="1"/>
  <c r="H2326" i="1"/>
  <c r="H2454" i="1"/>
  <c r="H2582" i="1"/>
  <c r="H2710" i="1"/>
  <c r="H2838" i="1"/>
  <c r="H2164" i="1"/>
  <c r="H2532" i="1"/>
  <c r="H3237" i="1"/>
  <c r="H3933" i="1"/>
  <c r="H3294" i="1"/>
  <c r="H3990" i="1"/>
  <c r="H2943" i="1"/>
  <c r="H3599" i="1"/>
  <c r="H3768" i="1"/>
  <c r="H3361" i="1"/>
  <c r="H2922" i="1"/>
  <c r="H3579" i="1"/>
  <c r="H3524" i="1"/>
  <c r="H4564" i="1"/>
  <c r="H5221" i="1"/>
  <c r="H4846" i="1"/>
  <c r="H4423" i="1"/>
  <c r="H4504" i="1"/>
  <c r="H4265" i="1"/>
  <c r="H5369" i="1"/>
  <c r="H4634" i="1"/>
  <c r="H4795" i="1"/>
  <c r="H5076" i="1"/>
  <c r="H2738" i="1"/>
  <c r="H2802" i="1"/>
  <c r="H2211" i="1"/>
  <c r="H2275" i="1"/>
  <c r="H2339" i="1"/>
  <c r="H2403" i="1"/>
  <c r="H2467" i="1"/>
  <c r="H2531" i="1"/>
  <c r="H2595" i="1"/>
  <c r="H2659" i="1"/>
  <c r="H2723" i="1"/>
  <c r="H2787" i="1"/>
  <c r="H2851" i="1"/>
  <c r="H2915" i="1"/>
  <c r="H2979" i="1"/>
  <c r="H3043" i="1"/>
  <c r="H3107" i="1"/>
  <c r="H2349" i="1"/>
  <c r="H2413" i="1"/>
  <c r="H2477" i="1"/>
  <c r="H2541" i="1"/>
  <c r="H2605" i="1"/>
  <c r="H2669" i="1"/>
  <c r="H2733" i="1"/>
  <c r="H2797" i="1"/>
  <c r="H2861" i="1"/>
  <c r="H2925" i="1"/>
  <c r="H2989" i="1"/>
  <c r="H3053" i="1"/>
  <c r="H3117" i="1"/>
  <c r="H2334" i="1"/>
  <c r="H2398" i="1"/>
  <c r="H2462" i="1"/>
  <c r="H2526" i="1"/>
  <c r="H2590" i="1"/>
  <c r="H2654" i="1"/>
  <c r="H2718" i="1"/>
  <c r="H2782" i="1"/>
  <c r="H2846" i="1"/>
  <c r="H2910" i="1"/>
  <c r="H2212" i="1"/>
  <c r="H2356" i="1"/>
  <c r="H2540" i="1"/>
  <c r="H2868" i="1"/>
  <c r="H3357" i="1"/>
  <c r="H3685" i="1"/>
  <c r="H4013" i="1"/>
  <c r="H3086" i="1"/>
  <c r="H3414" i="1"/>
  <c r="H3742" i="1"/>
  <c r="H4110" i="1"/>
  <c r="H2695" i="1"/>
  <c r="H3023" i="1"/>
  <c r="H3391" i="1"/>
  <c r="H3719" i="1"/>
  <c r="H3520" i="1"/>
  <c r="H3888" i="1"/>
  <c r="H3113" i="1"/>
  <c r="H3441" i="1"/>
  <c r="H4001" i="1"/>
  <c r="H3106" i="1"/>
  <c r="H3139" i="1"/>
  <c r="H3763" i="1"/>
  <c r="H3148" i="1"/>
  <c r="H3668" i="1"/>
  <c r="H4228" i="1"/>
  <c r="H4748" i="1"/>
  <c r="H4845" i="1"/>
  <c r="H5405" i="1"/>
  <c r="H4470" i="1"/>
  <c r="H4990" i="1"/>
  <c r="H4023" i="1"/>
  <c r="H4607" i="1"/>
  <c r="H5127" i="1"/>
  <c r="H4688" i="1"/>
  <c r="H5208" i="1"/>
  <c r="H4409" i="1"/>
  <c r="H5033" i="1"/>
  <c r="H3738" i="1"/>
  <c r="H4258" i="1"/>
  <c r="H4818" i="1"/>
  <c r="H4355" i="1"/>
  <c r="H4939" i="1"/>
  <c r="H5499" i="1"/>
  <c r="H5260" i="1"/>
  <c r="H2746" i="1"/>
  <c r="H2810" i="1"/>
  <c r="H2219" i="1"/>
  <c r="H2283" i="1"/>
  <c r="H2347" i="1"/>
  <c r="H2411" i="1"/>
  <c r="H2475" i="1"/>
  <c r="H2539" i="1"/>
  <c r="H2603" i="1"/>
  <c r="H2667" i="1"/>
  <c r="H2731" i="1"/>
  <c r="H2795" i="1"/>
  <c r="H2859" i="1"/>
  <c r="H2923" i="1"/>
  <c r="H2987" i="1"/>
  <c r="H3051" i="1"/>
  <c r="H2293" i="1"/>
  <c r="H2357" i="1"/>
  <c r="H2421" i="1"/>
  <c r="H2485" i="1"/>
  <c r="H2549" i="1"/>
  <c r="H2613" i="1"/>
  <c r="H2677" i="1"/>
  <c r="H2741" i="1"/>
  <c r="H2805" i="1"/>
  <c r="H2869" i="1"/>
  <c r="H2933" i="1"/>
  <c r="H2997" i="1"/>
  <c r="H3061" i="1"/>
  <c r="H3125" i="1"/>
  <c r="H2342" i="1"/>
  <c r="H2406" i="1"/>
  <c r="H2470" i="1"/>
  <c r="H2534" i="1"/>
  <c r="H2598" i="1"/>
  <c r="H2662" i="1"/>
  <c r="H2726" i="1"/>
  <c r="H2790" i="1"/>
  <c r="H2854" i="1"/>
  <c r="H2918" i="1"/>
  <c r="H2220" i="1"/>
  <c r="H2404" i="1"/>
  <c r="H2548" i="1"/>
  <c r="H2916" i="1"/>
  <c r="H3365" i="1"/>
  <c r="H3693" i="1"/>
  <c r="H4061" i="1"/>
  <c r="H3094" i="1"/>
  <c r="H3422" i="1"/>
  <c r="H3790" i="1"/>
  <c r="H4118" i="1"/>
  <c r="H2703" i="1"/>
  <c r="H3071" i="1"/>
  <c r="H3399" i="1"/>
  <c r="H3727" i="1"/>
  <c r="H3568" i="1"/>
  <c r="H3896" i="1"/>
  <c r="H3121" i="1"/>
  <c r="H3489" i="1"/>
  <c r="H4009" i="1"/>
  <c r="H3114" i="1"/>
  <c r="H3251" i="1"/>
  <c r="H3771" i="1"/>
  <c r="H3156" i="1"/>
  <c r="H3716" i="1"/>
  <c r="H4236" i="1"/>
  <c r="H4333" i="1"/>
  <c r="H4893" i="1"/>
  <c r="H5413" i="1"/>
  <c r="H4478" i="1"/>
  <c r="H5038" i="1"/>
  <c r="H4095" i="1"/>
  <c r="H4615" i="1"/>
  <c r="H5175" i="1"/>
  <c r="H4696" i="1"/>
  <c r="H5216" i="1"/>
  <c r="H4521" i="1"/>
  <c r="H5041" i="1"/>
  <c r="H3746" i="1"/>
  <c r="H4306" i="1"/>
  <c r="H4826" i="1"/>
  <c r="H4427" i="1"/>
  <c r="H4987" i="1"/>
  <c r="H5507" i="1"/>
  <c r="H5268" i="1"/>
  <c r="H2754" i="1"/>
  <c r="H2818" i="1"/>
  <c r="H2227" i="1"/>
  <c r="H2291" i="1"/>
  <c r="H2355" i="1"/>
  <c r="H2419" i="1"/>
  <c r="H2483" i="1"/>
  <c r="H2547" i="1"/>
  <c r="H2611" i="1"/>
  <c r="H2675" i="1"/>
  <c r="H2739" i="1"/>
  <c r="H2803" i="1"/>
  <c r="H2867" i="1"/>
  <c r="H2931" i="1"/>
  <c r="H2995" i="1"/>
  <c r="H3059" i="1"/>
  <c r="H2301" i="1"/>
  <c r="H2365" i="1"/>
  <c r="H2429" i="1"/>
  <c r="H2493" i="1"/>
  <c r="H2557" i="1"/>
  <c r="H2621" i="1"/>
  <c r="H2685" i="1"/>
  <c r="H2749" i="1"/>
  <c r="H2813" i="1"/>
  <c r="H2877" i="1"/>
  <c r="H2941" i="1"/>
  <c r="H3005" i="1"/>
  <c r="H3069" i="1"/>
  <c r="H3133" i="1"/>
  <c r="H2350" i="1"/>
  <c r="H2414" i="1"/>
  <c r="H2478" i="1"/>
  <c r="H2542" i="1"/>
  <c r="H2606" i="1"/>
  <c r="H2670" i="1"/>
  <c r="H2734" i="1"/>
  <c r="H2798" i="1"/>
  <c r="H2862" i="1"/>
  <c r="H2966" i="1"/>
  <c r="H2228" i="1"/>
  <c r="H2412" i="1"/>
  <c r="H2596" i="1"/>
  <c r="H2924" i="1"/>
  <c r="H3373" i="1"/>
  <c r="H3741" i="1"/>
  <c r="H4069" i="1"/>
  <c r="H3102" i="1"/>
  <c r="H3470" i="1"/>
  <c r="H3798" i="1"/>
  <c r="H2383" i="1"/>
  <c r="H2751" i="1"/>
  <c r="H3079" i="1"/>
  <c r="H3407" i="1"/>
  <c r="H3248" i="1"/>
  <c r="H3576" i="1"/>
  <c r="H3904" i="1"/>
  <c r="H3169" i="1"/>
  <c r="H3497" i="1"/>
  <c r="H4017" i="1"/>
  <c r="H3226" i="1"/>
  <c r="H3259" i="1"/>
  <c r="H3779" i="1"/>
  <c r="H3204" i="1"/>
  <c r="H3724" i="1"/>
  <c r="H4308" i="1"/>
  <c r="H4381" i="1"/>
  <c r="H4901" i="1"/>
  <c r="H5421" i="1"/>
  <c r="H4526" i="1"/>
  <c r="H5110" i="1"/>
  <c r="H4103" i="1"/>
  <c r="H4663" i="1"/>
  <c r="H5183" i="1"/>
  <c r="H4704" i="1"/>
  <c r="H5328" i="1"/>
  <c r="H4529" i="1"/>
  <c r="H5049" i="1"/>
  <c r="H3794" i="1"/>
  <c r="H4314" i="1"/>
  <c r="H4898" i="1"/>
  <c r="H4475" i="1"/>
  <c r="H4995" i="1"/>
  <c r="H5515" i="1"/>
  <c r="H5316" i="1"/>
  <c r="H3013" i="1"/>
  <c r="H3077" i="1"/>
  <c r="H3141" i="1"/>
  <c r="H2358" i="1"/>
  <c r="H2422" i="1"/>
  <c r="H2486" i="1"/>
  <c r="H2550" i="1"/>
  <c r="H2614" i="1"/>
  <c r="H2678" i="1"/>
  <c r="H2742" i="1"/>
  <c r="H2806" i="1"/>
  <c r="H2870" i="1"/>
  <c r="H2974" i="1"/>
  <c r="H2276" i="1"/>
  <c r="H2420" i="1"/>
  <c r="H2604" i="1"/>
  <c r="H2932" i="1"/>
  <c r="H3421" i="1"/>
  <c r="H3749" i="1"/>
  <c r="H4077" i="1"/>
  <c r="H3150" i="1"/>
  <c r="H3478" i="1"/>
  <c r="H3806" i="1"/>
  <c r="H2431" i="1"/>
  <c r="H2759" i="1"/>
  <c r="H3087" i="1"/>
  <c r="H3455" i="1"/>
  <c r="H3256" i="1"/>
  <c r="H3584" i="1"/>
  <c r="H3952" i="1"/>
  <c r="H3177" i="1"/>
  <c r="H3505" i="1"/>
  <c r="H4129" i="1"/>
  <c r="H3234" i="1"/>
  <c r="H3267" i="1"/>
  <c r="H3827" i="1"/>
  <c r="H3212" i="1"/>
  <c r="H3796" i="1"/>
  <c r="H4356" i="1"/>
  <c r="H4389" i="1"/>
  <c r="H4909" i="1"/>
  <c r="H5469" i="1"/>
  <c r="H4598" i="1"/>
  <c r="H5118" i="1"/>
  <c r="H4151" i="1"/>
  <c r="H4671" i="1"/>
  <c r="H4192" i="1"/>
  <c r="H4816" i="1"/>
  <c r="H5336" i="1"/>
  <c r="H4537" i="1"/>
  <c r="H5097" i="1"/>
  <c r="H3802" i="1"/>
  <c r="H4386" i="1"/>
  <c r="H4946" i="1"/>
  <c r="H4483" i="1"/>
  <c r="H5003" i="1"/>
  <c r="H4804" i="1"/>
  <c r="H5388" i="1"/>
  <c r="H2612" i="1"/>
  <c r="H2796" i="1"/>
  <c r="H2980" i="1"/>
  <c r="H3245" i="1"/>
  <c r="H3429" i="1"/>
  <c r="H3613" i="1"/>
  <c r="H3757" i="1"/>
  <c r="H3941" i="1"/>
  <c r="H4125" i="1"/>
  <c r="H4269" i="1"/>
  <c r="H3158" i="1"/>
  <c r="H3342" i="1"/>
  <c r="H3486" i="1"/>
  <c r="H3670" i="1"/>
  <c r="H3854" i="1"/>
  <c r="H3998" i="1"/>
  <c r="H2439" i="1"/>
  <c r="H2623" i="1"/>
  <c r="H2767" i="1"/>
  <c r="H2951" i="1"/>
  <c r="H3135" i="1"/>
  <c r="H3279" i="1"/>
  <c r="H3463" i="1"/>
  <c r="H3647" i="1"/>
  <c r="H3264" i="1"/>
  <c r="H3448" i="1"/>
  <c r="H3632" i="1"/>
  <c r="H3776" i="1"/>
  <c r="H3960" i="1"/>
  <c r="H4144" i="1"/>
  <c r="H3185" i="1"/>
  <c r="H3369" i="1"/>
  <c r="H3617" i="1"/>
  <c r="H3825" i="1"/>
  <c r="H4137" i="1"/>
  <c r="H2970" i="1"/>
  <c r="H3242" i="1"/>
  <c r="H3554" i="1"/>
  <c r="H3315" i="1"/>
  <c r="H3587" i="1"/>
  <c r="H3835" i="1"/>
  <c r="H4147" i="1"/>
  <c r="H3284" i="1"/>
  <c r="H3532" i="1"/>
  <c r="H3844" i="1"/>
  <c r="H4052" i="1"/>
  <c r="H4364" i="1"/>
  <c r="H4676" i="1"/>
  <c r="H4397" i="1"/>
  <c r="H4709" i="1"/>
  <c r="H4957" i="1"/>
  <c r="H5229" i="1"/>
  <c r="H5541" i="1"/>
  <c r="H4334" i="1"/>
  <c r="H4606" i="1"/>
  <c r="H4854" i="1"/>
  <c r="H5166" i="1"/>
  <c r="H3911" i="1"/>
  <c r="H4159" i="1"/>
  <c r="H4471" i="1"/>
  <c r="H4679" i="1"/>
  <c r="H4991" i="1"/>
  <c r="H4304" i="1"/>
  <c r="H4512" i="1"/>
  <c r="H4824" i="1"/>
  <c r="H5072" i="1"/>
  <c r="H5344" i="1"/>
  <c r="H4337" i="1"/>
  <c r="H4585" i="1"/>
  <c r="H4857" i="1"/>
  <c r="H5105" i="1"/>
  <c r="H3602" i="1"/>
  <c r="H3874" i="1"/>
  <c r="H4122" i="1"/>
  <c r="H4434" i="1"/>
  <c r="H4642" i="1"/>
  <c r="H4954" i="1"/>
  <c r="H4283" i="1"/>
  <c r="H4491" i="1"/>
  <c r="H4803" i="1"/>
  <c r="H5051" i="1"/>
  <c r="H5323" i="1"/>
  <c r="H4876" i="1"/>
  <c r="H5124" i="1"/>
  <c r="H5396" i="1"/>
  <c r="H2660" i="1"/>
  <c r="H2804" i="1"/>
  <c r="H2988" i="1"/>
  <c r="H3293" i="1"/>
  <c r="H3437" i="1"/>
  <c r="H3621" i="1"/>
  <c r="H3805" i="1"/>
  <c r="H3949" i="1"/>
  <c r="H4133" i="1"/>
  <c r="H3022" i="1"/>
  <c r="H3166" i="1"/>
  <c r="H3350" i="1"/>
  <c r="H3534" i="1"/>
  <c r="H3678" i="1"/>
  <c r="H3862" i="1"/>
  <c r="H4046" i="1"/>
  <c r="H2447" i="1"/>
  <c r="H2631" i="1"/>
  <c r="H2815" i="1"/>
  <c r="H2959" i="1"/>
  <c r="H3143" i="1"/>
  <c r="H3327" i="1"/>
  <c r="H3471" i="1"/>
  <c r="H3655" i="1"/>
  <c r="H3312" i="1"/>
  <c r="H3456" i="1"/>
  <c r="H3640" i="1"/>
  <c r="H3824" i="1"/>
  <c r="H3968" i="1"/>
  <c r="H4152" i="1"/>
  <c r="H3233" i="1"/>
  <c r="H3377" i="1"/>
  <c r="H3625" i="1"/>
  <c r="H3873" i="1"/>
  <c r="H4145" i="1"/>
  <c r="H3042" i="1"/>
  <c r="H3290" i="1"/>
  <c r="H3562" i="1"/>
  <c r="H3323" i="1"/>
  <c r="H3635" i="1"/>
  <c r="H3907" i="1"/>
  <c r="H4155" i="1"/>
  <c r="H3332" i="1"/>
  <c r="H3540" i="1"/>
  <c r="H3852" i="1"/>
  <c r="H4164" i="1"/>
  <c r="H4372" i="1"/>
  <c r="H4684" i="1"/>
  <c r="H4445" i="1"/>
  <c r="H4717" i="1"/>
  <c r="H5029" i="1"/>
  <c r="H5277" i="1"/>
  <c r="H5549" i="1"/>
  <c r="H4342" i="1"/>
  <c r="H4654" i="1"/>
  <c r="H4926" i="1"/>
  <c r="H5174" i="1"/>
  <c r="H3959" i="1"/>
  <c r="H4167" i="1"/>
  <c r="H4479" i="1"/>
  <c r="H4791" i="1"/>
  <c r="H4999" i="1"/>
  <c r="H4312" i="1"/>
  <c r="H4560" i="1"/>
  <c r="H4832" i="1"/>
  <c r="H5144" i="1"/>
  <c r="H5392" i="1"/>
  <c r="H4345" i="1"/>
  <c r="H4593" i="1"/>
  <c r="H4905" i="1"/>
  <c r="H5177" i="1"/>
  <c r="H3610" i="1"/>
  <c r="H3922" i="1"/>
  <c r="H4130" i="1"/>
  <c r="H4442" i="1"/>
  <c r="H4754" i="1"/>
  <c r="H4962" i="1"/>
  <c r="H4291" i="1"/>
  <c r="H4539" i="1"/>
  <c r="H4811" i="1"/>
  <c r="H5123" i="1"/>
  <c r="H5371" i="1"/>
  <c r="H4884" i="1"/>
  <c r="H5132" i="1"/>
  <c r="H5444" i="1"/>
  <c r="H2668" i="1"/>
  <c r="H2852" i="1"/>
  <c r="H2996" i="1"/>
  <c r="H3301" i="1"/>
  <c r="H3485" i="1"/>
  <c r="H3629" i="1"/>
  <c r="H3813" i="1"/>
  <c r="H3997" i="1"/>
  <c r="H4141" i="1"/>
  <c r="H3030" i="1"/>
  <c r="H3214" i="1"/>
  <c r="H3358" i="1"/>
  <c r="H3542" i="1"/>
  <c r="H3726" i="1"/>
  <c r="H3870" i="1"/>
  <c r="H4054" i="1"/>
  <c r="H2495" i="1"/>
  <c r="H2639" i="1"/>
  <c r="H2823" i="1"/>
  <c r="H3007" i="1"/>
  <c r="H3151" i="1"/>
  <c r="H3335" i="1"/>
  <c r="H3519" i="1"/>
  <c r="H3663" i="1"/>
  <c r="H3320" i="1"/>
  <c r="H3504" i="1"/>
  <c r="H3648" i="1"/>
  <c r="H3832" i="1"/>
  <c r="H4016" i="1"/>
  <c r="H4160" i="1"/>
  <c r="H3241" i="1"/>
  <c r="H3425" i="1"/>
  <c r="H3633" i="1"/>
  <c r="H3945" i="1"/>
  <c r="H4193" i="1"/>
  <c r="H3050" i="1"/>
  <c r="H3298" i="1"/>
  <c r="H3123" i="1"/>
  <c r="H3395" i="1"/>
  <c r="H3643" i="1"/>
  <c r="H3955" i="1"/>
  <c r="H4163" i="1"/>
  <c r="H3340" i="1"/>
  <c r="H3652" i="1"/>
  <c r="H3860" i="1"/>
  <c r="H4172" i="1"/>
  <c r="H4420" i="1"/>
  <c r="H4692" i="1"/>
  <c r="H4517" i="1"/>
  <c r="H4765" i="1"/>
  <c r="H5037" i="1"/>
  <c r="H5285" i="1"/>
  <c r="H4142" i="1"/>
  <c r="H4414" i="1"/>
  <c r="H4662" i="1"/>
  <c r="H4974" i="1"/>
  <c r="H5182" i="1"/>
  <c r="H3967" i="1"/>
  <c r="H4279" i="1"/>
  <c r="H4487" i="1"/>
  <c r="H4799" i="1"/>
  <c r="H5047" i="1"/>
  <c r="H4320" i="1"/>
  <c r="H4632" i="1"/>
  <c r="H4880" i="1"/>
  <c r="H5152" i="1"/>
  <c r="H5400" i="1"/>
  <c r="H4393" i="1"/>
  <c r="H4665" i="1"/>
  <c r="H4913" i="1"/>
  <c r="H5225" i="1"/>
  <c r="H3618" i="1"/>
  <c r="H3930" i="1"/>
  <c r="H4242" i="1"/>
  <c r="H4450" i="1"/>
  <c r="H4762" i="1"/>
  <c r="H5010" i="1"/>
  <c r="H4299" i="1"/>
  <c r="H4611" i="1"/>
  <c r="H4859" i="1"/>
  <c r="H5131" i="1"/>
  <c r="H5379" i="1"/>
  <c r="H4932" i="1"/>
  <c r="H5204" i="1"/>
  <c r="H5452" i="1"/>
  <c r="H2676" i="1"/>
  <c r="H2860" i="1"/>
  <c r="H3165" i="1"/>
  <c r="H3309" i="1"/>
  <c r="H3493" i="1"/>
  <c r="H3677" i="1"/>
  <c r="H3821" i="1"/>
  <c r="H4005" i="1"/>
  <c r="H4189" i="1"/>
  <c r="H3038" i="1"/>
  <c r="H3222" i="1"/>
  <c r="H3406" i="1"/>
  <c r="H3550" i="1"/>
  <c r="H3734" i="1"/>
  <c r="H3918" i="1"/>
  <c r="H4062" i="1"/>
  <c r="H2503" i="1"/>
  <c r="H2687" i="1"/>
  <c r="H2831" i="1"/>
  <c r="H3015" i="1"/>
  <c r="H3199" i="1"/>
  <c r="H3343" i="1"/>
  <c r="H3527" i="1"/>
  <c r="H3711" i="1"/>
  <c r="H3328" i="1"/>
  <c r="H3512" i="1"/>
  <c r="H3696" i="1"/>
  <c r="H3840" i="1"/>
  <c r="H4024" i="1"/>
  <c r="H3105" i="1"/>
  <c r="H3249" i="1"/>
  <c r="H3433" i="1"/>
  <c r="H3681" i="1"/>
  <c r="H3953" i="1"/>
  <c r="H4201" i="1"/>
  <c r="H3098" i="1"/>
  <c r="H3370" i="1"/>
  <c r="H3131" i="1"/>
  <c r="H3443" i="1"/>
  <c r="H3651" i="1"/>
  <c r="H3963" i="1"/>
  <c r="H3140" i="1"/>
  <c r="H3348" i="1"/>
  <c r="H3660" i="1"/>
  <c r="H3908" i="1"/>
  <c r="H4180" i="1"/>
  <c r="H4492" i="1"/>
  <c r="H4740" i="1"/>
  <c r="H4525" i="1"/>
  <c r="H4773" i="1"/>
  <c r="H5085" i="1"/>
  <c r="H5357" i="1"/>
  <c r="H4150" i="1"/>
  <c r="H4462" i="1"/>
  <c r="H4670" i="1"/>
  <c r="H4982" i="1"/>
  <c r="H3767" i="1"/>
  <c r="H3975" i="1"/>
  <c r="H4287" i="1"/>
  <c r="H4535" i="1"/>
  <c r="H4807" i="1"/>
  <c r="H5119" i="1"/>
  <c r="H4368" i="1"/>
  <c r="H4640" i="1"/>
  <c r="H4888" i="1"/>
  <c r="H5200" i="1"/>
  <c r="H5472" i="1"/>
  <c r="H4401" i="1"/>
  <c r="H4713" i="1"/>
  <c r="H4921" i="1"/>
  <c r="H5233" i="1"/>
  <c r="H3730" i="1"/>
  <c r="H3938" i="1"/>
  <c r="H4250" i="1"/>
  <c r="H4498" i="1"/>
  <c r="H4770" i="1"/>
  <c r="H5082" i="1"/>
  <c r="H4347" i="1"/>
  <c r="H4619" i="1"/>
  <c r="H4867" i="1"/>
  <c r="H5179" i="1"/>
  <c r="H5451" i="1"/>
  <c r="H4940" i="1"/>
  <c r="H5252" i="1"/>
  <c r="H5460" i="1"/>
  <c r="H3553" i="1"/>
  <c r="H3697" i="1"/>
  <c r="H3881" i="1"/>
  <c r="H4065" i="1"/>
  <c r="H4209" i="1"/>
  <c r="H2978" i="1"/>
  <c r="H3162" i="1"/>
  <c r="H3306" i="1"/>
  <c r="H3490" i="1"/>
  <c r="H3187" i="1"/>
  <c r="H3331" i="1"/>
  <c r="H3515" i="1"/>
  <c r="H3699" i="1"/>
  <c r="H3843" i="1"/>
  <c r="H4027" i="1"/>
  <c r="H3076" i="1"/>
  <c r="H3220" i="1"/>
  <c r="H3404" i="1"/>
  <c r="H3588" i="1"/>
  <c r="H3732" i="1"/>
  <c r="H3916" i="1"/>
  <c r="H4100" i="1"/>
  <c r="H4244" i="1"/>
  <c r="H4428" i="1"/>
  <c r="H4612" i="1"/>
  <c r="H4756" i="1"/>
  <c r="H4453" i="1"/>
  <c r="H4637" i="1"/>
  <c r="H4781" i="1"/>
  <c r="H4965" i="1"/>
  <c r="H5149" i="1"/>
  <c r="H5293" i="1"/>
  <c r="H5477" i="1"/>
  <c r="H4206" i="1"/>
  <c r="H4350" i="1"/>
  <c r="H4534" i="1"/>
  <c r="H4718" i="1"/>
  <c r="H4862" i="1"/>
  <c r="H5046" i="1"/>
  <c r="H5230" i="1"/>
  <c r="H3847" i="1"/>
  <c r="H4031" i="1"/>
  <c r="H4215" i="1"/>
  <c r="H4359" i="1"/>
  <c r="H4543" i="1"/>
  <c r="H4727" i="1"/>
  <c r="H4871" i="1"/>
  <c r="H5055" i="1"/>
  <c r="H4240" i="1"/>
  <c r="H4384" i="1"/>
  <c r="H4568" i="1"/>
  <c r="H4752" i="1"/>
  <c r="H4896" i="1"/>
  <c r="H5080" i="1"/>
  <c r="H5264" i="1"/>
  <c r="H5408" i="1"/>
  <c r="H4273" i="1"/>
  <c r="H4457" i="1"/>
  <c r="H4601" i="1"/>
  <c r="H4785" i="1"/>
  <c r="H4969" i="1"/>
  <c r="H5113" i="1"/>
  <c r="H5297" i="1"/>
  <c r="H3666" i="1"/>
  <c r="H3810" i="1"/>
  <c r="H3994" i="1"/>
  <c r="H4178" i="1"/>
  <c r="H4322" i="1"/>
  <c r="H4506" i="1"/>
  <c r="H4690" i="1"/>
  <c r="H4834" i="1"/>
  <c r="H5018" i="1"/>
  <c r="H4219" i="1"/>
  <c r="H4363" i="1"/>
  <c r="H4547" i="1"/>
  <c r="H4731" i="1"/>
  <c r="H4875" i="1"/>
  <c r="H5059" i="1"/>
  <c r="H5243" i="1"/>
  <c r="H5387" i="1"/>
  <c r="H4812" i="1"/>
  <c r="H4996" i="1"/>
  <c r="H5140" i="1"/>
  <c r="H5324" i="1"/>
  <c r="H5508" i="1"/>
  <c r="H3561" i="1"/>
  <c r="H3745" i="1"/>
  <c r="H3889" i="1"/>
  <c r="H4073" i="1"/>
  <c r="H2842" i="1"/>
  <c r="H2986" i="1"/>
  <c r="H3170" i="1"/>
  <c r="H3354" i="1"/>
  <c r="H3498" i="1"/>
  <c r="H3195" i="1"/>
  <c r="H3379" i="1"/>
  <c r="H3523" i="1"/>
  <c r="H3707" i="1"/>
  <c r="H3891" i="1"/>
  <c r="H4035" i="1"/>
  <c r="H3084" i="1"/>
  <c r="H3268" i="1"/>
  <c r="H3412" i="1"/>
  <c r="H3596" i="1"/>
  <c r="H3780" i="1"/>
  <c r="H3924" i="1"/>
  <c r="H4108" i="1"/>
  <c r="H4292" i="1"/>
  <c r="H4436" i="1"/>
  <c r="H4620" i="1"/>
  <c r="H4317" i="1"/>
  <c r="H4461" i="1"/>
  <c r="H4645" i="1"/>
  <c r="H4829" i="1"/>
  <c r="H4973" i="1"/>
  <c r="H5157" i="1"/>
  <c r="H5341" i="1"/>
  <c r="H5485" i="1"/>
  <c r="H4214" i="1"/>
  <c r="H4398" i="1"/>
  <c r="H4542" i="1"/>
  <c r="H4726" i="1"/>
  <c r="H4910" i="1"/>
  <c r="H5054" i="1"/>
  <c r="H5238" i="1"/>
  <c r="H3895" i="1"/>
  <c r="H4039" i="1"/>
  <c r="H4223" i="1"/>
  <c r="H4407" i="1"/>
  <c r="H4551" i="1"/>
  <c r="H4735" i="1"/>
  <c r="H4919" i="1"/>
  <c r="H5063" i="1"/>
  <c r="H4248" i="1"/>
  <c r="H4432" i="1"/>
  <c r="H4576" i="1"/>
  <c r="H4760" i="1"/>
  <c r="H4944" i="1"/>
  <c r="H5088" i="1"/>
  <c r="H5272" i="1"/>
  <c r="H5456" i="1"/>
  <c r="H4281" i="1"/>
  <c r="H4465" i="1"/>
  <c r="H4649" i="1"/>
  <c r="H4793" i="1"/>
  <c r="H4977" i="1"/>
  <c r="H5161" i="1"/>
  <c r="H5305" i="1"/>
  <c r="H3674" i="1"/>
  <c r="H3858" i="1"/>
  <c r="H4002" i="1"/>
  <c r="H4186" i="1"/>
  <c r="H4370" i="1"/>
  <c r="H4514" i="1"/>
  <c r="H4698" i="1"/>
  <c r="H4882" i="1"/>
  <c r="H5026" i="1"/>
  <c r="H4227" i="1"/>
  <c r="H4411" i="1"/>
  <c r="H4555" i="1"/>
  <c r="H4739" i="1"/>
  <c r="H4923" i="1"/>
  <c r="H5067" i="1"/>
  <c r="H5251" i="1"/>
  <c r="H5435" i="1"/>
  <c r="H4820" i="1"/>
  <c r="H5004" i="1"/>
  <c r="H5188" i="1"/>
  <c r="H5332" i="1"/>
  <c r="H5516" i="1"/>
  <c r="H3569" i="1"/>
  <c r="H3753" i="1"/>
  <c r="H3937" i="1"/>
  <c r="H4081" i="1"/>
  <c r="H2850" i="1"/>
  <c r="H3034" i="1"/>
  <c r="H3178" i="1"/>
  <c r="H3362" i="1"/>
  <c r="H3546" i="1"/>
  <c r="H3203" i="1"/>
  <c r="H3387" i="1"/>
  <c r="H3571" i="1"/>
  <c r="H3715" i="1"/>
  <c r="H3899" i="1"/>
  <c r="H4083" i="1"/>
  <c r="H3092" i="1"/>
  <c r="H3276" i="1"/>
  <c r="H3460" i="1"/>
  <c r="H3604" i="1"/>
  <c r="H3788" i="1"/>
  <c r="H3972" i="1"/>
  <c r="H4116" i="1"/>
  <c r="H4300" i="1"/>
  <c r="H4484" i="1"/>
  <c r="H4628" i="1"/>
  <c r="H4325" i="1"/>
  <c r="H4509" i="1"/>
  <c r="H4653" i="1"/>
  <c r="H4837" i="1"/>
  <c r="H5021" i="1"/>
  <c r="H5165" i="1"/>
  <c r="H5349" i="1"/>
  <c r="H5533" i="1"/>
  <c r="H4222" i="1"/>
  <c r="H4406" i="1"/>
  <c r="H4590" i="1"/>
  <c r="H4734" i="1"/>
  <c r="H4918" i="1"/>
  <c r="H5102" i="1"/>
  <c r="H5246" i="1"/>
  <c r="H3903" i="1"/>
  <c r="H4087" i="1"/>
  <c r="H4231" i="1"/>
  <c r="H4415" i="1"/>
  <c r="H4599" i="1"/>
  <c r="H4743" i="1"/>
  <c r="H4927" i="1"/>
  <c r="H5111" i="1"/>
  <c r="H4256" i="1"/>
  <c r="H4440" i="1"/>
  <c r="H4624" i="1"/>
  <c r="H4768" i="1"/>
  <c r="H4952" i="1"/>
  <c r="H5136" i="1"/>
  <c r="H5280" i="1"/>
  <c r="H5464" i="1"/>
  <c r="H4329" i="1"/>
  <c r="H4473" i="1"/>
  <c r="H4657" i="1"/>
  <c r="H4841" i="1"/>
  <c r="H4985" i="1"/>
  <c r="H5169" i="1"/>
  <c r="H5353" i="1"/>
  <c r="H3682" i="1"/>
  <c r="H3866" i="1"/>
  <c r="H4050" i="1"/>
  <c r="H4194" i="1"/>
  <c r="H4378" i="1"/>
  <c r="H4562" i="1"/>
  <c r="H4706" i="1"/>
  <c r="H4890" i="1"/>
  <c r="H5074" i="1"/>
  <c r="H4235" i="1"/>
  <c r="H4419" i="1"/>
  <c r="H4603" i="1"/>
  <c r="H4747" i="1"/>
  <c r="H4931" i="1"/>
  <c r="H5115" i="1"/>
  <c r="H5259" i="1"/>
  <c r="H5443" i="1"/>
  <c r="H4868" i="1"/>
  <c r="H5012" i="1"/>
  <c r="H5196" i="1"/>
  <c r="H5380" i="1"/>
  <c r="H5524" i="1"/>
  <c r="H5302" i="1"/>
  <c r="H5366" i="1"/>
  <c r="H5430" i="1"/>
  <c r="H5494" i="1"/>
  <c r="H5558" i="1"/>
  <c r="H5239" i="1"/>
  <c r="H5303" i="1"/>
  <c r="H5367" i="1"/>
  <c r="H5431" i="1"/>
  <c r="H5495" i="1"/>
  <c r="H5559" i="1"/>
  <c r="H5457" i="1"/>
  <c r="H5521" i="1"/>
  <c r="H5170" i="1"/>
  <c r="H5234" i="1"/>
  <c r="H5298" i="1"/>
  <c r="H5362" i="1"/>
  <c r="H5426" i="1"/>
  <c r="H5490" i="1"/>
  <c r="H5554" i="1"/>
  <c r="H5310" i="1"/>
  <c r="H5374" i="1"/>
  <c r="H5438" i="1"/>
  <c r="H5502" i="1"/>
  <c r="H5566" i="1"/>
  <c r="H5247" i="1"/>
  <c r="H5311" i="1"/>
  <c r="H5375" i="1"/>
  <c r="H5439" i="1"/>
  <c r="H5503" i="1"/>
  <c r="H5567" i="1"/>
  <c r="H5465" i="1"/>
  <c r="H5529" i="1"/>
  <c r="H5178" i="1"/>
  <c r="H5242" i="1"/>
  <c r="H5306" i="1"/>
  <c r="H5370" i="1"/>
  <c r="H5434" i="1"/>
  <c r="H5498" i="1"/>
  <c r="H5562" i="1"/>
  <c r="H5318" i="1"/>
  <c r="H5382" i="1"/>
  <c r="H5446" i="1"/>
  <c r="H5510" i="1"/>
  <c r="H5191" i="1"/>
  <c r="H5255" i="1"/>
  <c r="H5319" i="1"/>
  <c r="H5383" i="1"/>
  <c r="H5447" i="1"/>
  <c r="H5511" i="1"/>
  <c r="H5568" i="1"/>
  <c r="H5473" i="1"/>
  <c r="H5537" i="1"/>
  <c r="H5186" i="1"/>
  <c r="H5250" i="1"/>
  <c r="H5314" i="1"/>
  <c r="H5378" i="1"/>
  <c r="H5442" i="1"/>
  <c r="H5506" i="1"/>
  <c r="H5570" i="1"/>
  <c r="H2926" i="1"/>
  <c r="H2990" i="1"/>
  <c r="H2172" i="1"/>
  <c r="H2236" i="1"/>
  <c r="H2300" i="1"/>
  <c r="H2364" i="1"/>
  <c r="H2428" i="1"/>
  <c r="H2492" i="1"/>
  <c r="H2556" i="1"/>
  <c r="H2620" i="1"/>
  <c r="H2684" i="1"/>
  <c r="H2748" i="1"/>
  <c r="H2812" i="1"/>
  <c r="H2876" i="1"/>
  <c r="H2940" i="1"/>
  <c r="H3004" i="1"/>
  <c r="H3189" i="1"/>
  <c r="H3253" i="1"/>
  <c r="H3317" i="1"/>
  <c r="H3381" i="1"/>
  <c r="H3445" i="1"/>
  <c r="H3509" i="1"/>
  <c r="H3573" i="1"/>
  <c r="H3637" i="1"/>
  <c r="H3701" i="1"/>
  <c r="H3765" i="1"/>
  <c r="H3829" i="1"/>
  <c r="H3893" i="1"/>
  <c r="H3957" i="1"/>
  <c r="H4021" i="1"/>
  <c r="H4085" i="1"/>
  <c r="H4149" i="1"/>
  <c r="H4213" i="1"/>
  <c r="H4277" i="1"/>
  <c r="H3046" i="1"/>
  <c r="H3110" i="1"/>
  <c r="H3174" i="1"/>
  <c r="H3238" i="1"/>
  <c r="H3302" i="1"/>
  <c r="H3366" i="1"/>
  <c r="H3430" i="1"/>
  <c r="H3494" i="1"/>
  <c r="H3558" i="1"/>
  <c r="H3622" i="1"/>
  <c r="H3686" i="1"/>
  <c r="H3750" i="1"/>
  <c r="H3814" i="1"/>
  <c r="H3878" i="1"/>
  <c r="H3942" i="1"/>
  <c r="H4006" i="1"/>
  <c r="H4070" i="1"/>
  <c r="H2391" i="1"/>
  <c r="H2455" i="1"/>
  <c r="H2519" i="1"/>
  <c r="H2583" i="1"/>
  <c r="H2647" i="1"/>
  <c r="H2711" i="1"/>
  <c r="H2775" i="1"/>
  <c r="H2839" i="1"/>
  <c r="H2903" i="1"/>
  <c r="H2967" i="1"/>
  <c r="H3031" i="1"/>
  <c r="H3095" i="1"/>
  <c r="H3159" i="1"/>
  <c r="H3223" i="1"/>
  <c r="H3287" i="1"/>
  <c r="H3351" i="1"/>
  <c r="H3415" i="1"/>
  <c r="H3479" i="1"/>
  <c r="H3543" i="1"/>
  <c r="H3607" i="1"/>
  <c r="H3671" i="1"/>
  <c r="H3735" i="1"/>
  <c r="H3272" i="1"/>
  <c r="H3336" i="1"/>
  <c r="H3400" i="1"/>
  <c r="H3464" i="1"/>
  <c r="H3528" i="1"/>
  <c r="H3592" i="1"/>
  <c r="H3656" i="1"/>
  <c r="H3720" i="1"/>
  <c r="H3784" i="1"/>
  <c r="H3848" i="1"/>
  <c r="H3912" i="1"/>
  <c r="H3976" i="1"/>
  <c r="H4040" i="1"/>
  <c r="H4104" i="1"/>
  <c r="H4168" i="1"/>
  <c r="H3129" i="1"/>
  <c r="H3193" i="1"/>
  <c r="H3257" i="1"/>
  <c r="H3321" i="1"/>
  <c r="H3385" i="1"/>
  <c r="H3449" i="1"/>
  <c r="H3513" i="1"/>
  <c r="H3577" i="1"/>
  <c r="H3641" i="1"/>
  <c r="H3705" i="1"/>
  <c r="H3769" i="1"/>
  <c r="H3833" i="1"/>
  <c r="H3897" i="1"/>
  <c r="H3961" i="1"/>
  <c r="H4025" i="1"/>
  <c r="H4089" i="1"/>
  <c r="H4153" i="1"/>
  <c r="H4217" i="1"/>
  <c r="H2866" i="1"/>
  <c r="H2930" i="1"/>
  <c r="H2994" i="1"/>
  <c r="H3058" i="1"/>
  <c r="H3122" i="1"/>
  <c r="H3186" i="1"/>
  <c r="H3250" i="1"/>
  <c r="H3314" i="1"/>
  <c r="H3378" i="1"/>
  <c r="H3442" i="1"/>
  <c r="H3506" i="1"/>
  <c r="H3570" i="1"/>
  <c r="H3147" i="1"/>
  <c r="H3211" i="1"/>
  <c r="H3275" i="1"/>
  <c r="H3339" i="1"/>
  <c r="H3403" i="1"/>
  <c r="H3467" i="1"/>
  <c r="H3531" i="1"/>
  <c r="H3595" i="1"/>
  <c r="H3659" i="1"/>
  <c r="H3723" i="1"/>
  <c r="H3787" i="1"/>
  <c r="H3851" i="1"/>
  <c r="H3915" i="1"/>
  <c r="H3979" i="1"/>
  <c r="H4043" i="1"/>
  <c r="H4107" i="1"/>
  <c r="H4171" i="1"/>
  <c r="H3100" i="1"/>
  <c r="H3164" i="1"/>
  <c r="H3228" i="1"/>
  <c r="H3292" i="1"/>
  <c r="H3356" i="1"/>
  <c r="H3420" i="1"/>
  <c r="H3484" i="1"/>
  <c r="H3548" i="1"/>
  <c r="H3612" i="1"/>
  <c r="H3676" i="1"/>
  <c r="H3740" i="1"/>
  <c r="H3804" i="1"/>
  <c r="H3868" i="1"/>
  <c r="H3932" i="1"/>
  <c r="H3996" i="1"/>
  <c r="H4060" i="1"/>
  <c r="H4124" i="1"/>
  <c r="H4188" i="1"/>
  <c r="H4252" i="1"/>
  <c r="H4316" i="1"/>
  <c r="H4380" i="1"/>
  <c r="H4444" i="1"/>
  <c r="H4508" i="1"/>
  <c r="H4572" i="1"/>
  <c r="H4636" i="1"/>
  <c r="H4700" i="1"/>
  <c r="H4764" i="1"/>
  <c r="H4341" i="1"/>
  <c r="H4405" i="1"/>
  <c r="H4469" i="1"/>
  <c r="H4533" i="1"/>
  <c r="H4597" i="1"/>
  <c r="H4661" i="1"/>
  <c r="H4725" i="1"/>
  <c r="H4789" i="1"/>
  <c r="H4853" i="1"/>
  <c r="H4917" i="1"/>
  <c r="H4981" i="1"/>
  <c r="H5045" i="1"/>
  <c r="H5109" i="1"/>
  <c r="H5173" i="1"/>
  <c r="H5237" i="1"/>
  <c r="H5301" i="1"/>
  <c r="H5365" i="1"/>
  <c r="H5429" i="1"/>
  <c r="H5493" i="1"/>
  <c r="H5557" i="1"/>
  <c r="H4166" i="1"/>
  <c r="H4230" i="1"/>
  <c r="H4294" i="1"/>
  <c r="H4358" i="1"/>
  <c r="H4422" i="1"/>
  <c r="H4486" i="1"/>
  <c r="H4550" i="1"/>
  <c r="H4614" i="1"/>
  <c r="H4678" i="1"/>
  <c r="H4742" i="1"/>
  <c r="H4806" i="1"/>
  <c r="H4870" i="1"/>
  <c r="H4934" i="1"/>
  <c r="H4998" i="1"/>
  <c r="H5062" i="1"/>
  <c r="H5126" i="1"/>
  <c r="H5190" i="1"/>
  <c r="H5254" i="1"/>
  <c r="H3791" i="1"/>
  <c r="H3855" i="1"/>
  <c r="H3919" i="1"/>
  <c r="H3983" i="1"/>
  <c r="H4047" i="1"/>
  <c r="H4111" i="1"/>
  <c r="H4175" i="1"/>
  <c r="H4239" i="1"/>
  <c r="H4303" i="1"/>
  <c r="H4367" i="1"/>
  <c r="H4431" i="1"/>
  <c r="H4495" i="1"/>
  <c r="H4559" i="1"/>
  <c r="H4623" i="1"/>
  <c r="H4687" i="1"/>
  <c r="H4751" i="1"/>
  <c r="H4815" i="1"/>
  <c r="H4879" i="1"/>
  <c r="H4943" i="1"/>
  <c r="H5007" i="1"/>
  <c r="H5071" i="1"/>
  <c r="H5135" i="1"/>
  <c r="H4200" i="1"/>
  <c r="H4264" i="1"/>
  <c r="H4328" i="1"/>
  <c r="H4392" i="1"/>
  <c r="H4456" i="1"/>
  <c r="H4520" i="1"/>
  <c r="H4584" i="1"/>
  <c r="H4648" i="1"/>
  <c r="H4712" i="1"/>
  <c r="H4776" i="1"/>
  <c r="H4840" i="1"/>
  <c r="H4904" i="1"/>
  <c r="H4968" i="1"/>
  <c r="H5032" i="1"/>
  <c r="H5096" i="1"/>
  <c r="H5160" i="1"/>
  <c r="H5224" i="1"/>
  <c r="H5288" i="1"/>
  <c r="H5352" i="1"/>
  <c r="H5416" i="1"/>
  <c r="H5480" i="1"/>
  <c r="H5544" i="1"/>
  <c r="H4289" i="1"/>
  <c r="H4353" i="1"/>
  <c r="H4417" i="1"/>
  <c r="H4481" i="1"/>
  <c r="H4545" i="1"/>
  <c r="H4609" i="1"/>
  <c r="H4673" i="1"/>
  <c r="H4737" i="1"/>
  <c r="H4801" i="1"/>
  <c r="H4865" i="1"/>
  <c r="H4929" i="1"/>
  <c r="H4993" i="1"/>
  <c r="H5057" i="1"/>
  <c r="H5121" i="1"/>
  <c r="H5185" i="1"/>
  <c r="H5249" i="1"/>
  <c r="H5313" i="1"/>
  <c r="H5377" i="1"/>
  <c r="H3626" i="1"/>
  <c r="H3690" i="1"/>
  <c r="H3754" i="1"/>
  <c r="H3818" i="1"/>
  <c r="H3882" i="1"/>
  <c r="H3946" i="1"/>
  <c r="H4010" i="1"/>
  <c r="H4074" i="1"/>
  <c r="H4138" i="1"/>
  <c r="H4202" i="1"/>
  <c r="H4266" i="1"/>
  <c r="H4330" i="1"/>
  <c r="H4394" i="1"/>
  <c r="H4458" i="1"/>
  <c r="H4522" i="1"/>
  <c r="H4586" i="1"/>
  <c r="H4650" i="1"/>
  <c r="H4714" i="1"/>
  <c r="H4778" i="1"/>
  <c r="H4842" i="1"/>
  <c r="H4906" i="1"/>
  <c r="H4970" i="1"/>
  <c r="H5034" i="1"/>
  <c r="H5098" i="1"/>
  <c r="H4179" i="1"/>
  <c r="H4243" i="1"/>
  <c r="H4307" i="1"/>
  <c r="H4371" i="1"/>
  <c r="H4435" i="1"/>
  <c r="H4499" i="1"/>
  <c r="H4563" i="1"/>
  <c r="H4627" i="1"/>
  <c r="H4691" i="1"/>
  <c r="H4755" i="1"/>
  <c r="H4819" i="1"/>
  <c r="H4883" i="1"/>
  <c r="H4947" i="1"/>
  <c r="H5011" i="1"/>
  <c r="H5075" i="1"/>
  <c r="H5139" i="1"/>
  <c r="H5203" i="1"/>
  <c r="H5267" i="1"/>
  <c r="H5331" i="1"/>
  <c r="H5395" i="1"/>
  <c r="H5459" i="1"/>
  <c r="H5523" i="1"/>
  <c r="H4828" i="1"/>
  <c r="H4892" i="1"/>
  <c r="H4956" i="1"/>
  <c r="H5020" i="1"/>
  <c r="H5084" i="1"/>
  <c r="H5148" i="1"/>
  <c r="H5212" i="1"/>
  <c r="H5276" i="1"/>
  <c r="H5340" i="1"/>
  <c r="H5404" i="1"/>
  <c r="H5468" i="1"/>
  <c r="H5532" i="1"/>
  <c r="H5326" i="1"/>
  <c r="H5390" i="1"/>
  <c r="H5454" i="1"/>
  <c r="H5518" i="1"/>
  <c r="H5199" i="1"/>
  <c r="H5263" i="1"/>
  <c r="H5327" i="1"/>
  <c r="H5391" i="1"/>
  <c r="H5455" i="1"/>
  <c r="H5519" i="1"/>
  <c r="H5417" i="1"/>
  <c r="H5481" i="1"/>
  <c r="H5545" i="1"/>
  <c r="H5194" i="1"/>
  <c r="H5258" i="1"/>
  <c r="H5322" i="1"/>
  <c r="H5386" i="1"/>
  <c r="H5450" i="1"/>
  <c r="H5514" i="1"/>
  <c r="H5539" i="1"/>
  <c r="H2934" i="1"/>
  <c r="H2116" i="1"/>
  <c r="H2180" i="1"/>
  <c r="H2244" i="1"/>
  <c r="H2308" i="1"/>
  <c r="H2372" i="1"/>
  <c r="H2436" i="1"/>
  <c r="H2500" i="1"/>
  <c r="H2564" i="1"/>
  <c r="H2628" i="1"/>
  <c r="H2692" i="1"/>
  <c r="H2756" i="1"/>
  <c r="H2820" i="1"/>
  <c r="H2884" i="1"/>
  <c r="H2948" i="1"/>
  <c r="H3012" i="1"/>
  <c r="H3197" i="1"/>
  <c r="H3261" i="1"/>
  <c r="H3325" i="1"/>
  <c r="H3389" i="1"/>
  <c r="H3453" i="1"/>
  <c r="H3517" i="1"/>
  <c r="H3581" i="1"/>
  <c r="H3645" i="1"/>
  <c r="H3709" i="1"/>
  <c r="H3773" i="1"/>
  <c r="H3837" i="1"/>
  <c r="H3901" i="1"/>
  <c r="H3965" i="1"/>
  <c r="H4029" i="1"/>
  <c r="H4093" i="1"/>
  <c r="H4157" i="1"/>
  <c r="H4221" i="1"/>
  <c r="H4285" i="1"/>
  <c r="H3054" i="1"/>
  <c r="H3118" i="1"/>
  <c r="H3182" i="1"/>
  <c r="H3246" i="1"/>
  <c r="H3310" i="1"/>
  <c r="H3374" i="1"/>
  <c r="H3438" i="1"/>
  <c r="H3502" i="1"/>
  <c r="H3566" i="1"/>
  <c r="H3630" i="1"/>
  <c r="H3694" i="1"/>
  <c r="H3758" i="1"/>
  <c r="H3822" i="1"/>
  <c r="H3886" i="1"/>
  <c r="H3950" i="1"/>
  <c r="H4014" i="1"/>
  <c r="H4078" i="1"/>
  <c r="H2399" i="1"/>
  <c r="H2463" i="1"/>
  <c r="H2527" i="1"/>
  <c r="H2591" i="1"/>
  <c r="H2655" i="1"/>
  <c r="H2719" i="1"/>
  <c r="H2783" i="1"/>
  <c r="H2847" i="1"/>
  <c r="H2911" i="1"/>
  <c r="H2975" i="1"/>
  <c r="H3039" i="1"/>
  <c r="H3103" i="1"/>
  <c r="H3167" i="1"/>
  <c r="H3231" i="1"/>
  <c r="H3295" i="1"/>
  <c r="H3359" i="1"/>
  <c r="H3423" i="1"/>
  <c r="H3487" i="1"/>
  <c r="H3551" i="1"/>
  <c r="H3615" i="1"/>
  <c r="H3679" i="1"/>
  <c r="H3216" i="1"/>
  <c r="H3280" i="1"/>
  <c r="H3344" i="1"/>
  <c r="H3408" i="1"/>
  <c r="H3472" i="1"/>
  <c r="H3536" i="1"/>
  <c r="H3600" i="1"/>
  <c r="H3664" i="1"/>
  <c r="H3728" i="1"/>
  <c r="H3792" i="1"/>
  <c r="H3856" i="1"/>
  <c r="H3920" i="1"/>
  <c r="H3984" i="1"/>
  <c r="H4048" i="1"/>
  <c r="H4112" i="1"/>
  <c r="H4176" i="1"/>
  <c r="H3137" i="1"/>
  <c r="H3201" i="1"/>
  <c r="H3265" i="1"/>
  <c r="H3329" i="1"/>
  <c r="H3393" i="1"/>
  <c r="H3457" i="1"/>
  <c r="H3521" i="1"/>
  <c r="H3585" i="1"/>
  <c r="H3649" i="1"/>
  <c r="H3713" i="1"/>
  <c r="H3777" i="1"/>
  <c r="H3841" i="1"/>
  <c r="H3905" i="1"/>
  <c r="H3969" i="1"/>
  <c r="H4033" i="1"/>
  <c r="H4097" i="1"/>
  <c r="H4161" i="1"/>
  <c r="H4225" i="1"/>
  <c r="H2874" i="1"/>
  <c r="H2938" i="1"/>
  <c r="H3002" i="1"/>
  <c r="H3066" i="1"/>
  <c r="H3130" i="1"/>
  <c r="H3194" i="1"/>
  <c r="H3258" i="1"/>
  <c r="H3322" i="1"/>
  <c r="H3386" i="1"/>
  <c r="H3450" i="1"/>
  <c r="H3514" i="1"/>
  <c r="H3578" i="1"/>
  <c r="H3155" i="1"/>
  <c r="H3219" i="1"/>
  <c r="H3283" i="1"/>
  <c r="H3347" i="1"/>
  <c r="H3411" i="1"/>
  <c r="H3475" i="1"/>
  <c r="H3539" i="1"/>
  <c r="H3603" i="1"/>
  <c r="H3667" i="1"/>
  <c r="H3731" i="1"/>
  <c r="H3795" i="1"/>
  <c r="H3859" i="1"/>
  <c r="H3923" i="1"/>
  <c r="H3987" i="1"/>
  <c r="H4051" i="1"/>
  <c r="H4115" i="1"/>
  <c r="H3044" i="1"/>
  <c r="H3108" i="1"/>
  <c r="H3172" i="1"/>
  <c r="H3236" i="1"/>
  <c r="H3300" i="1"/>
  <c r="H3364" i="1"/>
  <c r="H3428" i="1"/>
  <c r="H3492" i="1"/>
  <c r="H3556" i="1"/>
  <c r="H3620" i="1"/>
  <c r="H3684" i="1"/>
  <c r="H3748" i="1"/>
  <c r="H3812" i="1"/>
  <c r="H3876" i="1"/>
  <c r="H3940" i="1"/>
  <c r="H4004" i="1"/>
  <c r="H4068" i="1"/>
  <c r="H4132" i="1"/>
  <c r="H4196" i="1"/>
  <c r="H4260" i="1"/>
  <c r="H4324" i="1"/>
  <c r="H4388" i="1"/>
  <c r="H4452" i="1"/>
  <c r="H4516" i="1"/>
  <c r="H4580" i="1"/>
  <c r="H4644" i="1"/>
  <c r="H4708" i="1"/>
  <c r="H4772" i="1"/>
  <c r="H4349" i="1"/>
  <c r="H4413" i="1"/>
  <c r="H4477" i="1"/>
  <c r="H4541" i="1"/>
  <c r="H4605" i="1"/>
  <c r="H4669" i="1"/>
  <c r="H4733" i="1"/>
  <c r="H4797" i="1"/>
  <c r="H4861" i="1"/>
  <c r="H4925" i="1"/>
  <c r="H4989" i="1"/>
  <c r="H5053" i="1"/>
  <c r="H5117" i="1"/>
  <c r="H5181" i="1"/>
  <c r="H5245" i="1"/>
  <c r="H5309" i="1"/>
  <c r="H5373" i="1"/>
  <c r="H5437" i="1"/>
  <c r="H5501" i="1"/>
  <c r="H5565" i="1"/>
  <c r="H4174" i="1"/>
  <c r="H4238" i="1"/>
  <c r="H4302" i="1"/>
  <c r="H4366" i="1"/>
  <c r="H4430" i="1"/>
  <c r="H4494" i="1"/>
  <c r="H4558" i="1"/>
  <c r="H4622" i="1"/>
  <c r="H4686" i="1"/>
  <c r="H4750" i="1"/>
  <c r="H4814" i="1"/>
  <c r="H4878" i="1"/>
  <c r="H4942" i="1"/>
  <c r="H5006" i="1"/>
  <c r="H5070" i="1"/>
  <c r="H5134" i="1"/>
  <c r="H5198" i="1"/>
  <c r="H5262" i="1"/>
  <c r="H3799" i="1"/>
  <c r="H3863" i="1"/>
  <c r="H3927" i="1"/>
  <c r="H3991" i="1"/>
  <c r="H4055" i="1"/>
  <c r="H4119" i="1"/>
  <c r="H4183" i="1"/>
  <c r="H4247" i="1"/>
  <c r="H4311" i="1"/>
  <c r="H4375" i="1"/>
  <c r="H4439" i="1"/>
  <c r="H4503" i="1"/>
  <c r="H4567" i="1"/>
  <c r="H4631" i="1"/>
  <c r="H4695" i="1"/>
  <c r="H4759" i="1"/>
  <c r="H4823" i="1"/>
  <c r="H4887" i="1"/>
  <c r="H4951" i="1"/>
  <c r="H5015" i="1"/>
  <c r="H5079" i="1"/>
  <c r="H5143" i="1"/>
  <c r="H4208" i="1"/>
  <c r="H4272" i="1"/>
  <c r="H4336" i="1"/>
  <c r="H4400" i="1"/>
  <c r="H4464" i="1"/>
  <c r="H4528" i="1"/>
  <c r="H4592" i="1"/>
  <c r="H4656" i="1"/>
  <c r="H4720" i="1"/>
  <c r="H4784" i="1"/>
  <c r="H4848" i="1"/>
  <c r="H4912" i="1"/>
  <c r="H4976" i="1"/>
  <c r="H5040" i="1"/>
  <c r="H5104" i="1"/>
  <c r="H5168" i="1"/>
  <c r="H5232" i="1"/>
  <c r="H5296" i="1"/>
  <c r="H5360" i="1"/>
  <c r="H5424" i="1"/>
  <c r="H5488" i="1"/>
  <c r="H5552" i="1"/>
  <c r="H4297" i="1"/>
  <c r="H4361" i="1"/>
  <c r="H4425" i="1"/>
  <c r="H4489" i="1"/>
  <c r="H4553" i="1"/>
  <c r="H4617" i="1"/>
  <c r="H4681" i="1"/>
  <c r="H4745" i="1"/>
  <c r="H4809" i="1"/>
  <c r="H4873" i="1"/>
  <c r="H4937" i="1"/>
  <c r="H5001" i="1"/>
  <c r="H5065" i="1"/>
  <c r="H5129" i="1"/>
  <c r="H5193" i="1"/>
  <c r="H5257" i="1"/>
  <c r="H5321" i="1"/>
  <c r="H5385" i="1"/>
  <c r="H3634" i="1"/>
  <c r="H3698" i="1"/>
  <c r="H3762" i="1"/>
  <c r="H3826" i="1"/>
  <c r="H3890" i="1"/>
  <c r="H3954" i="1"/>
  <c r="H4018" i="1"/>
  <c r="H4082" i="1"/>
  <c r="H4146" i="1"/>
  <c r="H4210" i="1"/>
  <c r="H4274" i="1"/>
  <c r="H4338" i="1"/>
  <c r="H4402" i="1"/>
  <c r="H4466" i="1"/>
  <c r="H4530" i="1"/>
  <c r="H4594" i="1"/>
  <c r="H4658" i="1"/>
  <c r="H4722" i="1"/>
  <c r="H4786" i="1"/>
  <c r="H4850" i="1"/>
  <c r="H4914" i="1"/>
  <c r="H4978" i="1"/>
  <c r="H5042" i="1"/>
  <c r="H5106" i="1"/>
  <c r="H4187" i="1"/>
  <c r="H4251" i="1"/>
  <c r="H4315" i="1"/>
  <c r="H4379" i="1"/>
  <c r="H4443" i="1"/>
  <c r="H4507" i="1"/>
  <c r="H4571" i="1"/>
  <c r="H4635" i="1"/>
  <c r="H4699" i="1"/>
  <c r="H4763" i="1"/>
  <c r="H4827" i="1"/>
  <c r="H4891" i="1"/>
  <c r="H4955" i="1"/>
  <c r="H5019" i="1"/>
  <c r="H5083" i="1"/>
  <c r="H5147" i="1"/>
  <c r="H5211" i="1"/>
  <c r="H5275" i="1"/>
  <c r="H5339" i="1"/>
  <c r="H5403" i="1"/>
  <c r="H5467" i="1"/>
  <c r="H5531" i="1"/>
  <c r="H4836" i="1"/>
  <c r="H4900" i="1"/>
  <c r="H4964" i="1"/>
  <c r="H5028" i="1"/>
  <c r="H5092" i="1"/>
  <c r="H5156" i="1"/>
  <c r="H5220" i="1"/>
  <c r="H5284" i="1"/>
  <c r="H5348" i="1"/>
  <c r="H5412" i="1"/>
  <c r="H5476" i="1"/>
  <c r="H5540" i="1"/>
  <c r="H5270" i="1"/>
  <c r="H5334" i="1"/>
  <c r="H5398" i="1"/>
  <c r="H5462" i="1"/>
  <c r="H5526" i="1"/>
  <c r="H5207" i="1"/>
  <c r="H5271" i="1"/>
  <c r="H5335" i="1"/>
  <c r="H5399" i="1"/>
  <c r="H5463" i="1"/>
  <c r="H5527" i="1"/>
  <c r="H5425" i="1"/>
  <c r="H5489" i="1"/>
  <c r="H5553" i="1"/>
  <c r="H5202" i="1"/>
  <c r="H5266" i="1"/>
  <c r="H5330" i="1"/>
  <c r="H5394" i="1"/>
  <c r="H5458" i="1"/>
  <c r="H5522" i="1"/>
  <c r="H5547" i="1"/>
  <c r="H2942" i="1"/>
  <c r="H2124" i="1"/>
  <c r="H2188" i="1"/>
  <c r="H2252" i="1"/>
  <c r="H2316" i="1"/>
  <c r="H2380" i="1"/>
  <c r="H2444" i="1"/>
  <c r="H2508" i="1"/>
  <c r="H2572" i="1"/>
  <c r="H2636" i="1"/>
  <c r="H2700" i="1"/>
  <c r="H2764" i="1"/>
  <c r="H2828" i="1"/>
  <c r="H2892" i="1"/>
  <c r="H2956" i="1"/>
  <c r="H3020" i="1"/>
  <c r="H3205" i="1"/>
  <c r="H3269" i="1"/>
  <c r="H3333" i="1"/>
  <c r="H3397" i="1"/>
  <c r="H3461" i="1"/>
  <c r="H3525" i="1"/>
  <c r="H3589" i="1"/>
  <c r="H3653" i="1"/>
  <c r="H3717" i="1"/>
  <c r="H3781" i="1"/>
  <c r="H3845" i="1"/>
  <c r="H3909" i="1"/>
  <c r="H3973" i="1"/>
  <c r="H4037" i="1"/>
  <c r="H4101" i="1"/>
  <c r="H4165" i="1"/>
  <c r="H4229" i="1"/>
  <c r="H2998" i="1"/>
  <c r="H3062" i="1"/>
  <c r="H3126" i="1"/>
  <c r="H3190" i="1"/>
  <c r="H3254" i="1"/>
  <c r="H3318" i="1"/>
  <c r="H3382" i="1"/>
  <c r="H3446" i="1"/>
  <c r="H3510" i="1"/>
  <c r="H3574" i="1"/>
  <c r="H3638" i="1"/>
  <c r="H3702" i="1"/>
  <c r="H3766" i="1"/>
  <c r="H3830" i="1"/>
  <c r="H3894" i="1"/>
  <c r="H3958" i="1"/>
  <c r="H4022" i="1"/>
  <c r="H4086" i="1"/>
  <c r="H2407" i="1"/>
  <c r="H2471" i="1"/>
  <c r="H2535" i="1"/>
  <c r="H2599" i="1"/>
  <c r="H2663" i="1"/>
  <c r="H2727" i="1"/>
  <c r="H2791" i="1"/>
  <c r="H2855" i="1"/>
  <c r="H2919" i="1"/>
  <c r="H2983" i="1"/>
  <c r="H3047" i="1"/>
  <c r="H3111" i="1"/>
  <c r="H3175" i="1"/>
  <c r="H3239" i="1"/>
  <c r="H3303" i="1"/>
  <c r="H3367" i="1"/>
  <c r="H3431" i="1"/>
  <c r="H3495" i="1"/>
  <c r="H3559" i="1"/>
  <c r="H3623" i="1"/>
  <c r="H3687" i="1"/>
  <c r="H3224" i="1"/>
  <c r="H3288" i="1"/>
  <c r="H3352" i="1"/>
  <c r="H3416" i="1"/>
  <c r="H3480" i="1"/>
  <c r="H3544" i="1"/>
  <c r="H3608" i="1"/>
  <c r="H3672" i="1"/>
  <c r="H3736" i="1"/>
  <c r="H3800" i="1"/>
  <c r="H3864" i="1"/>
  <c r="H3928" i="1"/>
  <c r="H3992" i="1"/>
  <c r="H4056" i="1"/>
  <c r="H4120" i="1"/>
  <c r="H4184" i="1"/>
  <c r="H3145" i="1"/>
  <c r="H3209" i="1"/>
  <c r="H3273" i="1"/>
  <c r="H3337" i="1"/>
  <c r="H3401" i="1"/>
  <c r="H3465" i="1"/>
  <c r="H3529" i="1"/>
  <c r="H3593" i="1"/>
  <c r="H3657" i="1"/>
  <c r="H3721" i="1"/>
  <c r="H3785" i="1"/>
  <c r="H3849" i="1"/>
  <c r="H3913" i="1"/>
  <c r="H3977" i="1"/>
  <c r="H4041" i="1"/>
  <c r="H4105" i="1"/>
  <c r="H4169" i="1"/>
  <c r="H4233" i="1"/>
  <c r="H2882" i="1"/>
  <c r="H2946" i="1"/>
  <c r="H3010" i="1"/>
  <c r="H3074" i="1"/>
  <c r="H3138" i="1"/>
  <c r="H3202" i="1"/>
  <c r="H3266" i="1"/>
  <c r="H3330" i="1"/>
  <c r="H3394" i="1"/>
  <c r="H3458" i="1"/>
  <c r="H3522" i="1"/>
  <c r="H3586" i="1"/>
  <c r="H3163" i="1"/>
  <c r="H3227" i="1"/>
  <c r="H3291" i="1"/>
  <c r="H3355" i="1"/>
  <c r="H3419" i="1"/>
  <c r="H3483" i="1"/>
  <c r="H3547" i="1"/>
  <c r="H3611" i="1"/>
  <c r="H3675" i="1"/>
  <c r="H3739" i="1"/>
  <c r="H3803" i="1"/>
  <c r="H3867" i="1"/>
  <c r="H3931" i="1"/>
  <c r="H3995" i="1"/>
  <c r="H4059" i="1"/>
  <c r="H4123" i="1"/>
  <c r="H3052" i="1"/>
  <c r="H3116" i="1"/>
  <c r="H3180" i="1"/>
  <c r="H3244" i="1"/>
  <c r="H3308" i="1"/>
  <c r="H3372" i="1"/>
  <c r="H3436" i="1"/>
  <c r="H3500" i="1"/>
  <c r="H3564" i="1"/>
  <c r="H3628" i="1"/>
  <c r="H3692" i="1"/>
  <c r="H3756" i="1"/>
  <c r="H3820" i="1"/>
  <c r="H3884" i="1"/>
  <c r="H3948" i="1"/>
  <c r="H4012" i="1"/>
  <c r="H4076" i="1"/>
  <c r="H4140" i="1"/>
  <c r="H4204" i="1"/>
  <c r="H4268" i="1"/>
  <c r="H4332" i="1"/>
  <c r="H4396" i="1"/>
  <c r="H4460" i="1"/>
  <c r="H4524" i="1"/>
  <c r="H4588" i="1"/>
  <c r="H4652" i="1"/>
  <c r="H4716" i="1"/>
  <c r="H4293" i="1"/>
  <c r="H4357" i="1"/>
  <c r="H4421" i="1"/>
  <c r="H4485" i="1"/>
  <c r="H4549" i="1"/>
  <c r="H4613" i="1"/>
  <c r="H4677" i="1"/>
  <c r="H4741" i="1"/>
  <c r="H4805" i="1"/>
  <c r="H4869" i="1"/>
  <c r="H4933" i="1"/>
  <c r="H4997" i="1"/>
  <c r="H5061" i="1"/>
  <c r="H5125" i="1"/>
  <c r="H5189" i="1"/>
  <c r="H5253" i="1"/>
  <c r="H5317" i="1"/>
  <c r="H5381" i="1"/>
  <c r="H5445" i="1"/>
  <c r="H5509" i="1"/>
  <c r="H3" i="1"/>
  <c r="H4182" i="1"/>
  <c r="H4246" i="1"/>
  <c r="H4310" i="1"/>
  <c r="H4374" i="1"/>
  <c r="H4438" i="1"/>
  <c r="H4502" i="1"/>
  <c r="H4566" i="1"/>
  <c r="H4630" i="1"/>
  <c r="H4694" i="1"/>
  <c r="H4758" i="1"/>
  <c r="H4822" i="1"/>
  <c r="H4886" i="1"/>
  <c r="H4950" i="1"/>
  <c r="H5014" i="1"/>
  <c r="H5078" i="1"/>
  <c r="H5142" i="1"/>
  <c r="H5206" i="1"/>
  <c r="H3743" i="1"/>
  <c r="H3807" i="1"/>
  <c r="H3871" i="1"/>
  <c r="H3935" i="1"/>
  <c r="H3999" i="1"/>
  <c r="H4063" i="1"/>
  <c r="H4127" i="1"/>
  <c r="H4191" i="1"/>
  <c r="H4255" i="1"/>
  <c r="H4319" i="1"/>
  <c r="H4383" i="1"/>
  <c r="H4447" i="1"/>
  <c r="H4511" i="1"/>
  <c r="H4575" i="1"/>
  <c r="H4639" i="1"/>
  <c r="H4703" i="1"/>
  <c r="H4767" i="1"/>
  <c r="H4831" i="1"/>
  <c r="H4895" i="1"/>
  <c r="H4959" i="1"/>
  <c r="H5023" i="1"/>
  <c r="H5087" i="1"/>
  <c r="H5151" i="1"/>
  <c r="H4216" i="1"/>
  <c r="H4280" i="1"/>
  <c r="H4344" i="1"/>
  <c r="H4408" i="1"/>
  <c r="H4472" i="1"/>
  <c r="H4536" i="1"/>
  <c r="H4600" i="1"/>
  <c r="H4664" i="1"/>
  <c r="H4728" i="1"/>
  <c r="H4792" i="1"/>
  <c r="H4856" i="1"/>
  <c r="H4920" i="1"/>
  <c r="H4984" i="1"/>
  <c r="H5048" i="1"/>
  <c r="H5112" i="1"/>
  <c r="H5176" i="1"/>
  <c r="H5240" i="1"/>
  <c r="H5304" i="1"/>
  <c r="H5368" i="1"/>
  <c r="H5432" i="1"/>
  <c r="H5496" i="1"/>
  <c r="H5560" i="1"/>
  <c r="H4305" i="1"/>
  <c r="H4369" i="1"/>
  <c r="H4433" i="1"/>
  <c r="H4497" i="1"/>
  <c r="H4561" i="1"/>
  <c r="H4625" i="1"/>
  <c r="H4689" i="1"/>
  <c r="H4753" i="1"/>
  <c r="H4817" i="1"/>
  <c r="H4881" i="1"/>
  <c r="H4945" i="1"/>
  <c r="H5009" i="1"/>
  <c r="H5073" i="1"/>
  <c r="H5137" i="1"/>
  <c r="H5201" i="1"/>
  <c r="H5265" i="1"/>
  <c r="H5329" i="1"/>
  <c r="H5393" i="1"/>
  <c r="H3642" i="1"/>
  <c r="H3706" i="1"/>
  <c r="H3770" i="1"/>
  <c r="H3834" i="1"/>
  <c r="H3898" i="1"/>
  <c r="H3962" i="1"/>
  <c r="H4026" i="1"/>
  <c r="H4090" i="1"/>
  <c r="H4154" i="1"/>
  <c r="H4218" i="1"/>
  <c r="H4282" i="1"/>
  <c r="H4346" i="1"/>
  <c r="H4410" i="1"/>
  <c r="H4474" i="1"/>
  <c r="H4538" i="1"/>
  <c r="H4602" i="1"/>
  <c r="H4666" i="1"/>
  <c r="H4730" i="1"/>
  <c r="H4794" i="1"/>
  <c r="H4858" i="1"/>
  <c r="H4922" i="1"/>
  <c r="H4986" i="1"/>
  <c r="H5050" i="1"/>
  <c r="H5114" i="1"/>
  <c r="H4195" i="1"/>
  <c r="H4259" i="1"/>
  <c r="H4323" i="1"/>
  <c r="H4387" i="1"/>
  <c r="H4451" i="1"/>
  <c r="H4515" i="1"/>
  <c r="H4579" i="1"/>
  <c r="H4643" i="1"/>
  <c r="H4707" i="1"/>
  <c r="H4771" i="1"/>
  <c r="H4835" i="1"/>
  <c r="H4899" i="1"/>
  <c r="H4963" i="1"/>
  <c r="H5027" i="1"/>
  <c r="H5091" i="1"/>
  <c r="H5155" i="1"/>
  <c r="H5219" i="1"/>
  <c r="H5283" i="1"/>
  <c r="H5347" i="1"/>
  <c r="H5411" i="1"/>
  <c r="H5475" i="1"/>
  <c r="H4780" i="1"/>
  <c r="H4844" i="1"/>
  <c r="H4908" i="1"/>
  <c r="H4972" i="1"/>
  <c r="H5036" i="1"/>
  <c r="H5100" i="1"/>
  <c r="H5164" i="1"/>
  <c r="H5228" i="1"/>
  <c r="H5292" i="1"/>
  <c r="H5356" i="1"/>
  <c r="H5420" i="1"/>
  <c r="H5484" i="1"/>
  <c r="H5548" i="1"/>
  <c r="H5278" i="1"/>
  <c r="H5342" i="1"/>
  <c r="H5406" i="1"/>
  <c r="H5470" i="1"/>
  <c r="H5534" i="1"/>
  <c r="H5215" i="1"/>
  <c r="H5279" i="1"/>
  <c r="H5343" i="1"/>
  <c r="H5407" i="1"/>
  <c r="H5471" i="1"/>
  <c r="H5535" i="1"/>
  <c r="H5433" i="1"/>
  <c r="H5497" i="1"/>
  <c r="H5561" i="1"/>
  <c r="H5210" i="1"/>
  <c r="H5274" i="1"/>
  <c r="H5338" i="1"/>
  <c r="H5402" i="1"/>
  <c r="H5466" i="1"/>
  <c r="H5530" i="1"/>
  <c r="H5555" i="1"/>
  <c r="H2950" i="1"/>
  <c r="H2132" i="1"/>
  <c r="H2196" i="1"/>
  <c r="H2260" i="1"/>
  <c r="H2324" i="1"/>
  <c r="H2388" i="1"/>
  <c r="H2452" i="1"/>
  <c r="H2516" i="1"/>
  <c r="H2580" i="1"/>
  <c r="H2644" i="1"/>
  <c r="H2708" i="1"/>
  <c r="H2772" i="1"/>
  <c r="H2836" i="1"/>
  <c r="H2900" i="1"/>
  <c r="H2964" i="1"/>
  <c r="H3028" i="1"/>
  <c r="H3213" i="1"/>
  <c r="H3277" i="1"/>
  <c r="H3341" i="1"/>
  <c r="H3405" i="1"/>
  <c r="H3469" i="1"/>
  <c r="H3533" i="1"/>
  <c r="H3597" i="1"/>
  <c r="H3661" i="1"/>
  <c r="H3725" i="1"/>
  <c r="H3789" i="1"/>
  <c r="H3853" i="1"/>
  <c r="H3917" i="1"/>
  <c r="H3981" i="1"/>
  <c r="H4045" i="1"/>
  <c r="H4109" i="1"/>
  <c r="H4173" i="1"/>
  <c r="H4237" i="1"/>
  <c r="H3006" i="1"/>
  <c r="H3070" i="1"/>
  <c r="H3134" i="1"/>
  <c r="H3198" i="1"/>
  <c r="H3262" i="1"/>
  <c r="H3326" i="1"/>
  <c r="H3390" i="1"/>
  <c r="H3454" i="1"/>
  <c r="H3518" i="1"/>
  <c r="H3582" i="1"/>
  <c r="H3646" i="1"/>
  <c r="H3710" i="1"/>
  <c r="H3774" i="1"/>
  <c r="H3838" i="1"/>
  <c r="H3902" i="1"/>
  <c r="H3966" i="1"/>
  <c r="H4030" i="1"/>
  <c r="H4094" i="1"/>
  <c r="H2415" i="1"/>
  <c r="H2479" i="1"/>
  <c r="H2543" i="1"/>
  <c r="H2607" i="1"/>
  <c r="H2671" i="1"/>
  <c r="H2735" i="1"/>
  <c r="H2799" i="1"/>
  <c r="H2863" i="1"/>
  <c r="H2927" i="1"/>
  <c r="H2991" i="1"/>
  <c r="H3055" i="1"/>
  <c r="H3119" i="1"/>
  <c r="H3183" i="1"/>
  <c r="H3247" i="1"/>
  <c r="H3311" i="1"/>
  <c r="H3375" i="1"/>
  <c r="H3439" i="1"/>
  <c r="H3503" i="1"/>
  <c r="H3567" i="1"/>
  <c r="H3631" i="1"/>
  <c r="H3695" i="1"/>
  <c r="H3232" i="1"/>
  <c r="H3296" i="1"/>
  <c r="H3360" i="1"/>
  <c r="H3424" i="1"/>
  <c r="H3488" i="1"/>
  <c r="H3552" i="1"/>
  <c r="H3616" i="1"/>
  <c r="H3680" i="1"/>
  <c r="H3744" i="1"/>
  <c r="H3808" i="1"/>
  <c r="H3872" i="1"/>
  <c r="H3936" i="1"/>
  <c r="H4000" i="1"/>
  <c r="H4064" i="1"/>
  <c r="H4128" i="1"/>
  <c r="H3089" i="1"/>
  <c r="H3153" i="1"/>
  <c r="H3217" i="1"/>
  <c r="H3281" i="1"/>
  <c r="H3345" i="1"/>
  <c r="H3409" i="1"/>
  <c r="H3473" i="1"/>
  <c r="H3537" i="1"/>
  <c r="H3601" i="1"/>
  <c r="H3665" i="1"/>
  <c r="H3729" i="1"/>
  <c r="H3793" i="1"/>
  <c r="H3857" i="1"/>
  <c r="H3921" i="1"/>
  <c r="H3985" i="1"/>
  <c r="H4049" i="1"/>
  <c r="H4113" i="1"/>
  <c r="H4177" i="1"/>
  <c r="H4241" i="1"/>
  <c r="H2890" i="1"/>
  <c r="H2954" i="1"/>
  <c r="H3018" i="1"/>
  <c r="H3082" i="1"/>
  <c r="H3146" i="1"/>
  <c r="H3210" i="1"/>
  <c r="H3274" i="1"/>
  <c r="H3338" i="1"/>
  <c r="H3402" i="1"/>
  <c r="H3466" i="1"/>
  <c r="H3530" i="1"/>
  <c r="H3594" i="1"/>
  <c r="H3171" i="1"/>
  <c r="H3235" i="1"/>
  <c r="H3299" i="1"/>
  <c r="H3363" i="1"/>
  <c r="H3427" i="1"/>
  <c r="H3491" i="1"/>
  <c r="H3555" i="1"/>
  <c r="H3619" i="1"/>
  <c r="H3683" i="1"/>
  <c r="H3747" i="1"/>
  <c r="H3811" i="1"/>
  <c r="H3875" i="1"/>
  <c r="H3939" i="1"/>
  <c r="H4003" i="1"/>
  <c r="H4067" i="1"/>
  <c r="H4131" i="1"/>
  <c r="H3060" i="1"/>
  <c r="H3124" i="1"/>
  <c r="H3188" i="1"/>
  <c r="H3252" i="1"/>
  <c r="H3316" i="1"/>
  <c r="H3380" i="1"/>
  <c r="H3444" i="1"/>
  <c r="H3508" i="1"/>
  <c r="H3572" i="1"/>
  <c r="H3636" i="1"/>
  <c r="H3700" i="1"/>
  <c r="H3764" i="1"/>
  <c r="H3828" i="1"/>
  <c r="H3892" i="1"/>
  <c r="H3956" i="1"/>
  <c r="H4020" i="1"/>
  <c r="H4084" i="1"/>
  <c r="H4148" i="1"/>
  <c r="H4212" i="1"/>
  <c r="H4276" i="1"/>
  <c r="H4340" i="1"/>
  <c r="H4404" i="1"/>
  <c r="H4468" i="1"/>
  <c r="H4532" i="1"/>
  <c r="H4596" i="1"/>
  <c r="H4660" i="1"/>
  <c r="H4724" i="1"/>
  <c r="H4301" i="1"/>
  <c r="H4365" i="1"/>
  <c r="H4429" i="1"/>
  <c r="H4493" i="1"/>
  <c r="H4557" i="1"/>
  <c r="H4621" i="1"/>
  <c r="H4685" i="1"/>
  <c r="H4749" i="1"/>
  <c r="H4813" i="1"/>
  <c r="H4877" i="1"/>
  <c r="H4941" i="1"/>
  <c r="H5005" i="1"/>
  <c r="H5069" i="1"/>
  <c r="H5133" i="1"/>
  <c r="H5197" i="1"/>
  <c r="H5261" i="1"/>
  <c r="H5325" i="1"/>
  <c r="H5389" i="1"/>
  <c r="H5453" i="1"/>
  <c r="H5517" i="1"/>
  <c r="H4126" i="1"/>
  <c r="H4190" i="1"/>
  <c r="H4254" i="1"/>
  <c r="H4318" i="1"/>
  <c r="H4382" i="1"/>
  <c r="H4446" i="1"/>
  <c r="H4510" i="1"/>
  <c r="H4574" i="1"/>
  <c r="H4638" i="1"/>
  <c r="H4702" i="1"/>
  <c r="H4766" i="1"/>
  <c r="H4830" i="1"/>
  <c r="H4894" i="1"/>
  <c r="H4958" i="1"/>
  <c r="H5022" i="1"/>
  <c r="H5086" i="1"/>
  <c r="H5150" i="1"/>
  <c r="H5214" i="1"/>
  <c r="H3751" i="1"/>
  <c r="H3815" i="1"/>
  <c r="H3879" i="1"/>
  <c r="H3943" i="1"/>
  <c r="H4007" i="1"/>
  <c r="H4071" i="1"/>
  <c r="H4135" i="1"/>
  <c r="H4199" i="1"/>
  <c r="H4263" i="1"/>
  <c r="H4327" i="1"/>
  <c r="H4391" i="1"/>
  <c r="H4455" i="1"/>
  <c r="H4519" i="1"/>
  <c r="H4583" i="1"/>
  <c r="H4647" i="1"/>
  <c r="H4711" i="1"/>
  <c r="H4775" i="1"/>
  <c r="H4839" i="1"/>
  <c r="H4903" i="1"/>
  <c r="H4967" i="1"/>
  <c r="H5031" i="1"/>
  <c r="H5095" i="1"/>
  <c r="H5159" i="1"/>
  <c r="H4224" i="1"/>
  <c r="H4288" i="1"/>
  <c r="H4352" i="1"/>
  <c r="H4416" i="1"/>
  <c r="H4480" i="1"/>
  <c r="H4544" i="1"/>
  <c r="H4608" i="1"/>
  <c r="H4672" i="1"/>
  <c r="H4736" i="1"/>
  <c r="H4800" i="1"/>
  <c r="H4864" i="1"/>
  <c r="H4928" i="1"/>
  <c r="H4992" i="1"/>
  <c r="H5056" i="1"/>
  <c r="H5120" i="1"/>
  <c r="H5184" i="1"/>
  <c r="H5248" i="1"/>
  <c r="H5312" i="1"/>
  <c r="H5376" i="1"/>
  <c r="H5440" i="1"/>
  <c r="H5504" i="1"/>
  <c r="H4249" i="1"/>
  <c r="H4313" i="1"/>
  <c r="H4377" i="1"/>
  <c r="H4441" i="1"/>
  <c r="H4505" i="1"/>
  <c r="H4569" i="1"/>
  <c r="H4633" i="1"/>
  <c r="H4697" i="1"/>
  <c r="H4761" i="1"/>
  <c r="H4825" i="1"/>
  <c r="H4889" i="1"/>
  <c r="H4953" i="1"/>
  <c r="H5017" i="1"/>
  <c r="H5081" i="1"/>
  <c r="H5145" i="1"/>
  <c r="H5209" i="1"/>
  <c r="H5273" i="1"/>
  <c r="H5337" i="1"/>
  <c r="H5401" i="1"/>
  <c r="H3650" i="1"/>
  <c r="H3714" i="1"/>
  <c r="H3778" i="1"/>
  <c r="H3842" i="1"/>
  <c r="H3906" i="1"/>
  <c r="H3970" i="1"/>
  <c r="H4034" i="1"/>
  <c r="H4098" i="1"/>
  <c r="H4162" i="1"/>
  <c r="H4226" i="1"/>
  <c r="H4290" i="1"/>
  <c r="H4354" i="1"/>
  <c r="H4418" i="1"/>
  <c r="H4482" i="1"/>
  <c r="H4546" i="1"/>
  <c r="H4610" i="1"/>
  <c r="H4674" i="1"/>
  <c r="H4738" i="1"/>
  <c r="H4802" i="1"/>
  <c r="H4866" i="1"/>
  <c r="H4930" i="1"/>
  <c r="H4994" i="1"/>
  <c r="H5058" i="1"/>
  <c r="H5122" i="1"/>
  <c r="H4203" i="1"/>
  <c r="H4267" i="1"/>
  <c r="H4331" i="1"/>
  <c r="H4395" i="1"/>
  <c r="H4459" i="1"/>
  <c r="H4523" i="1"/>
  <c r="H4587" i="1"/>
  <c r="H4651" i="1"/>
  <c r="H4715" i="1"/>
  <c r="H4779" i="1"/>
  <c r="H4843" i="1"/>
  <c r="H4907" i="1"/>
  <c r="H4971" i="1"/>
  <c r="H5035" i="1"/>
  <c r="H5099" i="1"/>
  <c r="H5163" i="1"/>
  <c r="H5227" i="1"/>
  <c r="H5291" i="1"/>
  <c r="H5355" i="1"/>
  <c r="H5419" i="1"/>
  <c r="H5483" i="1"/>
  <c r="H4788" i="1"/>
  <c r="H4852" i="1"/>
  <c r="H4916" i="1"/>
  <c r="H4980" i="1"/>
  <c r="H5044" i="1"/>
  <c r="H5108" i="1"/>
  <c r="H5172" i="1"/>
  <c r="H5236" i="1"/>
  <c r="H5300" i="1"/>
  <c r="H5364" i="1"/>
  <c r="H5428" i="1"/>
  <c r="H5492" i="1"/>
  <c r="H5556" i="1"/>
  <c r="H5286" i="1"/>
  <c r="H5350" i="1"/>
  <c r="H5414" i="1"/>
  <c r="H5478" i="1"/>
  <c r="H5542" i="1"/>
  <c r="H5223" i="1"/>
  <c r="H5287" i="1"/>
  <c r="H5351" i="1"/>
  <c r="H5415" i="1"/>
  <c r="H5479" i="1"/>
  <c r="H5543" i="1"/>
  <c r="H5441" i="1"/>
  <c r="H5505" i="1"/>
  <c r="H5569" i="1"/>
  <c r="H5218" i="1"/>
  <c r="H5282" i="1"/>
  <c r="H5346" i="1"/>
  <c r="H5410" i="1"/>
  <c r="H5474" i="1"/>
  <c r="H5538" i="1"/>
  <c r="H5563" i="1"/>
  <c r="H2958" i="1"/>
  <c r="H2140" i="1"/>
  <c r="H2204" i="1"/>
  <c r="H2268" i="1"/>
  <c r="H2332" i="1"/>
  <c r="H2396" i="1"/>
  <c r="H2460" i="1"/>
  <c r="H2524" i="1"/>
  <c r="H2588" i="1"/>
  <c r="H2652" i="1"/>
  <c r="H2716" i="1"/>
  <c r="H2780" i="1"/>
  <c r="H2844" i="1"/>
  <c r="H2908" i="1"/>
  <c r="H2972" i="1"/>
  <c r="H3036" i="1"/>
  <c r="H3221" i="1"/>
  <c r="H3285" i="1"/>
  <c r="H3349" i="1"/>
  <c r="H3413" i="1"/>
  <c r="H3477" i="1"/>
  <c r="H3541" i="1"/>
  <c r="H3605" i="1"/>
  <c r="H3669" i="1"/>
  <c r="H3733" i="1"/>
  <c r="H3797" i="1"/>
  <c r="H3861" i="1"/>
  <c r="H3925" i="1"/>
  <c r="H3989" i="1"/>
  <c r="H4053" i="1"/>
  <c r="H4117" i="1"/>
  <c r="H4181" i="1"/>
  <c r="H4245" i="1"/>
  <c r="H3014" i="1"/>
  <c r="H3078" i="1"/>
  <c r="H3142" i="1"/>
  <c r="H3206" i="1"/>
  <c r="H3270" i="1"/>
  <c r="H3334" i="1"/>
  <c r="H3398" i="1"/>
  <c r="H3462" i="1"/>
  <c r="H3526" i="1"/>
  <c r="H3590" i="1"/>
  <c r="H3654" i="1"/>
  <c r="H3718" i="1"/>
  <c r="H3782" i="1"/>
  <c r="H3846" i="1"/>
  <c r="H3910" i="1"/>
  <c r="H3974" i="1"/>
  <c r="H4038" i="1"/>
  <c r="H4102" i="1"/>
  <c r="H2423" i="1"/>
  <c r="H2487" i="1"/>
  <c r="H2551" i="1"/>
  <c r="H2615" i="1"/>
  <c r="H2679" i="1"/>
  <c r="H2743" i="1"/>
  <c r="H2807" i="1"/>
  <c r="H2871" i="1"/>
  <c r="H2935" i="1"/>
  <c r="H2999" i="1"/>
  <c r="H3063" i="1"/>
  <c r="H3127" i="1"/>
  <c r="H3191" i="1"/>
  <c r="H3255" i="1"/>
  <c r="H3319" i="1"/>
  <c r="H3383" i="1"/>
  <c r="H3447" i="1"/>
  <c r="H3511" i="1"/>
  <c r="H3575" i="1"/>
  <c r="H3639" i="1"/>
  <c r="H3703" i="1"/>
  <c r="H3240" i="1"/>
  <c r="H3304" i="1"/>
  <c r="H3368" i="1"/>
  <c r="H3432" i="1"/>
  <c r="H3496" i="1"/>
  <c r="H3560" i="1"/>
  <c r="H3624" i="1"/>
  <c r="H3688" i="1"/>
  <c r="H3752" i="1"/>
  <c r="H3816" i="1"/>
  <c r="H3880" i="1"/>
  <c r="H3944" i="1"/>
  <c r="H4008" i="1"/>
  <c r="H4072" i="1"/>
  <c r="H4136" i="1"/>
  <c r="H3097" i="1"/>
  <c r="H3161" i="1"/>
  <c r="H3225" i="1"/>
  <c r="H3289" i="1"/>
  <c r="H3353" i="1"/>
  <c r="H3417" i="1"/>
  <c r="H3481" i="1"/>
  <c r="H3545" i="1"/>
  <c r="H3609" i="1"/>
  <c r="H3673" i="1"/>
  <c r="H3737" i="1"/>
  <c r="H3801" i="1"/>
  <c r="H3865" i="1"/>
  <c r="H3929" i="1"/>
  <c r="H3993" i="1"/>
  <c r="H4057" i="1"/>
  <c r="H4121" i="1"/>
  <c r="H4185" i="1"/>
  <c r="H2834" i="1"/>
  <c r="H2898" i="1"/>
  <c r="H2962" i="1"/>
  <c r="H3026" i="1"/>
  <c r="H3090" i="1"/>
  <c r="H3154" i="1"/>
  <c r="H3218" i="1"/>
  <c r="H3282" i="1"/>
  <c r="H3346" i="1"/>
  <c r="H3410" i="1"/>
  <c r="H3474" i="1"/>
  <c r="H3538" i="1"/>
  <c r="H3115" i="1"/>
  <c r="H3179" i="1"/>
  <c r="H3243" i="1"/>
  <c r="H3307" i="1"/>
  <c r="H3371" i="1"/>
  <c r="H3435" i="1"/>
  <c r="H3499" i="1"/>
  <c r="H3563" i="1"/>
  <c r="H3627" i="1"/>
  <c r="H3691" i="1"/>
  <c r="H3755" i="1"/>
  <c r="H3819" i="1"/>
  <c r="H3883" i="1"/>
  <c r="H3947" i="1"/>
  <c r="H4011" i="1"/>
  <c r="H4075" i="1"/>
  <c r="H4139" i="1"/>
  <c r="H3068" i="1"/>
  <c r="H3132" i="1"/>
  <c r="H3196" i="1"/>
  <c r="H3260" i="1"/>
  <c r="H3324" i="1"/>
  <c r="H3388" i="1"/>
  <c r="H3452" i="1"/>
  <c r="H3516" i="1"/>
  <c r="H3580" i="1"/>
  <c r="H3644" i="1"/>
  <c r="H3708" i="1"/>
  <c r="H3772" i="1"/>
  <c r="H3836" i="1"/>
  <c r="H3900" i="1"/>
  <c r="H3964" i="1"/>
  <c r="H4028" i="1"/>
  <c r="H4092" i="1"/>
  <c r="H4156" i="1"/>
  <c r="H4220" i="1"/>
  <c r="H4284" i="1"/>
  <c r="H4348" i="1"/>
  <c r="H4412" i="1"/>
  <c r="H4476" i="1"/>
  <c r="H4540" i="1"/>
  <c r="H4604" i="1"/>
  <c r="H4668" i="1"/>
  <c r="H4732" i="1"/>
  <c r="H4309" i="1"/>
  <c r="H4373" i="1"/>
  <c r="H4437" i="1"/>
  <c r="H4501" i="1"/>
  <c r="H4565" i="1"/>
  <c r="H4629" i="1"/>
  <c r="H4693" i="1"/>
  <c r="H4757" i="1"/>
  <c r="H4821" i="1"/>
  <c r="H4885" i="1"/>
  <c r="H4949" i="1"/>
  <c r="H5013" i="1"/>
  <c r="H5077" i="1"/>
  <c r="H5141" i="1"/>
  <c r="H5205" i="1"/>
  <c r="H5269" i="1"/>
  <c r="H5333" i="1"/>
  <c r="H5397" i="1"/>
  <c r="H5461" i="1"/>
  <c r="H5525" i="1"/>
  <c r="H4134" i="1"/>
  <c r="H4198" i="1"/>
  <c r="H4262" i="1"/>
  <c r="H4326" i="1"/>
  <c r="H4390" i="1"/>
  <c r="H4454" i="1"/>
  <c r="H4518" i="1"/>
  <c r="H4582" i="1"/>
  <c r="H4646" i="1"/>
  <c r="H4710" i="1"/>
  <c r="H4774" i="1"/>
  <c r="H4838" i="1"/>
  <c r="H4902" i="1"/>
  <c r="H4966" i="1"/>
  <c r="H5030" i="1"/>
  <c r="H5094" i="1"/>
  <c r="H5158" i="1"/>
  <c r="H5222" i="1"/>
  <c r="H3759" i="1"/>
  <c r="H3823" i="1"/>
  <c r="H3887" i="1"/>
  <c r="H3951" i="1"/>
  <c r="H4015" i="1"/>
  <c r="H4079" i="1"/>
  <c r="H4143" i="1"/>
  <c r="H4207" i="1"/>
  <c r="H4271" i="1"/>
  <c r="H4335" i="1"/>
  <c r="H4399" i="1"/>
  <c r="H4463" i="1"/>
  <c r="H4527" i="1"/>
  <c r="H4591" i="1"/>
  <c r="H4655" i="1"/>
  <c r="H4719" i="1"/>
  <c r="H4783" i="1"/>
  <c r="H4847" i="1"/>
  <c r="H4911" i="1"/>
  <c r="H4975" i="1"/>
  <c r="H5039" i="1"/>
  <c r="H5103" i="1"/>
  <c r="H5167" i="1"/>
  <c r="H4232" i="1"/>
  <c r="H4296" i="1"/>
  <c r="H4360" i="1"/>
  <c r="H4424" i="1"/>
  <c r="H4488" i="1"/>
  <c r="H4552" i="1"/>
  <c r="H4616" i="1"/>
  <c r="H4680" i="1"/>
  <c r="H4744" i="1"/>
  <c r="H4808" i="1"/>
  <c r="H4872" i="1"/>
  <c r="H4936" i="1"/>
  <c r="H5000" i="1"/>
  <c r="H5064" i="1"/>
  <c r="H5128" i="1"/>
  <c r="H5192" i="1"/>
  <c r="H5256" i="1"/>
  <c r="H5320" i="1"/>
  <c r="H5384" i="1"/>
  <c r="H5448" i="1"/>
  <c r="H5512" i="1"/>
  <c r="H4257" i="1"/>
  <c r="H4321" i="1"/>
  <c r="H4385" i="1"/>
  <c r="H4449" i="1"/>
  <c r="H4513" i="1"/>
  <c r="H4577" i="1"/>
  <c r="H4641" i="1"/>
  <c r="H4705" i="1"/>
  <c r="H4769" i="1"/>
  <c r="H4833" i="1"/>
  <c r="H4897" i="1"/>
  <c r="H4961" i="1"/>
  <c r="H5025" i="1"/>
  <c r="H5089" i="1"/>
  <c r="H5153" i="1"/>
  <c r="H5217" i="1"/>
  <c r="H5281" i="1"/>
  <c r="H5345" i="1"/>
  <c r="H5409" i="1"/>
  <c r="H3658" i="1"/>
  <c r="H3722" i="1"/>
  <c r="H3786" i="1"/>
  <c r="H3850" i="1"/>
  <c r="H3914" i="1"/>
  <c r="H3978" i="1"/>
  <c r="H4042" i="1"/>
  <c r="H4106" i="1"/>
  <c r="H4170" i="1"/>
  <c r="H4234" i="1"/>
  <c r="H4298" i="1"/>
  <c r="H4362" i="1"/>
  <c r="H4426" i="1"/>
  <c r="H4490" i="1"/>
  <c r="H4554" i="1"/>
  <c r="H4618" i="1"/>
  <c r="H4682" i="1"/>
  <c r="H4746" i="1"/>
  <c r="H4810" i="1"/>
  <c r="H4874" i="1"/>
  <c r="H4938" i="1"/>
  <c r="H5002" i="1"/>
  <c r="H5066" i="1"/>
  <c r="H5130" i="1"/>
  <c r="H4211" i="1"/>
  <c r="H4275" i="1"/>
  <c r="H4339" i="1"/>
  <c r="H4403" i="1"/>
  <c r="H4467" i="1"/>
  <c r="H4531" i="1"/>
  <c r="H4595" i="1"/>
  <c r="H4659" i="1"/>
  <c r="H4723" i="1"/>
  <c r="H4787" i="1"/>
  <c r="H4851" i="1"/>
  <c r="H4915" i="1"/>
  <c r="H4979" i="1"/>
  <c r="H5043" i="1"/>
  <c r="H5107" i="1"/>
  <c r="H5171" i="1"/>
  <c r="H5235" i="1"/>
  <c r="H5299" i="1"/>
  <c r="H5363" i="1"/>
  <c r="H5427" i="1"/>
  <c r="H5491" i="1"/>
  <c r="H4796" i="1"/>
  <c r="H4860" i="1"/>
  <c r="H4924" i="1"/>
  <c r="H4988" i="1"/>
  <c r="H5052" i="1"/>
  <c r="H5116" i="1"/>
  <c r="H5180" i="1"/>
  <c r="H5244" i="1"/>
  <c r="H5308" i="1"/>
  <c r="H5372" i="1"/>
  <c r="H5436" i="1"/>
  <c r="H5500" i="1"/>
  <c r="H5564" i="1"/>
  <c r="H5294" i="1"/>
  <c r="H5358" i="1"/>
  <c r="H5422" i="1"/>
  <c r="H5486" i="1"/>
  <c r="H5550" i="1"/>
  <c r="H5231" i="1"/>
  <c r="H5295" i="1"/>
  <c r="H5359" i="1"/>
  <c r="H5423" i="1"/>
  <c r="H5487" i="1"/>
  <c r="H5551" i="1"/>
  <c r="H5449" i="1"/>
  <c r="H5513" i="1"/>
  <c r="H5162" i="1"/>
  <c r="H5226" i="1"/>
  <c r="H5290" i="1"/>
  <c r="H5354" i="1"/>
  <c r="H5418" i="1"/>
  <c r="H5482" i="1"/>
  <c r="H5546" i="1"/>
</calcChain>
</file>

<file path=xl/sharedStrings.xml><?xml version="1.0" encoding="utf-8"?>
<sst xmlns="http://schemas.openxmlformats.org/spreadsheetml/2006/main" count="16734" uniqueCount="5345">
  <si>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</si>
  <si>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</si>
  <si>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</si>
  <si>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</si>
  <si>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</si>
  <si>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</si>
  <si>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</si>
  <si>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</si>
  <si>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</si>
  <si>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</si>
  <si>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</si>
  <si>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</si>
  <si>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</si>
  <si>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</si>
  <si>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</si>
  <si>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</si>
  <si>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</si>
  <si>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</si>
  <si>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</si>
  <si>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</si>
  <si>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</si>
  <si>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</si>
  <si>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</si>
  <si>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</si>
  <si>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</si>
  <si>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</si>
  <si>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</si>
  <si>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</si>
  <si>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</si>
  <si>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</si>
  <si>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</si>
  <si>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</si>
  <si>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</si>
  <si>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</si>
  <si>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</si>
  <si>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Jaru</t>
  </si>
  <si>
    <t>Machadinho D'Oeste</t>
  </si>
  <si>
    <t>Ouro Preto do Oeste</t>
  </si>
  <si>
    <t>Pimenta Bueno</t>
  </si>
  <si>
    <t>Porto Velho</t>
  </si>
  <si>
    <t>Rio Crespo</t>
  </si>
  <si>
    <t>Rolim de Moura</t>
  </si>
  <si>
    <t>Santa Luzia D'Oeste</t>
  </si>
  <si>
    <t>Vilhena</t>
  </si>
  <si>
    <t>Alvorada D'Oeste</t>
  </si>
  <si>
    <t>Alto Alegre dos Parecis</t>
  </si>
  <si>
    <t>Buritis</t>
  </si>
  <si>
    <t>Novo Horizonte do Oeste</t>
  </si>
  <si>
    <t>Candeias do Jamari</t>
  </si>
  <si>
    <t>Castanheiras</t>
  </si>
  <si>
    <t>Chupinguaia</t>
  </si>
  <si>
    <t>Cujubim</t>
  </si>
  <si>
    <t>Governador Jorge Teixeira</t>
  </si>
  <si>
    <t>Ministro Andreazza</t>
  </si>
  <si>
    <t>Mirante da Serra</t>
  </si>
  <si>
    <t>Monte Negro</t>
  </si>
  <si>
    <t>Parecis</t>
  </si>
  <si>
    <t>Pimenteiras do Oeste</t>
  </si>
  <si>
    <t>Seringueiras</t>
  </si>
  <si>
    <t>Theobroma</t>
  </si>
  <si>
    <t>Vale do Anari</t>
  </si>
  <si>
    <t>Assis Brasil</t>
  </si>
  <si>
    <t>Bujari</t>
  </si>
  <si>
    <t>Capixaba</t>
  </si>
  <si>
    <t>Cruzeiro do Sul</t>
  </si>
  <si>
    <t>Manoel Urbano</t>
  </si>
  <si>
    <t>Marechal Thaumaturgo</t>
  </si>
  <si>
    <t>Porto Walter</t>
  </si>
  <si>
    <t>Rio Branco</t>
  </si>
  <si>
    <t>Rodrigues Alves</t>
  </si>
  <si>
    <t>Santa Rosa do Purus</t>
  </si>
  <si>
    <t>Senador Guiomard</t>
  </si>
  <si>
    <t>Sena Madureira</t>
  </si>
  <si>
    <t>Xapuri</t>
  </si>
  <si>
    <t>Porto Acre</t>
  </si>
  <si>
    <t>Anori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</si>
  <si>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</si>
  <si>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</si>
  <si>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</si>
  <si>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</si>
  <si>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</si>
  <si>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</si>
  <si>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</si>
  <si>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</si>
  <si>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</si>
  <si>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</si>
  <si>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</si>
  <si>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</si>
  <si>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</si>
  <si>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Coari</t>
  </si>
  <si>
    <t>Envira</t>
  </si>
  <si>
    <t>Fonte Boa</t>
  </si>
  <si>
    <t>Ipixuna</t>
  </si>
  <si>
    <t>Iranduba</t>
  </si>
  <si>
    <t>Itacoatiara</t>
  </si>
  <si>
    <t>Itamarati</t>
  </si>
  <si>
    <t>Itapiranga</t>
  </si>
  <si>
    <t>Manacapuru</t>
  </si>
  <si>
    <t>Manaquiri</t>
  </si>
  <si>
    <t>Manaus</t>
  </si>
  <si>
    <t>Nova Olinda do Norte</t>
  </si>
  <si>
    <t>Parintins</t>
  </si>
  <si>
    <t>Pauini</t>
  </si>
  <si>
    <t>Presidente Figueiredo</t>
  </si>
  <si>
    <t>Rio Preto da Eva</t>
  </si>
  <si>
    <t>Santa Isabel do Rio Negro</t>
  </si>
  <si>
    <t>Silves</t>
  </si>
  <si>
    <t>Tabatinga</t>
  </si>
  <si>
    <t>Tonantins</t>
  </si>
  <si>
    <t>Uarini</t>
  </si>
  <si>
    <t>Urucurituba</t>
  </si>
  <si>
    <t>Amajari</t>
  </si>
  <si>
    <t>Alto Alegre</t>
  </si>
  <si>
    <t>Boa Vista</t>
  </si>
  <si>
    <t>Bonfim</t>
  </si>
  <si>
    <t>Caroebe</t>
  </si>
  <si>
    <t>Iracema</t>
  </si>
  <si>
    <t>Normandia</t>
  </si>
  <si>
    <t>Pacaraima</t>
  </si>
  <si>
    <t>Abaetetuba</t>
  </si>
  <si>
    <t>Abel Figueiredo</t>
  </si>
  <si>
    <t>Alenquer</t>
  </si>
  <si>
    <t>Almeirim</t>
  </si>
  <si>
    <t>Altamira</t>
  </si>
  <si>
    <t>Ananindeua</t>
  </si>
  <si>
    <t>Anapu</t>
  </si>
  <si>
    <t>Aveiro</t>
  </si>
  <si>
    <t>Bagre</t>
  </si>
  <si>
    <t>Bannach</t>
  </si>
  <si>
    <t>Barcarena</t>
  </si>
  <si>
    <t>Belterra</t>
  </si>
  <si>
    <t>Benevides</t>
  </si>
  <si>
    <t>Bom Jesus do Tocantins</t>
  </si>
  <si>
    <t>Bonito</t>
  </si>
  <si>
    <t>Brasil Novo</t>
  </si>
  <si>
    <t>Brejo Grande do Araguaia</t>
  </si>
  <si>
    <t>Breu Branco</t>
  </si>
  <si>
    <t>Breves</t>
  </si>
  <si>
    <t>Bujaru</t>
  </si>
  <si>
    <t>Cachoeira do Arari</t>
  </si>
  <si>
    <t>Capanema</t>
  </si>
  <si>
    <t>Castanhal</t>
  </si>
  <si>
    <t>Chaves</t>
  </si>
  <si>
    <t>Colares</t>
  </si>
  <si>
    <t>Cumaru do Norte</t>
  </si>
  <si>
    <t>Curralinho</t>
  </si>
  <si>
    <t>Dom Eliseu</t>
  </si>
  <si>
    <t>Faro</t>
  </si>
  <si>
    <t>Floresta do Araguaia</t>
  </si>
  <si>
    <t>Inhangapi</t>
  </si>
  <si>
    <t>Irituia</t>
  </si>
  <si>
    <t>Itaituba</t>
  </si>
  <si>
    <t>Itupiranga</t>
  </si>
  <si>
    <t>Jacareacanga</t>
  </si>
  <si>
    <t>Juruti</t>
  </si>
  <si>
    <t>Limoeiro do Ajuru</t>
  </si>
  <si>
    <t>Marapanim</t>
  </si>
  <si>
    <t>Marituba</t>
  </si>
  <si>
    <t>Mocajuba</t>
  </si>
  <si>
    <t>Moju</t>
  </si>
  <si>
    <t>Monte Alegre</t>
  </si>
  <si>
    <t>Nova Ipixuna</t>
  </si>
  <si>
    <t>Nova Timboteua</t>
  </si>
  <si>
    <t>Novo Progresso</t>
  </si>
  <si>
    <t>Novo Repartimento</t>
  </si>
  <si>
    <t>Paragominas</t>
  </si>
  <si>
    <t>Parauapebas</t>
  </si>
  <si>
    <t>Pau D'Arco</t>
  </si>
  <si>
    <t>Peixe-Boi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</si>
  <si>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</si>
  <si>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</si>
  <si>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</si>
  <si>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</si>
  <si>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</si>
  <si>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</si>
  <si>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</si>
  <si>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</si>
  <si>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Salvaterra</t>
  </si>
  <si>
    <t>Santa Cruz do Arari</t>
  </si>
  <si>
    <t>Santa Maria das Barreiras</t>
  </si>
  <si>
    <t>Santana do Araguaia</t>
  </si>
  <si>
    <t>Sapucaia</t>
  </si>
  <si>
    <t>Soure</t>
  </si>
  <si>
    <t>Terra Alta</t>
  </si>
  <si>
    <t>Terra Santa</t>
  </si>
  <si>
    <t>Tracuateua</t>
  </si>
  <si>
    <t>Vigia</t>
  </si>
  <si>
    <t>Viseu</t>
  </si>
  <si>
    <t>Xinguara</t>
  </si>
  <si>
    <t>Serra do Navio</t>
  </si>
  <si>
    <t>Pedra Branca do Amapari</t>
  </si>
  <si>
    <t>Cutias</t>
  </si>
  <si>
    <t>Ferreira Gomes</t>
  </si>
  <si>
    <t>Itaubal</t>
  </si>
  <si>
    <t>Laranjal do Jari</t>
  </si>
  <si>
    <t>Oiapoque</t>
  </si>
  <si>
    <t>Porto Grande</t>
  </si>
  <si>
    <t>Santana</t>
  </si>
  <si>
    <t>Tartarugalzinho</t>
  </si>
  <si>
    <t>Almas</t>
  </si>
  <si>
    <t>Alvorada</t>
  </si>
  <si>
    <t>Angico</t>
  </si>
  <si>
    <t>Aparecida do Rio Negro</t>
  </si>
  <si>
    <t>Aragominas</t>
  </si>
  <si>
    <t>Araguacema</t>
  </si>
  <si>
    <t>Araguatins</t>
  </si>
  <si>
    <t>Arapoema</t>
  </si>
  <si>
    <t>Arraias</t>
  </si>
  <si>
    <t>Aurora do Tocantins</t>
  </si>
  <si>
    <t>Bandeirantes do Tocantins</t>
  </si>
  <si>
    <t>Barra do Ouro</t>
  </si>
  <si>
    <t>Buriti do Tocantins</t>
  </si>
  <si>
    <t>Cachoeirinha</t>
  </si>
  <si>
    <t>Campos Lindos</t>
  </si>
  <si>
    <t>Cariri do Tocantins</t>
  </si>
  <si>
    <t>Carrasco Bonito</t>
  </si>
  <si>
    <t>Caseara</t>
  </si>
  <si>
    <t>Chapada de Areia</t>
  </si>
  <si>
    <t>Chapada da Natividade</t>
  </si>
  <si>
    <t>Colinas do Tocantins</t>
  </si>
  <si>
    <t>Combinado</t>
  </si>
  <si>
    <t>Esperantina</t>
  </si>
  <si>
    <t>Formoso do Araguaia</t>
  </si>
  <si>
    <t>Goianorte</t>
  </si>
  <si>
    <t>Goiatins</t>
  </si>
  <si>
    <t>Gurupi</t>
  </si>
  <si>
    <t>Ipueiras</t>
  </si>
  <si>
    <t>Itaguatins</t>
  </si>
  <si>
    <t>Itapiratins</t>
  </si>
  <si>
    <t>Juarina</t>
  </si>
  <si>
    <t>Lagoa do Tocantins</t>
  </si>
  <si>
    <t>Lajeado</t>
  </si>
  <si>
    <t>Lavandeira</t>
  </si>
  <si>
    <t>Lizarda</t>
  </si>
  <si>
    <t>Mateiros</t>
  </si>
  <si>
    <t>Miracema do Tocantins</t>
  </si>
  <si>
    <t>Miranorte</t>
  </si>
  <si>
    <t>Monte do Carmo</t>
  </si>
  <si>
    <t>Monte Santo do Tocantins</t>
  </si>
  <si>
    <t>Palmeiras do Tocantins</t>
  </si>
  <si>
    <t>Natividade</t>
  </si>
  <si>
    <t>Nova Olinda</t>
  </si>
  <si>
    <t>Novo Acordo</t>
  </si>
  <si>
    <t>Novo Alegre</t>
  </si>
  <si>
    <t>Novo Jardim</t>
  </si>
  <si>
    <t>Palmeirante</t>
  </si>
  <si>
    <t>Pedro Afonso</t>
  </si>
  <si>
    <t>Peixe</t>
  </si>
  <si>
    <t>Pequizeiro</t>
  </si>
  <si>
    <t>Pindorama do Tocantins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</si>
  <si>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</si>
  <si>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</si>
  <si>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</si>
  <si>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</si>
  <si>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</si>
  <si>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</si>
  <si>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</si>
  <si>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</si>
  <si>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Riachinho</t>
  </si>
  <si>
    <t>Rio dos Bois</t>
  </si>
  <si>
    <t>Rio Sono</t>
  </si>
  <si>
    <t>Sampaio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</si>
  <si>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</si>
  <si>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</si>
  <si>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</si>
  <si>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</si>
  <si>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</si>
  <si>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Sucupira</t>
  </si>
  <si>
    <t>Taguatinga</t>
  </si>
  <si>
    <t>Taipas do Tocantins</t>
  </si>
  <si>
    <t>Palmas</t>
  </si>
  <si>
    <t>Tupirama</t>
  </si>
  <si>
    <t>Tupiratins</t>
  </si>
  <si>
    <t>Afonso Cunha</t>
  </si>
  <si>
    <t>Aldeias Altas</t>
  </si>
  <si>
    <t>Anajatuba</t>
  </si>
  <si>
    <t>Anapurus</t>
  </si>
  <si>
    <t>Araioses</t>
  </si>
  <si>
    <t>Arame</t>
  </si>
  <si>
    <t>Arari</t>
  </si>
  <si>
    <t>Bacabal</t>
  </si>
  <si>
    <t>Bacabeira</t>
  </si>
  <si>
    <t>Bacuri</t>
  </si>
  <si>
    <t>Bacurituba</t>
  </si>
  <si>
    <t>Balsas</t>
  </si>
  <si>
    <t>Barra do Corda</t>
  </si>
  <si>
    <t>Barreirinhas</t>
  </si>
  <si>
    <t>Benedito Leite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</si>
  <si>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</si>
  <si>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</si>
  <si>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</si>
  <si>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</si>
  <si>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</si>
  <si>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</si>
  <si>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</si>
  <si>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</si>
  <si>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</si>
  <si>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</si>
  <si>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</si>
  <si>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</si>
  <si>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Cajari</t>
  </si>
  <si>
    <t>Cantanhede</t>
  </si>
  <si>
    <t>Capinzal do Norte</t>
  </si>
  <si>
    <t>Carolina</t>
  </si>
  <si>
    <t>Carutapera</t>
  </si>
  <si>
    <t>Caxias</t>
  </si>
  <si>
    <t>Cedral</t>
  </si>
  <si>
    <t>Centro do Guilherme</t>
  </si>
  <si>
    <t>Chapadinha</t>
  </si>
  <si>
    <t>Coelho Neto</t>
  </si>
  <si>
    <t>Colinas</t>
  </si>
  <si>
    <t>Cururupu</t>
  </si>
  <si>
    <t>Dom Pedro</t>
  </si>
  <si>
    <t>Duque Bacelar</t>
  </si>
  <si>
    <t>Estreito</t>
  </si>
  <si>
    <t>Formosa da Serra Negra</t>
  </si>
  <si>
    <t>Fortaleza dos Nogueiras</t>
  </si>
  <si>
    <t>Fortuna</t>
  </si>
  <si>
    <t>Godofredo Viana</t>
  </si>
  <si>
    <t>Governador Archer</t>
  </si>
  <si>
    <t>Governador Luiz Rocha</t>
  </si>
  <si>
    <t>Governador Newton Bello</t>
  </si>
  <si>
    <t>Governador Nunes Freire</t>
  </si>
  <si>
    <t>Humberto de Campos</t>
  </si>
  <si>
    <t>Icatu</t>
  </si>
  <si>
    <t>Imperatriz</t>
  </si>
  <si>
    <t>Itapecuru Mirim</t>
  </si>
  <si>
    <t>Jenipapo dos Vieiras</t>
  </si>
  <si>
    <t>Lago da Pedra</t>
  </si>
  <si>
    <t>Lago do Junco</t>
  </si>
  <si>
    <t>Lago Verde</t>
  </si>
  <si>
    <t>Lagoa do Mato</t>
  </si>
  <si>
    <t>Lago dos Rodrigues</t>
  </si>
  <si>
    <t>Lajeado Novo</t>
  </si>
  <si>
    <t>Lima Campos</t>
  </si>
  <si>
    <t>Loreto</t>
  </si>
  <si>
    <t>Mata Roma</t>
  </si>
  <si>
    <t>Matinha</t>
  </si>
  <si>
    <t>Mirador</t>
  </si>
  <si>
    <t>Miranda do Norte</t>
  </si>
  <si>
    <t>Mirinzal</t>
  </si>
  <si>
    <t>Montes Altos</t>
  </si>
  <si>
    <t>Morros</t>
  </si>
  <si>
    <t>Nina Rodrigues</t>
  </si>
  <si>
    <t>Nova Colinas</t>
  </si>
  <si>
    <t>Nova Iorque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</si>
  <si>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</si>
  <si>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</si>
  <si>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</si>
  <si>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</si>
  <si>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</si>
  <si>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</si>
  <si>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</si>
  <si>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Penalva</t>
  </si>
  <si>
    <t>Peri Mirim</t>
  </si>
  <si>
    <t>Pinheiro</t>
  </si>
  <si>
    <t>Pio XII</t>
  </si>
  <si>
    <t>Pirapemas</t>
  </si>
  <si>
    <t>Porto Franco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</si>
  <si>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</si>
  <si>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</si>
  <si>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</si>
  <si>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</si>
  <si>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</si>
  <si>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</si>
  <si>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Ribamar Fiquene</t>
  </si>
  <si>
    <t>Santa Helena</t>
  </si>
  <si>
    <t>Santa Luzia</t>
  </si>
  <si>
    <t>Santa Rita</t>
  </si>
  <si>
    <t>Satubinha</t>
  </si>
  <si>
    <t>Senador Alexandre Costa</t>
  </si>
  <si>
    <t>Senador La Rocque</t>
  </si>
  <si>
    <t>Sucupira do Norte</t>
  </si>
  <si>
    <t>Tasso Fragoso</t>
  </si>
  <si>
    <t>Timbiras</t>
  </si>
  <si>
    <t>Timon</t>
  </si>
  <si>
    <t>Trizidela do Vale</t>
  </si>
  <si>
    <t>Tuntum</t>
  </si>
  <si>
    <t>Urbano Santos</t>
  </si>
  <si>
    <t>Vargem Grande</t>
  </si>
  <si>
    <t>Viana</t>
  </si>
  <si>
    <t>Vitorino Freire</t>
  </si>
  <si>
    <t>Altos</t>
  </si>
  <si>
    <t>Amarante</t>
  </si>
  <si>
    <t>Aroazes</t>
  </si>
  <si>
    <t>Aroeiras do Itaim</t>
  </si>
  <si>
    <t>Arraial</t>
  </si>
  <si>
    <t>Avelino Lopes</t>
  </si>
  <si>
    <t>Baixa Grande do Ribeiro</t>
  </si>
  <si>
    <t>Barras</t>
  </si>
  <si>
    <t>Barro Duro</t>
  </si>
  <si>
    <t>Batalha</t>
  </si>
  <si>
    <t>Beneditinos</t>
  </si>
  <si>
    <t>Boa Hora</t>
  </si>
  <si>
    <t>Bocaina</t>
  </si>
  <si>
    <t>Bom Jesus</t>
  </si>
  <si>
    <t>Brasileira</t>
  </si>
  <si>
    <t>Buriti dos Lopes</t>
  </si>
  <si>
    <t>Buriti dos Montes</t>
  </si>
  <si>
    <t>Cajueiro da Praia</t>
  </si>
  <si>
    <t>Campo Alegre do Fidalgo</t>
  </si>
  <si>
    <t>Campo Maior</t>
  </si>
  <si>
    <t>Canavieira</t>
  </si>
  <si>
    <t>Canto do Buriti</t>
  </si>
  <si>
    <t>Caracol</t>
  </si>
  <si>
    <t>Cocal</t>
  </si>
  <si>
    <t>Cocal de Telha</t>
  </si>
  <si>
    <t>Cocal dos Alves</t>
  </si>
  <si>
    <t>Coivaras</t>
  </si>
  <si>
    <t>Corrente</t>
  </si>
  <si>
    <t>Cristino Castro</t>
  </si>
  <si>
    <t>Currais</t>
  </si>
  <si>
    <t>Curralinhos</t>
  </si>
  <si>
    <t>Dirceu Arcoverde</t>
  </si>
  <si>
    <t>Dom Expedito Lopes</t>
  </si>
  <si>
    <t>Eliseu Martins</t>
  </si>
  <si>
    <t>Floriano</t>
  </si>
  <si>
    <t>Francisco Ayres</t>
  </si>
  <si>
    <t>Francisco Macedo</t>
  </si>
  <si>
    <t>Francisco Santos</t>
  </si>
  <si>
    <t>Fronteiras</t>
  </si>
  <si>
    <t>Geminiano</t>
  </si>
  <si>
    <t>Guadalupe</t>
  </si>
  <si>
    <t>Guaribas</t>
  </si>
  <si>
    <t>Ilha Grande</t>
  </si>
  <si>
    <t>Inhuma</t>
  </si>
  <si>
    <t>Itaueira</t>
  </si>
  <si>
    <t>Jardim do Mulato</t>
  </si>
  <si>
    <t>Jerumenha</t>
  </si>
  <si>
    <t>Joaquim Pires</t>
  </si>
  <si>
    <t>Joca Marques</t>
  </si>
  <si>
    <t>Jurema</t>
  </si>
  <si>
    <t>Lagoa Alegre</t>
  </si>
  <si>
    <t>Landri Sales</t>
  </si>
  <si>
    <t>Madeiro</t>
  </si>
  <si>
    <t>Marcos Parente</t>
  </si>
  <si>
    <t>Miguel Alves</t>
  </si>
  <si>
    <t>Monsenhor Gil</t>
  </si>
  <si>
    <t>Murici dos Portelas</t>
  </si>
  <si>
    <t>Oeiras</t>
  </si>
  <si>
    <t>Padre Marcos</t>
  </si>
  <si>
    <t>Paes Landim</t>
  </si>
  <si>
    <t>Palmeirais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</si>
  <si>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</si>
  <si>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</si>
  <si>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</si>
  <si>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</si>
  <si>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</si>
  <si>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</si>
  <si>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</si>
  <si>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</si>
  <si>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</si>
  <si>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</si>
  <si>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</si>
  <si>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Queimada Nova</t>
  </si>
  <si>
    <t>Riacho Frio</t>
  </si>
  <si>
    <t>Santa Cruz dos Milagres</t>
  </si>
  <si>
    <t>Santa Filomena</t>
  </si>
  <si>
    <t>Santa Luz</t>
  </si>
  <si>
    <t>Sigefredo Pacheco</t>
  </si>
  <si>
    <t>Sussuapara</t>
  </si>
  <si>
    <t>Teresina</t>
  </si>
  <si>
    <t>Vera Mendes</t>
  </si>
  <si>
    <t>Wall Ferraz</t>
  </si>
  <si>
    <t>Abaiara</t>
  </si>
  <si>
    <t>Acarape</t>
  </si>
  <si>
    <t>Acopiara</t>
  </si>
  <si>
    <t>Aiuaba</t>
  </si>
  <si>
    <t>Altaneira</t>
  </si>
  <si>
    <t>Alto Santo</t>
  </si>
  <si>
    <t>Amontada</t>
  </si>
  <si>
    <t>Antonina do Norte</t>
  </si>
  <si>
    <t>Aquiraz</t>
  </si>
  <si>
    <t>Aracati</t>
  </si>
  <si>
    <t>Aracoiaba</t>
  </si>
  <si>
    <t>Araripe</t>
  </si>
  <si>
    <t>Aratuba</t>
  </si>
  <si>
    <t>Arneiroz</t>
  </si>
  <si>
    <t>Aurora</t>
  </si>
  <si>
    <t>Baixio</t>
  </si>
  <si>
    <t>Barbalha</t>
  </si>
  <si>
    <t>Barreira</t>
  </si>
  <si>
    <t>Barro</t>
  </si>
  <si>
    <t>Barroquinha</t>
  </si>
  <si>
    <t>Beberibe</t>
  </si>
  <si>
    <t>Bela Cruz</t>
  </si>
  <si>
    <t>Boa Viagem</t>
  </si>
  <si>
    <t>Brejo Santo</t>
  </si>
  <si>
    <t>Camocim</t>
  </si>
  <si>
    <t>Campos Sales</t>
  </si>
  <si>
    <t>Capistrano</t>
  </si>
  <si>
    <t>Caridade</t>
  </si>
  <si>
    <t>Carnaubal</t>
  </si>
  <si>
    <t>Cascavel</t>
  </si>
  <si>
    <t>Catarina</t>
  </si>
  <si>
    <t>Catunda</t>
  </si>
  <si>
    <t>Caucaia</t>
  </si>
  <si>
    <t>Cedro</t>
  </si>
  <si>
    <t>Chaval</t>
  </si>
  <si>
    <t>Chorozinho</t>
  </si>
  <si>
    <t>Crato</t>
  </si>
  <si>
    <t>Cruz</t>
  </si>
  <si>
    <t>Deputado Irapuan Pinheiro</t>
  </si>
  <si>
    <t>Farias Brito</t>
  </si>
  <si>
    <t>Forquilha</t>
  </si>
  <si>
    <t>Fortaleza</t>
  </si>
  <si>
    <t>Fortim</t>
  </si>
  <si>
    <t>Frecheirinha</t>
  </si>
  <si>
    <t>General Sampaio</t>
  </si>
  <si>
    <t>Granja</t>
  </si>
  <si>
    <t>Granjeiro</t>
  </si>
  <si>
    <t>Guaraciaba do Norte</t>
  </si>
  <si>
    <t>Guaramiranga</t>
  </si>
  <si>
    <t>Horizonte</t>
  </si>
  <si>
    <t>Ibaretama</t>
  </si>
  <si>
    <t>Ibiapina</t>
  </si>
  <si>
    <t>Ibicuitinga</t>
  </si>
  <si>
    <t>Iguatu</t>
  </si>
  <si>
    <t>Ipaporanga</t>
  </si>
  <si>
    <t>Ipaumirim</t>
  </si>
  <si>
    <t>Ipu</t>
  </si>
  <si>
    <t>Itaitinga</t>
  </si>
  <si>
    <t>Itapipoca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</si>
  <si>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</si>
  <si>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</si>
  <si>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</si>
  <si>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</si>
  <si>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</si>
  <si>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</si>
  <si>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</si>
  <si>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</si>
  <si>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</si>
  <si>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</si>
  <si>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Lavras da Mangabeira</t>
  </si>
  <si>
    <t>Limoeiro do Norte</t>
  </si>
  <si>
    <t>Madalena</t>
  </si>
  <si>
    <t>Maranguape</t>
  </si>
  <si>
    <t>Marco</t>
  </si>
  <si>
    <t>Mauriti</t>
  </si>
  <si>
    <t>Meruoca</t>
  </si>
  <si>
    <t>Milagres</t>
  </si>
  <si>
    <t>Monsenhor Tabosa</t>
  </si>
  <si>
    <t>Morada Nova</t>
  </si>
  <si>
    <t>Morrinhos</t>
  </si>
  <si>
    <t>Mucambo</t>
  </si>
  <si>
    <t>Mulungu</t>
  </si>
  <si>
    <t>Nova Russas</t>
  </si>
  <si>
    <t>Novo Oriente</t>
  </si>
  <si>
    <t>Ocara</t>
  </si>
  <si>
    <t>Pacajus</t>
  </si>
  <si>
    <t>Pacatuba</t>
  </si>
  <si>
    <t>Pacoti</t>
  </si>
  <si>
    <t>Palhano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</si>
  <si>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</si>
  <si>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</si>
  <si>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</si>
  <si>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</si>
  <si>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</si>
  <si>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</si>
  <si>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</si>
  <si>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</si>
  <si>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</si>
  <si>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</si>
  <si>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</si>
  <si>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</si>
  <si>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</si>
  <si>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</si>
  <si>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</si>
  <si>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Quixeramobim</t>
  </si>
  <si>
    <t>Reriutaba</t>
  </si>
  <si>
    <t>Russas</t>
  </si>
  <si>
    <t>Saboeiro</t>
  </si>
  <si>
    <t>Salitre</t>
  </si>
  <si>
    <t>Santana do Cariri</t>
  </si>
  <si>
    <t>Senador Pompeu</t>
  </si>
  <si>
    <t>Sobral</t>
  </si>
  <si>
    <t>Tabuleiro do Norte</t>
  </si>
  <si>
    <t>Tamboril</t>
  </si>
  <si>
    <t>Tarrafas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</si>
  <si>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</si>
  <si>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</si>
  <si>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</si>
  <si>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</si>
  <si>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</si>
  <si>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</si>
  <si>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</si>
  <si>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</si>
  <si>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Acari</t>
  </si>
  <si>
    <t>Afonso Bezerra</t>
  </si>
  <si>
    <t>Alexandria</t>
  </si>
  <si>
    <t>Almino Afonso</t>
  </si>
  <si>
    <t>Alto do Rodrigues</t>
  </si>
  <si>
    <t>Angicos</t>
  </si>
  <si>
    <t>Apodi</t>
  </si>
  <si>
    <t>Areia Branca</t>
  </si>
  <si>
    <t>Campo Grande</t>
  </si>
  <si>
    <t>Barcelona</t>
  </si>
  <si>
    <t>Bento Fernandes</t>
  </si>
  <si>
    <t>Brejinho</t>
  </si>
  <si>
    <t>Campo Redondo</t>
  </si>
  <si>
    <t>Canguaretama</t>
  </si>
  <si>
    <t>Carnaubais</t>
  </si>
  <si>
    <t>Coronel Ezequiel</t>
  </si>
  <si>
    <t>Cruzeta</t>
  </si>
  <si>
    <t>Currais Novos</t>
  </si>
  <si>
    <t>Doutor Severiano</t>
  </si>
  <si>
    <t>Parnamirim</t>
  </si>
  <si>
    <t>Encanto</t>
  </si>
  <si>
    <t>Equador</t>
  </si>
  <si>
    <t>Extremoz</t>
  </si>
  <si>
    <t>Felipe Guerra</t>
  </si>
  <si>
    <t>Fernando Pedroza</t>
  </si>
  <si>
    <t>Francisco Dantas</t>
  </si>
  <si>
    <t>Frutuoso Gomes</t>
  </si>
  <si>
    <t>Galinhos</t>
  </si>
  <si>
    <t>Goianinha</t>
  </si>
  <si>
    <t>Governador Dix-Sept Rosado</t>
  </si>
  <si>
    <t>Grossos</t>
  </si>
  <si>
    <t>Ielmo Marinho</t>
  </si>
  <si>
    <t>Ipueira</t>
  </si>
  <si>
    <t>Japi</t>
  </si>
  <si>
    <t>Jardim de Angicos</t>
  </si>
  <si>
    <t>Jardim de Piranhas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</si>
  <si>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</si>
  <si>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</si>
  <si>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</si>
  <si>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</si>
  <si>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</si>
  <si>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</si>
  <si>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</si>
  <si>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</si>
  <si>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</si>
  <si>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</si>
  <si>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</si>
  <si>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</si>
  <si>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</si>
  <si>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</si>
  <si>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</si>
  <si>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</si>
  <si>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Natal</t>
  </si>
  <si>
    <t>Nova Cruz</t>
  </si>
  <si>
    <t>Ouro Branco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</si>
  <si>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</si>
  <si>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</si>
  <si>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</si>
  <si>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</si>
  <si>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</si>
  <si>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</si>
  <si>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</si>
  <si>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</si>
  <si>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</si>
  <si>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</si>
  <si>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</si>
  <si>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</si>
  <si>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</si>
  <si>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</si>
  <si>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</si>
  <si>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</si>
  <si>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</si>
  <si>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</si>
  <si>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</si>
  <si>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</si>
  <si>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</si>
  <si>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</si>
  <si>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</si>
  <si>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</si>
  <si>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</si>
  <si>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</si>
  <si>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Senador Georgino Avelino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</si>
  <si>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</si>
  <si>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</si>
  <si>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</si>
  <si>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</si>
  <si>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</si>
  <si>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</si>
  <si>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</si>
  <si>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Tenente Ananias</t>
  </si>
  <si>
    <t>Tenente Laurentino Cruz</t>
  </si>
  <si>
    <t>Tibau do Sul</t>
  </si>
  <si>
    <t>Touros</t>
  </si>
  <si>
    <t>Triunfo Potiguar</t>
  </si>
  <si>
    <t>Umarizal</t>
  </si>
  <si>
    <t>Upanema</t>
  </si>
  <si>
    <t>Venha-Ver</t>
  </si>
  <si>
    <t>Vera Cruz</t>
  </si>
  <si>
    <t>Vila Flor</t>
  </si>
  <si>
    <t>Aguiar</t>
  </si>
  <si>
    <t>Alagoa Grande</t>
  </si>
  <si>
    <t>Alagoa Nova</t>
  </si>
  <si>
    <t>Alagoinha</t>
  </si>
  <si>
    <t>Alcantil</t>
  </si>
  <si>
    <t>Alhandra</t>
  </si>
  <si>
    <t>Amparo</t>
  </si>
  <si>
    <t>Aparecida</t>
  </si>
  <si>
    <t>Arara</t>
  </si>
  <si>
    <t>Araruna</t>
  </si>
  <si>
    <t>Areia</t>
  </si>
  <si>
    <t>Areial</t>
  </si>
  <si>
    <t>Aroeiras</t>
  </si>
  <si>
    <t>Bananeiras</t>
  </si>
  <si>
    <t>Barra de Santana</t>
  </si>
  <si>
    <t>Barra de Santa Rosa</t>
  </si>
  <si>
    <t>Bayeux</t>
  </si>
  <si>
    <t>Bernardino Batista</t>
  </si>
  <si>
    <t>Boa Ventura</t>
  </si>
  <si>
    <t>Bom Sucesso</t>
  </si>
  <si>
    <t>Igaracy</t>
  </si>
  <si>
    <t>Borborema</t>
  </si>
  <si>
    <t>Brejo do Cruz</t>
  </si>
  <si>
    <t>Brejo dos Santos</t>
  </si>
  <si>
    <t>Cabaceiras</t>
  </si>
  <si>
    <t>Cabedelo</t>
  </si>
  <si>
    <t>Cacimba de Areia</t>
  </si>
  <si>
    <t>Cacimba de Dentro</t>
  </si>
  <si>
    <t>Cacimbas</t>
  </si>
  <si>
    <t>Cajazeiras</t>
  </si>
  <si>
    <t>Cajazeirinhas</t>
  </si>
  <si>
    <t>Campina Grande</t>
  </si>
  <si>
    <t>Capim</t>
  </si>
  <si>
    <t>Carrapateira</t>
  </si>
  <si>
    <t>Casserengue</t>
  </si>
  <si>
    <t>Catingueira</t>
  </si>
  <si>
    <t>Condado</t>
  </si>
  <si>
    <t>Conde</t>
  </si>
  <si>
    <t>Congo</t>
  </si>
  <si>
    <t>Coremas</t>
  </si>
  <si>
    <t>Coxixola</t>
  </si>
  <si>
    <t>Cubati</t>
  </si>
  <si>
    <t>Cuitegi</t>
  </si>
  <si>
    <t>Curral de Cima</t>
  </si>
  <si>
    <t>Curral Velho</t>
  </si>
  <si>
    <t>Desterro</t>
  </si>
  <si>
    <t>Vista Serrana</t>
  </si>
  <si>
    <t>Diamante</t>
  </si>
  <si>
    <t>Duas Estradas</t>
  </si>
  <si>
    <t>Emas</t>
  </si>
  <si>
    <t>Fagundes</t>
  </si>
  <si>
    <t>Frei Martinho</t>
  </si>
  <si>
    <t>Gado Bravo</t>
  </si>
  <si>
    <t>Guarabira</t>
  </si>
  <si>
    <t>Ibiara</t>
  </si>
  <si>
    <t>Imaculada</t>
  </si>
  <si>
    <t>Itabaiana</t>
  </si>
  <si>
    <t>Itaporanga</t>
  </si>
  <si>
    <t>Itapororoca</t>
  </si>
  <si>
    <t>Itatuba</t>
  </si>
  <si>
    <t>Juazeirinho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</si>
  <si>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</si>
  <si>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</si>
  <si>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</si>
  <si>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</si>
  <si>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</si>
  <si>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</si>
  <si>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</si>
  <si>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</si>
  <si>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</si>
  <si>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Malta</t>
  </si>
  <si>
    <t>Mamanguape</t>
  </si>
  <si>
    <t>Mari</t>
  </si>
  <si>
    <t>Massaranduba</t>
  </si>
  <si>
    <t>Mataraca</t>
  </si>
  <si>
    <t>Matinhas</t>
  </si>
  <si>
    <t>Mato Grosso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</si>
  <si>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</si>
  <si>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</si>
  <si>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</si>
  <si>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</si>
  <si>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</si>
  <si>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</si>
  <si>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</si>
  <si>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</si>
  <si>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</si>
  <si>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</si>
  <si>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</si>
  <si>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</si>
  <si>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</si>
  <si>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</si>
  <si>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</si>
  <si>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Pilar</t>
  </si>
  <si>
    <t>Pirpirituba</t>
  </si>
  <si>
    <t>Pitimbu</t>
  </si>
  <si>
    <t>Pocinhos</t>
  </si>
  <si>
    <t>Pombal</t>
  </si>
  <si>
    <t>Prata</t>
  </si>
  <si>
    <t>Princesa Isabel</t>
  </si>
  <si>
    <t>Queimadas</t>
  </si>
  <si>
    <t>Quixaba</t>
  </si>
  <si>
    <t>Riacho dos Cavalos</t>
  </si>
  <si>
    <t>Rio Tinto</t>
  </si>
  <si>
    <t>Salgadinho</t>
  </si>
  <si>
    <t>Santana de Mangueira</t>
  </si>
  <si>
    <t>Santana dos Garrotes</t>
  </si>
  <si>
    <t>Joca Claudino</t>
  </si>
  <si>
    <t>Santa Teresinha</t>
  </si>
  <si>
    <t>Serra Branca</t>
  </si>
  <si>
    <t>Serra da Raiz</t>
  </si>
  <si>
    <t>Serra Grande</t>
  </si>
  <si>
    <t>Serra Redonda</t>
  </si>
  <si>
    <t>Serraria</t>
  </si>
  <si>
    <t>Sobrado</t>
  </si>
  <si>
    <t>Soledade</t>
  </si>
  <si>
    <t>Sousa</t>
  </si>
  <si>
    <t>Tacima</t>
  </si>
  <si>
    <t>Tavares</t>
  </si>
  <si>
    <t>Teixeira</t>
  </si>
  <si>
    <t>Triunfo</t>
  </si>
  <si>
    <t>Umbuzeiro</t>
  </si>
  <si>
    <t>Abreu e Lima</t>
  </si>
  <si>
    <t>Afogados da Ingazeira</t>
  </si>
  <si>
    <t>Agrestina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</si>
  <si>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</si>
  <si>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</si>
  <si>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</si>
  <si>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</si>
  <si>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</si>
  <si>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</si>
  <si>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</si>
  <si>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Belo Jardim</t>
  </si>
  <si>
    <t>Bezerros</t>
  </si>
  <si>
    <t>Bom Conselho</t>
  </si>
  <si>
    <t>Brejo da Madre de Deus</t>
  </si>
  <si>
    <t>Buenos Aires</t>
  </si>
  <si>
    <t>Cabo de Santo Agostinho</t>
  </si>
  <si>
    <t>Calumbi</t>
  </si>
  <si>
    <t>Camaragibe</t>
  </si>
  <si>
    <t>Camutanga</t>
  </si>
  <si>
    <t>Canhotinho</t>
  </si>
  <si>
    <t>Capoeiras</t>
  </si>
  <si>
    <t>Carnaubeira da Penha</t>
  </si>
  <si>
    <t>Carpina</t>
  </si>
  <si>
    <t>Caruaru</t>
  </si>
  <si>
    <t>Casinhas</t>
  </si>
  <si>
    <t>Catende</t>
  </si>
  <si>
    <t>Correntes</t>
  </si>
  <si>
    <t>Cumaru</t>
  </si>
  <si>
    <t>Cupira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</si>
  <si>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</si>
  <si>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</si>
  <si>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</si>
  <si>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</si>
  <si>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</si>
  <si>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</si>
  <si>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</si>
  <si>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</si>
  <si>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</si>
  <si>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</si>
  <si>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</si>
  <si>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Goiana</t>
  </si>
  <si>
    <t>Granito</t>
  </si>
  <si>
    <t>Iati</t>
  </si>
  <si>
    <t>Ibimirim</t>
  </si>
  <si>
    <t>Ibirajuba</t>
  </si>
  <si>
    <t>Igarassu</t>
  </si>
  <si>
    <t>Iguaracy</t>
  </si>
  <si>
    <t>Ingazeira</t>
  </si>
  <si>
    <t>Ipojuca</t>
  </si>
  <si>
    <t>Ipubi</t>
  </si>
  <si>
    <t>Itacuruba</t>
  </si>
  <si>
    <t>Itapetim</t>
  </si>
  <si>
    <t>Itapissuma</t>
  </si>
  <si>
    <t>Itaquitinga</t>
  </si>
  <si>
    <t>Jaqueira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</si>
  <si>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</si>
  <si>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</si>
  <si>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</si>
  <si>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</si>
  <si>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</si>
  <si>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</si>
  <si>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</si>
  <si>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</si>
  <si>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</si>
  <si>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</si>
  <si>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</si>
  <si>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</si>
  <si>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</si>
  <si>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</si>
  <si>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</si>
  <si>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</si>
  <si>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Olinda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</si>
  <si>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</si>
  <si>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</si>
  <si>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</si>
  <si>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</si>
  <si>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</si>
  <si>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</si>
  <si>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</si>
  <si>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</si>
  <si>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</si>
  <si>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Petrolina</t>
  </si>
  <si>
    <t>Pombos</t>
  </si>
  <si>
    <t>Recife</t>
  </si>
  <si>
    <t>Riacho das Almas</t>
  </si>
  <si>
    <t>Rio Formoso</t>
  </si>
  <si>
    <t>Salgueiro</t>
  </si>
  <si>
    <t>Santa Cruz da Baixa Verde</t>
  </si>
  <si>
    <t>Santa Cruz do Capibaribe</t>
  </si>
  <si>
    <t>Santa Maria da Boa Vista</t>
  </si>
  <si>
    <t>Santa Terezinha</t>
  </si>
  <si>
    <t>Serra Talhada</t>
  </si>
  <si>
    <t>Serrita</t>
  </si>
  <si>
    <t>Surubim</t>
  </si>
  <si>
    <t>Tabira</t>
  </si>
  <si>
    <t>Tacaratu</t>
  </si>
  <si>
    <t>Taquaritinga do Norte</t>
  </si>
  <si>
    <t>Terezinha</t>
  </si>
  <si>
    <t>Terra Nova</t>
  </si>
  <si>
    <t>Toritama</t>
  </si>
  <si>
    <t>Trindade</t>
  </si>
  <si>
    <t>Tupanatinga</t>
  </si>
  <si>
    <t>Tuparetama</t>
  </si>
  <si>
    <t>Venturosa</t>
  </si>
  <si>
    <t>Verdejante</t>
  </si>
  <si>
    <t>Vertentes</t>
  </si>
  <si>
    <t>Anadia</t>
  </si>
  <si>
    <t>Arapiraca</t>
  </si>
  <si>
    <t>Atalaia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</si>
  <si>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</si>
  <si>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</si>
  <si>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</si>
  <si>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</si>
  <si>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</si>
  <si>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</si>
  <si>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</si>
  <si>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</si>
  <si>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</si>
  <si>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</si>
  <si>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Coqueiro Seco</t>
  </si>
  <si>
    <t>Coruripe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</si>
  <si>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</si>
  <si>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</si>
  <si>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</si>
  <si>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</si>
  <si>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</si>
  <si>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</si>
  <si>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</si>
  <si>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</si>
  <si>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</si>
  <si>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</si>
  <si>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</si>
  <si>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Japaratinga</t>
  </si>
  <si>
    <t>Jaramataia</t>
  </si>
  <si>
    <t>Joaquim Gomes</t>
  </si>
  <si>
    <t>Junqueiro</t>
  </si>
  <si>
    <t>Lagoa da Canoa</t>
  </si>
  <si>
    <t>Limoeiro de Anadia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</si>
  <si>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</si>
  <si>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</si>
  <si>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</si>
  <si>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</si>
  <si>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</si>
  <si>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</si>
  <si>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</si>
  <si>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</si>
  <si>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</si>
  <si>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Murici</t>
  </si>
  <si>
    <t>Novo Lino</t>
  </si>
  <si>
    <t>Palestina</t>
  </si>
  <si>
    <t>Pariconha</t>
  </si>
  <si>
    <t>Paripueira</t>
  </si>
  <si>
    <t>Passo de Camaragibe</t>
  </si>
  <si>
    <t>Paulo Jacinto</t>
  </si>
  <si>
    <t>Penedo</t>
  </si>
  <si>
    <t>Pindoba</t>
  </si>
  <si>
    <t>Piranhas</t>
  </si>
  <si>
    <t>Porto Calvo</t>
  </si>
  <si>
    <t>Porto de Pedras</t>
  </si>
  <si>
    <t>Quebrangulo</t>
  </si>
  <si>
    <t>Rio Largo</t>
  </si>
  <si>
    <t>Roteiro</t>
  </si>
  <si>
    <t>Santa Luzia do Norte</t>
  </si>
  <si>
    <t>Santana do Ipanema</t>
  </si>
  <si>
    <t>Satuba</t>
  </si>
  <si>
    <t>Senador Rui Palmeira</t>
  </si>
  <si>
    <t>Tanque d'Arca</t>
  </si>
  <si>
    <t>Taquarana</t>
  </si>
  <si>
    <t>Traipu</t>
  </si>
  <si>
    <t>Aracaju</t>
  </si>
  <si>
    <t>Barra dos Coqueiros</t>
  </si>
  <si>
    <t>Boquim</t>
  </si>
  <si>
    <t>Brejo Grande</t>
  </si>
  <si>
    <t>Campo do Brito</t>
  </si>
  <si>
    <t>Canhoba</t>
  </si>
  <si>
    <t>Carira</t>
  </si>
  <si>
    <t>Cumbe</t>
  </si>
  <si>
    <t>Divina Pastora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</si>
  <si>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</si>
  <si>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</si>
  <si>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</si>
  <si>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</si>
  <si>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</si>
  <si>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</si>
  <si>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</si>
  <si>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</si>
  <si>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</si>
  <si>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</si>
  <si>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</si>
  <si>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</si>
  <si>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</si>
  <si>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</si>
  <si>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</si>
  <si>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</si>
  <si>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</si>
  <si>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</si>
  <si>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</si>
  <si>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Nossa Senhora Aparecida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</si>
  <si>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</si>
  <si>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</si>
  <si>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</si>
  <si>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</si>
  <si>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</si>
  <si>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</si>
  <si>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Porto da Folha</t>
  </si>
  <si>
    <t>Salgado</t>
  </si>
  <si>
    <t>Santa Luzia do Itanhy</t>
  </si>
  <si>
    <t>Santa Rosa de Lima</t>
  </si>
  <si>
    <t>Santo Amaro das Brotas</t>
  </si>
  <si>
    <t>Siriri</t>
  </si>
  <si>
    <t>Telha</t>
  </si>
  <si>
    <t>Tobias Barreto</t>
  </si>
  <si>
    <t>Tomar do Geru</t>
  </si>
  <si>
    <t>Acajutiba</t>
  </si>
  <si>
    <t>Adustina</t>
  </si>
  <si>
    <t>Aiquara</t>
  </si>
  <si>
    <t>Alagoinhas</t>
  </si>
  <si>
    <t>Almadina</t>
  </si>
  <si>
    <t>Amargosa</t>
  </si>
  <si>
    <t>Andorinha</t>
  </si>
  <si>
    <t>Angical</t>
  </si>
  <si>
    <t>Anguera</t>
  </si>
  <si>
    <t>Antas</t>
  </si>
  <si>
    <t>Apuarema</t>
  </si>
  <si>
    <t>Aracatu</t>
  </si>
  <si>
    <t>Araci</t>
  </si>
  <si>
    <t>Aramari</t>
  </si>
  <si>
    <t>Arataca</t>
  </si>
  <si>
    <t>Aurelino Leal</t>
  </si>
  <si>
    <t>Baixa Grande</t>
  </si>
  <si>
    <t>Barra</t>
  </si>
  <si>
    <t>Barra da Estiva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</si>
  <si>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</si>
  <si>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</si>
  <si>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</si>
  <si>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</si>
  <si>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</si>
  <si>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</si>
  <si>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</si>
  <si>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</si>
  <si>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</si>
  <si>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</si>
  <si>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</si>
  <si>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</si>
  <si>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</si>
  <si>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</si>
  <si>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</si>
  <si>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Brumado</t>
  </si>
  <si>
    <t>Buerarema</t>
  </si>
  <si>
    <t>Buritirama</t>
  </si>
  <si>
    <t>Caatiba</t>
  </si>
  <si>
    <t>Cachoeira</t>
  </si>
  <si>
    <t>Caetanos</t>
  </si>
  <si>
    <t>Cafarnaum</t>
  </si>
  <si>
    <t>Cairu</t>
  </si>
  <si>
    <t>Camacan</t>
  </si>
  <si>
    <t>Camamu</t>
  </si>
  <si>
    <t>Campo Alegre de Lourdes</t>
  </si>
  <si>
    <t>Campo Formoso</t>
  </si>
  <si>
    <t>Canarana</t>
  </si>
  <si>
    <t>Canavieiras</t>
  </si>
  <si>
    <t>Candeal</t>
  </si>
  <si>
    <t>Candeias</t>
  </si>
  <si>
    <t>Candiba</t>
  </si>
  <si>
    <t>Canudos</t>
  </si>
  <si>
    <t>Capela do Alto Alegre</t>
  </si>
  <si>
    <t>Capim Grosso</t>
  </si>
  <si>
    <t>Caravelas</t>
  </si>
  <si>
    <t>Cardeal da Silva</t>
  </si>
  <si>
    <t>Carinhanha</t>
  </si>
  <si>
    <t>Casa Nova</t>
  </si>
  <si>
    <t>Castro Alves</t>
  </si>
  <si>
    <t>Catu</t>
  </si>
  <si>
    <t>Caturama</t>
  </si>
  <si>
    <t>Central</t>
  </si>
  <si>
    <t>Coaraci</t>
  </si>
  <si>
    <t>Cocos</t>
  </si>
  <si>
    <t>Cordeiros</t>
  </si>
  <si>
    <t>Coribe</t>
  </si>
  <si>
    <t>Correntina</t>
  </si>
  <si>
    <t>Cotegipe</t>
  </si>
  <si>
    <t>Cruz das Almas</t>
  </si>
  <si>
    <t>Dom Macedo Costa</t>
  </si>
  <si>
    <t>Encruzilhada</t>
  </si>
  <si>
    <t>Entre Rios</t>
  </si>
  <si>
    <t>Esplanada</t>
  </si>
  <si>
    <t>Euclides da Cunha</t>
  </si>
  <si>
    <t>Feira da Mata</t>
  </si>
  <si>
    <t>Feira de Santana</t>
  </si>
  <si>
    <t>Firmino Alves</t>
  </si>
  <si>
    <t>Floresta Azul</t>
  </si>
  <si>
    <t>Formosa do Rio Preto</t>
  </si>
  <si>
    <t>Gandu</t>
  </si>
  <si>
    <t>Gentio do Ouro</t>
  </si>
  <si>
    <t>Gongogi</t>
  </si>
  <si>
    <t>Governador Mangabeira</t>
  </si>
  <si>
    <t>Guajeru</t>
  </si>
  <si>
    <t>Guanambi</t>
  </si>
  <si>
    <t>Guaratinga</t>
  </si>
  <si>
    <t>Ibicoara</t>
  </si>
  <si>
    <t>Ibipeba</t>
  </si>
  <si>
    <t>Ibipitanga</t>
  </si>
  <si>
    <t>Ibiquera</t>
  </si>
  <si>
    <t>Ibirapitanga</t>
  </si>
  <si>
    <t>Ibirataia</t>
  </si>
  <si>
    <t>Ibitiara</t>
  </si>
  <si>
    <t>Ibotirama</t>
  </si>
  <si>
    <t>Ichu</t>
  </si>
  <si>
    <t>Inhambupe</t>
  </si>
  <si>
    <t>Ipupiara</t>
  </si>
  <si>
    <t>Irajuba</t>
  </si>
  <si>
    <t>Iramaia</t>
  </si>
  <si>
    <t>Iraquara</t>
  </si>
  <si>
    <t>Itabela</t>
  </si>
  <si>
    <t>Itaberaba</t>
  </si>
  <si>
    <t>Itabuna</t>
  </si>
  <si>
    <t>Itagi</t>
  </si>
  <si>
    <t>Itagimirim</t>
  </si>
  <si>
    <t>Itamaraju</t>
  </si>
  <si>
    <t>Itamari</t>
  </si>
  <si>
    <t>Itanagra</t>
  </si>
  <si>
    <t>Itaparica</t>
  </si>
  <si>
    <t>Itapebi</t>
  </si>
  <si>
    <t>Itapetinga</t>
  </si>
  <si>
    <t>Itapicuru</t>
  </si>
  <si>
    <t>Itapitanga</t>
  </si>
  <si>
    <t>Itaquara</t>
  </si>
  <si>
    <t>Itarantim</t>
  </si>
  <si>
    <t>Itatim</t>
  </si>
  <si>
    <t>Iuiu</t>
  </si>
  <si>
    <t>Jaborandi</t>
  </si>
  <si>
    <t>Jacaraci</t>
  </si>
  <si>
    <t>Jacobina</t>
  </si>
  <si>
    <t>Jaguaquara</t>
  </si>
  <si>
    <t>Jaguarari</t>
  </si>
  <si>
    <t>Jaguaripe</t>
  </si>
  <si>
    <t>Jeremoabo</t>
  </si>
  <si>
    <t>Juazeiro</t>
  </si>
  <si>
    <t>Jussara</t>
  </si>
  <si>
    <t>Jussari</t>
  </si>
  <si>
    <t>Jussiape</t>
  </si>
  <si>
    <t>Lafaiete Coutinho</t>
  </si>
  <si>
    <t>Lagoa Real</t>
  </si>
  <si>
    <t>Laje</t>
  </si>
  <si>
    <t>Lajedinho</t>
  </si>
  <si>
    <t>Lajedo do Tabocal</t>
  </si>
  <si>
    <t>Lauro de Freitas</t>
  </si>
  <si>
    <t>Livramento de Nossa Senhora</t>
  </si>
  <si>
    <t>Macajuba</t>
  </si>
  <si>
    <t>Macarani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</si>
  <si>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</si>
  <si>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</si>
  <si>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</si>
  <si>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</si>
  <si>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</si>
  <si>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</si>
  <si>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</si>
  <si>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Maragogipe</t>
  </si>
  <si>
    <t>Mascote</t>
  </si>
  <si>
    <t>Matina</t>
  </si>
  <si>
    <t>Medeiros Neto</t>
  </si>
  <si>
    <t>Miguel Calmon</t>
  </si>
  <si>
    <t>Mirangaba</t>
  </si>
  <si>
    <t>Mirante</t>
  </si>
  <si>
    <t>Monte Santo</t>
  </si>
  <si>
    <t>Mortugaba</t>
  </si>
  <si>
    <t>Mucuri</t>
  </si>
  <si>
    <t>Mulungu do Morro</t>
  </si>
  <si>
    <t>Mundo Novo</t>
  </si>
  <si>
    <t>Muniz Ferreira</t>
  </si>
  <si>
    <t>Muritiba</t>
  </si>
  <si>
    <t>Nordestina</t>
  </si>
  <si>
    <t>Nova Itarana</t>
  </si>
  <si>
    <t>Nova Soure</t>
  </si>
  <si>
    <t>Novo Horizonte</t>
  </si>
  <si>
    <t>Novo Triunfo</t>
  </si>
  <si>
    <t>Olindina</t>
  </si>
  <si>
    <t>Oliveira dos Brejinhos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</si>
  <si>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</si>
  <si>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</si>
  <si>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</si>
  <si>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</si>
  <si>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</si>
  <si>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</si>
  <si>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</si>
  <si>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Pedro Alexandre</t>
  </si>
  <si>
    <t>Pintadas</t>
  </si>
  <si>
    <t>Piritiba</t>
  </si>
  <si>
    <t>Planaltino</t>
  </si>
  <si>
    <t>Planalto</t>
  </si>
  <si>
    <t>Pojuca</t>
  </si>
  <si>
    <t>Ponto Novo</t>
  </si>
  <si>
    <t>Porto Seguro</t>
  </si>
  <si>
    <t>Prado</t>
  </si>
  <si>
    <t>Presidente Tancredo Neves</t>
  </si>
  <si>
    <t>Quijingue</t>
  </si>
  <si>
    <t>Quixabeira</t>
  </si>
  <si>
    <t>Rafael Jambeiro</t>
  </si>
  <si>
    <t>Remanso</t>
  </si>
  <si>
    <t>Ribeira do Amparo</t>
  </si>
  <si>
    <t>Ribeira do Pombal</t>
  </si>
  <si>
    <t>Rio de Contas</t>
  </si>
  <si>
    <t>Rio do Pires</t>
  </si>
  <si>
    <t>Rio Real</t>
  </si>
  <si>
    <t>Rodelas</t>
  </si>
  <si>
    <t>Salinas da Margarida</t>
  </si>
  <si>
    <t>Salvador</t>
  </si>
  <si>
    <t>Santaluz</t>
  </si>
  <si>
    <t>Santo Amaro</t>
  </si>
  <si>
    <t>Saubara</t>
  </si>
  <si>
    <t>Seabra</t>
  </si>
  <si>
    <t>Senhor do Bonfim</t>
  </si>
  <si>
    <t>Serra do Ramalho</t>
  </si>
  <si>
    <t>Serra Dourada</t>
  </si>
  <si>
    <t>Serra Preta</t>
  </si>
  <si>
    <t>Sobradinho</t>
  </si>
  <si>
    <t>Souto Soares</t>
  </si>
  <si>
    <t>Tabocas do Brejo Velho</t>
  </si>
  <si>
    <t>Tanque Novo</t>
  </si>
  <si>
    <t>Tanquinho</t>
  </si>
  <si>
    <t>Teixeira de Freitas</t>
  </si>
  <si>
    <t>Teodoro Sampaio</t>
  </si>
  <si>
    <t>Tremedal</t>
  </si>
  <si>
    <t>Tucano</t>
  </si>
  <si>
    <t>Ubaitaba</t>
  </si>
  <si>
    <t>Umburanas</t>
  </si>
  <si>
    <t>Una</t>
  </si>
  <si>
    <t>Urandi</t>
  </si>
  <si>
    <t>Utinga</t>
  </si>
  <si>
    <t>Valente</t>
  </si>
  <si>
    <t>Varzedo</t>
  </si>
  <si>
    <t>Vereda</t>
  </si>
  <si>
    <t>Wagner</t>
  </si>
  <si>
    <t>Wanderley</t>
  </si>
  <si>
    <t>Xique-Xique</t>
  </si>
  <si>
    <t>Abadia dos Dourados</t>
  </si>
  <si>
    <t>Abre Campo</t>
  </si>
  <si>
    <t>Acaiaca</t>
  </si>
  <si>
    <t>Aguanil</t>
  </si>
  <si>
    <t>Aiuruoca</t>
  </si>
  <si>
    <t>Alagoa</t>
  </si>
  <si>
    <t>Albertina</t>
  </si>
  <si>
    <t>Alfenas</t>
  </si>
  <si>
    <t>Alfredo Vasconcelos</t>
  </si>
  <si>
    <t>Almenara</t>
  </si>
  <si>
    <t>Alpercata</t>
  </si>
  <si>
    <t>Alterosa</t>
  </si>
  <si>
    <t>Alto Rio Doce</t>
  </si>
  <si>
    <t>Alvarenga</t>
  </si>
  <si>
    <t>Alvorada de Minas</t>
  </si>
  <si>
    <t>Amparo do Serra</t>
  </si>
  <si>
    <t>Andradas</t>
  </si>
  <si>
    <t>Aracitaba</t>
  </si>
  <si>
    <t>Araguari</t>
  </si>
  <si>
    <t>Arantina</t>
  </si>
  <si>
    <t>Araponga</t>
  </si>
  <si>
    <t>Arceburgo</t>
  </si>
  <si>
    <t>Arcos</t>
  </si>
  <si>
    <t>Areado</t>
  </si>
  <si>
    <t>Argirita</t>
  </si>
  <si>
    <t>Aricanduva</t>
  </si>
  <si>
    <t>Arinos</t>
  </si>
  <si>
    <t>Astolfo Dutra</t>
  </si>
  <si>
    <t>Augusto de Lima</t>
  </si>
  <si>
    <t>Baependi</t>
  </si>
  <si>
    <t>Baldim</t>
  </si>
  <si>
    <t>Bandeira</t>
  </si>
  <si>
    <t>Bandeira do Sul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</si>
  <si>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</si>
  <si>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</si>
  <si>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</si>
  <si>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</si>
  <si>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</si>
  <si>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</si>
  <si>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</si>
  <si>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</si>
  <si>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</si>
  <si>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</si>
  <si>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Betim</t>
  </si>
  <si>
    <t>Bias Fortes</t>
  </si>
  <si>
    <t>Bicas</t>
  </si>
  <si>
    <t>Biquinhas</t>
  </si>
  <si>
    <t>Bocaina de Minas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</si>
  <si>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</si>
  <si>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</si>
  <si>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</si>
  <si>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</si>
  <si>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</si>
  <si>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</si>
  <si>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Bonito de Minas</t>
  </si>
  <si>
    <t>Borda da Mata</t>
  </si>
  <si>
    <t>Botelhos</t>
  </si>
  <si>
    <t>Botumirim</t>
  </si>
  <si>
    <t>Brumadinho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</si>
  <si>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</si>
  <si>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</si>
  <si>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</si>
  <si>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</si>
  <si>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</si>
  <si>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</si>
  <si>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</si>
  <si>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Caiana</t>
  </si>
  <si>
    <t>Cajuri</t>
  </si>
  <si>
    <t>Caldas</t>
  </si>
  <si>
    <t>Camacho</t>
  </si>
  <si>
    <t>Camanducaia</t>
  </si>
  <si>
    <t>Cambuquira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</si>
  <si>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</si>
  <si>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</si>
  <si>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</si>
  <si>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</si>
  <si>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</si>
  <si>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</si>
  <si>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</si>
  <si>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</si>
  <si>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</si>
  <si>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Cantagalo</t>
  </si>
  <si>
    <t>Capela Nova</t>
  </si>
  <si>
    <t>Capelinha</t>
  </si>
  <si>
    <t>Capetinga</t>
  </si>
  <si>
    <t>Capim Branco</t>
  </si>
  <si>
    <t>Caputira</t>
  </si>
  <si>
    <t>Carangola</t>
  </si>
  <si>
    <t>Caratinga</t>
  </si>
  <si>
    <t>Carbonita</t>
  </si>
  <si>
    <t>Carlos Chagas</t>
  </si>
  <si>
    <t>Carmo da Cachoeira</t>
  </si>
  <si>
    <t>Carmo da Mata</t>
  </si>
  <si>
    <t>Carmo de Minas</t>
  </si>
  <si>
    <t>Carmo do Cajuru</t>
  </si>
  <si>
    <t>Carmo do Rio Claro</t>
  </si>
  <si>
    <t>Carneirinho</t>
  </si>
  <si>
    <t>Carrancas</t>
  </si>
  <si>
    <t>Carvalhos</t>
  </si>
  <si>
    <t>Casa Grande</t>
  </si>
  <si>
    <t>Cascalho Rico</t>
  </si>
  <si>
    <t>Cataguases</t>
  </si>
  <si>
    <t>Catas Altas</t>
  </si>
  <si>
    <t>Catas Altas da Noruega</t>
  </si>
  <si>
    <t>Catuji</t>
  </si>
  <si>
    <t>Catuti</t>
  </si>
  <si>
    <t>Caxambu</t>
  </si>
  <si>
    <t>Central de Minas</t>
  </si>
  <si>
    <t>Centralina</t>
  </si>
  <si>
    <t>Chapada do Norte</t>
  </si>
  <si>
    <t>Chiador</t>
  </si>
  <si>
    <t>Claraval</t>
  </si>
  <si>
    <t>Coimbra</t>
  </si>
  <si>
    <t>Coluna</t>
  </si>
  <si>
    <t>Comendador Gomes</t>
  </si>
  <si>
    <t>Comercinho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</si>
  <si>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</si>
  <si>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</si>
  <si>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</si>
  <si>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</si>
  <si>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</si>
  <si>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</si>
  <si>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</si>
  <si>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Contagem</t>
  </si>
  <si>
    <t>Coqueiral</t>
  </si>
  <si>
    <t>Cordisburgo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</si>
  <si>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</si>
  <si>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</si>
  <si>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</si>
  <si>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</si>
  <si>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</si>
  <si>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</si>
  <si>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</si>
  <si>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Cristais</t>
  </si>
  <si>
    <t>Cristiano Otoni</t>
  </si>
  <si>
    <t>Cristina</t>
  </si>
  <si>
    <t>Cruzeiro da Fortaleza</t>
  </si>
  <si>
    <t>Cuparaque</t>
  </si>
  <si>
    <t>Curral de Dentro</t>
  </si>
  <si>
    <t>Curvelo</t>
  </si>
  <si>
    <t>Datas</t>
  </si>
  <si>
    <t>Delfim Moreira</t>
  </si>
  <si>
    <t>Delta</t>
  </si>
  <si>
    <t>Descoberto</t>
  </si>
  <si>
    <t>Desterro de Entre Rios</t>
  </si>
  <si>
    <t>Desterro do Melo</t>
  </si>
  <si>
    <t>Diamantina</t>
  </si>
  <si>
    <t>Diogo de Vasconcelos</t>
  </si>
  <si>
    <t>Divino</t>
  </si>
  <si>
    <t>Divino das Laranjeiras</t>
  </si>
  <si>
    <t>Divisa Alegre</t>
  </si>
  <si>
    <t>Divisa Nova</t>
  </si>
  <si>
    <t>Dom Bosco</t>
  </si>
  <si>
    <t>Dom Cavati</t>
  </si>
  <si>
    <t>Dom Joaquim</t>
  </si>
  <si>
    <t>Dores de Campos</t>
  </si>
  <si>
    <t>Dores do Turvo</t>
  </si>
  <si>
    <t>Douradoquara</t>
  </si>
  <si>
    <t>Engenheiro Caldas</t>
  </si>
  <si>
    <t>Engenheiro Navarro</t>
  </si>
  <si>
    <t>Entre Folhas</t>
  </si>
  <si>
    <t>Entre Rios de Minas</t>
  </si>
  <si>
    <t>Esmeraldas</t>
  </si>
  <si>
    <t>Espera Feliz</t>
  </si>
  <si>
    <t>Espinosa</t>
  </si>
  <si>
    <t>Estiva</t>
  </si>
  <si>
    <t>Estrela Dalva</t>
  </si>
  <si>
    <t>Estrela do Sul</t>
  </si>
  <si>
    <t>Extrema</t>
  </si>
  <si>
    <t>Fama</t>
  </si>
  <si>
    <t>Faria Lemos</t>
  </si>
  <si>
    <t>Felisburgo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</si>
  <si>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</si>
  <si>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</si>
  <si>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</si>
  <si>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</si>
  <si>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</si>
  <si>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</si>
  <si>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</si>
  <si>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</si>
  <si>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Dumont</t>
  </si>
  <si>
    <t>Frei Gaspar</t>
  </si>
  <si>
    <t>Frei Lagonegro</t>
  </si>
  <si>
    <t>Fronteira</t>
  </si>
  <si>
    <t>Fronteira dos Vales</t>
  </si>
  <si>
    <t>Fruta de Leite</t>
  </si>
  <si>
    <t>Frutal</t>
  </si>
  <si>
    <t>Gameleiras</t>
  </si>
  <si>
    <t>Goiabeira</t>
  </si>
  <si>
    <t>Gonzaga</t>
  </si>
  <si>
    <t>Gouveia</t>
  </si>
  <si>
    <t>Governador Valadares</t>
  </si>
  <si>
    <t>Grupiara</t>
  </si>
  <si>
    <t>Guaraciaba</t>
  </si>
  <si>
    <t>Guaraciama</t>
  </si>
  <si>
    <t>Guarani</t>
  </si>
  <si>
    <t>Guarda-Mor</t>
  </si>
  <si>
    <t>Guidoval</t>
  </si>
  <si>
    <t>Guiricema</t>
  </si>
  <si>
    <t>Heliodora</t>
  </si>
  <si>
    <t>Iapu</t>
  </si>
  <si>
    <t>Ibertioga</t>
  </si>
  <si>
    <t>Ibiracatu</t>
  </si>
  <si>
    <t>Ibiraci</t>
  </si>
  <si>
    <t>Ibituruna</t>
  </si>
  <si>
    <t>Igaratinga</t>
  </si>
  <si>
    <t>Iguatama</t>
  </si>
  <si>
    <t>Ijaci</t>
  </si>
  <si>
    <t>Inconfidentes</t>
  </si>
  <si>
    <t>Indaiabira</t>
  </si>
  <si>
    <t>Inhapim</t>
  </si>
  <si>
    <t>Inimutaba</t>
  </si>
  <si>
    <t>Ipaba</t>
  </si>
  <si>
    <t>Ipanema</t>
  </si>
  <si>
    <t>Ipatinga</t>
  </si>
  <si>
    <t>Itabira</t>
  </si>
  <si>
    <t>Itabirinha</t>
  </si>
  <si>
    <t>Itabirito</t>
  </si>
  <si>
    <t>Itacambira</t>
  </si>
  <si>
    <t>Itacarambi</t>
  </si>
  <si>
    <t>Itaguara</t>
  </si>
  <si>
    <t>Itamarandiba</t>
  </si>
  <si>
    <t>Itamarati de Minas</t>
  </si>
  <si>
    <t>Itambacuri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</si>
  <si>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</si>
  <si>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</si>
  <si>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</si>
  <si>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</si>
  <si>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</si>
  <si>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</si>
  <si>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</si>
  <si>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</si>
  <si>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</si>
  <si>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</si>
  <si>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</si>
  <si>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</si>
  <si>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</si>
  <si>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</si>
  <si>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</si>
  <si>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</si>
  <si>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</si>
  <si>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Jacutinga</t>
  </si>
  <si>
    <t>Jampruca</t>
  </si>
  <si>
    <t>Japonvar</t>
  </si>
  <si>
    <t>Jeceaba</t>
  </si>
  <si>
    <t>Jenipapo de Minas</t>
  </si>
  <si>
    <t>Jequeri</t>
  </si>
  <si>
    <t>Jequitinhonha</t>
  </si>
  <si>
    <t>Juatuba</t>
  </si>
  <si>
    <t>Juiz de Fora</t>
  </si>
  <si>
    <t>Juramento</t>
  </si>
  <si>
    <t>Juruaia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</si>
  <si>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</si>
  <si>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</si>
  <si>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</si>
  <si>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</si>
  <si>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</si>
  <si>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</si>
  <si>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</si>
  <si>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</si>
  <si>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</si>
  <si>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</si>
  <si>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</si>
  <si>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</si>
  <si>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</si>
  <si>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</si>
  <si>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</si>
  <si>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</si>
  <si>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</si>
  <si>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</si>
  <si>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</si>
  <si>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</si>
  <si>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</si>
  <si>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</si>
  <si>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</si>
  <si>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</si>
  <si>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</si>
  <si>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</si>
  <si>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</si>
  <si>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</si>
  <si>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</si>
  <si>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</si>
  <si>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</si>
  <si>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</si>
  <si>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Mariana</t>
  </si>
  <si>
    <t>Marilac</t>
  </si>
  <si>
    <t>Martinho Campos</t>
  </si>
  <si>
    <t>Martins Soares</t>
  </si>
  <si>
    <t>Mata Verde</t>
  </si>
  <si>
    <t>Mateus Leme</t>
  </si>
  <si>
    <t>Matias Barbosa</t>
  </si>
  <si>
    <t>Matias Cardoso</t>
  </si>
  <si>
    <t>Mato Verde</t>
  </si>
  <si>
    <t>Matozinhos</t>
  </si>
  <si>
    <t>Matutina</t>
  </si>
  <si>
    <t>Medeiros</t>
  </si>
  <si>
    <t>Medina</t>
  </si>
  <si>
    <t>Mendes Pimentel</t>
  </si>
  <si>
    <t>Mesquita</t>
  </si>
  <si>
    <t>Minas Novas</t>
  </si>
  <si>
    <t>Minduri</t>
  </si>
  <si>
    <t>Mirabela</t>
  </si>
  <si>
    <t>Miradouro</t>
  </si>
  <si>
    <t>Moeda</t>
  </si>
  <si>
    <t>Moema</t>
  </si>
  <si>
    <t>Monjolos</t>
  </si>
  <si>
    <t>Monsenhor Paulo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</si>
  <si>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</si>
  <si>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</si>
  <si>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</si>
  <si>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</si>
  <si>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</si>
  <si>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</si>
  <si>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</si>
  <si>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Montezuma</t>
  </si>
  <si>
    <t>Morada Nova de Minas</t>
  </si>
  <si>
    <t>Morro do Pilar</t>
  </si>
  <si>
    <t>Munhoz</t>
  </si>
  <si>
    <t>Mutum</t>
  </si>
  <si>
    <t>Muzambinho</t>
  </si>
  <si>
    <t>Nacip Raydan</t>
  </si>
  <si>
    <t>Nanuque</t>
  </si>
  <si>
    <t>Naque</t>
  </si>
  <si>
    <t>Nazareno</t>
  </si>
  <si>
    <t>Nepomuceno</t>
  </si>
  <si>
    <t>Ninheira</t>
  </si>
  <si>
    <t>Nova Era</t>
  </si>
  <si>
    <t>Nova Lima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</si>
  <si>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</si>
  <si>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</si>
  <si>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</si>
  <si>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</si>
  <si>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</si>
  <si>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</si>
  <si>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</si>
  <si>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</si>
  <si>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Oliveira</t>
  </si>
  <si>
    <t>Oliveira Fortes</t>
  </si>
  <si>
    <t>Ouro Fino</t>
  </si>
  <si>
    <t>Ouro Preto</t>
  </si>
  <si>
    <t>Ouro Verde de Minas</t>
  </si>
  <si>
    <t>Padre Carvalho</t>
  </si>
  <si>
    <t>Paineiras</t>
  </si>
  <si>
    <t>Pains</t>
  </si>
  <si>
    <t>Pai Pedro</t>
  </si>
  <si>
    <t>Paiva</t>
  </si>
  <si>
    <t>Palma</t>
  </si>
  <si>
    <t>Papagaios</t>
  </si>
  <si>
    <t>Paracatu</t>
  </si>
  <si>
    <t>Paraopeba</t>
  </si>
  <si>
    <t>Passa Quatro</t>
  </si>
  <si>
    <t>Passa Tempo</t>
  </si>
  <si>
    <t>Passos</t>
  </si>
  <si>
    <t>Patis</t>
  </si>
  <si>
    <t>Patos de Minas</t>
  </si>
  <si>
    <t>Paulistas</t>
  </si>
  <si>
    <t>Pedra Azul</t>
  </si>
  <si>
    <t>Pedra Bonita</t>
  </si>
  <si>
    <t>Pedra do Anta</t>
  </si>
  <si>
    <t>Pedra Dourada</t>
  </si>
  <si>
    <t>Pedralva</t>
  </si>
  <si>
    <t>Pedras de Maria da Cruz</t>
  </si>
  <si>
    <t>Pedro Leopoldo</t>
  </si>
  <si>
    <t>Pedro Teixeira</t>
  </si>
  <si>
    <t>Pequeri</t>
  </si>
  <si>
    <t>Pequi</t>
  </si>
  <si>
    <t>Perdizes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</si>
  <si>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</si>
  <si>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</si>
  <si>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</si>
  <si>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</si>
  <si>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</si>
  <si>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</si>
  <si>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</si>
  <si>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</si>
  <si>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Piracema</t>
  </si>
  <si>
    <t>Pirajuba</t>
  </si>
  <si>
    <t>Piranga</t>
  </si>
  <si>
    <t>Piranguinho</t>
  </si>
  <si>
    <t>Pirapetinga</t>
  </si>
  <si>
    <t>Pirapora</t>
  </si>
  <si>
    <t>Pitangui</t>
  </si>
  <si>
    <t>Piumhi</t>
  </si>
  <si>
    <t>Planura</t>
  </si>
  <si>
    <t>Pocrane</t>
  </si>
  <si>
    <t>Ponte Nova</t>
  </si>
  <si>
    <t>Ponto Chique</t>
  </si>
  <si>
    <t>Ponto dos Volantes</t>
  </si>
  <si>
    <t>Porteirinha</t>
  </si>
  <si>
    <t>Porto Firme</t>
  </si>
  <si>
    <t>Pouso Alegre</t>
  </si>
  <si>
    <t>Pouso Alto</t>
  </si>
  <si>
    <t>Prados</t>
  </si>
  <si>
    <t>Pratinha</t>
  </si>
  <si>
    <t>Presidente Bernardes</t>
  </si>
  <si>
    <t>Presidente Kubitschek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</si>
  <si>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</si>
  <si>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</si>
  <si>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</si>
  <si>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</si>
  <si>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</si>
  <si>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</si>
  <si>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</si>
  <si>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</si>
  <si>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</si>
  <si>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</si>
  <si>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</si>
  <si>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</si>
  <si>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</si>
  <si>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</si>
  <si>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</si>
  <si>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</si>
  <si>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</si>
  <si>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</si>
  <si>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Pardo de Minas</t>
  </si>
  <si>
    <t>Rio Piracicaba</t>
  </si>
  <si>
    <t>Rio Pomba</t>
  </si>
  <si>
    <t>Rio Preto</t>
  </si>
  <si>
    <t>Rio Vermelho</t>
  </si>
  <si>
    <t>Rochedo de Minas</t>
  </si>
  <si>
    <t>Rodeiro</t>
  </si>
  <si>
    <t>Romaria</t>
  </si>
  <si>
    <t>Rubelita</t>
  </si>
  <si>
    <t>Rubim</t>
  </si>
  <si>
    <t>Sacramento</t>
  </si>
  <si>
    <t>Salinas</t>
  </si>
  <si>
    <t>Salto da Divisa</t>
  </si>
  <si>
    <t>Santa Cruz de Minas</t>
  </si>
  <si>
    <t>Santa Cruz de Salinas</t>
  </si>
  <si>
    <t>Santa Cruz do Escalvado</t>
  </si>
  <si>
    <t>Santa Helena de Minas</t>
  </si>
  <si>
    <t>Santa Juliana</t>
  </si>
  <si>
    <t>Santa Margarida</t>
  </si>
  <si>
    <t>Santa Maria de Itabira</t>
  </si>
  <si>
    <t>Santa Maria do Salto</t>
  </si>
  <si>
    <t>Santana da Vargem</t>
  </si>
  <si>
    <t>Santana de Cataguases</t>
  </si>
  <si>
    <t>Santana de Pirapama</t>
  </si>
  <si>
    <t>Santana do Deserto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</si>
  <si>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</si>
  <si>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</si>
  <si>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</si>
  <si>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</si>
  <si>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</si>
  <si>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</si>
  <si>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</si>
  <si>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Rosa da Serra</t>
  </si>
  <si>
    <t>Santos Dumont</t>
  </si>
  <si>
    <t>Sarzedo</t>
  </si>
  <si>
    <t>Setubinha</t>
  </si>
  <si>
    <t>Sem-Peixe</t>
  </si>
  <si>
    <t>Senador Amaral</t>
  </si>
  <si>
    <t>Senador Cortes</t>
  </si>
  <si>
    <t>Senador Firmino</t>
  </si>
  <si>
    <t>Senhora de Oliveira</t>
  </si>
  <si>
    <t>Senhora do Porto</t>
  </si>
  <si>
    <t>Sericita</t>
  </si>
  <si>
    <t>Seritinga</t>
  </si>
  <si>
    <t>Serra Azul de Minas</t>
  </si>
  <si>
    <t>Serra da Saudade</t>
  </si>
  <si>
    <t>Serra do Salitre</t>
  </si>
  <si>
    <t>Serrania</t>
  </si>
  <si>
    <t>Serranos</t>
  </si>
  <si>
    <t>Serro</t>
  </si>
  <si>
    <t>Sete Lagoas</t>
  </si>
  <si>
    <t>Soledade de Minas</t>
  </si>
  <si>
    <t>Tabuleiro</t>
  </si>
  <si>
    <t>Taiobeiras</t>
  </si>
  <si>
    <t>Taparuba</t>
  </si>
  <si>
    <t>Tapira</t>
  </si>
  <si>
    <t>Tarumirim</t>
  </si>
  <si>
    <t>Teixeiras</t>
  </si>
  <si>
    <t>Tiradentes</t>
  </si>
  <si>
    <t>Tiros</t>
  </si>
  <si>
    <t>Tocantins</t>
  </si>
  <si>
    <t>Tocos do Moji</t>
  </si>
  <si>
    <t>Toledo</t>
  </si>
  <si>
    <t>Tombos</t>
  </si>
  <si>
    <t>Tumiritinga</t>
  </si>
  <si>
    <t>Tupaciguara</t>
  </si>
  <si>
    <t>Turmalina</t>
  </si>
  <si>
    <t>Ubaporanga</t>
  </si>
  <si>
    <t>Uberaba</t>
  </si>
  <si>
    <t>Umburatiba</t>
  </si>
  <si>
    <t>Uruana de Minas</t>
  </si>
  <si>
    <t>Urucuia</t>
  </si>
  <si>
    <t>Vargem Alegre</t>
  </si>
  <si>
    <t>Vargem Bonita</t>
  </si>
  <si>
    <t>Vargem Grande do Rio Pardo</t>
  </si>
  <si>
    <t>Varginha</t>
  </si>
  <si>
    <t>Vazante</t>
  </si>
  <si>
    <t>Veredinha</t>
  </si>
  <si>
    <t>Vermelho Novo</t>
  </si>
  <si>
    <t>Vespasiano</t>
  </si>
  <si>
    <t>Vieiras</t>
  </si>
  <si>
    <t>Mathias Lobato</t>
  </si>
  <si>
    <t>Virgem da Lapa</t>
  </si>
  <si>
    <t>Visconde do Rio Branco</t>
  </si>
  <si>
    <t>Volta Grande</t>
  </si>
  <si>
    <t>Wenceslau Braz</t>
  </si>
  <si>
    <t>Alegre</t>
  </si>
  <si>
    <t>Alfredo Chaves</t>
  </si>
  <si>
    <t>Alto Rio Novo</t>
  </si>
  <si>
    <t>Anchieta</t>
  </si>
  <si>
    <t>Aracruz</t>
  </si>
  <si>
    <t>Baixo Guandu</t>
  </si>
  <si>
    <t>Bom Jesus do Norte</t>
  </si>
  <si>
    <t>Brejetuba</t>
  </si>
  <si>
    <t>Cachoeiro de Itapemirim</t>
  </si>
  <si>
    <t>Cariacica</t>
  </si>
  <si>
    <t>Castelo</t>
  </si>
  <si>
    <t>Colatina</t>
  </si>
  <si>
    <t>Domingos Martins</t>
  </si>
  <si>
    <t>Dores do Rio Preto</t>
  </si>
  <si>
    <t>Ecoporanga</t>
  </si>
  <si>
    <t>Governador Lindenberg</t>
  </si>
  <si>
    <t>Guarapari</t>
  </si>
  <si>
    <t>Ibatiba</t>
  </si>
  <si>
    <t>Ibitirama</t>
  </si>
  <si>
    <t>Iconha</t>
  </si>
  <si>
    <t>Irupi</t>
  </si>
  <si>
    <t>Itapemirim</t>
  </si>
  <si>
    <t>Itarana</t>
  </si>
  <si>
    <t>Laranja da Terra</t>
  </si>
  <si>
    <t>Linhares</t>
  </si>
  <si>
    <t>Marechal Floriano</t>
  </si>
  <si>
    <t>Mimoso do Sul</t>
  </si>
  <si>
    <t>Montanha</t>
  </si>
  <si>
    <t>Mucurici</t>
  </si>
  <si>
    <t>Muniz Freire</t>
  </si>
  <si>
    <t>Muqui</t>
  </si>
  <si>
    <t>Pancas</t>
  </si>
  <si>
    <t>Pinheiros</t>
  </si>
  <si>
    <t>Ponto Belo</t>
  </si>
  <si>
    <t>Rio Bananal</t>
  </si>
  <si>
    <t>Rio Novo do Sul</t>
  </si>
  <si>
    <t>Santa Leopoldina</t>
  </si>
  <si>
    <t>Santa Teresa</t>
  </si>
  <si>
    <t>Serra</t>
  </si>
  <si>
    <t>Sooretama</t>
  </si>
  <si>
    <t>Vargem Alta</t>
  </si>
  <si>
    <t>Venda Nova do Imigrante</t>
  </si>
  <si>
    <t>Vila Velha</t>
  </si>
  <si>
    <t>Angra dos Reis</t>
  </si>
  <si>
    <t>Araruama</t>
  </si>
  <si>
    <t>Areal</t>
  </si>
  <si>
    <t>Arraial do Cabo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</si>
  <si>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</si>
  <si>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</si>
  <si>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</si>
  <si>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</si>
  <si>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</si>
  <si>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</si>
  <si>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</si>
  <si>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</si>
  <si>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</si>
  <si>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</si>
  <si>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</si>
  <si>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</si>
  <si>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Cordeiro</t>
  </si>
  <si>
    <t>Duas Barras</t>
  </si>
  <si>
    <t>Duque de Caxias</t>
  </si>
  <si>
    <t>Engenheiro Paulo de Frontin</t>
  </si>
  <si>
    <t>Guapimirim</t>
  </si>
  <si>
    <t>Iguaba Grande</t>
  </si>
  <si>
    <t>Italva</t>
  </si>
  <si>
    <t>Itaocara</t>
  </si>
  <si>
    <t>Itaperuna</t>
  </si>
  <si>
    <t>Itatiaia</t>
  </si>
  <si>
    <t>Japeri</t>
  </si>
  <si>
    <t>Macuco</t>
  </si>
  <si>
    <t>Mangaratiba</t>
  </si>
  <si>
    <t>Mendes</t>
  </si>
  <si>
    <t>Miguel Pereira</t>
  </si>
  <si>
    <t>Miracema</t>
  </si>
  <si>
    <t>Nova Friburgo</t>
  </si>
  <si>
    <t>Paracambi</t>
  </si>
  <si>
    <t>Paraty</t>
  </si>
  <si>
    <t>Paty do Alferes</t>
  </si>
  <si>
    <t>Pinheiral</t>
  </si>
  <si>
    <t>Porto Real</t>
  </si>
  <si>
    <t>Quatis</t>
  </si>
  <si>
    <t>Queimados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</si>
  <si>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</si>
  <si>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</si>
  <si>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</si>
  <si>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</si>
  <si>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</si>
  <si>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</si>
  <si>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</si>
  <si>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Saquarema</t>
  </si>
  <si>
    <t>Silva Jardim</t>
  </si>
  <si>
    <t>Sumidouro</t>
  </si>
  <si>
    <t>Trajano de Moraes</t>
  </si>
  <si>
    <t>Varre-Sai</t>
  </si>
  <si>
    <t>Vassouras</t>
  </si>
  <si>
    <t>Volta Redonda</t>
  </si>
  <si>
    <t>Adamantina</t>
  </si>
  <si>
    <t>Adolfo</t>
  </si>
  <si>
    <t>Agudos</t>
  </si>
  <si>
    <t>Alambari</t>
  </si>
  <si>
    <t>Alfredo Marcondes</t>
  </si>
  <si>
    <t>Altair</t>
  </si>
  <si>
    <t>Americana</t>
  </si>
  <si>
    <t>Andradina</t>
  </si>
  <si>
    <t>Angatuba</t>
  </si>
  <si>
    <t>Anhembi</t>
  </si>
  <si>
    <t>Anhumas</t>
  </si>
  <si>
    <t>Aparecida d'Oeste</t>
  </si>
  <si>
    <t>Aramina</t>
  </si>
  <si>
    <t>Arandu</t>
  </si>
  <si>
    <t>Araraquara</t>
  </si>
  <si>
    <t>Araras</t>
  </si>
  <si>
    <t>Arealva</t>
  </si>
  <si>
    <t>Areias</t>
  </si>
  <si>
    <t>Ariranha</t>
  </si>
  <si>
    <t>Artur Nogueira</t>
  </si>
  <si>
    <t>Assis</t>
  </si>
  <si>
    <t>Atibaia</t>
  </si>
  <si>
    <t>Auriflama</t>
  </si>
  <si>
    <t>Avanhandava</t>
  </si>
  <si>
    <t>Bady Bassitt</t>
  </si>
  <si>
    <t>Balbinos</t>
  </si>
  <si>
    <t>Bananal</t>
  </si>
  <si>
    <t>Barbosa</t>
  </si>
  <si>
    <t>Bariri</t>
  </si>
  <si>
    <t>Barra Bonita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</si>
  <si>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</si>
  <si>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</si>
  <si>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</si>
  <si>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</si>
  <si>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</si>
  <si>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</si>
  <si>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</si>
  <si>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</si>
  <si>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</si>
  <si>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</si>
  <si>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</si>
  <si>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</si>
  <si>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</si>
  <si>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Bofete</t>
  </si>
  <si>
    <t>Boituva</t>
  </si>
  <si>
    <t>Borebi</t>
  </si>
  <si>
    <t>Botucatu</t>
  </si>
  <si>
    <t>Brejo Alegre</t>
  </si>
  <si>
    <t>Brodowski</t>
  </si>
  <si>
    <t>Brotas</t>
  </si>
  <si>
    <t>Buri</t>
  </si>
  <si>
    <t>Buritama</t>
  </si>
  <si>
    <t>Buritizal</t>
  </si>
  <si>
    <t>Cachoeira Paulista</t>
  </si>
  <si>
    <t>Caconde</t>
  </si>
  <si>
    <t>Caiabu</t>
  </si>
  <si>
    <t>Caieiras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</si>
  <si>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</si>
  <si>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</si>
  <si>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</si>
  <si>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</si>
  <si>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</si>
  <si>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</si>
  <si>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</si>
  <si>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Novos Paulista</t>
  </si>
  <si>
    <t>Canas</t>
  </si>
  <si>
    <t>Canitar</t>
  </si>
  <si>
    <t>Capela do Alto</t>
  </si>
  <si>
    <t>Capivari</t>
  </si>
  <si>
    <t>Caraguatatuba</t>
  </si>
  <si>
    <t>Cardoso</t>
  </si>
  <si>
    <t>Casa Branca</t>
  </si>
  <si>
    <t>Castilho</t>
  </si>
  <si>
    <t>Catanduva</t>
  </si>
  <si>
    <t>Cerquilho</t>
  </si>
  <si>
    <t>Charqueada</t>
  </si>
  <si>
    <t>Clementina</t>
  </si>
  <si>
    <t>Colina</t>
  </si>
  <si>
    <t>Conchal</t>
  </si>
  <si>
    <t>Conchas</t>
  </si>
  <si>
    <t>Coroados</t>
  </si>
  <si>
    <t>Coronel Macedo</t>
  </si>
  <si>
    <t>Cosmorama</t>
  </si>
  <si>
    <t>Cotia</t>
  </si>
  <si>
    <t>Cravinhos</t>
  </si>
  <si>
    <t>Cristais Paulista</t>
  </si>
  <si>
    <t>Cruzeiro</t>
  </si>
  <si>
    <t>Cunha</t>
  </si>
  <si>
    <t>Descalvado</t>
  </si>
  <si>
    <t>Diadema</t>
  </si>
  <si>
    <t>Dirce Reis</t>
  </si>
  <si>
    <t>Dobrada</t>
  </si>
  <si>
    <t>Dourado</t>
  </si>
  <si>
    <t>Dracena</t>
  </si>
  <si>
    <t>Duartina</t>
  </si>
  <si>
    <t>Dumont</t>
  </si>
  <si>
    <t>Eldorado</t>
  </si>
  <si>
    <t>Elias Fausto</t>
  </si>
  <si>
    <t>Embu das Artes</t>
  </si>
  <si>
    <t>Engenheiro Coelho</t>
  </si>
  <si>
    <t>Estrela d'Oeste</t>
  </si>
  <si>
    <t>Estrela do Norte</t>
  </si>
  <si>
    <t>Euclides da Cunha Paulista</t>
  </si>
  <si>
    <t>Fartura</t>
  </si>
  <si>
    <t>Fernando Prestes</t>
  </si>
  <si>
    <t>Ferraz de Vasconcelos</t>
  </si>
  <si>
    <t>Flora Rica</t>
  </si>
  <si>
    <t>Floreal</t>
  </si>
  <si>
    <t>Franca</t>
  </si>
  <si>
    <t>Francisco Morato</t>
  </si>
  <si>
    <t>Franco da Rocha</t>
  </si>
  <si>
    <t>Gabriel Monteiro</t>
  </si>
  <si>
    <t>General Salgado</t>
  </si>
  <si>
    <t>Getulina</t>
  </si>
  <si>
    <t>Guapiara</t>
  </si>
  <si>
    <t>Guaraci</t>
  </si>
  <si>
    <t>Guarani d'Oeste</t>
  </si>
  <si>
    <t>Guararapes</t>
  </si>
  <si>
    <t>Guararema</t>
  </si>
  <si>
    <t>Guariba</t>
  </si>
  <si>
    <t>Guarulhos</t>
  </si>
  <si>
    <t>Holambra</t>
  </si>
  <si>
    <t>Iacanga</t>
  </si>
  <si>
    <t>Iacri</t>
  </si>
  <si>
    <t>Iaras</t>
  </si>
  <si>
    <t>Ibirarema</t>
  </si>
  <si>
    <t>Ibitinga</t>
  </si>
  <si>
    <t>Igarapava</t>
  </si>
  <si>
    <t>Iguape</t>
  </si>
  <si>
    <t>Ilhabela</t>
  </si>
  <si>
    <t>Ilha Comprida</t>
  </si>
  <si>
    <t>Ilha Solteira</t>
  </si>
  <si>
    <t>Indaiatuba</t>
  </si>
  <si>
    <t>Indiana</t>
  </si>
  <si>
    <t>Ipaussu</t>
  </si>
  <si>
    <t>Iporanga</t>
  </si>
  <si>
    <t>Irapuru</t>
  </si>
  <si>
    <t>Itajobi</t>
  </si>
  <si>
    <t>Itaju</t>
  </si>
  <si>
    <t>Itaoca</t>
  </si>
  <si>
    <t>Itapecerica da Serra</t>
  </si>
  <si>
    <t>Itapetininga</t>
  </si>
  <si>
    <t>Itapevi</t>
  </si>
  <si>
    <t>Itapira</t>
  </si>
  <si>
    <t>Itapura</t>
  </si>
  <si>
    <t>Itaquaquecetuba</t>
  </si>
  <si>
    <t>Itariri</t>
  </si>
  <si>
    <t>Itatiba</t>
  </si>
  <si>
    <t>Itatinga</t>
  </si>
  <si>
    <t>Itirapina</t>
  </si>
  <si>
    <t>Itobi</t>
  </si>
  <si>
    <t>Itu</t>
  </si>
  <si>
    <t>Itupeva</t>
  </si>
  <si>
    <t>Ituverava</t>
  </si>
  <si>
    <t>Jaboticabal</t>
  </si>
  <si>
    <t>Jaci</t>
  </si>
  <si>
    <t>Jacupiranga</t>
  </si>
  <si>
    <t>Jales</t>
  </si>
  <si>
    <t>Jambeiro</t>
  </si>
  <si>
    <t>Jandira</t>
  </si>
  <si>
    <t>Jarinu</t>
  </si>
  <si>
    <t>Jeriquara</t>
  </si>
  <si>
    <t>Jumirim</t>
  </si>
  <si>
    <t>Juquitiba</t>
  </si>
  <si>
    <t>Lagoinha</t>
  </si>
  <si>
    <t>Laranjal Paulista</t>
  </si>
  <si>
    <t>Lavrinhas</t>
  </si>
  <si>
    <t>Leme</t>
  </si>
  <si>
    <t>Limeira</t>
  </si>
  <si>
    <t>Lins</t>
  </si>
  <si>
    <t>Lorena</t>
  </si>
  <si>
    <t>Lourdes</t>
  </si>
  <si>
    <t>Louveira</t>
  </si>
  <si>
    <t>Macatuba</t>
  </si>
  <si>
    <t>Macaubal</t>
  </si>
  <si>
    <t>Magda</t>
  </si>
  <si>
    <t>Mairinque</t>
  </si>
  <si>
    <t>Manduri</t>
  </si>
  <si>
    <t>Marapoama</t>
  </si>
  <si>
    <t>Meridiano</t>
  </si>
  <si>
    <t>Miracatu</t>
  </si>
  <si>
    <t>Mira Estrela</t>
  </si>
  <si>
    <t>Mirante do Paranapanema</t>
  </si>
  <si>
    <t>Mirassol</t>
  </si>
  <si>
    <t>Mococa</t>
  </si>
  <si>
    <t>Mogi das Cruzes</t>
  </si>
  <si>
    <t>Mogi Mirim</t>
  </si>
  <si>
    <t>Mombuca</t>
  </si>
  <si>
    <t>Monte Alegre do Sul</t>
  </si>
  <si>
    <t>Monte Alto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</si>
  <si>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</si>
  <si>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</si>
  <si>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</si>
  <si>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</si>
  <si>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</si>
  <si>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</si>
  <si>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</si>
  <si>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</si>
  <si>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</si>
  <si>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</si>
  <si>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</si>
  <si>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Neves Paulista</t>
  </si>
  <si>
    <t>Nhandeara</t>
  </si>
  <si>
    <t>Nova Campina</t>
  </si>
  <si>
    <t>Nova Castilho</t>
  </si>
  <si>
    <t>Nova Europa</t>
  </si>
  <si>
    <t>Nova Granada</t>
  </si>
  <si>
    <t>Nova Guataporanga</t>
  </si>
  <si>
    <t>Novais</t>
  </si>
  <si>
    <t>Nova Odessa</t>
  </si>
  <si>
    <t>Nuporanga</t>
  </si>
  <si>
    <t>Onda Verde</t>
  </si>
  <si>
    <t>Oriente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</si>
  <si>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</si>
  <si>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</si>
  <si>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</si>
  <si>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</si>
  <si>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</si>
  <si>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</si>
  <si>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</si>
  <si>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</si>
  <si>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</si>
  <si>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</si>
  <si>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</si>
  <si>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Paraibuna</t>
  </si>
  <si>
    <t>Paranapanema</t>
  </si>
  <si>
    <t>Pardinho</t>
  </si>
  <si>
    <t>Parisi</t>
  </si>
  <si>
    <t>Paulo de Faria</t>
  </si>
  <si>
    <t>Pederneiras</t>
  </si>
  <si>
    <t>Pedra Bela</t>
  </si>
  <si>
    <t>Pedregulho</t>
  </si>
  <si>
    <t>Pedreira</t>
  </si>
  <si>
    <t>Pedrinhas Paulista</t>
  </si>
  <si>
    <t>Pedro de Toledo</t>
  </si>
  <si>
    <t>Pereira Barreto</t>
  </si>
  <si>
    <t>Pereiras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</si>
  <si>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</si>
  <si>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</si>
  <si>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</si>
  <si>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</si>
  <si>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</si>
  <si>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</si>
  <si>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</si>
  <si>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</si>
  <si>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</si>
  <si>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</si>
  <si>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</si>
  <si>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</si>
  <si>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</si>
  <si>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</si>
  <si>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</si>
  <si>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</si>
  <si>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</si>
  <si>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</si>
  <si>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Poloni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</si>
  <si>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</si>
  <si>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</si>
  <si>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</si>
  <si>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</si>
  <si>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</si>
  <si>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</si>
  <si>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</si>
  <si>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</si>
  <si>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</si>
  <si>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</si>
  <si>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Praia Grande</t>
  </si>
  <si>
    <t>Presidente Alves</t>
  </si>
  <si>
    <t>Presidente Prudente</t>
  </si>
  <si>
    <t>Presidente Venceslau</t>
  </si>
  <si>
    <t>Quadra</t>
  </si>
  <si>
    <t>Queiroz</t>
  </si>
  <si>
    <t>Queluz</t>
  </si>
  <si>
    <t>Quintana</t>
  </si>
  <si>
    <t>Rafard</t>
  </si>
  <si>
    <t>Rancharia</t>
  </si>
  <si>
    <t>Registro</t>
  </si>
  <si>
    <t>Restinga</t>
  </si>
  <si>
    <t>Ribeira</t>
  </si>
  <si>
    <t>Riversul</t>
  </si>
  <si>
    <t>Rifaina</t>
  </si>
  <si>
    <t>Rio das Pedras</t>
  </si>
  <si>
    <t>Rio Grande da Serra</t>
  </si>
  <si>
    <t>Rosana</t>
  </si>
  <si>
    <t>Roseira</t>
  </si>
  <si>
    <t>Sabino</t>
  </si>
  <si>
    <t>Sagres</t>
  </si>
  <si>
    <t>Sales</t>
  </si>
  <si>
    <t>Sales Oliveira</t>
  </si>
  <si>
    <t>Saltinho</t>
  </si>
  <si>
    <t>Salto</t>
  </si>
  <si>
    <t>Salto de Pirapora</t>
  </si>
  <si>
    <t>Salto Grande</t>
  </si>
  <si>
    <t>Sandovalina</t>
  </si>
  <si>
    <t>Santa Albertina</t>
  </si>
  <si>
    <t>Santa Branca</t>
  </si>
  <si>
    <t>Santa Clara d'Oeste</t>
  </si>
  <si>
    <t>Santa Cruz das Palmeiras</t>
  </si>
  <si>
    <t>Santa Cruz do Rio Pardo</t>
  </si>
  <si>
    <t>Santa Ernestina</t>
  </si>
  <si>
    <t>Santa Gertrudes</t>
  </si>
  <si>
    <t>Santa Isabel</t>
  </si>
  <si>
    <t>Santa Maria da Serra</t>
  </si>
  <si>
    <t>Santa Mercedes</t>
  </si>
  <si>
    <t>Santana da Ponte Pensa</t>
  </si>
  <si>
    <t>Santa Rita d'Oeste</t>
  </si>
  <si>
    <t>Santa Rita do Passa Quatro</t>
  </si>
  <si>
    <t>Santa Rosa de Viterbo</t>
  </si>
  <si>
    <t>Santa Salete</t>
  </si>
  <si>
    <t>Santo Expedito</t>
  </si>
  <si>
    <t>Santos</t>
  </si>
  <si>
    <t>Serra Azul</t>
  </si>
  <si>
    <t>Serrana</t>
  </si>
  <si>
    <t>Serra Negra</t>
  </si>
  <si>
    <t>Sete Barras</t>
  </si>
  <si>
    <t>Silveiras</t>
  </si>
  <si>
    <t>Socorro</t>
  </si>
  <si>
    <t>Sorocaba</t>
  </si>
  <si>
    <t>Sud Mennucci</t>
  </si>
  <si>
    <t>Suzano</t>
  </si>
  <si>
    <t>Taciba</t>
  </si>
  <si>
    <t>Tanabi</t>
  </si>
  <si>
    <t>Tapiratiba</t>
  </si>
  <si>
    <t>Taquaral</t>
  </si>
  <si>
    <t>Taquaritinga</t>
  </si>
  <si>
    <t>Taquarituba</t>
  </si>
  <si>
    <t>Tarabai</t>
  </si>
  <si>
    <t>Terra Roxa</t>
  </si>
  <si>
    <t>Timburi</t>
  </si>
  <si>
    <t>Torre de Pedra</t>
  </si>
  <si>
    <t>Torrinha</t>
  </si>
  <si>
    <t>Trabiju</t>
  </si>
  <si>
    <t>Tuiuti</t>
  </si>
  <si>
    <t>Tupi Paulista</t>
  </si>
  <si>
    <t>Ubarana</t>
  </si>
  <si>
    <t>Ubatuba</t>
  </si>
  <si>
    <t>Ubirajara</t>
  </si>
  <si>
    <t>Uchoa</t>
  </si>
  <si>
    <t>Uru</t>
  </si>
  <si>
    <t>Valentim Gentil</t>
  </si>
  <si>
    <t>Valinhos</t>
  </si>
  <si>
    <t>Vargem</t>
  </si>
  <si>
    <t>Vargem Grande do Sul</t>
  </si>
  <si>
    <t>Vargem Grande Paulista</t>
  </si>
  <si>
    <t>Vinhedo</t>
  </si>
  <si>
    <t>Viradouro</t>
  </si>
  <si>
    <t>Vista Alegre do Alto</t>
  </si>
  <si>
    <t>Votorantim</t>
  </si>
  <si>
    <t>Votuporanga</t>
  </si>
  <si>
    <t>Zacarias</t>
  </si>
  <si>
    <t>Chavantes</t>
  </si>
  <si>
    <t>Estiva Gerbi</t>
  </si>
  <si>
    <t>Agudos do Sul</t>
  </si>
  <si>
    <t>Alto Piquiri</t>
  </si>
  <si>
    <t>Alvorada do Sul</t>
  </si>
  <si>
    <t>Anahy</t>
  </si>
  <si>
    <t>Antonina</t>
  </si>
  <si>
    <t>Apucarana</t>
  </si>
  <si>
    <t>Arapongas</t>
  </si>
  <si>
    <t>Arapoti</t>
  </si>
  <si>
    <t>Assis Chateaubriand</t>
  </si>
  <si>
    <t>Astorga</t>
  </si>
  <si>
    <t>Balsa Nova</t>
  </si>
  <si>
    <t>Bandeirantes</t>
  </si>
  <si>
    <t>Barbosa Ferraz</t>
  </si>
  <si>
    <t>Bela Vista da Caroba</t>
  </si>
  <si>
    <t>Bituruna</t>
  </si>
  <si>
    <t>Boa Vista da Aparecida</t>
  </si>
  <si>
    <t>Bom Jesus do Sul</t>
  </si>
  <si>
    <t>Bom Sucesso do Sul</t>
  </si>
  <si>
    <t>Braganey</t>
  </si>
  <si>
    <t>Cafeara</t>
  </si>
  <si>
    <t>Cafezal do Sul</t>
  </si>
  <si>
    <t>Cambira</t>
  </si>
  <si>
    <t>Campina da Lagoa</t>
  </si>
  <si>
    <t>Campina Grande do Sul</t>
  </si>
  <si>
    <t>Campo Bonito</t>
  </si>
  <si>
    <t>Campo do Tenente</t>
  </si>
  <si>
    <t>Campo Largo</t>
  </si>
  <si>
    <t>Campo Magro</t>
  </si>
  <si>
    <t>Castro</t>
  </si>
  <si>
    <t>Catanduvas</t>
  </si>
  <si>
    <t>Cerro Azul</t>
  </si>
  <si>
    <t>Chopinzinho</t>
  </si>
  <si>
    <t>Cianorte</t>
  </si>
  <si>
    <t>Colombo</t>
  </si>
  <si>
    <t>Colorado</t>
  </si>
  <si>
    <t>Congonhinhas</t>
  </si>
  <si>
    <t>Conselheiro Mairinck</t>
  </si>
  <si>
    <t>Contenda</t>
  </si>
  <si>
    <t>Coronel Domingos Soares</t>
  </si>
  <si>
    <t>Coronel Vivida</t>
  </si>
  <si>
    <t>Cruzeiro do Oeste</t>
  </si>
  <si>
    <t>Cruz Machado</t>
  </si>
  <si>
    <t>Cruzmaltina</t>
  </si>
  <si>
    <t>Curitiba</t>
  </si>
  <si>
    <t>Diamante do Norte</t>
  </si>
  <si>
    <t>Diamante do Sul</t>
  </si>
  <si>
    <t>Diamante D'Oeste</t>
  </si>
  <si>
    <t>Dois Vizinhos</t>
  </si>
  <si>
    <t>Douradina</t>
  </si>
  <si>
    <t>Doutor Camargo</t>
  </si>
  <si>
    <t>Entre Rios do Oeste</t>
  </si>
  <si>
    <t>Farol</t>
  </si>
  <si>
    <t>Faxinal</t>
  </si>
  <si>
    <t>Fazenda Rio Grande</t>
  </si>
  <si>
    <t>Fernandes Pinheiro</t>
  </si>
  <si>
    <t>Figueira</t>
  </si>
  <si>
    <t>Flor da Serra do Sul</t>
  </si>
  <si>
    <t>Formosa do Oeste</t>
  </si>
  <si>
    <t>Francisco Alves</t>
  </si>
  <si>
    <t>General Carneiro</t>
  </si>
  <si>
    <t>Godoy Moreira</t>
  </si>
  <si>
    <t>Goioxim</t>
  </si>
  <si>
    <t>Grandes Rios</t>
  </si>
  <si>
    <t>Guamiranga</t>
  </si>
  <si>
    <t>Guapirama</t>
  </si>
  <si>
    <t>Guaporema</t>
  </si>
  <si>
    <t>Guarapuava</t>
  </si>
  <si>
    <t>Guaratuba</t>
  </si>
  <si>
    <t>Ibaiti</t>
  </si>
  <si>
    <t>Ibema</t>
  </si>
  <si>
    <t>Imbituva</t>
  </si>
  <si>
    <t>Ipiranga</t>
  </si>
  <si>
    <t>Iracema do Oeste</t>
  </si>
  <si>
    <t>Irati</t>
  </si>
  <si>
    <t>Iretama</t>
  </si>
  <si>
    <t>Itapejara d'Oeste</t>
  </si>
  <si>
    <t>Ivatuba</t>
  </si>
  <si>
    <t>Jaboti</t>
  </si>
  <si>
    <t>Jacarezinho</t>
  </si>
  <si>
    <t>Jandaia do Sul</t>
  </si>
  <si>
    <t>Japira</t>
  </si>
  <si>
    <t>Jardim Alegre</t>
  </si>
  <si>
    <t>Jardim Olinda</t>
  </si>
  <si>
    <t>Jataizinho</t>
  </si>
  <si>
    <t>Juranda</t>
  </si>
  <si>
    <t>Lapa</t>
  </si>
  <si>
    <t>Laranjeiras do Sul</t>
  </si>
  <si>
    <t>Lindoeste</t>
  </si>
  <si>
    <t>Loanda</t>
  </si>
  <si>
    <t>Lobato</t>
  </si>
  <si>
    <t>Londrina</t>
  </si>
  <si>
    <t>Luiziana</t>
  </si>
  <si>
    <t>Lunardelli</t>
  </si>
  <si>
    <t>Mallet</t>
  </si>
  <si>
    <t>Mandaguari</t>
  </si>
  <si>
    <t>Mandirituba</t>
  </si>
  <si>
    <t>Mangueirinha</t>
  </si>
  <si>
    <t>Manoel Ribas</t>
  </si>
  <si>
    <t>Maria Helena</t>
  </si>
  <si>
    <t>Marialva</t>
  </si>
  <si>
    <t>Marilena</t>
  </si>
  <si>
    <t>Mariluz</t>
  </si>
  <si>
    <t>Marmeleiro</t>
  </si>
  <si>
    <t>Marquinho</t>
  </si>
  <si>
    <t>Marumbi</t>
  </si>
  <si>
    <t>Matinhos</t>
  </si>
  <si>
    <t>Mato Rico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</si>
  <si>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</si>
  <si>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</si>
  <si>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</si>
  <si>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</si>
  <si>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</si>
  <si>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</si>
  <si>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</si>
  <si>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Nova Aurora</t>
  </si>
  <si>
    <t>Nova Cantu</t>
  </si>
  <si>
    <t>Nova Laranjeiras</t>
  </si>
  <si>
    <t>Nova Londrina</t>
  </si>
  <si>
    <t>Nova Santa Rosa</t>
  </si>
  <si>
    <t>Nova Tebas</t>
  </si>
  <si>
    <t>Novo Itacolomi</t>
  </si>
  <si>
    <t>Ortigueira</t>
  </si>
  <si>
    <t>Ourizona</t>
  </si>
  <si>
    <t>Ouro Verde do Oeste</t>
  </si>
  <si>
    <t>Palmeira</t>
  </si>
  <si>
    <t>Palotina</t>
  </si>
  <si>
    <t>Paranacity</t>
  </si>
  <si>
    <t>Paranapoema</t>
  </si>
  <si>
    <t>Pato Bragado</t>
  </si>
  <si>
    <t>Pato Branco</t>
  </si>
  <si>
    <t>Paula Freitas</t>
  </si>
  <si>
    <t>Paulo Frontin</t>
  </si>
  <si>
    <t>Peabiru</t>
  </si>
  <si>
    <t>Perobal</t>
  </si>
  <si>
    <t>Pinhais</t>
  </si>
  <si>
    <t>Piraquara</t>
  </si>
  <si>
    <t>Pitanga</t>
  </si>
  <si>
    <t>Ponta Grossa</t>
  </si>
  <si>
    <t>Porecatu</t>
  </si>
  <si>
    <t>Porto Amazonas</t>
  </si>
  <si>
    <t>Porto Barreiro</t>
  </si>
  <si>
    <t>Porto Rico</t>
  </si>
  <si>
    <t>Prado Ferreira</t>
  </si>
  <si>
    <t>Pranchita</t>
  </si>
  <si>
    <t>Presidente Castelo Branco</t>
  </si>
  <si>
    <t>Primeiro de Maio</t>
  </si>
  <si>
    <t>Quatro Barras</t>
  </si>
  <si>
    <t>Quatro Pontes</t>
  </si>
  <si>
    <t>Quinta do Sol</t>
  </si>
  <si>
    <t>Quitandinha</t>
  </si>
  <si>
    <t>Rancho Alegre</t>
  </si>
  <si>
    <t>Rancho Alegre D'Oeste</t>
  </si>
  <si>
    <t>Realeza</t>
  </si>
  <si>
    <t>Reserva</t>
  </si>
  <si>
    <t>Rio Azul</t>
  </si>
  <si>
    <t>Rio Bom</t>
  </si>
  <si>
    <t>Rio Branco do Sul</t>
  </si>
  <si>
    <t>Rio Negro</t>
  </si>
  <si>
    <t>Roncador</t>
  </si>
  <si>
    <t>Rondon</t>
  </si>
  <si>
    <t>Salgado Filho</t>
  </si>
  <si>
    <t>Salto do Lontra</t>
  </si>
  <si>
    <t>Santa Cruz de Monte Castelo</t>
  </si>
  <si>
    <t>Santa Izabel do Oeste</t>
  </si>
  <si>
    <t>Santa Maria do Oeste</t>
  </si>
  <si>
    <t>Santa Mariana</t>
  </si>
  <si>
    <t>Santa Tereza do Oeste</t>
  </si>
  <si>
    <t>Santa Terezinha de Itaipu</t>
  </si>
  <si>
    <t>Sapopema</t>
  </si>
  <si>
    <t>Sarandi</t>
  </si>
  <si>
    <t>Sertaneja</t>
  </si>
  <si>
    <t>Siqueira Campos</t>
  </si>
  <si>
    <t>Sulina</t>
  </si>
  <si>
    <t>Tamarana</t>
  </si>
  <si>
    <t>Tamboara</t>
  </si>
  <si>
    <t>Tapejara</t>
  </si>
  <si>
    <t>Teixeira Soares</t>
  </si>
  <si>
    <t>Terra Boa</t>
  </si>
  <si>
    <t>Terra Rica</t>
  </si>
  <si>
    <t>Tibagi</t>
  </si>
  <si>
    <t>Tijucas do Sul</t>
  </si>
  <si>
    <t>Tomazina</t>
  </si>
  <si>
    <t>Tuneiras do Oeste</t>
  </si>
  <si>
    <t>Turvo</t>
  </si>
  <si>
    <t>Umuarama</t>
  </si>
  <si>
    <t>Uniflor</t>
  </si>
  <si>
    <t>Ventania</t>
  </si>
  <si>
    <t>Vera Cruz do Oeste</t>
  </si>
  <si>
    <t>Doutor Ulysses</t>
  </si>
  <si>
    <t>Virmond</t>
  </si>
  <si>
    <t>Vitorino</t>
  </si>
  <si>
    <t>Abdon Batista</t>
  </si>
  <si>
    <t>Abelardo Luz</t>
  </si>
  <si>
    <t>Alfredo Wagner</t>
  </si>
  <si>
    <t>Alto Bela Vista</t>
  </si>
  <si>
    <t>Angelina</t>
  </si>
  <si>
    <t>Anita Garibaldi</t>
  </si>
  <si>
    <t>Araquari</t>
  </si>
  <si>
    <t>Arroio Trinta</t>
  </si>
  <si>
    <t>Arvoredo</t>
  </si>
  <si>
    <t>Ascurra</t>
  </si>
  <si>
    <t>Atalanta</t>
  </si>
  <si>
    <t>Bandeirante</t>
  </si>
  <si>
    <t>Barra Velha</t>
  </si>
  <si>
    <t>Bela Vista do Toldo</t>
  </si>
  <si>
    <t>Benedito Novo</t>
  </si>
  <si>
    <t>Blumenau</t>
  </si>
  <si>
    <t>Bocaina do Sul</t>
  </si>
  <si>
    <t>Bombinhas</t>
  </si>
  <si>
    <t>Bom Jardim da Serra</t>
  </si>
  <si>
    <t>Bom Jesus do Oeste</t>
  </si>
  <si>
    <t>Bom Retiro</t>
  </si>
  <si>
    <t>Brusque</t>
  </si>
  <si>
    <t>Caibi</t>
  </si>
  <si>
    <t>Calmon</t>
  </si>
  <si>
    <t>Campo Belo do Sul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</si>
  <si>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</si>
  <si>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</si>
  <si>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</si>
  <si>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</si>
  <si>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</si>
  <si>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</si>
  <si>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</si>
  <si>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</si>
  <si>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Cocal do Sul</t>
  </si>
  <si>
    <t>Cordilheira Alta</t>
  </si>
  <si>
    <t>Coronel Freitas</t>
  </si>
  <si>
    <t>Coronel Martins</t>
  </si>
  <si>
    <t>Correia Pinto</t>
  </si>
  <si>
    <t>Curitibanos</t>
  </si>
  <si>
    <t>Descanso</t>
  </si>
  <si>
    <t>Dona Emma</t>
  </si>
  <si>
    <t>Doutor Pedrinho</t>
  </si>
  <si>
    <t>Ermo</t>
  </si>
  <si>
    <t>Erval Velho</t>
  </si>
  <si>
    <t>Faxinal dos Guedes</t>
  </si>
  <si>
    <t>Formosa do Sul</t>
  </si>
  <si>
    <t>Forquilhinha</t>
  </si>
  <si>
    <t>Fraiburgo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</si>
  <si>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</si>
  <si>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</si>
  <si>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</si>
  <si>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</si>
  <si>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</si>
  <si>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</si>
  <si>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</si>
  <si>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Herval d'Oeste</t>
  </si>
  <si>
    <t>Ibiam</t>
  </si>
  <si>
    <t>Ibirama</t>
  </si>
  <si>
    <t>Ilhota</t>
  </si>
  <si>
    <t>Imbituba</t>
  </si>
  <si>
    <t>Imbuia</t>
  </si>
  <si>
    <t>Indaial</t>
  </si>
  <si>
    <t>Ipira</t>
  </si>
  <si>
    <t>Ipumirim</t>
  </si>
  <si>
    <t>Iraceminha</t>
  </si>
  <si>
    <t>Irani</t>
  </si>
  <si>
    <t>Itapema</t>
  </si>
  <si>
    <t>Ituporanga</t>
  </si>
  <si>
    <t>Jacinto Machado</t>
  </si>
  <si>
    <t>Jaguaruna</t>
  </si>
  <si>
    <t>Joinville</t>
  </si>
  <si>
    <t>Lages</t>
  </si>
  <si>
    <t>Laguna</t>
  </si>
  <si>
    <t>Lajeado Grande</t>
  </si>
  <si>
    <t>Laurentino</t>
  </si>
  <si>
    <t>Leoberto Leal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</si>
  <si>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</si>
  <si>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</si>
  <si>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</si>
  <si>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</si>
  <si>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</si>
  <si>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</si>
  <si>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</si>
  <si>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Marema</t>
  </si>
  <si>
    <t>Matos Costa</t>
  </si>
  <si>
    <t>Meleiro</t>
  </si>
  <si>
    <t>Mirim Doce</t>
  </si>
  <si>
    <t>Modelo</t>
  </si>
  <si>
    <t>Monte Carlo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</si>
  <si>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</si>
  <si>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</si>
  <si>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</si>
  <si>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</si>
  <si>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</si>
  <si>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</si>
  <si>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</si>
  <si>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Ouro</t>
  </si>
  <si>
    <t>Paial</t>
  </si>
  <si>
    <t>Painel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</si>
  <si>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</si>
  <si>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</si>
  <si>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</si>
  <si>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</si>
  <si>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</si>
  <si>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</si>
  <si>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</si>
  <si>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</si>
  <si>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</si>
  <si>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</si>
  <si>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</si>
  <si>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</si>
  <si>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</si>
  <si>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</si>
  <si>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</si>
  <si>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</si>
  <si>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</si>
  <si>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</si>
  <si>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Pouso Redondo</t>
  </si>
  <si>
    <t>Presidente Castello Branco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</si>
  <si>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</si>
  <si>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</si>
  <si>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</si>
  <si>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</si>
  <si>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</si>
  <si>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</si>
  <si>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</si>
  <si>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</si>
  <si>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</si>
  <si>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</si>
  <si>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</si>
  <si>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</si>
  <si>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</si>
  <si>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</si>
  <si>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Salete</t>
  </si>
  <si>
    <t>Salto Veloso</t>
  </si>
  <si>
    <t>Santa Rosa do Sul</t>
  </si>
  <si>
    <t>Santa Terezinha do Progresso</t>
  </si>
  <si>
    <t>Santiago do Sul</t>
  </si>
  <si>
    <t>Santo Amaro da Imperatriz</t>
  </si>
  <si>
    <t>Saudades</t>
  </si>
  <si>
    <t>Schroeder</t>
  </si>
  <si>
    <t>Seara</t>
  </si>
  <si>
    <t>Serra Alta</t>
  </si>
  <si>
    <t>Sombrio</t>
  </si>
  <si>
    <t>Sul Brasil</t>
  </si>
  <si>
    <t>Tigrinhos</t>
  </si>
  <si>
    <t>Tijucas</t>
  </si>
  <si>
    <t>Treviso</t>
  </si>
  <si>
    <t>Treze de Maio</t>
  </si>
  <si>
    <t>Trombudo Central</t>
  </si>
  <si>
    <t>Urubici</t>
  </si>
  <si>
    <t>Urupema</t>
  </si>
  <si>
    <t>Urussanga</t>
  </si>
  <si>
    <t>Vidal Ramos</t>
  </si>
  <si>
    <t>Videira</t>
  </si>
  <si>
    <t>Vitor Meireles</t>
  </si>
  <si>
    <t>Witmarsum</t>
  </si>
  <si>
    <t>Xavantina</t>
  </si>
  <si>
    <t>Xaxim</t>
  </si>
  <si>
    <t>Agudo</t>
  </si>
  <si>
    <t>Ajuricaba</t>
  </si>
  <si>
    <t>Alecrim</t>
  </si>
  <si>
    <t>Alegrete</t>
  </si>
  <si>
    <t>Alegria</t>
  </si>
  <si>
    <t>Alpestre</t>
  </si>
  <si>
    <t>Alto Feliz</t>
  </si>
  <si>
    <t>Amaral Ferrador</t>
  </si>
  <si>
    <t>Ametista do Sul</t>
  </si>
  <si>
    <t>Anta Gorda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</si>
  <si>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</si>
  <si>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</si>
  <si>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</si>
  <si>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</si>
  <si>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</si>
  <si>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</si>
  <si>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</si>
  <si>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</si>
  <si>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</si>
  <si>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Barra do Guarita</t>
  </si>
  <si>
    <t>Barra do Ribeiro</t>
  </si>
  <si>
    <t>Barra do Rio Azul</t>
  </si>
  <si>
    <t>Barra Funda</t>
  </si>
  <si>
    <t>Barros Cassal</t>
  </si>
  <si>
    <t>Benjamin Constant do Sul</t>
  </si>
  <si>
    <t>Boa Vista do Cadeado</t>
  </si>
  <si>
    <t>Boa Vista do Incra</t>
  </si>
  <si>
    <t>Boa Vista do Sul</t>
  </si>
  <si>
    <t>Bom Progresso</t>
  </si>
  <si>
    <t>Bom Retiro do Sul</t>
  </si>
  <si>
    <t>Bossoroca</t>
  </si>
  <si>
    <t>Bozano</t>
  </si>
  <si>
    <t>Braga</t>
  </si>
  <si>
    <t>Brochier</t>
  </si>
  <si>
    <t>Cacequi</t>
  </si>
  <si>
    <t>Cachoeira do Sul</t>
  </si>
  <si>
    <t>Cacique Doble</t>
  </si>
  <si>
    <t>Camargo</t>
  </si>
  <si>
    <t>Campestre da Serra</t>
  </si>
  <si>
    <t>Campinas do Sul</t>
  </si>
  <si>
    <t>Campo Bom</t>
  </si>
  <si>
    <t>Campo Novo</t>
  </si>
  <si>
    <t>Campos Borges</t>
  </si>
  <si>
    <t>Candiota</t>
  </si>
  <si>
    <t>Canela</t>
  </si>
  <si>
    <t>Canoas</t>
  </si>
  <si>
    <t>Canudos do Vale</t>
  </si>
  <si>
    <t>Capivari do Sul</t>
  </si>
  <si>
    <t>Capela de Santana</t>
  </si>
  <si>
    <t>Carazinho</t>
  </si>
  <si>
    <t>Carlos Barbosa</t>
  </si>
  <si>
    <t>Carlos Gomes</t>
  </si>
  <si>
    <t>Casca</t>
  </si>
  <si>
    <t>Caseiros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</si>
  <si>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</si>
  <si>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</si>
  <si>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</si>
  <si>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</si>
  <si>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</si>
  <si>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</si>
  <si>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</si>
  <si>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</si>
  <si>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</si>
  <si>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</si>
  <si>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</si>
  <si>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</si>
  <si>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</si>
  <si>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</si>
  <si>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</si>
  <si>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</si>
  <si>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</si>
  <si>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</si>
  <si>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</si>
  <si>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</si>
  <si>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</si>
  <si>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</si>
  <si>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</si>
  <si>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</si>
  <si>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</si>
  <si>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</si>
  <si>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</si>
  <si>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</si>
  <si>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</si>
  <si>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Lajeados</t>
  </si>
  <si>
    <t>Dom Feliciano</t>
  </si>
  <si>
    <t>Dom Pedrito</t>
  </si>
  <si>
    <t>Dona Francisca</t>
  </si>
  <si>
    <t>Doutor Ricardo</t>
  </si>
  <si>
    <t>Eldorado do Sul</t>
  </si>
  <si>
    <t>Encantado</t>
  </si>
  <si>
    <t>Encruzilhada do Sul</t>
  </si>
  <si>
    <t>Engenho Velho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</si>
  <si>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</si>
  <si>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</si>
  <si>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</si>
  <si>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</si>
  <si>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</si>
  <si>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</si>
  <si>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</si>
  <si>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</si>
  <si>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Espumoso</t>
  </si>
  <si>
    <t>Esteio</t>
  </si>
  <si>
    <t>Estrela</t>
  </si>
  <si>
    <t>Estrela Velha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</si>
  <si>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</si>
  <si>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</si>
  <si>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</si>
  <si>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</si>
  <si>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</si>
  <si>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</si>
  <si>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</si>
  <si>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</si>
  <si>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</si>
  <si>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</si>
  <si>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</si>
  <si>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</si>
  <si>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</si>
  <si>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</si>
  <si>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</si>
  <si>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</si>
  <si>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Gentil</t>
  </si>
  <si>
    <t>Glorinha</t>
  </si>
  <si>
    <t>Gramado</t>
  </si>
  <si>
    <t>Gramado dos Loureiros</t>
  </si>
  <si>
    <t>Gramado Xavier</t>
  </si>
  <si>
    <t>Guabiju</t>
  </si>
  <si>
    <t>Harmonia</t>
  </si>
  <si>
    <t>Herveiras</t>
  </si>
  <si>
    <t>Horizontina</t>
  </si>
  <si>
    <t>Hulha Negra</t>
  </si>
  <si>
    <t>Ibarama</t>
  </si>
  <si>
    <t>Ibiraiaras</t>
  </si>
  <si>
    <t>Igrejinha</t>
  </si>
  <si>
    <t>Imigrante</t>
  </si>
  <si>
    <t>Ipiranga do Sul</t>
  </si>
  <si>
    <t>Itaara</t>
  </si>
  <si>
    <t>Itacurubi</t>
  </si>
  <si>
    <t>Itapuca</t>
  </si>
  <si>
    <t>Itaqui</t>
  </si>
  <si>
    <t>Itati</t>
  </si>
  <si>
    <t>Itatiba do Sul</t>
  </si>
  <si>
    <t>Ivoti</t>
  </si>
  <si>
    <t>Jaboticaba</t>
  </si>
  <si>
    <t>Jacuizinho</t>
  </si>
  <si>
    <t>Jaguari</t>
  </si>
  <si>
    <t>Jaquirana</t>
  </si>
  <si>
    <t>Jari</t>
  </si>
  <si>
    <t>Lagoa Bonita do Sul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</si>
  <si>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</si>
  <si>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</si>
  <si>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</si>
  <si>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</si>
  <si>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</si>
  <si>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</si>
  <si>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</si>
  <si>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Mampituba</t>
  </si>
  <si>
    <t>Manoel Viana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</si>
  <si>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</si>
  <si>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</si>
  <si>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</si>
  <si>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</si>
  <si>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</si>
  <si>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</si>
  <si>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</si>
  <si>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Queimado</t>
  </si>
  <si>
    <t>Maximiliano de Almeida</t>
  </si>
  <si>
    <t>Montauri</t>
  </si>
  <si>
    <t>Monte Alegre dos Campos</t>
  </si>
  <si>
    <t>Monte Belo do Sul</t>
  </si>
  <si>
    <t>Montenegro</t>
  </si>
  <si>
    <t>Morrinhos do Sul</t>
  </si>
  <si>
    <t>Morro Redondo</t>
  </si>
  <si>
    <t>Morro Reuter</t>
  </si>
  <si>
    <t>Mostardas</t>
  </si>
  <si>
    <t>Muliterno</t>
  </si>
  <si>
    <t>Nicolau Vergueiro</t>
  </si>
  <si>
    <t>Nonoai</t>
  </si>
  <si>
    <t>Nova Alvorada</t>
  </si>
  <si>
    <t>Nova Bassano</t>
  </si>
  <si>
    <t>Nova Boa Vista</t>
  </si>
  <si>
    <t>Nova Hartz</t>
  </si>
  <si>
    <t>Nova Palma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</si>
  <si>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</si>
  <si>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</si>
  <si>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</si>
  <si>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</si>
  <si>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</si>
  <si>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</si>
  <si>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</si>
  <si>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</si>
  <si>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</si>
  <si>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Paim Filho</t>
  </si>
  <si>
    <t>Palmares do Sul</t>
  </si>
  <si>
    <t>Palmitinho</t>
  </si>
  <si>
    <t>Panambi</t>
  </si>
  <si>
    <t>Pantano Grande</t>
  </si>
  <si>
    <t>Pareci Novo</t>
  </si>
  <si>
    <t>Passa Sete</t>
  </si>
  <si>
    <t>Passo do Sobrado</t>
  </si>
  <si>
    <t>Passo Fundo</t>
  </si>
  <si>
    <t>Paulo Bento</t>
  </si>
  <si>
    <t>Paverama</t>
  </si>
  <si>
    <t>Pedras Altas</t>
  </si>
  <si>
    <t>Pelotas</t>
  </si>
  <si>
    <t>Pinhal</t>
  </si>
  <si>
    <t>Pinhal da Serra</t>
  </si>
  <si>
    <t>Pinhal Grande</t>
  </si>
  <si>
    <t>Pinheirinho do Vale</t>
  </si>
  <si>
    <t>Pinheiro Machado</t>
  </si>
  <si>
    <t>Pinto Bandeira</t>
  </si>
  <si>
    <t>Piratini</t>
  </si>
  <si>
    <t>Ponte Preta</t>
  </si>
  <si>
    <t>Porto Alegre</t>
  </si>
  <si>
    <t>Porto Lucena</t>
  </si>
  <si>
    <t>Porto Vera Cruz</t>
  </si>
  <si>
    <t>Porto Xavier</t>
  </si>
  <si>
    <t>Pouso Novo</t>
  </si>
  <si>
    <t>Presidente Lucena</t>
  </si>
  <si>
    <t>Progresso</t>
  </si>
  <si>
    <t>Putinga</t>
  </si>
  <si>
    <t>Quevedos</t>
  </si>
  <si>
    <t>Quinze de Novembro</t>
  </si>
  <si>
    <t>Redentora</t>
  </si>
  <si>
    <t>Relvado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</si>
  <si>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</si>
  <si>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</si>
  <si>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</si>
  <si>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</si>
  <si>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</si>
  <si>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</si>
  <si>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</si>
  <si>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</si>
  <si>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</si>
  <si>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</si>
  <si>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Saldanha Marinho</t>
  </si>
  <si>
    <t>Salvador do Sul</t>
  </si>
  <si>
    <t>Sananduva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</si>
  <si>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</si>
  <si>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</si>
  <si>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</si>
  <si>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</si>
  <si>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</si>
  <si>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</si>
  <si>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</si>
  <si>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</si>
  <si>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Santiago</t>
  </si>
  <si>
    <t>Santo Augusto</t>
  </si>
  <si>
    <t>Santo Cristo</t>
  </si>
  <si>
    <t>Santo Expedito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</si>
  <si>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</si>
  <si>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</si>
  <si>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</si>
  <si>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</si>
  <si>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</si>
  <si>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</si>
  <si>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</si>
  <si>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</si>
  <si>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Sete de Setembro</t>
  </si>
  <si>
    <t>Severiano de Almeida</t>
  </si>
  <si>
    <t>Silveira Martins</t>
  </si>
  <si>
    <t>Sinimbu</t>
  </si>
  <si>
    <t>Tapera</t>
  </si>
  <si>
    <t>Tapes</t>
  </si>
  <si>
    <t>Taquara</t>
  </si>
  <si>
    <t>Taquari</t>
  </si>
  <si>
    <t>Tenente Portela</t>
  </si>
  <si>
    <t>Terra de Areia</t>
  </si>
  <si>
    <t>Tio Hugo</t>
  </si>
  <si>
    <t>Tiradentes do Sul</t>
  </si>
  <si>
    <t>Toropi</t>
  </si>
  <si>
    <t>Torres</t>
  </si>
  <si>
    <t>Travesseiro</t>
  </si>
  <si>
    <t>Trindade do Sul</t>
  </si>
  <si>
    <t>Tucunduva</t>
  </si>
  <si>
    <t>Tunas</t>
  </si>
  <si>
    <t>Tupanci do Sul</t>
  </si>
  <si>
    <t>Tupandi</t>
  </si>
  <si>
    <t>Tuparendi</t>
  </si>
  <si>
    <t>Ubiretama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</si>
  <si>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</si>
  <si>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</si>
  <si>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</si>
  <si>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</si>
  <si>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</si>
  <si>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</si>
  <si>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</si>
  <si>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Viadutos</t>
  </si>
  <si>
    <t>Vicente Dutra</t>
  </si>
  <si>
    <t>Victor Graeff</t>
  </si>
  <si>
    <t>Vila Flores</t>
  </si>
  <si>
    <t>Vila Maria</t>
  </si>
  <si>
    <t>Vila Nova do Sul</t>
  </si>
  <si>
    <t>Vista Alegre</t>
  </si>
  <si>
    <t>Vista Alegre do Prata</t>
  </si>
  <si>
    <t>Amambai</t>
  </si>
  <si>
    <t>Aparecida do Taboado</t>
  </si>
  <si>
    <t>Aquidauana</t>
  </si>
  <si>
    <t>Aral Moreira</t>
  </si>
  <si>
    <t>Bataguassu</t>
  </si>
  <si>
    <t>Bela Vista</t>
  </si>
  <si>
    <t>Bodoquena</t>
  </si>
  <si>
    <t>Corguinho</t>
  </si>
  <si>
    <t>Coronel Sapucaia</t>
  </si>
  <si>
    <t>Costa Rica</t>
  </si>
  <si>
    <t>Coxim</t>
  </si>
  <si>
    <t>Dourados</t>
  </si>
  <si>
    <t>Guia Lopes da Laguna</t>
  </si>
  <si>
    <t>Iguatemi</t>
  </si>
  <si>
    <t>Ivinhema</t>
  </si>
  <si>
    <t>Jaraguari</t>
  </si>
  <si>
    <t>Juti</t>
  </si>
  <si>
    <t>Maracaju</t>
  </si>
  <si>
    <t>Miranda</t>
  </si>
  <si>
    <t>Nioaque</t>
  </si>
  <si>
    <t>Nova Alvorada do Sul</t>
  </si>
  <si>
    <t>Nova Andradina</t>
  </si>
  <si>
    <t>Novo Horizonte do Sul</t>
  </si>
  <si>
    <t>Paranhos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</si>
  <si>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</si>
  <si>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</si>
  <si>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</si>
  <si>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</si>
  <si>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</si>
  <si>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</si>
  <si>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</si>
  <si>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Sete Quedas</t>
  </si>
  <si>
    <t>Sonora</t>
  </si>
  <si>
    <t>Tacuru</t>
  </si>
  <si>
    <t>Taquarussu</t>
  </si>
  <si>
    <t>Terenos</t>
  </si>
  <si>
    <t>Vicentina</t>
  </si>
  <si>
    <t>Acorizal</t>
  </si>
  <si>
    <t>Alta Floresta</t>
  </si>
  <si>
    <t>Alto Araguaia</t>
  </si>
  <si>
    <t>Alto Boa Vista</t>
  </si>
  <si>
    <t>Alto Paraguai</t>
  </si>
  <si>
    <t>Alto Taquari</t>
  </si>
  <si>
    <t>Araguaiana</t>
  </si>
  <si>
    <t>Araguainha</t>
  </si>
  <si>
    <t>Araputanga</t>
  </si>
  <si>
    <t>Barra do Bugres</t>
  </si>
  <si>
    <t>Bom Jesus do Araguaia</t>
  </si>
  <si>
    <t>Brasnorte</t>
  </si>
  <si>
    <t>Campo Novo do Parecis</t>
  </si>
  <si>
    <t>Campo Verde</t>
  </si>
  <si>
    <t>Canabrava do Norte</t>
  </si>
  <si>
    <t>Carlinda</t>
  </si>
  <si>
    <t>Castanheira</t>
  </si>
  <si>
    <t>Cocalinho</t>
  </si>
  <si>
    <t>Colniza</t>
  </si>
  <si>
    <t>Comodoro</t>
  </si>
  <si>
    <t>Confresa</t>
  </si>
  <si>
    <t>Conquista D'Oeste</t>
  </si>
  <si>
    <t>Denise</t>
  </si>
  <si>
    <t>Diamantino</t>
  </si>
  <si>
    <t>Dom Aquino</t>
  </si>
  <si>
    <t>Feliz Natal</t>
  </si>
  <si>
    <t>Guiratinga</t>
  </si>
  <si>
    <t>Ipiranga do Norte</t>
  </si>
  <si>
    <t>Itiquira</t>
  </si>
  <si>
    <t>Jaciara</t>
  </si>
  <si>
    <t>Jangada</t>
  </si>
  <si>
    <t>Jauru</t>
  </si>
  <si>
    <t>Juara</t>
  </si>
  <si>
    <t>Juruena</t>
  </si>
  <si>
    <t>Juscimeira</t>
  </si>
  <si>
    <t>Lambari D'Oeste</t>
  </si>
  <si>
    <t>Lucas do Rio Verde</t>
  </si>
  <si>
    <t>Luciara</t>
  </si>
  <si>
    <t>Mirassol d'Oeste</t>
  </si>
  <si>
    <t>Nobres</t>
  </si>
  <si>
    <t>Nossa Senhora do Livramento</t>
  </si>
  <si>
    <t>Nova Bandeirantes</t>
  </si>
  <si>
    <t>Nova Lacerda</t>
  </si>
  <si>
    <t>Nova Santa Helena</t>
  </si>
  <si>
    <t>Nova Mutum</t>
  </si>
  <si>
    <t>Nova Xavantina</t>
  </si>
  <si>
    <t>Novo Mundo</t>
  </si>
  <si>
    <t>Novo Horizonte do Norte</t>
  </si>
  <si>
    <t>Paranatinga</t>
  </si>
  <si>
    <t>Peixoto de Azevedo</t>
  </si>
  <si>
    <t>Planalto da Serra</t>
  </si>
  <si>
    <t>Pontal do Araguaia</t>
  </si>
  <si>
    <t>Ponte Branca</t>
  </si>
  <si>
    <t>Pontes e Lacerda</t>
  </si>
  <si>
    <t>Porto Alegre do Norte</t>
  </si>
  <si>
    <t>Porto Estrela</t>
  </si>
  <si>
    <t>Primavera do Leste</t>
  </si>
  <si>
    <t>Santa Carmem</t>
  </si>
  <si>
    <t>Santo Afonso</t>
  </si>
  <si>
    <t>Santa Cruz do Xingu</t>
  </si>
  <si>
    <t>Santa Rita do Trivelato</t>
  </si>
  <si>
    <t>Sapezal</t>
  </si>
  <si>
    <t>Serra Nova Dourada</t>
  </si>
  <si>
    <t>Sinop</t>
  </si>
  <si>
    <t>Sorriso</t>
  </si>
  <si>
    <t>Tapurah</t>
  </si>
  <si>
    <t>Terra Nova do Norte</t>
  </si>
  <si>
    <t>Tesouro</t>
  </si>
  <si>
    <t>Vera</t>
  </si>
  <si>
    <t>Vila Rica</t>
  </si>
  <si>
    <t>Nova Guarita</t>
  </si>
  <si>
    <t>Nova Monte Verde</t>
  </si>
  <si>
    <t>Alto Horizonte</t>
  </si>
  <si>
    <t>Alvorada do Norte</t>
  </si>
  <si>
    <t>Amaralina</t>
  </si>
  <si>
    <t>Americano do Brasil</t>
  </si>
  <si>
    <t>Anhanguera</t>
  </si>
  <si>
    <t>Anicuns</t>
  </si>
  <si>
    <t>Aparecida do Rio Doce</t>
  </si>
  <si>
    <t>Araguapaz</t>
  </si>
  <si>
    <t>Baliza</t>
  </si>
  <si>
    <t>Brazabrantes</t>
  </si>
  <si>
    <t>Buriti Alegre</t>
  </si>
  <si>
    <t>Cabeceiras</t>
  </si>
  <si>
    <t>Cachoeira Alta</t>
  </si>
  <si>
    <t>Caldas Novas</t>
  </si>
  <si>
    <t>Caldazinha</t>
  </si>
  <si>
    <t>Campinorte</t>
  </si>
  <si>
    <t>Campos Belos</t>
  </si>
  <si>
    <t>Campos Verdes</t>
  </si>
  <si>
    <t>Carmo do Rio Verde</t>
  </si>
  <si>
    <t>Cavalcante</t>
  </si>
  <si>
    <t>Ceres</t>
  </si>
  <si>
    <t>Cezarina</t>
  </si>
  <si>
    <t>Cidade Ocidental</t>
  </si>
  <si>
    <t>Colinas do Sul</t>
  </si>
  <si>
    <t>Cristalina</t>
  </si>
  <si>
    <t>Cumari</t>
  </si>
  <si>
    <t>Diorama</t>
  </si>
  <si>
    <t>Edealina</t>
  </si>
  <si>
    <t>Faina</t>
  </si>
  <si>
    <t>Fazenda Nova</t>
  </si>
  <si>
    <t>Formosa</t>
  </si>
  <si>
    <t>Goiandira</t>
  </si>
  <si>
    <t>Goianira</t>
  </si>
  <si>
    <t>Goiatuba</t>
  </si>
  <si>
    <t>Guarinos</t>
  </si>
  <si>
    <t>Hidrolina</t>
  </si>
  <si>
    <t>Iaciara</t>
  </si>
  <si>
    <t>Indiara</t>
  </si>
  <si>
    <t>Inhumas</t>
  </si>
  <si>
    <t>Ipameri</t>
  </si>
  <si>
    <t>Itaguari</t>
  </si>
  <si>
    <t>Itaguaru</t>
  </si>
  <si>
    <t>Itapaci</t>
  </si>
  <si>
    <t>Itapuranga</t>
  </si>
  <si>
    <t>Itumbiara</t>
  </si>
  <si>
    <t>Jandaia</t>
  </si>
  <si>
    <t>Jaupaci</t>
  </si>
  <si>
    <t>Mairipotaba</t>
  </si>
  <si>
    <t>Mara Rosa</t>
  </si>
  <si>
    <t>Mineiros</t>
  </si>
  <si>
    <t>Montividiu</t>
  </si>
  <si>
    <t>Montividiu do Norte</t>
  </si>
  <si>
    <t>Nova Roma</t>
  </si>
  <si>
    <t>Novo Brasil</t>
  </si>
  <si>
    <t>Novo Gama</t>
  </si>
  <si>
    <t>Novo Planalto</t>
  </si>
  <si>
    <t>Orizona</t>
  </si>
  <si>
    <t>Ouvidor</t>
  </si>
  <si>
    <t>Padre Bernardo</t>
  </si>
  <si>
    <t>Palmelo</t>
  </si>
  <si>
    <t>Paranaiguara</t>
  </si>
  <si>
    <t>Piracanjuba</t>
  </si>
  <si>
    <t>Pires do Rio</t>
  </si>
  <si>
    <t>Planaltina</t>
  </si>
  <si>
    <t>Pontalina</t>
  </si>
  <si>
    <t>Porangatu</t>
  </si>
  <si>
    <t>Posse</t>
  </si>
  <si>
    <t>Professor Jamil</t>
  </si>
  <si>
    <t>Rialma</t>
  </si>
  <si>
    <t>Rio Quente</t>
  </si>
  <si>
    <t>Rio Verde</t>
  </si>
  <si>
    <t>Rubiataba</t>
  </si>
  <si>
    <t>Santa Rita do Araguaia</t>
  </si>
  <si>
    <t>Santa Rita do Novo Destino</t>
  </si>
  <si>
    <t>Senador Canedo</t>
  </si>
  <si>
    <t>Trombas</t>
  </si>
  <si>
    <t>Uirapuru</t>
  </si>
  <si>
    <t>Uruana</t>
  </si>
  <si>
    <t>Vila Boa</t>
  </si>
  <si>
    <t>Espigao D'Oeste</t>
  </si>
  <si>
    <t>Guajara-Mirim</t>
  </si>
  <si>
    <t>Ji-Parana</t>
  </si>
  <si>
    <t>Nova Brasilandia D'Oeste</t>
  </si>
  <si>
    <t>Presidente Medici</t>
  </si>
  <si>
    <t>Sao Miguel do Guapore</t>
  </si>
  <si>
    <t>Nova Mamore</t>
  </si>
  <si>
    <t>Alto Paraiso</t>
  </si>
  <si>
    <t>Cacaulandia</t>
  </si>
  <si>
    <t>Campo Novo de Rondonia</t>
  </si>
  <si>
    <t>Itapua do Oeste</t>
  </si>
  <si>
    <t>Nova Uniao</t>
  </si>
  <si>
    <t>Primavera de Rondonia</t>
  </si>
  <si>
    <t>Sao Felipe D'Oeste</t>
  </si>
  <si>
    <t>Sao Francisco do Guapore</t>
  </si>
  <si>
    <t>Teixeiropolis</t>
  </si>
  <si>
    <t>Urupa</t>
  </si>
  <si>
    <t>Vale do Paraiso</t>
  </si>
  <si>
    <t>Acrelandia</t>
  </si>
  <si>
    <t>Brasileia</t>
  </si>
  <si>
    <t>Epitaciolandia</t>
  </si>
  <si>
    <t>Feijo</t>
  </si>
  <si>
    <t>Jordao</t>
  </si>
  <si>
    <t>Mancio Lima</t>
  </si>
  <si>
    <t>Placido de Castro</t>
  </si>
  <si>
    <t>Tarauaca</t>
  </si>
  <si>
    <t>Alvaraes</t>
  </si>
  <si>
    <t>Amatura</t>
  </si>
  <si>
    <t>Anama</t>
  </si>
  <si>
    <t>Apui</t>
  </si>
  <si>
    <t>Careiro da Varzea</t>
  </si>
  <si>
    <t>Codajas</t>
  </si>
  <si>
    <t>Eirunepe</t>
  </si>
  <si>
    <t>Guajara</t>
  </si>
  <si>
    <t>Humaita</t>
  </si>
  <si>
    <t>Japura</t>
  </si>
  <si>
    <t>Jurua</t>
  </si>
  <si>
    <t>Jutai</t>
  </si>
  <si>
    <t>Labrea</t>
  </si>
  <si>
    <t>Manicore</t>
  </si>
  <si>
    <t>Maraa</t>
  </si>
  <si>
    <t>Maues</t>
  </si>
  <si>
    <t>Nhamunda</t>
  </si>
  <si>
    <t>Novo Airao</t>
  </si>
  <si>
    <t>Novo Aripuana</t>
  </si>
  <si>
    <t>Santo Antonio do Ica</t>
  </si>
  <si>
    <t>Sao Gabriel da Cachoeira</t>
  </si>
  <si>
    <t>Sao Paulo de Olivenca</t>
  </si>
  <si>
    <t>Sao Sebastiao do Uatuma</t>
  </si>
  <si>
    <t>Tapaua</t>
  </si>
  <si>
    <t>Tefe</t>
  </si>
  <si>
    <t>Urucara</t>
  </si>
  <si>
    <t>Canta</t>
  </si>
  <si>
    <t>Caracarai</t>
  </si>
  <si>
    <t>Mucajai</t>
  </si>
  <si>
    <t>Rorainopolis</t>
  </si>
  <si>
    <t>Sao Joao da Baliza</t>
  </si>
  <si>
    <t>Sao Luiz</t>
  </si>
  <si>
    <t>Uiramuta</t>
  </si>
  <si>
    <t>Acara</t>
  </si>
  <si>
    <t>Afua</t>
  </si>
  <si>
    <t>Agua Azul do Norte</t>
  </si>
  <si>
    <t>Anajas</t>
  </si>
  <si>
    <t>Augusto Correa</t>
  </si>
  <si>
    <t>Aurora do Para</t>
  </si>
  <si>
    <t>Baiao</t>
  </si>
  <si>
    <t>Belem</t>
  </si>
  <si>
    <t>Braganca</t>
  </si>
  <si>
    <t>Cachoeira do Piria</t>
  </si>
  <si>
    <t>Cameta</t>
  </si>
  <si>
    <t>Canaa dos Carajas</t>
  </si>
  <si>
    <t>Capitao Poco</t>
  </si>
  <si>
    <t>Conceicao do Araguaia</t>
  </si>
  <si>
    <t>Concordia do Para</t>
  </si>
  <si>
    <t>Curionopolis</t>
  </si>
  <si>
    <t>Curua</t>
  </si>
  <si>
    <t>Curuca</t>
  </si>
  <si>
    <t>Garrafao do Norte</t>
  </si>
  <si>
    <t>Goianesia do Para</t>
  </si>
  <si>
    <t>Gurupa</t>
  </si>
  <si>
    <t>Igarape-Acu</t>
  </si>
  <si>
    <t>Igarape-Miri</t>
  </si>
  <si>
    <t>Ipixuna do Para</t>
  </si>
  <si>
    <t>Jacunda</t>
  </si>
  <si>
    <t>Mae do Rio</t>
  </si>
  <si>
    <t>Magalhaes Barata</t>
  </si>
  <si>
    <t>Maraba</t>
  </si>
  <si>
    <t>Maracana</t>
  </si>
  <si>
    <t>Medicilandia</t>
  </si>
  <si>
    <t>Melgaco</t>
  </si>
  <si>
    <t>Mojui dos Campos</t>
  </si>
  <si>
    <t>Muana</t>
  </si>
  <si>
    <t>Nova Esperanca do Piria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</si>
  <si>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</si>
  <si>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</si>
  <si>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</si>
  <si>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</si>
  <si>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</si>
  <si>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</si>
  <si>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</si>
  <si>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Picarra</t>
  </si>
  <si>
    <t>Redencao</t>
  </si>
  <si>
    <t>Rondon do Para</t>
  </si>
  <si>
    <t>Ruropolis</t>
  </si>
  <si>
    <t>Salinopolis</t>
  </si>
  <si>
    <t>Santa Barbara do Para</t>
  </si>
  <si>
    <t>Santa Izabel do Para</t>
  </si>
  <si>
    <t>Santa Luzia do Para</t>
  </si>
  <si>
    <t>Santa Maria do Para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</si>
  <si>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</si>
  <si>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</si>
  <si>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</si>
  <si>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</si>
  <si>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</si>
  <si>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</si>
  <si>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</si>
  <si>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</si>
  <si>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</si>
  <si>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</si>
  <si>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</si>
  <si>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</si>
  <si>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</si>
  <si>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</si>
  <si>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Senador Jose Porfirio</t>
  </si>
  <si>
    <t>Tailandia</t>
  </si>
  <si>
    <t>Tome-Acu</t>
  </si>
  <si>
    <t>Trairao</t>
  </si>
  <si>
    <t>Tucuma</t>
  </si>
  <si>
    <t>Tucurui</t>
  </si>
  <si>
    <t>Ulianopolis</t>
  </si>
  <si>
    <t>Uruara</t>
  </si>
  <si>
    <t>Vitoria do Xingu</t>
  </si>
  <si>
    <t>Amapa</t>
  </si>
  <si>
    <t>Calcoene</t>
  </si>
  <si>
    <t>Macapa</t>
  </si>
  <si>
    <t>Mazagao</t>
  </si>
  <si>
    <t>Pracuuba</t>
  </si>
  <si>
    <t>Vitoria do Jari</t>
  </si>
  <si>
    <t>Abreulandia</t>
  </si>
  <si>
    <t>Aguiarnopolis</t>
  </si>
  <si>
    <t>Alianca do Tocantins</t>
  </si>
  <si>
    <t>Ananas</t>
  </si>
  <si>
    <t>Araguacu</t>
  </si>
  <si>
    <t>Araguaina</t>
  </si>
  <si>
    <t>Araguana</t>
  </si>
  <si>
    <t>Augustinopolis</t>
  </si>
  <si>
    <t>Axixa do Tocantins</t>
  </si>
  <si>
    <t>Babaculandia</t>
  </si>
  <si>
    <t>Barrolandia</t>
  </si>
  <si>
    <t>Bernardo Sayao</t>
  </si>
  <si>
    <t>Brasilandia do Tocantins</t>
  </si>
  <si>
    <t>Brejinho de Nazare</t>
  </si>
  <si>
    <t>Carmolandia</t>
  </si>
  <si>
    <t>Centenario</t>
  </si>
  <si>
    <t>Conceicao do Tocantins</t>
  </si>
  <si>
    <t>Couto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</si>
  <si>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</si>
  <si>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</si>
  <si>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</si>
  <si>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</si>
  <si>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</si>
  <si>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</si>
  <si>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</si>
  <si>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Fatima</t>
  </si>
  <si>
    <t>Figueiropolis</t>
  </si>
  <si>
    <t>Filadelfia</t>
  </si>
  <si>
    <t>Tabocao</t>
  </si>
  <si>
    <t>Guarai</t>
  </si>
  <si>
    <t>Itacaja</t>
  </si>
  <si>
    <t>Itapora do Tocantins</t>
  </si>
  <si>
    <t>Jau do Tocantins</t>
  </si>
  <si>
    <t>Lagoa da Confusao</t>
  </si>
  <si>
    <t>Luzinopolis</t>
  </si>
  <si>
    <t>Marianopolis do Tocantins</t>
  </si>
  <si>
    <t>Maurilandia do Tocantins</t>
  </si>
  <si>
    <t>Muricilandia</t>
  </si>
  <si>
    <t>Nazare</t>
  </si>
  <si>
    <t>Nova Rosalandia</t>
  </si>
  <si>
    <t>Oliveira de Fatima</t>
  </si>
  <si>
    <t>Palmeiropolis</t>
  </si>
  <si>
    <t>Paraiso do Tocantins</t>
  </si>
  <si>
    <t>Parana</t>
  </si>
  <si>
    <t>Colmeia</t>
  </si>
  <si>
    <t>Piraque</t>
  </si>
  <si>
    <t>Recursolandia</t>
  </si>
  <si>
    <t>Rio da Conceicao</t>
  </si>
  <si>
    <t>Sandolandia</t>
  </si>
  <si>
    <t>Santa Fe do Araguaia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</si>
  <si>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</si>
  <si>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</si>
  <si>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</si>
  <si>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</si>
  <si>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</si>
  <si>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</si>
  <si>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</si>
  <si>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</si>
  <si>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Talisma</t>
  </si>
  <si>
    <t>Tocantinia</t>
  </si>
  <si>
    <t>Tocantinopolis</t>
  </si>
  <si>
    <t>Wanderlandia</t>
  </si>
  <si>
    <t>Xambioa</t>
  </si>
  <si>
    <t>Acailandia</t>
  </si>
  <si>
    <t>Agua Doce do Maranhao</t>
  </si>
  <si>
    <t>Alcantara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</si>
  <si>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</si>
  <si>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</si>
  <si>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</si>
  <si>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</si>
  <si>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</si>
  <si>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</si>
  <si>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Apicum-Acu</t>
  </si>
  <si>
    <t>Axixa</t>
  </si>
  <si>
    <t>Barao de Grajau</t>
  </si>
  <si>
    <t>Belagua</t>
  </si>
  <si>
    <t>Bela Vista do Maranhao</t>
  </si>
  <si>
    <t>Bequimao</t>
  </si>
  <si>
    <t>Cajapio</t>
  </si>
  <si>
    <t>Campestre do Maranhao</t>
  </si>
  <si>
    <t>Candido Mendes</t>
  </si>
  <si>
    <t>Central do Maranhao</t>
  </si>
  <si>
    <t>Centro Novo do Maranhao</t>
  </si>
  <si>
    <t>Cidelandia</t>
  </si>
  <si>
    <t>Codo</t>
  </si>
  <si>
    <t>Conceicao do Lago-Acu</t>
  </si>
  <si>
    <t>Coroata</t>
  </si>
  <si>
    <t>Davinopolis</t>
  </si>
  <si>
    <t>Esperantinopolis</t>
  </si>
  <si>
    <t>Feira Nova do Maranhao</t>
  </si>
  <si>
    <t>Fernando Falcao</t>
  </si>
  <si>
    <t>Goncalves Dias</t>
  </si>
  <si>
    <t>Governador Edison Lobao</t>
  </si>
  <si>
    <t>Governador Eugenio Barros</t>
  </si>
  <si>
    <t>Graca Aranha</t>
  </si>
  <si>
    <t>Grajau</t>
  </si>
  <si>
    <t>Guimaraes</t>
  </si>
  <si>
    <t>Igarape do Meio</t>
  </si>
  <si>
    <t>Igarape Grande</t>
  </si>
  <si>
    <t>Itaipava do Grajau</t>
  </si>
  <si>
    <t>Itinga do Maranhao</t>
  </si>
  <si>
    <t>Jatoba</t>
  </si>
  <si>
    <t>Joao Lisboa</t>
  </si>
  <si>
    <t>Joselandia</t>
  </si>
  <si>
    <t>Junco do Maranhao</t>
  </si>
  <si>
    <t>Lagoa Grande do Maranhao</t>
  </si>
  <si>
    <t>Luis Domingues</t>
  </si>
  <si>
    <t>Magalhaes de Almeida</t>
  </si>
  <si>
    <t>Maracacume</t>
  </si>
  <si>
    <t>Maraja do Sena</t>
  </si>
  <si>
    <t>Maranhaozinho</t>
  </si>
  <si>
    <t>Matoes</t>
  </si>
  <si>
    <t>Matoes do Norte</t>
  </si>
  <si>
    <t>Milagres do Maranhao</t>
  </si>
  <si>
    <t>Moncao</t>
  </si>
  <si>
    <t>Nova Olinda do Maranhao</t>
  </si>
  <si>
    <t>Olho d'Agua das Cunhas</t>
  </si>
  <si>
    <t>Olinda Nova do Maranhao</t>
  </si>
  <si>
    <t>Paco do Lumiar</t>
  </si>
  <si>
    <t>Palmeirandia</t>
  </si>
  <si>
    <t>Pedro do Rosario</t>
  </si>
  <si>
    <t>Peritoro</t>
  </si>
  <si>
    <t>Pindare-Mirim</t>
  </si>
  <si>
    <t>Pocao de Pedras</t>
  </si>
  <si>
    <t>Porto Rico do Maranhao</t>
  </si>
  <si>
    <t>Riachao</t>
  </si>
  <si>
    <t>Rosario</t>
  </si>
  <si>
    <t>Sambaiba</t>
  </si>
  <si>
    <t>Santa Filomena do Maranhao</t>
  </si>
  <si>
    <t>Santa Ines</t>
  </si>
  <si>
    <t>Santa Luzia do Parua</t>
  </si>
  <si>
    <t>Santa Quiteria do Maranhao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</si>
  <si>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</si>
  <si>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</si>
  <si>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</si>
  <si>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</si>
  <si>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</si>
  <si>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</si>
  <si>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</si>
  <si>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</si>
  <si>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</si>
  <si>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</si>
  <si>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</si>
  <si>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</si>
  <si>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</si>
  <si>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</si>
  <si>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</si>
  <si>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</si>
  <si>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</si>
  <si>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</si>
  <si>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</si>
  <si>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</si>
  <si>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</si>
  <si>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</si>
  <si>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</si>
  <si>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</si>
  <si>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</si>
  <si>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</si>
  <si>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</si>
  <si>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Serrano do Maranhao</t>
  </si>
  <si>
    <t>Sitio Novo</t>
  </si>
  <si>
    <t>Sucupira do Riachao</t>
  </si>
  <si>
    <t>Tufilandia</t>
  </si>
  <si>
    <t>Turiacu</t>
  </si>
  <si>
    <t>Turilandia</t>
  </si>
  <si>
    <t>Tutoia</t>
  </si>
  <si>
    <t>Vila Nova dos Martirios</t>
  </si>
  <si>
    <t>Vitoria do Mearim</t>
  </si>
  <si>
    <t>Ze Doca</t>
  </si>
  <si>
    <t>Acaua</t>
  </si>
  <si>
    <t>Agricolandia</t>
  </si>
  <si>
    <t>Agua Branca</t>
  </si>
  <si>
    <t>Alagoinha do Piaui</t>
  </si>
  <si>
    <t>Alegrete do Piaui</t>
  </si>
  <si>
    <t>Alto Longa</t>
  </si>
  <si>
    <t>Alvorada do Gurgueia</t>
  </si>
  <si>
    <t>Angical do Piaui</t>
  </si>
  <si>
    <t>Anisio de Abreu</t>
  </si>
  <si>
    <t>Antonio Almeida</t>
  </si>
  <si>
    <t>Assuncao do Piaui</t>
  </si>
  <si>
    <t>Barra D'Alcantara</t>
  </si>
  <si>
    <t>Barreiras do Piaui</t>
  </si>
  <si>
    <t>Bela Vista do Piaui</t>
  </si>
  <si>
    <t>Belem do Piaui</t>
  </si>
  <si>
    <t>Bertolinia</t>
  </si>
  <si>
    <t>Betania do Piaui</t>
  </si>
  <si>
    <t>Bom Principio do Piaui</t>
  </si>
  <si>
    <t>Bonfim do Piaui</t>
  </si>
  <si>
    <t>Boqueirao do Piaui</t>
  </si>
  <si>
    <t>Brejo do Piaui</t>
  </si>
  <si>
    <t>Cabeceiras do Piaui</t>
  </si>
  <si>
    <t>Cajazeiras do Piaui</t>
  </si>
  <si>
    <t>Caldeirao Grande do Piaui</t>
  </si>
  <si>
    <t>Campinas do Piaui</t>
  </si>
  <si>
    <t>Campo Grande do Piaui</t>
  </si>
  <si>
    <t>Campo Largo do Piaui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</si>
  <si>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</si>
  <si>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</si>
  <si>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</si>
  <si>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</si>
  <si>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</si>
  <si>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</si>
  <si>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Colonia do Gurgueia</t>
  </si>
  <si>
    <t>Colonia do Piaui</t>
  </si>
  <si>
    <t>Conceicao do Caninde</t>
  </si>
  <si>
    <t>Coronel Jose Dias</t>
  </si>
  <si>
    <t>Cristalandia do Piaui</t>
  </si>
  <si>
    <t>Curimata</t>
  </si>
  <si>
    <t>Curral Novo do Piaui</t>
  </si>
  <si>
    <t>Demerval Lobao</t>
  </si>
  <si>
    <t>Domingos Mourao</t>
  </si>
  <si>
    <t>Dom Inocencio</t>
  </si>
  <si>
    <t>Elesbao Veloso</t>
  </si>
  <si>
    <t>Fartura do Piaui</t>
  </si>
  <si>
    <t>Flores do Piaui</t>
  </si>
  <si>
    <t>Floresta do Piaui</t>
  </si>
  <si>
    <t>Francinopolis</t>
  </si>
  <si>
    <t>Gilbues</t>
  </si>
  <si>
    <t>Hugo Napoleao</t>
  </si>
  <si>
    <t>Ipiranga do Piaui</t>
  </si>
  <si>
    <t>Isaias Coelho</t>
  </si>
  <si>
    <t>Itainopolis</t>
  </si>
  <si>
    <t>Jacobina do Piaui</t>
  </si>
  <si>
    <t>Jaicos</t>
  </si>
  <si>
    <t>Jatoba do Piaui</t>
  </si>
  <si>
    <t>Joao Costa</t>
  </si>
  <si>
    <t>Jose de Freitas</t>
  </si>
  <si>
    <t>Juazeiro do Piaui</t>
  </si>
  <si>
    <t>Julio Borges</t>
  </si>
  <si>
    <t>Lagoinha do Piaui</t>
  </si>
  <si>
    <t>Lagoa do Barro do Piaui</t>
  </si>
  <si>
    <t>Lagoa de Sao Francisco</t>
  </si>
  <si>
    <t>Lagoa do Piaui</t>
  </si>
  <si>
    <t>Lagoa do Sitio</t>
  </si>
  <si>
    <t>Luis Correia</t>
  </si>
  <si>
    <t>Luzilandia</t>
  </si>
  <si>
    <t>Manoel Emidio</t>
  </si>
  <si>
    <t>Marcolandia</t>
  </si>
  <si>
    <t>Massape do Piaui</t>
  </si>
  <si>
    <t>Matias Olimpio</t>
  </si>
  <si>
    <t>Miguel Leao</t>
  </si>
  <si>
    <t>Milton Brandao</t>
  </si>
  <si>
    <t>Monsenhor Hipolito</t>
  </si>
  <si>
    <t>Monte Alegre do Piaui</t>
  </si>
  <si>
    <t>Morro Cabeca no Tempo</t>
  </si>
  <si>
    <t>Morro do Chapeu do Piaui</t>
  </si>
  <si>
    <t>Nazare do Piaui</t>
  </si>
  <si>
    <t>Nazaria</t>
  </si>
  <si>
    <t>Nossa Senhora de Nazare</t>
  </si>
  <si>
    <t>Nossa Senhora dos Remedios</t>
  </si>
  <si>
    <t>Novo Oriente do Piaui</t>
  </si>
  <si>
    <t>Novo Santo Antonio</t>
  </si>
  <si>
    <t>Olho D'Agua do Piaui</t>
  </si>
  <si>
    <t>Pajeu do Piaui</t>
  </si>
  <si>
    <t>Palmeira do Piaui</t>
  </si>
  <si>
    <t>Paqueta</t>
  </si>
  <si>
    <t>Parnagua</t>
  </si>
  <si>
    <t>Parnaiba</t>
  </si>
  <si>
    <t>Passagem Franca do Piaui</t>
  </si>
  <si>
    <t>Patos do Piaui</t>
  </si>
  <si>
    <t>Pau D'Arco do Piaui</t>
  </si>
  <si>
    <t>Porto Alegre do Piaui</t>
  </si>
  <si>
    <t>Prata do Piaui</t>
  </si>
  <si>
    <t>Redencao do Gurgueia</t>
  </si>
  <si>
    <t>Regeneracao</t>
  </si>
  <si>
    <t>Ribeira do Piaui</t>
  </si>
  <si>
    <t>Ribeiro Goncalves</t>
  </si>
  <si>
    <t>Rio Grande do Piaui</t>
  </si>
  <si>
    <t>Santa Cruz do Piaui</t>
  </si>
  <si>
    <t>Santana do Piaui</t>
  </si>
  <si>
    <t>Santa Rosa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</si>
  <si>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</si>
  <si>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</si>
  <si>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</si>
  <si>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</si>
  <si>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</si>
  <si>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</si>
  <si>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</si>
  <si>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</si>
  <si>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</si>
  <si>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</si>
  <si>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</si>
  <si>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</si>
  <si>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</si>
  <si>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</si>
  <si>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</si>
  <si>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</si>
  <si>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</si>
  <si>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</si>
  <si>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</si>
  <si>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</si>
  <si>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</si>
  <si>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</si>
  <si>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</si>
  <si>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</si>
  <si>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</si>
  <si>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</si>
  <si>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</si>
  <si>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</si>
  <si>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Simoes</t>
  </si>
  <si>
    <t>Simplicio Mendes</t>
  </si>
  <si>
    <t>Socorro do Piaui</t>
  </si>
  <si>
    <t>Tamboril do Piaui</t>
  </si>
  <si>
    <t>Tanque do Piaui</t>
  </si>
  <si>
    <t>Uniao</t>
  </si>
  <si>
    <t>Urucui</t>
  </si>
  <si>
    <t>Valenca do Piaui</t>
  </si>
  <si>
    <t>Varzea Branca</t>
  </si>
  <si>
    <t>Varzea Grande</t>
  </si>
  <si>
    <t>Vila Nova do Piaui</t>
  </si>
  <si>
    <t>Acarau</t>
  </si>
  <si>
    <t>Alcantaras</t>
  </si>
  <si>
    <t>Apuiares</t>
  </si>
  <si>
    <t>Ararenda</t>
  </si>
  <si>
    <t>Assare</t>
  </si>
  <si>
    <t>Banabuiu</t>
  </si>
  <si>
    <t>Baturite</t>
  </si>
  <si>
    <t>Caninde</t>
  </si>
  <si>
    <t>Carire</t>
  </si>
  <si>
    <t>Caririacu</t>
  </si>
  <si>
    <t>Carius</t>
  </si>
  <si>
    <t>Choro</t>
  </si>
  <si>
    <t>Coreau</t>
  </si>
  <si>
    <t>Crateus</t>
  </si>
  <si>
    <t>Croata</t>
  </si>
  <si>
    <t>Erere</t>
  </si>
  <si>
    <t>Eusebio</t>
  </si>
  <si>
    <t>Graca</t>
  </si>
  <si>
    <t>Groairas</t>
  </si>
  <si>
    <t>Guaiuba</t>
  </si>
  <si>
    <t>Hidrolandia</t>
  </si>
  <si>
    <t>Icapui</t>
  </si>
  <si>
    <t>Ico</t>
  </si>
  <si>
    <t>Independencia</t>
  </si>
  <si>
    <t>Iraucuba</t>
  </si>
  <si>
    <t>Itaicaba</t>
  </si>
  <si>
    <t>Itapiuna</t>
  </si>
  <si>
    <t>Jucas</t>
  </si>
  <si>
    <t>Maracanau</t>
  </si>
  <si>
    <t>Martinopole</t>
  </si>
  <si>
    <t>Massape</t>
  </si>
  <si>
    <t>Milha</t>
  </si>
  <si>
    <t>Miraima</t>
  </si>
  <si>
    <t>Missao Velha</t>
  </si>
  <si>
    <t>Mombaca</t>
  </si>
  <si>
    <t>Moraujo</t>
  </si>
  <si>
    <t>Oros</t>
  </si>
  <si>
    <t>Pacuja</t>
  </si>
  <si>
    <t>Palmacia</t>
  </si>
  <si>
    <t>Quiterianopolis</t>
  </si>
  <si>
    <t>Quixada</t>
  </si>
  <si>
    <t>Quixelo</t>
  </si>
  <si>
    <t>Quixere</t>
  </si>
  <si>
    <t>Santana do Acarau</t>
  </si>
  <si>
    <t>Santa Quiteria</t>
  </si>
  <si>
    <t>Sao Benedito</t>
  </si>
  <si>
    <t>Sao Goncalo do Amarante</t>
  </si>
  <si>
    <t>Sao Joao do Jaguaribe</t>
  </si>
  <si>
    <t>Sao Luis do Curu</t>
  </si>
  <si>
    <t>Senador Sa</t>
  </si>
  <si>
    <t>Solonopole</t>
  </si>
  <si>
    <t>Taua</t>
  </si>
  <si>
    <t>Tejucuoca</t>
  </si>
  <si>
    <t>Tiangua</t>
  </si>
  <si>
    <t>Varzea Alegre</t>
  </si>
  <si>
    <t>Vicosa do Ceara</t>
  </si>
  <si>
    <t>Acu</t>
  </si>
  <si>
    <t>Agua Nova</t>
  </si>
  <si>
    <t>Antonio Martins</t>
  </si>
  <si>
    <t>Ares</t>
  </si>
  <si>
    <t>Baia Formosa</t>
  </si>
  <si>
    <t>Barauna</t>
  </si>
  <si>
    <t>Bodo</t>
  </si>
  <si>
    <t>Caicara do Norte</t>
  </si>
  <si>
    <t>Caicara do Rio do Vento</t>
  </si>
  <si>
    <t>Caico</t>
  </si>
  <si>
    <t>Caraubas</t>
  </si>
  <si>
    <t>Carnauba dos Dantas</t>
  </si>
  <si>
    <t>Ceara-Mirim</t>
  </si>
  <si>
    <t>Cerro Cora</t>
  </si>
  <si>
    <t>Coronel Joao Pessoa</t>
  </si>
  <si>
    <t>Espirito Santo</t>
  </si>
  <si>
    <t>Florania</t>
  </si>
  <si>
    <t>Guamare</t>
  </si>
  <si>
    <t>Ipanguacu</t>
  </si>
  <si>
    <t>Itaja</t>
  </si>
  <si>
    <t>Itau</t>
  </si>
  <si>
    <t>Jacana</t>
  </si>
  <si>
    <t>Jandaira</t>
  </si>
  <si>
    <t>Janduis</t>
  </si>
  <si>
    <t>Januario Cicco</t>
  </si>
  <si>
    <t>Jardim do Serido</t>
  </si>
  <si>
    <t>Joao Camara</t>
  </si>
  <si>
    <t>Joao Dias</t>
  </si>
  <si>
    <t>Jose da Penha</t>
  </si>
  <si>
    <t>Jundia</t>
  </si>
  <si>
    <t>Lucrecia</t>
  </si>
  <si>
    <t>Luis Gomes</t>
  </si>
  <si>
    <t>Macaiba</t>
  </si>
  <si>
    <t>Mossoro</t>
  </si>
  <si>
    <t>Nisia Floresta</t>
  </si>
  <si>
    <t>Parau</t>
  </si>
  <si>
    <t>Pendencias</t>
  </si>
  <si>
    <t>Piloes</t>
  </si>
  <si>
    <t>Poco Branco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</si>
  <si>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</si>
  <si>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</si>
  <si>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</si>
  <si>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</si>
  <si>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</si>
  <si>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</si>
  <si>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</si>
  <si>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</si>
  <si>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</si>
  <si>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</si>
  <si>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</si>
  <si>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</si>
  <si>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</si>
  <si>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</si>
  <si>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</si>
  <si>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</si>
  <si>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Sao Vicente</t>
  </si>
  <si>
    <t>Senador Eloi de Souza</t>
  </si>
  <si>
    <t>Serra de Sao Bento</t>
  </si>
  <si>
    <t>Tangara</t>
  </si>
  <si>
    <t>Timbauba dos Batistas</t>
  </si>
  <si>
    <t>Varzea</t>
  </si>
  <si>
    <t>Vicosa</t>
  </si>
  <si>
    <t>Algodao de Jandaira</t>
  </si>
  <si>
    <t>Sao Joao do Rio do Peixe</t>
  </si>
  <si>
    <t>Aracagi</t>
  </si>
  <si>
    <t>Areia de Baraunas</t>
  </si>
  <si>
    <t>Assuncao</t>
  </si>
  <si>
    <t>Baia da Traicao</t>
  </si>
  <si>
    <t>Barra de Sao Miguel</t>
  </si>
  <si>
    <t>Belem do Brejo do Cruz</t>
  </si>
  <si>
    <t>Bonito de Santa Fe</t>
  </si>
  <si>
    <t>Boqueirao</t>
  </si>
  <si>
    <t>Caapora</t>
  </si>
  <si>
    <t>Cachoeira dos Indios</t>
  </si>
  <si>
    <t>Caicara</t>
  </si>
  <si>
    <t>Caldas Brandao</t>
  </si>
  <si>
    <t>Camalau</t>
  </si>
  <si>
    <t>Catole do Rocha</t>
  </si>
  <si>
    <t>Caturite</t>
  </si>
  <si>
    <t>Conceicao</t>
  </si>
  <si>
    <t>Cruz do Espirito Santo</t>
  </si>
  <si>
    <t>Cuite</t>
  </si>
  <si>
    <t>Cuite de Mamanguape</t>
  </si>
  <si>
    <t>Damiao</t>
  </si>
  <si>
    <t>Dona Ines</t>
  </si>
  <si>
    <t>Esperanca</t>
  </si>
  <si>
    <t>Gurinhem</t>
  </si>
  <si>
    <t>Gurjao</t>
  </si>
  <si>
    <t>Inga</t>
  </si>
  <si>
    <t>Jacarau</t>
  </si>
  <si>
    <t>Jerico</t>
  </si>
  <si>
    <t>Joao Pessoa</t>
  </si>
  <si>
    <t>Juarez Tavora</t>
  </si>
  <si>
    <t>Junco do Serido</t>
  </si>
  <si>
    <t>Mae d'Agua</t>
  </si>
  <si>
    <t>Manaira</t>
  </si>
  <si>
    <t>Marcacao</t>
  </si>
  <si>
    <t>Marizopolis</t>
  </si>
  <si>
    <t>Matureia</t>
  </si>
  <si>
    <t>Olho d'Agua</t>
  </si>
  <si>
    <t>Pianco</t>
  </si>
  <si>
    <t>Picui</t>
  </si>
  <si>
    <t>Piloezinhos</t>
  </si>
  <si>
    <t>Poco Dantas</t>
  </si>
  <si>
    <t>Poco de Jose de Moura</t>
  </si>
  <si>
    <t>Puxinana</t>
  </si>
  <si>
    <t>Remigio</t>
  </si>
  <si>
    <t>Pedro Regis</t>
  </si>
  <si>
    <t>Riachao do Bacamarte</t>
  </si>
  <si>
    <t>Riachao do Poco</t>
  </si>
  <si>
    <t>Riacho de Santo Antonio</t>
  </si>
  <si>
    <t>Salgado de Sao Felix</t>
  </si>
  <si>
    <t>Santa Cecilia</t>
  </si>
  <si>
    <t>Santo Andre</t>
  </si>
  <si>
    <t>Sao Bentinho</t>
  </si>
  <si>
    <t>Sao Domingos do Cariri</t>
  </si>
  <si>
    <t>Sao Domingos</t>
  </si>
  <si>
    <t>Sao Francisco</t>
  </si>
  <si>
    <t>Sao Joao do Cariri</t>
  </si>
  <si>
    <t>Sao Joao do Tigre</t>
  </si>
  <si>
    <t>Sao Jose da Lagoa Tapada</t>
  </si>
  <si>
    <t>Sao Jose de Caiana</t>
  </si>
  <si>
    <t>Sao Jose de Espinharas</t>
  </si>
  <si>
    <t>Sao Jose dos Ramos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</si>
  <si>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</si>
  <si>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</si>
  <si>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</si>
  <si>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</si>
  <si>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</si>
  <si>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</si>
  <si>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Mamede</t>
  </si>
  <si>
    <t>Sao Miguel de Taipu</t>
  </si>
  <si>
    <t>Sao Sebastiao de Lagoa de Roca</t>
  </si>
  <si>
    <t>Sao Sebastiao do Umbuzeiro</t>
  </si>
  <si>
    <t>Sape</t>
  </si>
  <si>
    <t>Sao Vicente do Serido</t>
  </si>
  <si>
    <t>Sertaozinho</t>
  </si>
  <si>
    <t>Solanea</t>
  </si>
  <si>
    <t>Sossego</t>
  </si>
  <si>
    <t>Sume</t>
  </si>
  <si>
    <t>Taperoa</t>
  </si>
  <si>
    <t>Tenorio</t>
  </si>
  <si>
    <t>Uirauna</t>
  </si>
  <si>
    <t>Vieiropolis</t>
  </si>
  <si>
    <t>Zabele</t>
  </si>
  <si>
    <t>Afranio</t>
  </si>
  <si>
    <t>Agua Preta</t>
  </si>
  <si>
    <t>Aguas Belas</t>
  </si>
  <si>
    <t>Alianca</t>
  </si>
  <si>
    <t>Belem de Maria</t>
  </si>
  <si>
    <t>Betania</t>
  </si>
  <si>
    <t>Bodoco</t>
  </si>
  <si>
    <t>Brejao</t>
  </si>
  <si>
    <t>Buique</t>
  </si>
  <si>
    <t>Cabrobo</t>
  </si>
  <si>
    <t>Caetes</t>
  </si>
  <si>
    <t>Calcado</t>
  </si>
  <si>
    <t>Camocim de Sao Felix</t>
  </si>
  <si>
    <t>Carnaiba</t>
  </si>
  <si>
    <t>Cha de Alegria</t>
  </si>
  <si>
    <t>Cha Grande</t>
  </si>
  <si>
    <t>Cortes</t>
  </si>
  <si>
    <t>Custodia</t>
  </si>
  <si>
    <t>Gloria do Goita</t>
  </si>
  <si>
    <t>Gravata</t>
  </si>
  <si>
    <t>Inaja</t>
  </si>
  <si>
    <t>Itaiba</t>
  </si>
  <si>
    <t>Ilha de Itamaraca</t>
  </si>
  <si>
    <t>Itambe</t>
  </si>
  <si>
    <t>Jaboatao dos Guararapes</t>
  </si>
  <si>
    <t>Jatauba</t>
  </si>
  <si>
    <t>Joao Alfredo</t>
  </si>
  <si>
    <t>Nazare da Mata</t>
  </si>
  <si>
    <t>Orobo</t>
  </si>
  <si>
    <t>Oroco</t>
  </si>
  <si>
    <t>Petrolandia</t>
  </si>
  <si>
    <t>Pocao</t>
  </si>
  <si>
    <t>Quipapa</t>
  </si>
  <si>
    <t>Ribeirao</t>
  </si>
  <si>
    <t>Saire</t>
  </si>
  <si>
    <t>Saloa</t>
  </si>
  <si>
    <t>Sanharo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</si>
  <si>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</si>
  <si>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</si>
  <si>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</si>
  <si>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</si>
  <si>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</si>
  <si>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</si>
  <si>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</si>
  <si>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</si>
  <si>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</si>
  <si>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</si>
  <si>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Sertania</t>
  </si>
  <si>
    <t>Sirinhaem</t>
  </si>
  <si>
    <t>Moreilandia</t>
  </si>
  <si>
    <t>Solidao</t>
  </si>
  <si>
    <t>Tacaimbo</t>
  </si>
  <si>
    <t>Tamandare</t>
  </si>
  <si>
    <t>Timbauba</t>
  </si>
  <si>
    <t>Tracunhaem</t>
  </si>
  <si>
    <t>Vertente do Lerio</t>
  </si>
  <si>
    <t>Vicencia</t>
  </si>
  <si>
    <t>Vitoria de Santo Antao</t>
  </si>
  <si>
    <t>Xexeu</t>
  </si>
  <si>
    <t>Barra de Santo Antonio</t>
  </si>
  <si>
    <t>Cha Preta</t>
  </si>
  <si>
    <t>Coite do Noia</t>
  </si>
  <si>
    <t>Colonia Leopoldina</t>
  </si>
  <si>
    <t>Craibas</t>
  </si>
  <si>
    <t>Jacare dos Homens</t>
  </si>
  <si>
    <t>Jacuipe</t>
  </si>
  <si>
    <t>Jequia da Praia</t>
  </si>
  <si>
    <t>Maceio</t>
  </si>
  <si>
    <t>Minador do Negrao</t>
  </si>
  <si>
    <t>Monteiropolis</t>
  </si>
  <si>
    <t>Olho d'Agua das Flores</t>
  </si>
  <si>
    <t>Olho d'Agua do Casado</t>
  </si>
  <si>
    <t>Olho d'Agua Grande</t>
  </si>
  <si>
    <t>Olivenca</t>
  </si>
  <si>
    <t>Palmeira dos Indios</t>
  </si>
  <si>
    <t>Pao de Acucar</t>
  </si>
  <si>
    <t>Piacabucu</t>
  </si>
  <si>
    <t>Poco das Trincheiras</t>
  </si>
  <si>
    <t>Porto Real do Colegio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</si>
  <si>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</si>
  <si>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</si>
  <si>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</si>
  <si>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</si>
  <si>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</si>
  <si>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</si>
  <si>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</si>
  <si>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</si>
  <si>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Teotonio Vilela</t>
  </si>
  <si>
    <t>Uniao dos Palmares</t>
  </si>
  <si>
    <t>Aquidaba</t>
  </si>
  <si>
    <t>Araua</t>
  </si>
  <si>
    <t>Caninde de Sao Francisco</t>
  </si>
  <si>
    <t>Carmopolis</t>
  </si>
  <si>
    <t>Cedro de Sao Joao</t>
  </si>
  <si>
    <t>Cristinapolis</t>
  </si>
  <si>
    <t>Estancia</t>
  </si>
  <si>
    <t>Japoata</t>
  </si>
  <si>
    <t>Neopolis</t>
  </si>
  <si>
    <t>Nossa Senhora da Gloria</t>
  </si>
  <si>
    <t>Pinhao</t>
  </si>
  <si>
    <t>Poco Redondo</t>
  </si>
  <si>
    <t>Poco Verde</t>
  </si>
  <si>
    <t>Propria</t>
  </si>
  <si>
    <t>Riachao do Dantas</t>
  </si>
  <si>
    <t>Ribeiropolis</t>
  </si>
  <si>
    <t>Rosario do Catete</t>
  </si>
  <si>
    <t>Santana do Sao Francisco</t>
  </si>
  <si>
    <t>Sao Cristovao</t>
  </si>
  <si>
    <t>Sao Miguel do Aleixo</t>
  </si>
  <si>
    <t>Simao Dias</t>
  </si>
  <si>
    <t>Umbauba</t>
  </si>
  <si>
    <t>Abaira</t>
  </si>
  <si>
    <t>Abare</t>
  </si>
  <si>
    <t>Agua Fria</t>
  </si>
  <si>
    <t>Erico Cardoso</t>
  </si>
  <si>
    <t>Alcobaca</t>
  </si>
  <si>
    <t>Amelia Rodrigues</t>
  </si>
  <si>
    <t>America Dourada</t>
  </si>
  <si>
    <t>Anage</t>
  </si>
  <si>
    <t>Andarai</t>
  </si>
  <si>
    <t>Antonio Cardoso</t>
  </si>
  <si>
    <t>Antonio Goncalves</t>
  </si>
  <si>
    <t>Apora</t>
  </si>
  <si>
    <t>Aracas</t>
  </si>
  <si>
    <t>Aratuipe</t>
  </si>
  <si>
    <t>Baianopolis</t>
  </si>
  <si>
    <t>Banzae</t>
  </si>
  <si>
    <t>Barra do Choca</t>
  </si>
  <si>
    <t>Botupora</t>
  </si>
  <si>
    <t>Brejoes</t>
  </si>
  <si>
    <t>Brejolandia</t>
  </si>
  <si>
    <t>Brotas de Macaubas</t>
  </si>
  <si>
    <t>Cabaceiras do Paraguacu</t>
  </si>
  <si>
    <t>Cacule</t>
  </si>
  <si>
    <t>Caem</t>
  </si>
  <si>
    <t>Caetite</t>
  </si>
  <si>
    <t>Caldeirao Grande</t>
  </si>
  <si>
    <t>Camacari</t>
  </si>
  <si>
    <t>Canapolis</t>
  </si>
  <si>
    <t>Candido Sales</t>
  </si>
  <si>
    <t>Cansancao</t>
  </si>
  <si>
    <t>Caraibas</t>
  </si>
  <si>
    <t>Catolandia</t>
  </si>
  <si>
    <t>Chorrocho</t>
  </si>
  <si>
    <t>Cicero Dantas</t>
  </si>
  <si>
    <t>Cipo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</si>
  <si>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</si>
  <si>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</si>
  <si>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</si>
  <si>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</si>
  <si>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</si>
  <si>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</si>
  <si>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</si>
  <si>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</si>
  <si>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Cravolandia</t>
  </si>
  <si>
    <t>Crisopolis</t>
  </si>
  <si>
    <t>Cristopolis</t>
  </si>
  <si>
    <t>Curaca</t>
  </si>
  <si>
    <t>Dario Meira</t>
  </si>
  <si>
    <t>Dias d'Avila</t>
  </si>
  <si>
    <t>Dom Basilio</t>
  </si>
  <si>
    <t>Elisio Medrado</t>
  </si>
  <si>
    <t>Eunapolis</t>
  </si>
  <si>
    <t>Gaviao</t>
  </si>
  <si>
    <t>Gloria</t>
  </si>
  <si>
    <t>Heliopolis</t>
  </si>
  <si>
    <t>Iacu</t>
  </si>
  <si>
    <t>Ibiassuce</t>
  </si>
  <si>
    <t>Ibicarai</t>
  </si>
  <si>
    <t>Ibicui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</si>
  <si>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</si>
  <si>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</si>
  <si>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</si>
  <si>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</si>
  <si>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</si>
  <si>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</si>
  <si>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</si>
  <si>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</si>
  <si>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Irara</t>
  </si>
  <si>
    <t>Irece</t>
  </si>
  <si>
    <t>Itacare</t>
  </si>
  <si>
    <t>Itaete</t>
  </si>
  <si>
    <t>Itagiba</t>
  </si>
  <si>
    <t>Itaguacu da Bahia</t>
  </si>
  <si>
    <t>Itaju do Colonia</t>
  </si>
  <si>
    <t>Itajuipe</t>
  </si>
  <si>
    <t>Itanhem</t>
  </si>
  <si>
    <t>Itape</t>
  </si>
  <si>
    <t>Itirucu</t>
  </si>
  <si>
    <t>Itiuba</t>
  </si>
  <si>
    <t>Itororo</t>
  </si>
  <si>
    <t>Ituacu</t>
  </si>
  <si>
    <t>Itubera</t>
  </si>
  <si>
    <t>Jequie</t>
  </si>
  <si>
    <t>Jiquirica</t>
  </si>
  <si>
    <t>Jitauna</t>
  </si>
  <si>
    <t>Joao Dourado</t>
  </si>
  <si>
    <t>Jucurucu</t>
  </si>
  <si>
    <t>Lajedao</t>
  </si>
  <si>
    <t>Lamarao</t>
  </si>
  <si>
    <t>Lapao</t>
  </si>
  <si>
    <t>Lencois</t>
  </si>
  <si>
    <t>Licinio de Almeida</t>
  </si>
  <si>
    <t>Luis Eduardo Magalhaes</t>
  </si>
  <si>
    <t>Macaubas</t>
  </si>
  <si>
    <t>Macurure</t>
  </si>
  <si>
    <t>Mansidao</t>
  </si>
  <si>
    <t>Maracas</t>
  </si>
  <si>
    <t>Marcionilio Souza</t>
  </si>
  <si>
    <t>Mata de Sao Joao</t>
  </si>
  <si>
    <t>Morpara</t>
  </si>
  <si>
    <t>Morro do Chapeu</t>
  </si>
  <si>
    <t>Mucuge</t>
  </si>
  <si>
    <t>Mutuipe</t>
  </si>
  <si>
    <t>Nilo Pecanha</t>
  </si>
  <si>
    <t>Nova Canaa</t>
  </si>
  <si>
    <t>Nova Fatima</t>
  </si>
  <si>
    <t>Nova Ibia</t>
  </si>
  <si>
    <t>Nova Redencao</t>
  </si>
  <si>
    <t>Nova Vicosa</t>
  </si>
  <si>
    <t>Ouricangas</t>
  </si>
  <si>
    <t>Ourolandia</t>
  </si>
  <si>
    <t>Pe de Serra</t>
  </si>
  <si>
    <t>Pedrao</t>
  </si>
  <si>
    <t>Piata</t>
  </si>
  <si>
    <t>Pilao Arcado</t>
  </si>
  <si>
    <t>Pindai</t>
  </si>
  <si>
    <t>Pindobacu</t>
  </si>
  <si>
    <t>Pirai do Norte</t>
  </si>
  <si>
    <t>Piripa</t>
  </si>
  <si>
    <t>Pocoes</t>
  </si>
  <si>
    <t>Potiragua</t>
  </si>
  <si>
    <t>Presidente Janio Quadros</t>
  </si>
  <si>
    <t>Retirolandia</t>
  </si>
  <si>
    <t>Riachao das Neves</t>
  </si>
  <si>
    <t>Riachao do Jacuipe</t>
  </si>
  <si>
    <t>Ribeirao do Largo</t>
  </si>
  <si>
    <t>Rio do Antonio</t>
  </si>
  <si>
    <t>Santa Barbara</t>
  </si>
  <si>
    <t>Santa Brigida</t>
  </si>
  <si>
    <t>Santa Cruz Cabralia</t>
  </si>
  <si>
    <t>Santa Cruz da Vitoria</t>
  </si>
  <si>
    <t>Santa Maria da Vitoria</t>
  </si>
  <si>
    <t>Santanopolis</t>
  </si>
  <si>
    <t>Santa Rita de Cassia</t>
  </si>
  <si>
    <t>Santo Antonio de Jesus</t>
  </si>
  <si>
    <t>Santo Estevao</t>
  </si>
  <si>
    <t>Sao Desiderio</t>
  </si>
  <si>
    <t>Sao Felix</t>
  </si>
  <si>
    <t>Sao Felix do Coribe</t>
  </si>
  <si>
    <t>Sao Felipe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</si>
  <si>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</si>
  <si>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</si>
  <si>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</si>
  <si>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</si>
  <si>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</si>
  <si>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</si>
  <si>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</si>
  <si>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</si>
  <si>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</si>
  <si>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Saude</t>
  </si>
  <si>
    <t>Sebastiao Laranjeiras</t>
  </si>
  <si>
    <t>Sento Se</t>
  </si>
  <si>
    <t>Serrolandia</t>
  </si>
  <si>
    <t>Simoes Filho</t>
  </si>
  <si>
    <t>Sitio do Mato</t>
  </si>
  <si>
    <t>Sitio do Quinto</t>
  </si>
  <si>
    <t>Tanhacu</t>
  </si>
  <si>
    <t>Tapiramuta</t>
  </si>
  <si>
    <t>Teofilandia</t>
  </si>
  <si>
    <t>Teolandia</t>
  </si>
  <si>
    <t>Uaua</t>
  </si>
  <si>
    <t>Ubaira</t>
  </si>
  <si>
    <t>Ubata</t>
  </si>
  <si>
    <t>Uibai</t>
  </si>
  <si>
    <t>Urucuca</t>
  </si>
  <si>
    <t>Valenca</t>
  </si>
  <si>
    <t>Varzea da Roca</t>
  </si>
  <si>
    <t>Varzea do Poco</t>
  </si>
  <si>
    <t>Varzea Nova</t>
  </si>
  <si>
    <t>Vitoria da Conquista</t>
  </si>
  <si>
    <t>Wenceslau Guimaraes</t>
  </si>
  <si>
    <t>Abaete</t>
  </si>
  <si>
    <t>Acucena</t>
  </si>
  <si>
    <t>Agua Boa</t>
  </si>
  <si>
    <t>Agua Comprida</t>
  </si>
  <si>
    <t>Aguas Formosas</t>
  </si>
  <si>
    <t>Aguas Vermelhas</t>
  </si>
  <si>
    <t>Aimores</t>
  </si>
  <si>
    <t>Alem Paraiba</t>
  </si>
  <si>
    <t>Alpinopolis</t>
  </si>
  <si>
    <t>Alto Caparao</t>
  </si>
  <si>
    <t>Alvinopolis</t>
  </si>
  <si>
    <t>Cachoeira de Pajeu</t>
  </si>
  <si>
    <t>Andrelandia</t>
  </si>
  <si>
    <t>Angelandia</t>
  </si>
  <si>
    <t>Antonio Carlos</t>
  </si>
  <si>
    <t>Antonio Dias</t>
  </si>
  <si>
    <t>Antonio Prado de Minas</t>
  </si>
  <si>
    <t>Aracai</t>
  </si>
  <si>
    <t>Aracuai</t>
  </si>
  <si>
    <t>Arapora</t>
  </si>
  <si>
    <t>Arapua</t>
  </si>
  <si>
    <t>Araujos</t>
  </si>
  <si>
    <t>Araxa</t>
  </si>
  <si>
    <t>Ataleia</t>
  </si>
  <si>
    <t>Bambui</t>
  </si>
  <si>
    <t>Barao de Cocais</t>
  </si>
  <si>
    <t>Barao de Monte Alto</t>
  </si>
  <si>
    <t>Bertopolis</t>
  </si>
  <si>
    <t>Boa Esperanca</t>
  </si>
  <si>
    <t>Bocaiuva</t>
  </si>
  <si>
    <t>Bonfinopolis de Minas</t>
  </si>
  <si>
    <t>Brasilandia de Minas</t>
  </si>
  <si>
    <t>Brasilia de Minas</t>
  </si>
  <si>
    <t>Bras Pires</t>
  </si>
  <si>
    <t>Braunas</t>
  </si>
  <si>
    <t>Brazopolis</t>
  </si>
  <si>
    <t>Bueno Brandao</t>
  </si>
  <si>
    <t>Buenopolis</t>
  </si>
  <si>
    <t>Caetanopolis</t>
  </si>
  <si>
    <t>Caete</t>
  </si>
  <si>
    <t>Cambui</t>
  </si>
  <si>
    <t>Campanario</t>
  </si>
  <si>
    <t>Canaa</t>
  </si>
  <si>
    <t>Caparao</t>
  </si>
  <si>
    <t>Capinopolis</t>
  </si>
  <si>
    <t>Capitao Andrade</t>
  </si>
  <si>
    <t>Capitao Eneas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</si>
  <si>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</si>
  <si>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</si>
  <si>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</si>
  <si>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</si>
  <si>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</si>
  <si>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</si>
  <si>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</si>
  <si>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</si>
  <si>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Carvalhopolis</t>
  </si>
  <si>
    <t>Cassia</t>
  </si>
  <si>
    <t>Conceicao da Barra de Minas</t>
  </si>
  <si>
    <t>Cedro do Abaete</t>
  </si>
  <si>
    <t>Chacara</t>
  </si>
  <si>
    <t>Chale</t>
  </si>
  <si>
    <t>Chapada Gaucha</t>
  </si>
  <si>
    <t>Cipotanea</t>
  </si>
  <si>
    <t>Claro dos Pocoes</t>
  </si>
  <si>
    <t>Claudio</t>
  </si>
  <si>
    <t>Conceicao da Aparecida</t>
  </si>
  <si>
    <t>Conceicao das Pedras</t>
  </si>
  <si>
    <t>Conceicao das Alagoas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</si>
  <si>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</si>
  <si>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</si>
  <si>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</si>
  <si>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</si>
  <si>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</si>
  <si>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</si>
  <si>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</si>
  <si>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</si>
  <si>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</si>
  <si>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</si>
  <si>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</si>
  <si>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</si>
  <si>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</si>
  <si>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</si>
  <si>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</si>
  <si>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</si>
  <si>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</si>
  <si>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</si>
  <si>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</si>
  <si>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</si>
  <si>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</si>
  <si>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</si>
  <si>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</si>
  <si>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Divisopolis</t>
  </si>
  <si>
    <t>Dom Silverio</t>
  </si>
  <si>
    <t>Dom Vicoso</t>
  </si>
  <si>
    <t>Dores de Guanhaes</t>
  </si>
  <si>
    <t>Dores do Indaia</t>
  </si>
  <si>
    <t>Doresopolis</t>
  </si>
  <si>
    <t>Durande</t>
  </si>
  <si>
    <t>Eloi Mendes</t>
  </si>
  <si>
    <t>Ervalia</t>
  </si>
  <si>
    <t>Espirito Santo do Dourado</t>
  </si>
  <si>
    <t>Estrela do Indaia</t>
  </si>
  <si>
    <t>Eugenopolis</t>
  </si>
  <si>
    <t>Ewbank da Camara</t>
  </si>
  <si>
    <t>Felicio dos Santos</t>
  </si>
  <si>
    <t>Sao Goncalo do Rio Preto</t>
  </si>
  <si>
    <t>Felixlandia</t>
  </si>
  <si>
    <t>Francisco Badaro</t>
  </si>
  <si>
    <t>Francisco Sa</t>
  </si>
  <si>
    <t>Franciscopolis</t>
  </si>
  <si>
    <t>Frei Inocencio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</si>
  <si>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</si>
  <si>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</si>
  <si>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</si>
  <si>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</si>
  <si>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</si>
  <si>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</si>
  <si>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</si>
  <si>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Guaranesia</t>
  </si>
  <si>
    <t>Guarara</t>
  </si>
  <si>
    <t>Guaxupe</t>
  </si>
  <si>
    <t>Guimarania</t>
  </si>
  <si>
    <t>Gurinhata</t>
  </si>
  <si>
    <t>Ibia</t>
  </si>
  <si>
    <t>Ibiai</t>
  </si>
  <si>
    <t>Ibirite</t>
  </si>
  <si>
    <t>Ibitiura de Minas</t>
  </si>
  <si>
    <t>Icarai de Minas</t>
  </si>
  <si>
    <t>Igarape</t>
  </si>
  <si>
    <t>Ilicinea</t>
  </si>
  <si>
    <t>Imbe de Minas</t>
  </si>
  <si>
    <t>Indianopolis</t>
  </si>
  <si>
    <t>Ingai</t>
  </si>
  <si>
    <t>Inhauma</t>
  </si>
  <si>
    <t>Ipiacu</t>
  </si>
  <si>
    <t>Ipuiuna</t>
  </si>
  <si>
    <t>Irai de Minas</t>
  </si>
  <si>
    <t>Itaipe</t>
  </si>
  <si>
    <t>Itajuba</t>
  </si>
  <si>
    <t>Itambe do Mato Dentro</t>
  </si>
  <si>
    <t>Itatiaiucu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</si>
  <si>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</si>
  <si>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</si>
  <si>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</si>
  <si>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</si>
  <si>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</si>
  <si>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</si>
  <si>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</si>
  <si>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</si>
  <si>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Jequitai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</si>
  <si>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</si>
  <si>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</si>
  <si>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</si>
  <si>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</si>
  <si>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</si>
  <si>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</si>
  <si>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</si>
  <si>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</si>
  <si>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</si>
  <si>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</si>
  <si>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</si>
  <si>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Juvenilia</t>
  </si>
  <si>
    <t>Luislandia</t>
  </si>
  <si>
    <t>Luminarias</t>
  </si>
  <si>
    <t>Manhuacu</t>
  </si>
  <si>
    <t>Maria da Fe</t>
  </si>
  <si>
    <t>Mario Campos</t>
  </si>
  <si>
    <t>Maripa de Minas</t>
  </si>
  <si>
    <t>Marlieria</t>
  </si>
  <si>
    <t>Marmelopolis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</si>
  <si>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</si>
  <si>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</si>
  <si>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</si>
  <si>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</si>
  <si>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</si>
  <si>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</si>
  <si>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</si>
  <si>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</si>
  <si>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</si>
  <si>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Natalandia</t>
  </si>
  <si>
    <t>Natercia</t>
  </si>
  <si>
    <t>Nova Belem</t>
  </si>
  <si>
    <t>Nova Modica</t>
  </si>
  <si>
    <t>Olhos-d'Agua</t>
  </si>
  <si>
    <t>Olimpio Noronha</t>
  </si>
  <si>
    <t>Onca de Pitangui</t>
  </si>
  <si>
    <t>Oratorios</t>
  </si>
  <si>
    <t>Orizania</t>
  </si>
  <si>
    <t>Padre Paraiso</t>
  </si>
  <si>
    <t>Palmopolis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</si>
  <si>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</si>
  <si>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</si>
  <si>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</si>
  <si>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</si>
  <si>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</si>
  <si>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</si>
  <si>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</si>
  <si>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</si>
  <si>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Pecanha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</si>
  <si>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</si>
  <si>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</si>
  <si>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</si>
  <si>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</si>
  <si>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</si>
  <si>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</si>
  <si>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</si>
  <si>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</si>
  <si>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Poco Fundo</t>
  </si>
  <si>
    <t>Pocos de Caldas</t>
  </si>
  <si>
    <t>Pompeu</t>
  </si>
  <si>
    <t>Pote</t>
  </si>
  <si>
    <t>Pratapolis</t>
  </si>
  <si>
    <t>Presidente Olegario</t>
  </si>
  <si>
    <t>Alto Jequitiba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</si>
  <si>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</si>
  <si>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</si>
  <si>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</si>
  <si>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</si>
  <si>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</si>
  <si>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</si>
  <si>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</si>
  <si>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</si>
  <si>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</si>
  <si>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Barbara do Tugurio</t>
  </si>
  <si>
    <t>Santa Efigenia de Minas</t>
  </si>
  <si>
    <t>Santa Fe de Minas</t>
  </si>
  <si>
    <t>Santa Maria do Suacui</t>
  </si>
  <si>
    <t>Santana do Garambeu</t>
  </si>
  <si>
    <t>Santana do Jacare</t>
  </si>
  <si>
    <t>Santana do Manhuacu</t>
  </si>
  <si>
    <t>Santana do Paraiso</t>
  </si>
  <si>
    <t>Santa Rita do Sapucai</t>
  </si>
  <si>
    <t>Santa Vitoria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</si>
  <si>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</si>
  <si>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</si>
  <si>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</si>
  <si>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</si>
  <si>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</si>
  <si>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</si>
  <si>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</si>
  <si>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</si>
  <si>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</si>
  <si>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</si>
  <si>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</si>
  <si>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</si>
  <si>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</si>
  <si>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</si>
  <si>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</si>
  <si>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</si>
  <si>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</si>
  <si>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</si>
  <si>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</si>
  <si>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</si>
  <si>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</si>
  <si>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</si>
  <si>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</si>
  <si>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</si>
  <si>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</si>
  <si>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</si>
  <si>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</si>
  <si>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</si>
  <si>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</si>
  <si>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</si>
  <si>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</si>
  <si>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</si>
  <si>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</si>
  <si>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</si>
  <si>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</si>
  <si>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</si>
  <si>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</si>
  <si>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</si>
  <si>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</si>
  <si>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</si>
  <si>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</si>
  <si>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</si>
  <si>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</si>
  <si>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</si>
  <si>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</si>
  <si>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</si>
  <si>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</si>
  <si>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</si>
  <si>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</si>
  <si>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dos Ferros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</si>
  <si>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</si>
  <si>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</si>
  <si>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</si>
  <si>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</si>
  <si>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</si>
  <si>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</si>
  <si>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</si>
  <si>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</si>
  <si>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</si>
  <si>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</si>
  <si>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</si>
  <si>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</si>
  <si>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</si>
  <si>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Vicente de Minas</t>
  </si>
  <si>
    <t>Sapucai-Mirim</t>
  </si>
  <si>
    <t>Sardoa</t>
  </si>
  <si>
    <t>Senador Jose Bento</t>
  </si>
  <si>
    <t>Senador Modestino Goncalves</t>
  </si>
  <si>
    <t>Senhora dos Remedios</t>
  </si>
  <si>
    <t>Serra dos Aimores</t>
  </si>
  <si>
    <t>Serranopolis de Minas</t>
  </si>
  <si>
    <t>Silveirania</t>
  </si>
  <si>
    <t>Silvianopolis</t>
  </si>
  <si>
    <t>Simao Pereira</t>
  </si>
  <si>
    <t>Simonesia</t>
  </si>
  <si>
    <t>Sobralia</t>
  </si>
  <si>
    <t>Tapirai</t>
  </si>
  <si>
    <t>Taquaracu de Minas</t>
  </si>
  <si>
    <t>Teofilo Otoni</t>
  </si>
  <si>
    <t>Timoteo</t>
  </si>
  <si>
    <t>Tres Coracoes</t>
  </si>
  <si>
    <t>Tres Marias</t>
  </si>
  <si>
    <t>Tres Pontas</t>
  </si>
  <si>
    <t>Turvolandia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</si>
  <si>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</si>
  <si>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</si>
  <si>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</si>
  <si>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</si>
  <si>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</si>
  <si>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</si>
  <si>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</si>
  <si>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</si>
  <si>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</si>
  <si>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Verdelandia</t>
  </si>
  <si>
    <t>Verissimo</t>
  </si>
  <si>
    <t>Virginia</t>
  </si>
  <si>
    <t>Virginopolis</t>
  </si>
  <si>
    <t>Virgolandia</t>
  </si>
  <si>
    <t>Afonso Claudio</t>
  </si>
  <si>
    <t>Aguia Branca</t>
  </si>
  <si>
    <t>Agua Doce do Norte</t>
  </si>
  <si>
    <t>Apiaca</t>
  </si>
  <si>
    <t>Atilio Vivacqua</t>
  </si>
  <si>
    <t>Barra de Sao Francisco</t>
  </si>
  <si>
    <t>Conceicao da Barra</t>
  </si>
  <si>
    <t>Conceicao do Castelo</t>
  </si>
  <si>
    <t>Divino de Sao Lourenco</t>
  </si>
  <si>
    <t>Fundao</t>
  </si>
  <si>
    <t>Guacui</t>
  </si>
  <si>
    <t>Ibiracu</t>
  </si>
  <si>
    <t>Itaguacu</t>
  </si>
  <si>
    <t>Iuna</t>
  </si>
  <si>
    <t>Jaguare</t>
  </si>
  <si>
    <t>Jeronimo Monteiro</t>
  </si>
  <si>
    <t>Joao Neiva</t>
  </si>
  <si>
    <t>Mantenopolis</t>
  </si>
  <si>
    <t>Marataizes</t>
  </si>
  <si>
    <t>Marilandia</t>
  </si>
  <si>
    <t>Nova Venecia</t>
  </si>
  <si>
    <t>Pedro Canario</t>
  </si>
  <si>
    <t>Piuma</t>
  </si>
  <si>
    <t>Santa Maria de Jetiba</t>
  </si>
  <si>
    <t>Sao Domingos do Norte</t>
  </si>
  <si>
    <t>Sao Gabriel da Palha</t>
  </si>
  <si>
    <t>Sao Jose do Calcado</t>
  </si>
  <si>
    <t>Sao Mateus</t>
  </si>
  <si>
    <t>Sao Roque do Canaa</t>
  </si>
  <si>
    <t>Vila Pavao</t>
  </si>
  <si>
    <t>Vila Valerio</t>
  </si>
  <si>
    <t>Vitoria</t>
  </si>
  <si>
    <t>Aperibe</t>
  </si>
  <si>
    <t>Armacao dos Buzios</t>
  </si>
  <si>
    <t>Barra do Pirai</t>
  </si>
  <si>
    <t>Conceicao de Macabu</t>
  </si>
  <si>
    <t>Itaborai</t>
  </si>
  <si>
    <t>Itaguai</t>
  </si>
  <si>
    <t>Laje do Muriae</t>
  </si>
  <si>
    <t>Macae</t>
  </si>
  <si>
    <t>Mage</t>
  </si>
  <si>
    <t>Marica</t>
  </si>
  <si>
    <t>Nilopolis</t>
  </si>
  <si>
    <t>Niteroi</t>
  </si>
  <si>
    <t>Nova Iguacu</t>
  </si>
  <si>
    <t>Paraiba do Sul</t>
  </si>
  <si>
    <t>Petropolis</t>
  </si>
  <si>
    <t>Pirai</t>
  </si>
  <si>
    <t>Porciuncula</t>
  </si>
  <si>
    <t>Quissama</t>
  </si>
  <si>
    <t>Santo Antonio de Padua</t>
  </si>
  <si>
    <t>Sao Francisco de Itabapoana</t>
  </si>
  <si>
    <t>Sao Fidelis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</si>
  <si>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</si>
  <si>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</si>
  <si>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</si>
  <si>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</si>
  <si>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</si>
  <si>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</si>
  <si>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</si>
  <si>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Seropedica</t>
  </si>
  <si>
    <t>Tangua</t>
  </si>
  <si>
    <t>Teresopolis</t>
  </si>
  <si>
    <t>Tres Rios</t>
  </si>
  <si>
    <t>Aguai</t>
  </si>
  <si>
    <t>Aguas da Prata</t>
  </si>
  <si>
    <t>Aguas de Lindoia</t>
  </si>
  <si>
    <t>Aguas de Santa Barbara</t>
  </si>
  <si>
    <t>Aguas de Sao Pedro</t>
  </si>
  <si>
    <t>Altinopolis</t>
  </si>
  <si>
    <t>Aluminio</t>
  </si>
  <si>
    <t>Alvares Florence</t>
  </si>
  <si>
    <t>Alvares Machado</t>
  </si>
  <si>
    <t>Alvaro de Carvalho</t>
  </si>
  <si>
    <t>Alvinlandia</t>
  </si>
  <si>
    <t>Americo Brasiliense</t>
  </si>
  <si>
    <t>Americo de Campos</t>
  </si>
  <si>
    <t>Analandia</t>
  </si>
  <si>
    <t>Apiai</t>
  </si>
  <si>
    <t>Aracariguama</t>
  </si>
  <si>
    <t>Aracatuba</t>
  </si>
  <si>
    <t>Aracoiaba da Serra</t>
  </si>
  <si>
    <t>Arapei</t>
  </si>
  <si>
    <t>Arco-Iris</t>
  </si>
  <si>
    <t>Areiopolis</t>
  </si>
  <si>
    <t>Aruja</t>
  </si>
  <si>
    <t>Aspasia</t>
  </si>
  <si>
    <t>Avai</t>
  </si>
  <si>
    <t>Avare</t>
  </si>
  <si>
    <t>Balsamo</t>
  </si>
  <si>
    <t>Barao de Antonina</t>
  </si>
  <si>
    <t>Barra do Chapeu</t>
  </si>
  <si>
    <t>Boa Esperanca do Sul</t>
  </si>
  <si>
    <t>Bom Jesus dos Perdoes</t>
  </si>
  <si>
    <t>Bom Sucesso de Itarare</t>
  </si>
  <si>
    <t>Bora</t>
  </si>
  <si>
    <t>Boraceia</t>
  </si>
  <si>
    <t>Braganca Paulista</t>
  </si>
  <si>
    <t>Brauna</t>
  </si>
  <si>
    <t>Cabralia Paulista</t>
  </si>
  <si>
    <t>Cabreuva</t>
  </si>
  <si>
    <t>Cacapava</t>
  </si>
  <si>
    <t>Cafelandia</t>
  </si>
  <si>
    <t>Caiua</t>
  </si>
  <si>
    <t>Campos do Jordao</t>
  </si>
  <si>
    <t>Cananeia</t>
  </si>
  <si>
    <t>Candido Mota</t>
  </si>
  <si>
    <t>Candido Rodrigues</t>
  </si>
  <si>
    <t>Capao Bonito</t>
  </si>
  <si>
    <t>Carapicuiba</t>
  </si>
  <si>
    <t>Cassia dos Coqueiros</t>
  </si>
  <si>
    <t>Catigua</t>
  </si>
  <si>
    <t>Cerqueira Cesar</t>
  </si>
  <si>
    <t>Cesario Lange</t>
  </si>
  <si>
    <t>Colombia</t>
  </si>
  <si>
    <t>Cordeiropolis</t>
  </si>
  <si>
    <t>Corumbatai</t>
  </si>
  <si>
    <t>Cosmopolis</t>
  </si>
  <si>
    <t>Cruzalia</t>
  </si>
  <si>
    <t>Cubatao</t>
  </si>
  <si>
    <t>Divinolandia</t>
  </si>
  <si>
    <t>Dois Corregos</t>
  </si>
  <si>
    <t>Dolcinopolis</t>
  </si>
  <si>
    <t>Echapora</t>
  </si>
  <si>
    <t>Elisiario</t>
  </si>
  <si>
    <t>Embauba</t>
  </si>
  <si>
    <t>Embu-Guacu</t>
  </si>
  <si>
    <t>Emilianopolis</t>
  </si>
  <si>
    <t>Espirito Santo do Pinhal</t>
  </si>
  <si>
    <t>Espirito Santo do Turvo</t>
  </si>
  <si>
    <t>Fernandopolis</t>
  </si>
  <si>
    <t>Fernao</t>
  </si>
  <si>
    <t>Florida Paulista</t>
  </si>
  <si>
    <t>Florinea</t>
  </si>
  <si>
    <t>Galia</t>
  </si>
  <si>
    <t>Garca</t>
  </si>
  <si>
    <t>Gastao Vidigal</t>
  </si>
  <si>
    <t>Gaviao Peixoto</t>
  </si>
  <si>
    <t>Glicerio</t>
  </si>
  <si>
    <t>Guaicara</t>
  </si>
  <si>
    <t>Guaimbe</t>
  </si>
  <si>
    <t>Guaira</t>
  </si>
  <si>
    <t>Guapiacu</t>
  </si>
  <si>
    <t>Guara</t>
  </si>
  <si>
    <t>Guaracai</t>
  </si>
  <si>
    <t>Guaranta</t>
  </si>
  <si>
    <t>Guaratingueta</t>
  </si>
  <si>
    <t>Guarei</t>
  </si>
  <si>
    <t>Guaruja</t>
  </si>
  <si>
    <t>Guatapara</t>
  </si>
  <si>
    <t>Guzolandia</t>
  </si>
  <si>
    <t>Herculandia</t>
  </si>
  <si>
    <t>Hortolandia</t>
  </si>
  <si>
    <t>Ibate</t>
  </si>
  <si>
    <t>Ibira</t>
  </si>
  <si>
    <t>Ibiuna</t>
  </si>
  <si>
    <t>Icem</t>
  </si>
  <si>
    <t>Iepe</t>
  </si>
  <si>
    <t>Igaracu do Tiete</t>
  </si>
  <si>
    <t>Igarata</t>
  </si>
  <si>
    <t>Indiapora</t>
  </si>
  <si>
    <t>Inubia Paulista</t>
  </si>
  <si>
    <t>Ipero</t>
  </si>
  <si>
    <t>Ipeuna</t>
  </si>
  <si>
    <t>Ipigua</t>
  </si>
  <si>
    <t>Ipua</t>
  </si>
  <si>
    <t>Iracemapolis</t>
  </si>
  <si>
    <t>Irapua</t>
  </si>
  <si>
    <t>Itabera</t>
  </si>
  <si>
    <t>Itai</t>
  </si>
  <si>
    <t>Itanhaem</t>
  </si>
  <si>
    <t>Itapirapua Paulista</t>
  </si>
  <si>
    <t>Itapolis</t>
  </si>
  <si>
    <t>Itapui</t>
  </si>
  <si>
    <t>Itarare</t>
  </si>
  <si>
    <t>Itirapua</t>
  </si>
  <si>
    <t>Jacarei</t>
  </si>
  <si>
    <t>Jaguariuna</t>
  </si>
  <si>
    <t>Jardinopolis</t>
  </si>
  <si>
    <t>Jau</t>
  </si>
  <si>
    <t>Joanopolis</t>
  </si>
  <si>
    <t>Joao Ramalho</t>
  </si>
  <si>
    <t>Jose Bonifacio</t>
  </si>
  <si>
    <t>Julio Mesquita</t>
  </si>
  <si>
    <t>Jundiai</t>
  </si>
  <si>
    <t>Junqueiropolis</t>
  </si>
  <si>
    <t>Juquia</t>
  </si>
  <si>
    <t>Lavinia</t>
  </si>
  <si>
    <t>Lencois Paulista</t>
  </si>
  <si>
    <t>Lindoia</t>
  </si>
  <si>
    <t>Lucelia</t>
  </si>
  <si>
    <t>Lucianopolis</t>
  </si>
  <si>
    <t>Luis Antonio</t>
  </si>
  <si>
    <t>Luiziania</t>
  </si>
  <si>
    <t>Lupercio</t>
  </si>
  <si>
    <t>Lutecia</t>
  </si>
  <si>
    <t>Macedonia</t>
  </si>
  <si>
    <t>Mairipora</t>
  </si>
  <si>
    <t>Maraba Paulista</t>
  </si>
  <si>
    <t>Maracai</t>
  </si>
  <si>
    <t>Mariapolis</t>
  </si>
  <si>
    <t>Marilia</t>
  </si>
  <si>
    <t>Marinopolis</t>
  </si>
  <si>
    <t>Martinopolis</t>
  </si>
  <si>
    <t>Matao</t>
  </si>
  <si>
    <t>Maua</t>
  </si>
  <si>
    <t>Mendonca</t>
  </si>
  <si>
    <t>Mesopolis</t>
  </si>
  <si>
    <t>Miguelopolis</t>
  </si>
  <si>
    <t>Mineiros do Tiete</t>
  </si>
  <si>
    <t>Mirandopolis</t>
  </si>
  <si>
    <t>Mirassolandia</t>
  </si>
  <si>
    <t>Mogi Guacu</t>
  </si>
  <si>
    <t>Moncoes</t>
  </si>
  <si>
    <t>Mongagua</t>
  </si>
  <si>
    <t>Monte Aprazivel</t>
  </si>
  <si>
    <t>Nazare Paulista</t>
  </si>
  <si>
    <t>Nipoa</t>
  </si>
  <si>
    <t>Nova Alianca</t>
  </si>
  <si>
    <t>Nova Canaa Paulista</t>
  </si>
  <si>
    <t>Nova Independencia</t>
  </si>
  <si>
    <t>Nova Luzitania</t>
  </si>
  <si>
    <t>Ocaucu</t>
  </si>
  <si>
    <t>Oleo</t>
  </si>
  <si>
    <t>Olimpia</t>
  </si>
  <si>
    <t>Orindiuva</t>
  </si>
  <si>
    <t>Orlandia</t>
  </si>
  <si>
    <t>Paraguacu Paulista</t>
  </si>
  <si>
    <t>Paraiso</t>
  </si>
  <si>
    <t>Paranapua</t>
  </si>
  <si>
    <t>Parapua</t>
  </si>
  <si>
    <t>Pariquera-Acu</t>
  </si>
  <si>
    <t>Patrocinio Paulista</t>
  </si>
  <si>
    <t>Pauliceia</t>
  </si>
  <si>
    <t>Paulinia</t>
  </si>
  <si>
    <t>Paulistania</t>
  </si>
  <si>
    <t>Pedranopolis</t>
  </si>
  <si>
    <t>Penapolis</t>
  </si>
  <si>
    <t>Peruibe</t>
  </si>
  <si>
    <t>Pirajui</t>
  </si>
  <si>
    <t>Poa</t>
  </si>
  <si>
    <t>Pompeia</t>
  </si>
  <si>
    <t>Pongai</t>
  </si>
  <si>
    <t>Pradopolis</t>
  </si>
  <si>
    <t>Pratania</t>
  </si>
  <si>
    <t>Presidente Epitacio</t>
  </si>
  <si>
    <t>Promissao</t>
  </si>
  <si>
    <t>Quata</t>
  </si>
  <si>
    <t>Redencao da Serra</t>
  </si>
  <si>
    <t>Regente Feijo</t>
  </si>
  <si>
    <t>Reginopolis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</si>
  <si>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</si>
  <si>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</si>
  <si>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</si>
  <si>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</si>
  <si>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</si>
  <si>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</si>
  <si>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</si>
  <si>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</si>
  <si>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Rincao</t>
  </si>
  <si>
    <t>Rinopolis</t>
  </si>
  <si>
    <t>Riolandia</t>
  </si>
  <si>
    <t>Rubiacea</t>
  </si>
  <si>
    <t>Rubineia</t>
  </si>
  <si>
    <t>Salesopolis</t>
  </si>
  <si>
    <t>Salmourao</t>
  </si>
  <si>
    <t>Santa Adelia</t>
  </si>
  <si>
    <t>Santa Barbara d'Oeste</t>
  </si>
  <si>
    <t>Santa Cruz da Conceicao</t>
  </si>
  <si>
    <t>Santa Cruz da Esperanca</t>
  </si>
  <si>
    <t>Santa Fe do Sul</t>
  </si>
  <si>
    <t>Santa Lucia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</si>
  <si>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</si>
  <si>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</si>
  <si>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</si>
  <si>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</si>
  <si>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</si>
  <si>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</si>
  <si>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</si>
  <si>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Santopolis do Aguapei</t>
  </si>
  <si>
    <t>Sao Bento do Sapucai</t>
  </si>
  <si>
    <t>Sao Bernardo do Campo</t>
  </si>
  <si>
    <t>Sao Caetano do Sul</t>
  </si>
  <si>
    <t>Sao Carlos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</si>
  <si>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</si>
  <si>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</si>
  <si>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</si>
  <si>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</si>
  <si>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</si>
  <si>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</si>
  <si>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</si>
  <si>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</si>
  <si>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</si>
  <si>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</si>
  <si>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</si>
  <si>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Manuel</t>
  </si>
  <si>
    <t>Sao Miguel Arcanjo</t>
  </si>
  <si>
    <t>Sao Paulo</t>
  </si>
  <si>
    <t>Sao Pedro do Turvo</t>
  </si>
  <si>
    <t>Sao Roque</t>
  </si>
  <si>
    <t>Sao Sebastiao da Grama</t>
  </si>
  <si>
    <t>Sao Simao</t>
  </si>
  <si>
    <t>Sarapui</t>
  </si>
  <si>
    <t>Sarutaia</t>
  </si>
  <si>
    <t>Sebastianopolis do Sul</t>
  </si>
  <si>
    <t>Severinia</t>
  </si>
  <si>
    <t>Sumare</t>
  </si>
  <si>
    <t>Suzanapolis</t>
  </si>
  <si>
    <t>Tabapua</t>
  </si>
  <si>
    <t>Taboao da Serra</t>
  </si>
  <si>
    <t>Taguai</t>
  </si>
  <si>
    <t>Taiacu</t>
  </si>
  <si>
    <t>Taiuva</t>
  </si>
  <si>
    <t>Tambau</t>
  </si>
  <si>
    <t>Taquarivai</t>
  </si>
  <si>
    <t>Taruma</t>
  </si>
  <si>
    <t>Tatui</t>
  </si>
  <si>
    <t>Taubate</t>
  </si>
  <si>
    <t>Tejupa</t>
  </si>
  <si>
    <t>Tiete</t>
  </si>
  <si>
    <t>Tremembe</t>
  </si>
  <si>
    <t>Tres Fronteiras</t>
  </si>
  <si>
    <t>Tupa</t>
  </si>
  <si>
    <t>Turiuba</t>
  </si>
  <si>
    <t>Uniao Paulista</t>
  </si>
  <si>
    <t>Urania</t>
  </si>
  <si>
    <t>Urupes</t>
  </si>
  <si>
    <t>Valparaiso</t>
  </si>
  <si>
    <t>Varzea Paulista</t>
  </si>
  <si>
    <t>Vitoria Brasil</t>
  </si>
  <si>
    <t>Abatia</t>
  </si>
  <si>
    <t>Adrianopolis</t>
  </si>
  <si>
    <t>Almirante Tamandare</t>
  </si>
  <si>
    <t>Altamira do Parana</t>
  </si>
  <si>
    <t>Altonia</t>
  </si>
  <si>
    <t>Alto Parana</t>
  </si>
  <si>
    <t>Amapora</t>
  </si>
  <si>
    <t>Ampere</t>
  </si>
  <si>
    <t>Andira</t>
  </si>
  <si>
    <t>Angulo</t>
  </si>
  <si>
    <t>Antonio Olinto</t>
  </si>
  <si>
    <t>Araucaria</t>
  </si>
  <si>
    <t>Ariranha do Ivai</t>
  </si>
  <si>
    <t>Assai</t>
  </si>
  <si>
    <t>Barracao</t>
  </si>
  <si>
    <t>Barra do Jacare</t>
  </si>
  <si>
    <t>Bela Vista do Paraiso</t>
  </si>
  <si>
    <t>Boa Esperanca do Iguacu</t>
  </si>
  <si>
    <t>Boa Ventura de Sao Roque</t>
  </si>
  <si>
    <t>Bocaiuva do Sul</t>
  </si>
  <si>
    <t>Borrazopolis</t>
  </si>
  <si>
    <t>Brasilandia do Sul</t>
  </si>
  <si>
    <t>California</t>
  </si>
  <si>
    <t>Cambara</t>
  </si>
  <si>
    <t>Cambe</t>
  </si>
  <si>
    <t>Campina do Simao</t>
  </si>
  <si>
    <t>Campo Mourao</t>
  </si>
  <si>
    <t>Candido de Abreu</t>
  </si>
  <si>
    <t>Candoi</t>
  </si>
  <si>
    <t>Capitao Leonidas Marques</t>
  </si>
  <si>
    <t>Carambei</t>
  </si>
  <si>
    <t>Carlopolis</t>
  </si>
  <si>
    <t>Centenario do Sul</t>
  </si>
  <si>
    <t>Ceu Azul</t>
  </si>
  <si>
    <t>Cidade Gaucha</t>
  </si>
  <si>
    <t>Clevelandia</t>
  </si>
  <si>
    <t>Corbelia</t>
  </si>
  <si>
    <t>Cornelio Procopio</t>
  </si>
  <si>
    <t>Corumbatai do Sul</t>
  </si>
  <si>
    <t>Cruzeiro do Iguacu</t>
  </si>
  <si>
    <t>Curiuva</t>
  </si>
  <si>
    <t>Eneas Marques</t>
  </si>
  <si>
    <t>Engenheiro Beltrao</t>
  </si>
  <si>
    <t>Esperanca Nova</t>
  </si>
  <si>
    <t>Espigao Alto do Iguacu</t>
  </si>
  <si>
    <t>Fenix</t>
  </si>
  <si>
    <t>Florai</t>
  </si>
  <si>
    <t>Florestopolis</t>
  </si>
  <si>
    <t>Florida</t>
  </si>
  <si>
    <t>Foz do Iguacu</t>
  </si>
  <si>
    <t>Francisco Beltrao</t>
  </si>
  <si>
    <t>Foz do Jordao</t>
  </si>
  <si>
    <t>Goioere</t>
  </si>
  <si>
    <t>Guairaca</t>
  </si>
  <si>
    <t>Guaraniacu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</si>
  <si>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</si>
  <si>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</si>
  <si>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</si>
  <si>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</si>
  <si>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</si>
  <si>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</si>
  <si>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</si>
  <si>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Ipora</t>
  </si>
  <si>
    <t>Itaguaje</t>
  </si>
  <si>
    <t>Itaipulandia</t>
  </si>
  <si>
    <t>Itambaraca</t>
  </si>
  <si>
    <t>Itaperucu</t>
  </si>
  <si>
    <t>Itauna do Sul</t>
  </si>
  <si>
    <t>Ivai</t>
  </si>
  <si>
    <t>Ivaipora</t>
  </si>
  <si>
    <t>Ivate</t>
  </si>
  <si>
    <t>Jaguapita</t>
  </si>
  <si>
    <t>Jaguariaiva</t>
  </si>
  <si>
    <t>Janiopolis</t>
  </si>
  <si>
    <t>Jesuitas</t>
  </si>
  <si>
    <t>Joaquim Tavora</t>
  </si>
  <si>
    <t>Jundiai do Sul</t>
  </si>
  <si>
    <t>Kalore</t>
  </si>
  <si>
    <t>Leopolis</t>
  </si>
  <si>
    <t>Lidianopolis</t>
  </si>
  <si>
    <t>Lupionopolis</t>
  </si>
  <si>
    <t>Mambore</t>
  </si>
  <si>
    <t>Mandaguacu</t>
  </si>
  <si>
    <t>Manfrinopolis</t>
  </si>
  <si>
    <t>Marechal Candido Rondon</t>
  </si>
  <si>
    <t>Marilandia do Sul</t>
  </si>
  <si>
    <t>Maringa</t>
  </si>
  <si>
    <t>Mariopolis</t>
  </si>
  <si>
    <t>Maripa</t>
  </si>
  <si>
    <t>Matelandia</t>
  </si>
  <si>
    <t>Maua da Serra</t>
  </si>
  <si>
    <t>Nossa Senhora das Gracas</t>
  </si>
  <si>
    <t>Nova Alianca do Ivai</t>
  </si>
  <si>
    <t>Nova America da Colina</t>
  </si>
  <si>
    <t>Nova Esperanca</t>
  </si>
  <si>
    <t>Nova Esperanca do Sudoeste</t>
  </si>
  <si>
    <t>Nova Olimpia</t>
  </si>
  <si>
    <t>Nova Santa Barbara</t>
  </si>
  <si>
    <t>Nova Prata do Iguacu</t>
  </si>
  <si>
    <t>Paicandu</t>
  </si>
  <si>
    <t>Paraiso do Norte</t>
  </si>
  <si>
    <t>Paranagua</t>
  </si>
  <si>
    <t>Paranavai</t>
  </si>
  <si>
    <t>Perola</t>
  </si>
  <si>
    <t>Perola d'Oeste</t>
  </si>
  <si>
    <t>Pien</t>
  </si>
  <si>
    <t>Pinhalao</t>
  </si>
  <si>
    <t>Pinhal de Sao Bento</t>
  </si>
  <si>
    <t>Pirai do Sul</t>
  </si>
  <si>
    <t>Planaltina do Parana</t>
  </si>
  <si>
    <t>Pontal do Parana</t>
  </si>
  <si>
    <t>Porto Vitoria</t>
  </si>
  <si>
    <t>Prudentopolis</t>
  </si>
  <si>
    <t>Quarto Centenario</t>
  </si>
  <si>
    <t>Quatigua</t>
  </si>
  <si>
    <t>Quedas do Iguacu</t>
  </si>
  <si>
    <t>Querencia do Norte</t>
  </si>
  <si>
    <t>Ramilandia</t>
  </si>
  <si>
    <t>Reboucas</t>
  </si>
  <si>
    <t>Renascenca</t>
  </si>
  <si>
    <t>Reserva do Iguacu</t>
  </si>
  <si>
    <t>Ribeirao Claro</t>
  </si>
  <si>
    <t>Ribeirao do Pinhal</t>
  </si>
  <si>
    <t>Rio Bonito do Iguacu</t>
  </si>
  <si>
    <t>Rio Branco do Ivai</t>
  </si>
  <si>
    <t>Rolandia</t>
  </si>
  <si>
    <t>Rosario do Ivai</t>
  </si>
  <si>
    <t>Sabaudia</t>
  </si>
  <si>
    <t>Salto do Itarare</t>
  </si>
  <si>
    <t>Santa Amelia</t>
  </si>
  <si>
    <t>Santa Cecilia do Pavao</t>
  </si>
  <si>
    <t>Santa Fe</t>
  </si>
  <si>
    <t>Santa Isabel do Ivai</t>
  </si>
  <si>
    <t>Santa Monica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</si>
  <si>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</si>
  <si>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</si>
  <si>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</si>
  <si>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</si>
  <si>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</si>
  <si>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</si>
  <si>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</si>
  <si>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</si>
  <si>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</si>
  <si>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</si>
  <si>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</si>
  <si>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</si>
  <si>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</si>
  <si>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</si>
  <si>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</si>
  <si>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</si>
  <si>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</si>
  <si>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</si>
  <si>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</si>
  <si>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</si>
  <si>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</si>
  <si>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</si>
  <si>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</si>
  <si>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</si>
  <si>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Saudade do Iguacu</t>
  </si>
  <si>
    <t>Senges</t>
  </si>
  <si>
    <t>Serranopolis do Iguacu</t>
  </si>
  <si>
    <t>Sertanopolis</t>
  </si>
  <si>
    <t>Telemaco Borba</t>
  </si>
  <si>
    <t>Tres Barras do Parana</t>
  </si>
  <si>
    <t>Tunas do Parana</t>
  </si>
  <si>
    <t>Tupassi</t>
  </si>
  <si>
    <t>Ubirata</t>
  </si>
  <si>
    <t>Uniao da Vitoria</t>
  </si>
  <si>
    <t>Urai</t>
  </si>
  <si>
    <t>Vere</t>
  </si>
  <si>
    <t>Xambre</t>
  </si>
  <si>
    <t>Agrolandia</t>
  </si>
  <si>
    <t>Agronomica</t>
  </si>
  <si>
    <t>Agua Doce</t>
  </si>
  <si>
    <t>Aguas de Chapeco</t>
  </si>
  <si>
    <t>Aguas Frias</t>
  </si>
  <si>
    <t>Aguas Mornas</t>
  </si>
  <si>
    <t>Anitapolis</t>
  </si>
  <si>
    <t>Apiuna</t>
  </si>
  <si>
    <t>Arabuta</t>
  </si>
  <si>
    <t>Ararangua</t>
  </si>
  <si>
    <t>Armazem</t>
  </si>
  <si>
    <t>Balneario Arroio do Silva</t>
  </si>
  <si>
    <t>Balneario Camboriu</t>
  </si>
  <si>
    <t>Balneario Barra do Sul</t>
  </si>
  <si>
    <t>Balneario Gaivota</t>
  </si>
  <si>
    <t>Biguacu</t>
  </si>
  <si>
    <t>Botuvera</t>
  </si>
  <si>
    <t>Braco do Norte</t>
  </si>
  <si>
    <t>Braco do Trombudo</t>
  </si>
  <si>
    <t>Brunopolis</t>
  </si>
  <si>
    <t>Cacador</t>
  </si>
  <si>
    <t>Camboriu</t>
  </si>
  <si>
    <t>Capao Alto</t>
  </si>
  <si>
    <t>Campo Ere</t>
  </si>
  <si>
    <t>Chapadao do Lageado</t>
  </si>
  <si>
    <t>Chapeco</t>
  </si>
  <si>
    <t>Concordia</t>
  </si>
  <si>
    <t>Corupa</t>
  </si>
  <si>
    <t>Criciuma</t>
  </si>
  <si>
    <t>Cunha Pora</t>
  </si>
  <si>
    <t>Cunhatai</t>
  </si>
  <si>
    <t>Dionisio Cerqueira</t>
  </si>
  <si>
    <t>Flor do Sertao</t>
  </si>
  <si>
    <t>Florianopolis</t>
  </si>
  <si>
    <t>Frei Rogerio</t>
  </si>
  <si>
    <t>Galvao</t>
  </si>
  <si>
    <t>Guaruja do Sul</t>
  </si>
  <si>
    <t>Guatambu</t>
  </si>
  <si>
    <t>Ibicare</t>
  </si>
  <si>
    <t>Icara</t>
  </si>
  <si>
    <t>Imarui</t>
  </si>
  <si>
    <t>Iomere</t>
  </si>
  <si>
    <t>Ipora do Oeste</t>
  </si>
  <si>
    <t>Ipuacu</t>
  </si>
  <si>
    <t>Irineopolis</t>
  </si>
  <si>
    <t>Ita</t>
  </si>
  <si>
    <t>Itaiopolis</t>
  </si>
  <si>
    <t>Itajai</t>
  </si>
  <si>
    <t>Itapoa</t>
  </si>
  <si>
    <t>Jabora</t>
  </si>
  <si>
    <t>Jaragua do Sul</t>
  </si>
  <si>
    <t>Joacaba</t>
  </si>
  <si>
    <t>Jose Boiteux</t>
  </si>
  <si>
    <t>Jupia</t>
  </si>
  <si>
    <t>Lacerdopolis</t>
  </si>
  <si>
    <t>Lauro Muller</t>
  </si>
  <si>
    <t>Lebon Regis</t>
  </si>
  <si>
    <t>Lindoia do Sul</t>
  </si>
  <si>
    <t>Maracaja</t>
  </si>
  <si>
    <t>Mondai</t>
  </si>
  <si>
    <t>Morro da Fumaca</t>
  </si>
  <si>
    <t>Otacilio Costa</t>
  </si>
  <si>
    <t>Palhoca</t>
  </si>
  <si>
    <t>Balneario Picarras</t>
  </si>
  <si>
    <t>Porto Uniao</t>
  </si>
  <si>
    <t>Presidente Getulio</t>
  </si>
  <si>
    <t>Romelandia</t>
  </si>
  <si>
    <t>Sangao</t>
  </si>
  <si>
    <t>Sao Bernardino</t>
  </si>
  <si>
    <t>Sao Bento do Sul</t>
  </si>
  <si>
    <t>Sao Bonifacio</t>
  </si>
  <si>
    <t>Sao Cristovao do Sul</t>
  </si>
  <si>
    <t>Sao Francisco do Sul</t>
  </si>
  <si>
    <t>Sao Joao do Oeste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</si>
  <si>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</si>
  <si>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</si>
  <si>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</si>
  <si>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</si>
  <si>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</si>
  <si>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</si>
  <si>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</si>
  <si>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</si>
  <si>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</si>
  <si>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</si>
  <si>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</si>
  <si>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</si>
  <si>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Sideropolis</t>
  </si>
  <si>
    <t>Taio</t>
  </si>
  <si>
    <t>Timbe do Sul</t>
  </si>
  <si>
    <t>Timbo</t>
  </si>
  <si>
    <t>Timbo Grande</t>
  </si>
  <si>
    <t>Tres Barras</t>
  </si>
  <si>
    <t>Treze Tilias</t>
  </si>
  <si>
    <t>Tubarao</t>
  </si>
  <si>
    <t>Tunapolis</t>
  </si>
  <si>
    <t>Uniao do Oeste</t>
  </si>
  <si>
    <t>Vargeao</t>
  </si>
  <si>
    <t>Xanxere</t>
  </si>
  <si>
    <t>Zortea</t>
  </si>
  <si>
    <t>Balneario Rincao</t>
  </si>
  <si>
    <t>Acegua</t>
  </si>
  <si>
    <t>Agua Santa</t>
  </si>
  <si>
    <t>Almirante Tamandare do Sul</t>
  </si>
  <si>
    <t>Andre da Rocha</t>
  </si>
  <si>
    <t>Antonio Prado</t>
  </si>
  <si>
    <t>Arambare</t>
  </si>
  <si>
    <t>Ararica</t>
  </si>
  <si>
    <t>Aurea</t>
  </si>
  <si>
    <t>Bage</t>
  </si>
  <si>
    <t>Balneario Pinhal</t>
  </si>
  <si>
    <t>Barao</t>
  </si>
  <si>
    <t>Barao de Cotegipe</t>
  </si>
  <si>
    <t>Barao do Triunfo</t>
  </si>
  <si>
    <t>Barra do Quarai</t>
  </si>
  <si>
    <t>Bento Goncalves</t>
  </si>
  <si>
    <t>Boa Vista das Missoes</t>
  </si>
  <si>
    <t>Boa Vista do Burica</t>
  </si>
  <si>
    <t>Bom Principio</t>
  </si>
  <si>
    <t>Boqueirao do Leao</t>
  </si>
  <si>
    <t>Butia</t>
  </si>
  <si>
    <t>Cacapava do Sul</t>
  </si>
  <si>
    <t>Caibate</t>
  </si>
  <si>
    <t>Camaqua</t>
  </si>
  <si>
    <t>Cambara do Sul</t>
  </si>
  <si>
    <t>Campina das Missoes</t>
  </si>
  <si>
    <t>Candelaria</t>
  </si>
  <si>
    <t>Candido Godoi</t>
  </si>
  <si>
    <t>Cangucu</t>
  </si>
  <si>
    <t>Capao Bonito do Sul</t>
  </si>
  <si>
    <t>Capao da Canoa</t>
  </si>
  <si>
    <t>Capao do Cipo</t>
  </si>
  <si>
    <t>Capao do Leao</t>
  </si>
  <si>
    <t>Capitao</t>
  </si>
  <si>
    <t>Caraa</t>
  </si>
  <si>
    <t>Catuipe</t>
  </si>
  <si>
    <t>Chui</t>
  </si>
  <si>
    <t>Ciriaco</t>
  </si>
  <si>
    <t>Cotipora</t>
  </si>
  <si>
    <t>Dois Irmaos</t>
  </si>
  <si>
    <t>Dois Irmaos das Missoes</t>
  </si>
  <si>
    <t>Dom Pedro de Alcantara</t>
  </si>
  <si>
    <t>Doutor Mauricio Cardoso</t>
  </si>
  <si>
    <t>Entre-Ijuis</t>
  </si>
  <si>
    <t>Esperanca do Sul</t>
  </si>
  <si>
    <t>Estacao</t>
  </si>
  <si>
    <t>Estancia Velha</t>
  </si>
  <si>
    <t>Eugenio de Castro</t>
  </si>
  <si>
    <t>General Camara</t>
  </si>
  <si>
    <t>Getulio Vargas</t>
  </si>
  <si>
    <t>Girua</t>
  </si>
  <si>
    <t>Gravatai</t>
  </si>
  <si>
    <t>Guaiba</t>
  </si>
  <si>
    <t>Guapore</t>
  </si>
  <si>
    <t>Guarani das Missoes</t>
  </si>
  <si>
    <t>Ibiaca</t>
  </si>
  <si>
    <t>Ibirapuita</t>
  </si>
  <si>
    <t>Ibiruba</t>
  </si>
  <si>
    <t>Ijui</t>
  </si>
  <si>
    <t>Ilopolis</t>
  </si>
  <si>
    <t>Imbe</t>
  </si>
  <si>
    <t>Inhacora</t>
  </si>
  <si>
    <t>Ipe</t>
  </si>
  <si>
    <t>Irai</t>
  </si>
  <si>
    <t>Ivora</t>
  </si>
  <si>
    <t>Jaguarao</t>
  </si>
  <si>
    <t>Joia</t>
  </si>
  <si>
    <t>Julio de Castilhos</t>
  </si>
  <si>
    <t>Lagoao</t>
  </si>
  <si>
    <t>Lagoa dos Tres Cantos</t>
  </si>
  <si>
    <t>Macambara</t>
  </si>
  <si>
    <t>Maquine</t>
  </si>
  <si>
    <t>Marata</t>
  </si>
  <si>
    <t>Mato Leitao</t>
  </si>
  <si>
    <t>Minas do Leao</t>
  </si>
  <si>
    <t>Miraguai</t>
  </si>
  <si>
    <t>Mormaco</t>
  </si>
  <si>
    <t>Mucum</t>
  </si>
  <si>
    <t>Muitos Capoes</t>
  </si>
  <si>
    <t>Nao-Me-Toque</t>
  </si>
  <si>
    <t>Nova Araca</t>
  </si>
  <si>
    <t>Nova Brescia</t>
  </si>
  <si>
    <t>Nova Candelaria</t>
  </si>
  <si>
    <t>Nova Esperanca do Sul</t>
  </si>
  <si>
    <t>Nova Padua</t>
  </si>
  <si>
    <t>Nova Petropolis</t>
  </si>
  <si>
    <t>Osorio</t>
  </si>
  <si>
    <t>Palmeira das Missoes</t>
  </si>
  <si>
    <t>Parai</t>
  </si>
  <si>
    <t>Paraiso do Sul</t>
  </si>
  <si>
    <t>Parobe</t>
  </si>
  <si>
    <t>Pedro Osorio</t>
  </si>
  <si>
    <t>Pejucara</t>
  </si>
  <si>
    <t>Picada Cafe</t>
  </si>
  <si>
    <t>Pirapo</t>
  </si>
  <si>
    <t>Poco das Antas</t>
  </si>
  <si>
    <t>Pontao</t>
  </si>
  <si>
    <t>Portao</t>
  </si>
  <si>
    <t>Porto Maua</t>
  </si>
  <si>
    <t>Protasio Alves</t>
  </si>
  <si>
    <t>Quarai</t>
  </si>
  <si>
    <t>Quatro Irmaos</t>
  </si>
  <si>
    <t>Restinga Seca</t>
  </si>
  <si>
    <t>Rio dos Indios</t>
  </si>
  <si>
    <t>Rosario do Sul</t>
  </si>
  <si>
    <t>Sagrada Familia</t>
  </si>
  <si>
    <t>Salto do Jacui</t>
  </si>
  <si>
    <t>Salvador das Missoes</t>
  </si>
  <si>
    <t>Santa Barbara do Sul</t>
  </si>
  <si>
    <t>Santa Cecilia do Sul</t>
  </si>
  <si>
    <t>Santa Vitoria do Palmar</t>
  </si>
  <si>
    <t>Santo Angelo</t>
  </si>
  <si>
    <t>Santo Antonio do Palma</t>
  </si>
  <si>
    <t>Santo Antonio da Patrulha</t>
  </si>
  <si>
    <t>Santo Antonio das Missoes</t>
  </si>
  <si>
    <t>Santo Antonio do Planalto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</si>
  <si>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</si>
  <si>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</si>
  <si>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</si>
  <si>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</si>
  <si>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</si>
  <si>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</si>
  <si>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</si>
  <si>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</si>
  <si>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</si>
  <si>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</si>
  <si>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</si>
  <si>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</si>
  <si>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</si>
  <si>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</si>
  <si>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</si>
  <si>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</si>
  <si>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</si>
  <si>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</si>
  <si>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</si>
  <si>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</si>
  <si>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</si>
  <si>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</si>
  <si>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</si>
  <si>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</si>
  <si>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</si>
  <si>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</si>
  <si>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</si>
  <si>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</si>
  <si>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</si>
  <si>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</si>
  <si>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</si>
  <si>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</si>
  <si>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</si>
  <si>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</si>
  <si>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Serafina Correa</t>
  </si>
  <si>
    <t>Serio</t>
  </si>
  <si>
    <t>Sertao</t>
  </si>
  <si>
    <t>Sertao Santana</t>
  </si>
  <si>
    <t>Tabai</t>
  </si>
  <si>
    <t>Taquarucu do Sul</t>
  </si>
  <si>
    <t>Teutonia</t>
  </si>
  <si>
    <t>Tramandai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</si>
  <si>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</si>
  <si>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</si>
  <si>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</si>
  <si>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</si>
  <si>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</si>
  <si>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</si>
  <si>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</si>
  <si>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Tupancireta</t>
  </si>
  <si>
    <t>Turucu</t>
  </si>
  <si>
    <t>Uniao da Serra</t>
  </si>
  <si>
    <t>Venancio Aires</t>
  </si>
  <si>
    <t>Veranopolis</t>
  </si>
  <si>
    <t>Vespasiano Correa</t>
  </si>
  <si>
    <t>Viamao</t>
  </si>
  <si>
    <t>Vila Langaro</t>
  </si>
  <si>
    <t>Vista Gaucha</t>
  </si>
  <si>
    <t>Vitoria das Missoes</t>
  </si>
  <si>
    <t>Westfalia</t>
  </si>
  <si>
    <t>Xangri-la</t>
  </si>
  <si>
    <t>Agua Clara</t>
  </si>
  <si>
    <t>Alcinopolis</t>
  </si>
  <si>
    <t>Anastacio</t>
  </si>
  <si>
    <t>Anaurilandia</t>
  </si>
  <si>
    <t>Angelica</t>
  </si>
  <si>
    <t>Antonio Joao</t>
  </si>
  <si>
    <t>Bataypora</t>
  </si>
  <si>
    <t>Brasilandia</t>
  </si>
  <si>
    <t>Caarapo</t>
  </si>
  <si>
    <t>Camapua</t>
  </si>
  <si>
    <t>Cassilandia</t>
  </si>
  <si>
    <t>Chapadao do Sul</t>
  </si>
  <si>
    <t>Corumba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</si>
  <si>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</si>
  <si>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</si>
  <si>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</si>
  <si>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</si>
  <si>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</si>
  <si>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</si>
  <si>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</si>
  <si>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Itaquirai</t>
  </si>
  <si>
    <t>Japora</t>
  </si>
  <si>
    <t>Jatei</t>
  </si>
  <si>
    <t>Ladario</t>
  </si>
  <si>
    <t>Laguna Carapa</t>
  </si>
  <si>
    <t>Navirai</t>
  </si>
  <si>
    <t>Paraiso das Aguas</t>
  </si>
  <si>
    <t>Paranaiba</t>
  </si>
  <si>
    <t>Ponta Pora</t>
  </si>
  <si>
    <t>Sao Gabriel do Oeste</t>
  </si>
  <si>
    <t>Selviria</t>
  </si>
  <si>
    <t>Sidrolandia</t>
  </si>
  <si>
    <t>Tres Lagoas</t>
  </si>
  <si>
    <t>Alto Garcas</t>
  </si>
  <si>
    <t>Apiacas</t>
  </si>
  <si>
    <t>Arenapolis</t>
  </si>
  <si>
    <t>Aripuana</t>
  </si>
  <si>
    <t>Barao de Melgaco</t>
  </si>
  <si>
    <t>Barra do Garcas</t>
  </si>
  <si>
    <t>Caceres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</si>
  <si>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</si>
  <si>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</si>
  <si>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</si>
  <si>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</si>
  <si>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</si>
  <si>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</si>
  <si>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</si>
  <si>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Curvelandia</t>
  </si>
  <si>
    <t>Figueiropolis D'Oeste</t>
  </si>
  <si>
    <t>Gaucha do Norte</t>
  </si>
  <si>
    <t>Gloria D'Oeste</t>
  </si>
  <si>
    <t>Guaranta do Norte</t>
  </si>
  <si>
    <t>Indiavai</t>
  </si>
  <si>
    <t>Itanhanga</t>
  </si>
  <si>
    <t>Itauba</t>
  </si>
  <si>
    <t>Juina</t>
  </si>
  <si>
    <t>Vila Bela da Santissima Trindade</t>
  </si>
  <si>
    <t>Marcelandia</t>
  </si>
  <si>
    <t>Matupa</t>
  </si>
  <si>
    <t>Nortelandia</t>
  </si>
  <si>
    <t>Nova Nazare</t>
  </si>
  <si>
    <t>Nova Brasilandia</t>
  </si>
  <si>
    <t>Nova Canaa do Norte</t>
  </si>
  <si>
    <t>Nova Ubirata</t>
  </si>
  <si>
    <t>Novo Sao Joaquim</t>
  </si>
  <si>
    <t>Paranaita</t>
  </si>
  <si>
    <t>Pocone</t>
  </si>
  <si>
    <t>Porto dos Gauchos</t>
  </si>
  <si>
    <t>Porto Esperidiao</t>
  </si>
  <si>
    <t>Querencia</t>
  </si>
  <si>
    <t>Sao Jose dos Quatro Marcos</t>
  </si>
  <si>
    <t>Reserva do Cabacal</t>
  </si>
  <si>
    <t>Ribeirao Cascalheira</t>
  </si>
  <si>
    <t>Ribeiraozinho</t>
  </si>
  <si>
    <t>Sao Jose do Povo</t>
  </si>
  <si>
    <t>Sao Jose do Rio Claro</t>
  </si>
  <si>
    <t>Sao Jose do Xingu</t>
  </si>
  <si>
    <t>Sao Pedro da Cipa</t>
  </si>
  <si>
    <t>Rondolandia</t>
  </si>
  <si>
    <t>Rondonopolis</t>
  </si>
  <si>
    <t>Rosario Oeste</t>
  </si>
  <si>
    <t>Salto do Ceu</t>
  </si>
  <si>
    <t>Santo Antonio do Leste</t>
  </si>
  <si>
    <t>Sao Felix do Araguaia</t>
  </si>
  <si>
    <t>Tabapora</t>
  </si>
  <si>
    <t>Tangara da Serra</t>
  </si>
  <si>
    <t>Torixoreu</t>
  </si>
  <si>
    <t>Uniao do Sul</t>
  </si>
  <si>
    <t>Vale de Sao Domingos</t>
  </si>
  <si>
    <t>Nova Marilandia</t>
  </si>
  <si>
    <t>Nova Maringa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</si>
  <si>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</si>
  <si>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</si>
  <si>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</si>
  <si>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</si>
  <si>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</si>
  <si>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</si>
  <si>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</si>
  <si>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</si>
  <si>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</si>
  <si>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Paraiso de Goias</t>
  </si>
  <si>
    <t>Amorinopolis</t>
  </si>
  <si>
    <t>Anapolis</t>
  </si>
  <si>
    <t>Aparecida de Goiania</t>
  </si>
  <si>
    <t>Apore</t>
  </si>
  <si>
    <t>Aracu</t>
  </si>
  <si>
    <t>Aragarcas</t>
  </si>
  <si>
    <t>Aragoiania</t>
  </si>
  <si>
    <t>Arenopolis</t>
  </si>
  <si>
    <t>Aruana</t>
  </si>
  <si>
    <t>Aurilandia</t>
  </si>
  <si>
    <t>Avelinopolis</t>
  </si>
  <si>
    <t>Bela Vista de Goias</t>
  </si>
  <si>
    <t>Bom Jardim de Goias</t>
  </si>
  <si>
    <t>Bom Jesus de Goias</t>
  </si>
  <si>
    <t>Bonfinopolis</t>
  </si>
  <si>
    <t>Bonopolis</t>
  </si>
  <si>
    <t>Britania</t>
  </si>
  <si>
    <t>Buriti de Goias</t>
  </si>
  <si>
    <t>Buritinopolis</t>
  </si>
  <si>
    <t>Cachoeira de Goias</t>
  </si>
  <si>
    <t>Cacu</t>
  </si>
  <si>
    <t>Caiaponia</t>
  </si>
  <si>
    <t>Campestre de Goias</t>
  </si>
  <si>
    <t>Campinacu</t>
  </si>
  <si>
    <t>Campo Alegre de Goias</t>
  </si>
  <si>
    <t>Campo Limpo de Goias</t>
  </si>
  <si>
    <t>Castelandia</t>
  </si>
  <si>
    <t>Catalao</t>
  </si>
  <si>
    <t>Caturai</t>
  </si>
  <si>
    <t>Chapadao do Ceu</t>
  </si>
  <si>
    <t>Cocalzinho de Goias</t>
  </si>
  <si>
    <t>Corrego do Ouro</t>
  </si>
  <si>
    <t>Corumba de Goias</t>
  </si>
  <si>
    <t>Corumbaiba</t>
  </si>
  <si>
    <t>Cristianopolis</t>
  </si>
  <si>
    <t>Crixas</t>
  </si>
  <si>
    <t>Crominia</t>
  </si>
  <si>
    <t>Damianopolis</t>
  </si>
  <si>
    <t>Damolandia</t>
  </si>
  <si>
    <t>Doverlandia</t>
  </si>
  <si>
    <t>Edeia</t>
  </si>
  <si>
    <t>Firminopolis</t>
  </si>
  <si>
    <t>Flores de Goias</t>
  </si>
  <si>
    <t>Gameleira de Goias</t>
  </si>
  <si>
    <t>Divinopolis de Goias</t>
  </si>
  <si>
    <t>Goianapolis</t>
  </si>
  <si>
    <t>Goianesia</t>
  </si>
  <si>
    <t>Goiania</t>
  </si>
  <si>
    <t>Goias</t>
  </si>
  <si>
    <t>Gouvelandia</t>
  </si>
  <si>
    <t>Guapo</t>
  </si>
  <si>
    <t>Guaraita</t>
  </si>
  <si>
    <t>Guarani de Goias</t>
  </si>
  <si>
    <t>Heitorai</t>
  </si>
  <si>
    <t>Inaciolandia</t>
  </si>
  <si>
    <t>Ipiranga de Goias</t>
  </si>
  <si>
    <t>Israelandia</t>
  </si>
  <si>
    <t>Itaberai</t>
  </si>
  <si>
    <t>Itapirapua</t>
  </si>
  <si>
    <t>Itaruma</t>
  </si>
  <si>
    <t>Itaucu</t>
  </si>
  <si>
    <t>Ivolandia</t>
  </si>
  <si>
    <t>Jaragua</t>
  </si>
  <si>
    <t>Jatai</t>
  </si>
  <si>
    <t>Jesupolis</t>
  </si>
  <si>
    <t>Joviania</t>
  </si>
  <si>
    <t>Leopoldo de Bulhoes</t>
  </si>
  <si>
    <t>Luziania</t>
  </si>
  <si>
    <t>Mambai</t>
  </si>
  <si>
    <t>Marzagao</t>
  </si>
  <si>
    <t>Matrincha</t>
  </si>
  <si>
    <t>Maurilandia</t>
  </si>
  <si>
    <t>Mimoso de Goias</t>
  </si>
  <si>
    <t>Minacu</t>
  </si>
  <si>
    <t>Moipora</t>
  </si>
  <si>
    <t>Monte Alegre de Goias</t>
  </si>
  <si>
    <t>Montes Claros de Goias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</si>
  <si>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</si>
  <si>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</si>
  <si>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</si>
  <si>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</si>
  <si>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</si>
  <si>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</si>
  <si>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</si>
  <si>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</si>
  <si>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</si>
  <si>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</si>
  <si>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</si>
  <si>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Ouro Verde de Goias</t>
  </si>
  <si>
    <t>Palestina de Goias</t>
  </si>
  <si>
    <t>Palmeiras de Goias</t>
  </si>
  <si>
    <t>Palminopolis</t>
  </si>
  <si>
    <t>Panama</t>
  </si>
  <si>
    <t>Parauna</t>
  </si>
  <si>
    <t>Perolandia</t>
  </si>
  <si>
    <t>Petrolina de Goias</t>
  </si>
  <si>
    <t>Pilar de Goias</t>
  </si>
  <si>
    <t>Pirenopolis</t>
  </si>
  <si>
    <t>Porteirao</t>
  </si>
  <si>
    <t>Portelandia</t>
  </si>
  <si>
    <t>Quirinopolis</t>
  </si>
  <si>
    <t>Rianapolis</t>
  </si>
  <si>
    <t>Sanclerlandia</t>
  </si>
  <si>
    <t>Santa Barbara de Goias</t>
  </si>
  <si>
    <t>Santa Cruz de Goias</t>
  </si>
  <si>
    <t>Santa Fe de Goias</t>
  </si>
  <si>
    <t>Santa Helena de Goias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</si>
  <si>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</si>
  <si>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</si>
  <si>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</si>
  <si>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</si>
  <si>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</si>
  <si>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</si>
  <si>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</si>
  <si>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</si>
  <si>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</si>
  <si>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</si>
  <si>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</si>
  <si>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</si>
  <si>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</si>
  <si>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</si>
  <si>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</si>
  <si>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</si>
  <si>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</si>
  <si>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</si>
  <si>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</si>
  <si>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</si>
  <si>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</si>
  <si>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</si>
  <si>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Turvania</t>
  </si>
  <si>
    <t>Turvelandia</t>
  </si>
  <si>
    <t>Uruacu</t>
  </si>
  <si>
    <t>Urutai</t>
  </si>
  <si>
    <t>Valparaiso de Goias</t>
  </si>
  <si>
    <t>Varjao</t>
  </si>
  <si>
    <t>Vianopolis</t>
  </si>
  <si>
    <t>Vicentinopolis</t>
  </si>
  <si>
    <t>Vila Propicio</t>
  </si>
  <si>
    <t>Brasilia</t>
  </si>
  <si>
    <t>Eldorado dos Carajas</t>
  </si>
  <si>
    <t>Itapage</t>
  </si>
  <si>
    <t>Olho-d'Agua do Borges</t>
  </si>
  <si>
    <t>Belem de Sao Francisco</t>
  </si>
  <si>
    <t>Amparo de Sao Francisco</t>
  </si>
  <si>
    <t>Muquem de Sao Francisco</t>
  </si>
  <si>
    <t>Santo Antonio do Leverger</t>
  </si>
  <si>
    <t>Sao Luis do Paraitinga</t>
  </si>
  <si>
    <t>Dona Eusebia</t>
  </si>
  <si>
    <t>Passa-Vinte</t>
  </si>
  <si>
    <t>Sao Thome das Letras</t>
  </si>
  <si>
    <t>Biritiba-Mirim</t>
  </si>
  <si>
    <t>Grao Para</t>
  </si>
  <si>
    <t>Poxoreo</t>
  </si>
  <si>
    <t>Porte</t>
  </si>
  <si>
    <t>1º quartil</t>
  </si>
  <si>
    <t>2º quartil</t>
  </si>
  <si>
    <t>3º quartil</t>
  </si>
  <si>
    <t>Pequeno 1</t>
  </si>
  <si>
    <t>Pequeno 2</t>
  </si>
  <si>
    <t>Médio Porte</t>
  </si>
  <si>
    <t>Grande Porte</t>
  </si>
  <si>
    <t>Metrópole</t>
  </si>
  <si>
    <t>até 20 k</t>
  </si>
  <si>
    <t>Norte</t>
  </si>
  <si>
    <t>Nordeste</t>
  </si>
  <si>
    <t>Sudeste</t>
  </si>
  <si>
    <t>Sul</t>
  </si>
  <si>
    <t>Centro-Oeste</t>
  </si>
  <si>
    <t>20k - 50k</t>
  </si>
  <si>
    <t>50k-100</t>
  </si>
  <si>
    <t>100k-900k</t>
  </si>
  <si>
    <t>&gt;900k</t>
  </si>
  <si>
    <t>despesa_asps_2022</t>
  </si>
  <si>
    <t>despesa_asps_per_capita_2022</t>
  </si>
  <si>
    <t>quartil_PIB</t>
  </si>
  <si>
    <t>PIB_2021</t>
  </si>
  <si>
    <t>regiao</t>
  </si>
  <si>
    <t>populacao</t>
  </si>
  <si>
    <t>cod_ibge</t>
  </si>
  <si>
    <t>munic</t>
  </si>
  <si>
    <t>sigla_uf</t>
  </si>
  <si>
    <t>PIB_PER_CAPITA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</si>
</sst>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indexed="6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 wrapText="1"/>
    </xf>
    <xf numFmtId="43" fontId="0" fillId="0" borderId="0" xfId="1" applyFont="1"/>
    <xf numFmtId="43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K5571"/>
  <sheetViews>
    <sheetView tabSelected="1" workbookViewId="0">
      <selection activeCell="B2" sqref="B2"/>
    </sheetView>
  </sheetViews>
  <sheetFormatPr defaultRowHeight="15" x14ac:dyDescent="0.25"/>
  <cols>
    <col min="1" max="1" width="30.140625" bestFit="1" customWidth="1"/>
    <col min="3" max="3" width="4" bestFit="1" customWidth="1"/>
    <col min="4" max="4" width="10"/>
    <col min="6" max="6" width="15.28515625" bestFit="1" customWidth="1"/>
    <col min="7" max="7" width="15.28515625" customWidth="1"/>
    <col min="10" max="10" width="18" bestFit="1" customWidth="1"/>
    <col min="11" max="11" width="22.140625" customWidth="1"/>
    <col min="14" max="14" width="11.5703125" bestFit="1" customWidth="1"/>
  </cols>
  <sheetData>
    <row r="1" spans="1:11" ht="45" x14ac:dyDescent="0.25">
      <c r="A1" s="6" t="s">
        <v>5342</v>
      </c>
      <c r="B1" s="6" t="s">
        <v>5341</v>
      </c>
      <c r="C1" s="6" t="s">
        <v>5343</v>
      </c>
      <c r="D1" s="6" t="s">
        <v>5340</v>
      </c>
      <c r="E1" s="6" t="s">
        <v>5339</v>
      </c>
      <c r="F1" s="6" t="s">
        <v>5338</v>
      </c>
      <c r="G1" s="6" t="s">
        <v>5344</v>
      </c>
      <c r="H1" s="6" t="s">
        <v>5337</v>
      </c>
      <c r="I1" s="6" t="s">
        <v>5316</v>
      </c>
      <c r="J1" s="6" t="s">
        <v>5335</v>
      </c>
      <c r="K1" s="6" t="s">
        <v>5336</v>
      </c>
    </row>
    <row r="2" spans="1:11" x14ac:dyDescent="0.25">
      <c r="A2" s="3" t="s">
        <v>27</v>
      </c>
      <c r="B2">
        <v>110001</v>
      </c>
      <c r="C2" s="1" t="s">
        <v>0</v>
      </c>
      <c r="D2" s="2">
        <v>21494</v>
      </c>
      <c r="E2" t="s">
        <v>5326</v>
      </c>
      <c r="F2" s="4">
        <v>262076.878</v>
      </c>
      <c r="G2" s="4">
        <f>F2/D2</f>
        <v>12.193024937191774</v>
      </c>
      <c r="H2" t="str">
        <f>IF(F2 &lt;= Planilha1!$B$1, "1",
  IF(F2 &lt;= Planilha1!$B$2, "2",
    IF(F2 &lt;= Planilha1!$B$3, "3",
      "4"
    )
  )
)</f>
        <v>4</v>
      </c>
      <c r="I2" t="str">
        <f t="shared" ref="I2:I65" si="0">IF(D2 &lt;= 20000, "Pequeno Porte I",
  IF(D2 &lt;= 50000, "Pequeno Porte II",
    IF(D2 &lt;= 100000, "Médio Porte",
      IF(D2 &lt;= 900000, "Grande Porte", "Metrópole")
    )
  )
)</f>
        <v>Pequeno Porte II</v>
      </c>
      <c r="J2" s="4">
        <v>17310245.289999999</v>
      </c>
      <c r="K2" s="5">
        <f t="shared" ref="K2:K65" si="1">J2/D2</f>
        <v>805.35243742439741</v>
      </c>
    </row>
    <row r="3" spans="1:11" x14ac:dyDescent="0.25">
      <c r="A3" s="3" t="s">
        <v>28</v>
      </c>
      <c r="B3">
        <v>110002</v>
      </c>
      <c r="C3" s="1" t="s">
        <v>0</v>
      </c>
      <c r="D3" s="2">
        <v>96833</v>
      </c>
      <c r="E3" t="s">
        <v>5326</v>
      </c>
      <c r="F3" s="4">
        <v>1364693.78</v>
      </c>
      <c r="G3" s="4">
        <f t="shared" ref="G3:G66" si="2">F3/D3</f>
        <v>14.093271715221052</v>
      </c>
      <c r="H3" t="str">
        <f>IF(F3 &lt;= Planilha1!$B$1, "1",
  IF(F3 &lt;= Planilha1!$B$2, "2",
    IF(F3 &lt;= Planilha1!$B$3, "3",
      "4"
    )
  )
)</f>
        <v>4</v>
      </c>
      <c r="I3" t="str">
        <f t="shared" si="0"/>
        <v>Médio Porte</v>
      </c>
      <c r="J3" s="4">
        <v>39325276.990000002</v>
      </c>
      <c r="K3" s="5">
        <f t="shared" si="1"/>
        <v>406.1144133714746</v>
      </c>
    </row>
    <row r="4" spans="1:11" x14ac:dyDescent="0.25">
      <c r="A4" s="3" t="s">
        <v>29</v>
      </c>
      <c r="B4">
        <v>110003</v>
      </c>
      <c r="C4" s="1" t="s">
        <v>0</v>
      </c>
      <c r="D4" s="2">
        <v>5351</v>
      </c>
      <c r="E4" t="s">
        <v>5326</v>
      </c>
      <c r="F4" s="4">
        <v>69611.114000000001</v>
      </c>
      <c r="G4" s="4">
        <f t="shared" si="2"/>
        <v>13.008991590356944</v>
      </c>
      <c r="H4" t="str">
        <f>IF(F4 &lt;= Planilha1!$B$1, "1",
  IF(F4 &lt;= Planilha1!$B$2, "2",
    IF(F4 &lt;= Planilha1!$B$3, "3",
      "4"
    )
  )
)</f>
        <v>2</v>
      </c>
      <c r="I4" t="str">
        <f t="shared" si="0"/>
        <v>Pequeno Porte I</v>
      </c>
      <c r="J4" s="4">
        <v>6975053.2199999997</v>
      </c>
      <c r="K4" s="5">
        <f t="shared" si="1"/>
        <v>1303.5046196972528</v>
      </c>
    </row>
    <row r="5" spans="1:11" x14ac:dyDescent="0.25">
      <c r="A5" s="3" t="s">
        <v>30</v>
      </c>
      <c r="B5">
        <v>110004</v>
      </c>
      <c r="C5" s="1" t="s">
        <v>0</v>
      </c>
      <c r="D5" s="2">
        <v>86887</v>
      </c>
      <c r="E5" t="s">
        <v>5326</v>
      </c>
      <c r="F5" s="4">
        <v>1186494.091</v>
      </c>
      <c r="G5" s="4">
        <f t="shared" si="2"/>
        <v>13.655599698458918</v>
      </c>
      <c r="H5" t="str">
        <f>IF(F5 &lt;= Planilha1!$B$1, "1",
  IF(F5 &lt;= Planilha1!$B$2, "2",
    IF(F5 &lt;= Planilha1!$B$3, "3",
      "4"
    )
  )
)</f>
        <v>4</v>
      </c>
      <c r="I5" t="str">
        <f t="shared" si="0"/>
        <v>Médio Porte</v>
      </c>
      <c r="J5" s="4">
        <v>37564352.340000004</v>
      </c>
      <c r="K5" s="5">
        <f t="shared" si="1"/>
        <v>432.33570430559234</v>
      </c>
    </row>
    <row r="6" spans="1:11" x14ac:dyDescent="0.25">
      <c r="A6" s="3" t="s">
        <v>31</v>
      </c>
      <c r="B6">
        <v>110005</v>
      </c>
      <c r="C6" s="1" t="s">
        <v>0</v>
      </c>
      <c r="D6" s="2">
        <v>15890</v>
      </c>
      <c r="E6" t="s">
        <v>5326</v>
      </c>
      <c r="F6" s="4">
        <v>222021.18900000001</v>
      </c>
      <c r="G6" s="4">
        <f t="shared" si="2"/>
        <v>13.972384455632474</v>
      </c>
      <c r="H6" t="str">
        <f>IF(F6 &lt;= Planilha1!$B$1, "1",
  IF(F6 &lt;= Planilha1!$B$2, "2",
    IF(F6 &lt;= Planilha1!$B$3, "3",
      "4"
    )
  )
)</f>
        <v>3</v>
      </c>
      <c r="I6" t="str">
        <f t="shared" si="0"/>
        <v>Pequeno Porte I</v>
      </c>
      <c r="J6" s="4">
        <v>16167905.74</v>
      </c>
      <c r="K6" s="5">
        <f t="shared" si="1"/>
        <v>1017.4893480176212</v>
      </c>
    </row>
    <row r="7" spans="1:11" x14ac:dyDescent="0.25">
      <c r="A7" s="3" t="s">
        <v>32</v>
      </c>
      <c r="B7">
        <v>110006</v>
      </c>
      <c r="C7" s="1" t="s">
        <v>0</v>
      </c>
      <c r="D7" s="2">
        <v>15663</v>
      </c>
      <c r="E7" t="s">
        <v>5326</v>
      </c>
      <c r="F7" s="4">
        <v>193092.59599999999</v>
      </c>
      <c r="G7" s="4">
        <f t="shared" si="2"/>
        <v>12.327944582774691</v>
      </c>
      <c r="H7" t="str">
        <f>IF(F7 &lt;= Planilha1!$B$1, "1",
  IF(F7 &lt;= Planilha1!$B$2, "2",
    IF(F7 &lt;= Planilha1!$B$3, "3",
      "4"
    )
  )
)</f>
        <v>3</v>
      </c>
      <c r="I7" t="str">
        <f t="shared" si="0"/>
        <v>Pequeno Porte I</v>
      </c>
      <c r="J7" s="4">
        <v>13274867.23</v>
      </c>
      <c r="K7" s="5">
        <f t="shared" si="1"/>
        <v>847.53030900849137</v>
      </c>
    </row>
    <row r="8" spans="1:11" x14ac:dyDescent="0.25">
      <c r="A8" s="3" t="s">
        <v>33</v>
      </c>
      <c r="B8">
        <v>110007</v>
      </c>
      <c r="C8" s="1" t="s">
        <v>0</v>
      </c>
      <c r="D8" s="2">
        <v>7519</v>
      </c>
      <c r="E8" t="s">
        <v>5326</v>
      </c>
      <c r="F8" s="4">
        <v>114768.272</v>
      </c>
      <c r="G8" s="4">
        <f t="shared" si="2"/>
        <v>15.263768054262535</v>
      </c>
      <c r="H8" t="str">
        <f>IF(F8 &lt;= Planilha1!$B$1, "1",
  IF(F8 &lt;= Planilha1!$B$2, "2",
    IF(F8 &lt;= Planilha1!$B$3, "3",
      "4"
    )
  )
)</f>
        <v>3</v>
      </c>
      <c r="I8" t="str">
        <f t="shared" si="0"/>
        <v>Pequeno Porte I</v>
      </c>
      <c r="J8" s="4">
        <v>7184764.9100000001</v>
      </c>
      <c r="K8" s="5">
        <f t="shared" si="1"/>
        <v>955.5479332358027</v>
      </c>
    </row>
    <row r="9" spans="1:11" x14ac:dyDescent="0.25">
      <c r="A9" s="3" t="s">
        <v>34</v>
      </c>
      <c r="B9">
        <v>110008</v>
      </c>
      <c r="C9" s="1" t="s">
        <v>0</v>
      </c>
      <c r="D9" s="2">
        <v>12627</v>
      </c>
      <c r="E9" t="s">
        <v>5326</v>
      </c>
      <c r="F9" s="4">
        <v>107583.052</v>
      </c>
      <c r="G9" s="4">
        <f t="shared" si="2"/>
        <v>8.5200801457194899</v>
      </c>
      <c r="H9" t="str">
        <f>IF(F9 &lt;= Planilha1!$B$1, "1",
  IF(F9 &lt;= Planilha1!$B$2, "2",
    IF(F9 &lt;= Planilha1!$B$3, "3",
      "4"
    )
  )
)</f>
        <v>3</v>
      </c>
      <c r="I9" t="str">
        <f t="shared" si="0"/>
        <v>Pequeno Porte I</v>
      </c>
      <c r="J9" s="4">
        <v>6560376.9100000001</v>
      </c>
      <c r="K9" s="5">
        <f t="shared" si="1"/>
        <v>519.55150946384731</v>
      </c>
    </row>
    <row r="10" spans="1:11" x14ac:dyDescent="0.25">
      <c r="A10" s="3" t="s">
        <v>3023</v>
      </c>
      <c r="B10">
        <v>110009</v>
      </c>
      <c r="C10" s="1" t="s">
        <v>0</v>
      </c>
      <c r="D10" s="2">
        <v>29414</v>
      </c>
      <c r="E10" t="s">
        <v>5326</v>
      </c>
      <c r="F10" s="4">
        <v>311787.83500000002</v>
      </c>
      <c r="G10" s="4">
        <f t="shared" si="2"/>
        <v>10.599980791459849</v>
      </c>
      <c r="H10" t="str">
        <f>IF(F10 &lt;= Planilha1!$B$1, "1",
  IF(F10 &lt;= Planilha1!$B$2, "2",
    IF(F10 &lt;= Planilha1!$B$3, "3",
      "4"
    )
  )
)</f>
        <v>4</v>
      </c>
      <c r="I10" t="str">
        <f t="shared" si="0"/>
        <v>Pequeno Porte II</v>
      </c>
      <c r="J10" s="4">
        <v>13780075.41</v>
      </c>
      <c r="K10" s="5">
        <f t="shared" si="1"/>
        <v>468.48695893112125</v>
      </c>
    </row>
    <row r="11" spans="1:11" x14ac:dyDescent="0.25">
      <c r="A11" s="3" t="s">
        <v>3024</v>
      </c>
      <c r="B11">
        <v>110010</v>
      </c>
      <c r="C11" s="1" t="s">
        <v>0</v>
      </c>
      <c r="D11" s="2">
        <v>39387</v>
      </c>
      <c r="E11" t="s">
        <v>5326</v>
      </c>
      <c r="F11" s="4">
        <v>598167.05200000003</v>
      </c>
      <c r="G11" s="4">
        <f t="shared" si="2"/>
        <v>15.186915784395866</v>
      </c>
      <c r="H11" t="str">
        <f>IF(F11 &lt;= Planilha1!$B$1, "1",
  IF(F11 &lt;= Planilha1!$B$2, "2",
    IF(F11 &lt;= Planilha1!$B$3, "3",
      "4"
    )
  )
)</f>
        <v>4</v>
      </c>
      <c r="I11" t="str">
        <f t="shared" si="0"/>
        <v>Pequeno Porte II</v>
      </c>
      <c r="J11" s="4">
        <v>23211788.859999999</v>
      </c>
      <c r="K11" s="5">
        <f t="shared" si="1"/>
        <v>589.32614466702205</v>
      </c>
    </row>
    <row r="12" spans="1:11" x14ac:dyDescent="0.25">
      <c r="A12" s="3" t="s">
        <v>35</v>
      </c>
      <c r="B12">
        <v>110011</v>
      </c>
      <c r="C12" s="1" t="s">
        <v>0</v>
      </c>
      <c r="D12" s="2">
        <v>50591</v>
      </c>
      <c r="E12" t="s">
        <v>5326</v>
      </c>
      <c r="F12" s="4">
        <v>797296.43299999996</v>
      </c>
      <c r="G12" s="4">
        <f t="shared" si="2"/>
        <v>15.759649601707812</v>
      </c>
      <c r="H12" t="str">
        <f>IF(F12 &lt;= Planilha1!$B$1, "1",
  IF(F12 &lt;= Planilha1!$B$2, "2",
    IF(F12 &lt;= Planilha1!$B$3, "3",
      "4"
    )
  )
)</f>
        <v>4</v>
      </c>
      <c r="I12" t="str">
        <f t="shared" si="0"/>
        <v>Médio Porte</v>
      </c>
      <c r="J12" s="4">
        <v>19275094.809999999</v>
      </c>
      <c r="K12" s="5">
        <f t="shared" si="1"/>
        <v>380.9984940009092</v>
      </c>
    </row>
    <row r="13" spans="1:11" x14ac:dyDescent="0.25">
      <c r="A13" s="3" t="s">
        <v>3025</v>
      </c>
      <c r="B13">
        <v>110012</v>
      </c>
      <c r="C13" s="1" t="s">
        <v>0</v>
      </c>
      <c r="D13" s="2">
        <v>124333</v>
      </c>
      <c r="E13" t="s">
        <v>5326</v>
      </c>
      <c r="F13" s="4">
        <v>1855358.6950000001</v>
      </c>
      <c r="G13" s="4">
        <f t="shared" si="2"/>
        <v>14.92249599864879</v>
      </c>
      <c r="H13" t="str">
        <f>IF(F13 &lt;= Planilha1!$B$1, "1",
  IF(F13 &lt;= Planilha1!$B$2, "2",
    IF(F13 &lt;= Planilha1!$B$3, "3",
      "4"
    )
  )
)</f>
        <v>4</v>
      </c>
      <c r="I13" t="str">
        <f t="shared" si="0"/>
        <v>Grande Porte</v>
      </c>
      <c r="J13" s="4">
        <v>39044909.740000002</v>
      </c>
      <c r="K13" s="5">
        <f t="shared" si="1"/>
        <v>314.03496851197997</v>
      </c>
    </row>
    <row r="14" spans="1:11" x14ac:dyDescent="0.25">
      <c r="A14" s="3" t="s">
        <v>36</v>
      </c>
      <c r="B14">
        <v>110013</v>
      </c>
      <c r="C14" s="1" t="s">
        <v>0</v>
      </c>
      <c r="D14" s="2">
        <v>30707</v>
      </c>
      <c r="E14" t="s">
        <v>5326</v>
      </c>
      <c r="F14" s="4">
        <v>272200.91399999999</v>
      </c>
      <c r="G14" s="4">
        <f t="shared" si="2"/>
        <v>8.8644580714495067</v>
      </c>
      <c r="H14" t="str">
        <f>IF(F14 &lt;= Planilha1!$B$1, "1",
  IF(F14 &lt;= Planilha1!$B$2, "2",
    IF(F14 &lt;= Planilha1!$B$3, "3",
      "4"
    )
  )
)</f>
        <v>4</v>
      </c>
      <c r="I14" t="str">
        <f t="shared" si="0"/>
        <v>Pequeno Porte II</v>
      </c>
      <c r="J14" s="4">
        <v>15541343.51</v>
      </c>
      <c r="K14" s="5">
        <f t="shared" si="1"/>
        <v>506.11728628651446</v>
      </c>
    </row>
    <row r="15" spans="1:11" x14ac:dyDescent="0.25">
      <c r="A15" s="3" t="s">
        <v>3026</v>
      </c>
      <c r="B15">
        <v>110014</v>
      </c>
      <c r="C15" s="1" t="s">
        <v>0</v>
      </c>
      <c r="D15" s="2">
        <v>15679</v>
      </c>
      <c r="E15" t="s">
        <v>5326</v>
      </c>
      <c r="F15" s="4">
        <v>173651.29</v>
      </c>
      <c r="G15" s="4">
        <f t="shared" si="2"/>
        <v>11.075405957012565</v>
      </c>
      <c r="H15" t="str">
        <f>IF(F15 &lt;= Planilha1!$B$1, "1",
  IF(F15 &lt;= Planilha1!$B$2, "2",
    IF(F15 &lt;= Planilha1!$B$3, "3",
      "4"
    )
  )
)</f>
        <v>3</v>
      </c>
      <c r="I15" t="str">
        <f t="shared" si="0"/>
        <v>Pequeno Porte I</v>
      </c>
      <c r="J15" s="4">
        <v>12601689.550000001</v>
      </c>
      <c r="K15" s="5">
        <f t="shared" si="1"/>
        <v>803.73043880349519</v>
      </c>
    </row>
    <row r="16" spans="1:11" x14ac:dyDescent="0.25">
      <c r="A16" s="3" t="s">
        <v>37</v>
      </c>
      <c r="B16">
        <v>110015</v>
      </c>
      <c r="C16" s="1" t="s">
        <v>0</v>
      </c>
      <c r="D16" s="2">
        <v>35044</v>
      </c>
      <c r="E16" t="s">
        <v>5326</v>
      </c>
      <c r="F16" s="4">
        <v>477501.32299999997</v>
      </c>
      <c r="G16" s="4">
        <f t="shared" si="2"/>
        <v>13.625765409199863</v>
      </c>
      <c r="H16" t="str">
        <f>IF(F16 &lt;= Planilha1!$B$1, "1",
  IF(F16 &lt;= Planilha1!$B$2, "2",
    IF(F16 &lt;= Planilha1!$B$3, "3",
      "4"
    )
  )
)</f>
        <v>4</v>
      </c>
      <c r="I16" t="str">
        <f t="shared" si="0"/>
        <v>Pequeno Porte II</v>
      </c>
      <c r="J16" s="4">
        <v>11603724.800000001</v>
      </c>
      <c r="K16" s="5">
        <f t="shared" si="1"/>
        <v>331.11873073850018</v>
      </c>
    </row>
    <row r="17" spans="1:11" x14ac:dyDescent="0.25">
      <c r="A17" s="3" t="s">
        <v>38</v>
      </c>
      <c r="B17">
        <v>110018</v>
      </c>
      <c r="C17" s="1" t="s">
        <v>0</v>
      </c>
      <c r="D17" s="2">
        <v>35079</v>
      </c>
      <c r="E17" t="s">
        <v>5326</v>
      </c>
      <c r="F17" s="4">
        <v>540861.56200000003</v>
      </c>
      <c r="G17" s="4">
        <f t="shared" si="2"/>
        <v>15.418385985917501</v>
      </c>
      <c r="H17" t="str">
        <f>IF(F17 &lt;= Planilha1!$B$1, "1",
  IF(F17 &lt;= Planilha1!$B$2, "2",
    IF(F17 &lt;= Planilha1!$B$3, "3",
      "4"
    )
  )
)</f>
        <v>4</v>
      </c>
      <c r="I17" t="str">
        <f t="shared" si="0"/>
        <v>Pequeno Porte II</v>
      </c>
      <c r="J17" s="4">
        <v>25468761.59</v>
      </c>
      <c r="K17" s="5">
        <f t="shared" si="1"/>
        <v>726.04012628638213</v>
      </c>
    </row>
    <row r="18" spans="1:11" x14ac:dyDescent="0.25">
      <c r="A18" s="3" t="s">
        <v>39</v>
      </c>
      <c r="B18">
        <v>110020</v>
      </c>
      <c r="C18" s="1" t="s">
        <v>0</v>
      </c>
      <c r="D18" s="2">
        <v>460434</v>
      </c>
      <c r="E18" t="s">
        <v>5326</v>
      </c>
      <c r="F18" s="4">
        <v>9093823.8239999991</v>
      </c>
      <c r="G18" s="4">
        <f t="shared" si="2"/>
        <v>19.750548013396056</v>
      </c>
      <c r="H18" t="str">
        <f>IF(F18 &lt;= Planilha1!$B$1, "1",
  IF(F18 &lt;= Planilha1!$B$2, "2",
    IF(F18 &lt;= Planilha1!$B$3, "3",
      "4"
    )
  )
)</f>
        <v>4</v>
      </c>
      <c r="I18" t="str">
        <f t="shared" si="0"/>
        <v>Grande Porte</v>
      </c>
      <c r="J18" s="4">
        <v>257951723.06999999</v>
      </c>
      <c r="K18" s="5">
        <f t="shared" si="1"/>
        <v>560.23604484030284</v>
      </c>
    </row>
    <row r="19" spans="1:11" x14ac:dyDescent="0.25">
      <c r="A19" s="3" t="s">
        <v>3027</v>
      </c>
      <c r="B19">
        <v>110025</v>
      </c>
      <c r="C19" s="1" t="s">
        <v>0</v>
      </c>
      <c r="D19" s="2">
        <v>19327</v>
      </c>
      <c r="E19" t="s">
        <v>5326</v>
      </c>
      <c r="F19" s="4">
        <v>235588.861</v>
      </c>
      <c r="G19" s="4">
        <f t="shared" si="2"/>
        <v>12.189623894034252</v>
      </c>
      <c r="H19" t="str">
        <f>IF(F19 &lt;= Planilha1!$B$1, "1",
  IF(F19 &lt;= Planilha1!$B$2, "2",
    IF(F19 &lt;= Planilha1!$B$3, "3",
      "4"
    )
  )
)</f>
        <v>3</v>
      </c>
      <c r="I19" t="str">
        <f t="shared" si="0"/>
        <v>Pequeno Porte I</v>
      </c>
      <c r="J19" s="4">
        <v>14706645.359999999</v>
      </c>
      <c r="K19" s="5">
        <f t="shared" si="1"/>
        <v>760.93782583949917</v>
      </c>
    </row>
    <row r="20" spans="1:11" x14ac:dyDescent="0.25">
      <c r="A20" s="3" t="s">
        <v>40</v>
      </c>
      <c r="B20">
        <v>110026</v>
      </c>
      <c r="C20" s="1" t="s">
        <v>0</v>
      </c>
      <c r="D20" s="2">
        <v>3471</v>
      </c>
      <c r="E20" t="s">
        <v>5326</v>
      </c>
      <c r="F20" s="4">
        <v>41934.023999999998</v>
      </c>
      <c r="G20" s="4">
        <f t="shared" si="2"/>
        <v>12.081251512532411</v>
      </c>
      <c r="H20" t="str">
        <f>IF(F20 &lt;= Planilha1!$B$1, "1",
  IF(F20 &lt;= Planilha1!$B$2, "2",
    IF(F20 &lt;= Planilha1!$B$3, "3",
      "4"
    )
  )
)</f>
        <v>2</v>
      </c>
      <c r="I20" t="str">
        <f t="shared" si="0"/>
        <v>Pequeno Porte I</v>
      </c>
      <c r="J20" s="4">
        <v>5642588.0999999996</v>
      </c>
      <c r="K20" s="5">
        <f t="shared" si="1"/>
        <v>1625.6375972342264</v>
      </c>
    </row>
    <row r="21" spans="1:11" x14ac:dyDescent="0.25">
      <c r="A21" s="3" t="s">
        <v>41</v>
      </c>
      <c r="B21">
        <v>110028</v>
      </c>
      <c r="C21" s="1" t="s">
        <v>0</v>
      </c>
      <c r="D21" s="2">
        <v>56406</v>
      </c>
      <c r="E21" t="s">
        <v>5326</v>
      </c>
      <c r="F21" s="4">
        <v>627848.22</v>
      </c>
      <c r="G21" s="4">
        <f t="shared" si="2"/>
        <v>11.130876502499733</v>
      </c>
      <c r="H21" t="str">
        <f>IF(F21 &lt;= Planilha1!$B$1, "1",
  IF(F21 &lt;= Planilha1!$B$2, "2",
    IF(F21 &lt;= Planilha1!$B$3, "3",
      "4"
    )
  )
)</f>
        <v>4</v>
      </c>
      <c r="I21" t="str">
        <f t="shared" si="0"/>
        <v>Médio Porte</v>
      </c>
      <c r="J21" s="4">
        <v>37923302.380000003</v>
      </c>
      <c r="K21" s="5">
        <f t="shared" si="1"/>
        <v>672.32745417154206</v>
      </c>
    </row>
    <row r="22" spans="1:11" x14ac:dyDescent="0.25">
      <c r="A22" s="3" t="s">
        <v>42</v>
      </c>
      <c r="B22">
        <v>110029</v>
      </c>
      <c r="C22" s="1" t="s">
        <v>0</v>
      </c>
      <c r="D22" s="2">
        <v>7419</v>
      </c>
      <c r="E22" t="s">
        <v>5326</v>
      </c>
      <c r="F22" s="4">
        <v>98818.320999999996</v>
      </c>
      <c r="G22" s="4">
        <f t="shared" si="2"/>
        <v>13.319628116996899</v>
      </c>
      <c r="H22" t="str">
        <f>IF(F22 &lt;= Planilha1!$B$1, "1",
  IF(F22 &lt;= Planilha1!$B$2, "2",
    IF(F22 &lt;= Planilha1!$B$3, "3",
      "4"
    )
  )
)</f>
        <v>3</v>
      </c>
      <c r="I22" t="str">
        <f t="shared" si="0"/>
        <v>Pequeno Porte I</v>
      </c>
      <c r="J22" s="4">
        <v>5443161.6399999997</v>
      </c>
      <c r="K22" s="5">
        <f t="shared" si="1"/>
        <v>733.67861436851319</v>
      </c>
    </row>
    <row r="23" spans="1:11" x14ac:dyDescent="0.25">
      <c r="A23" s="3" t="s">
        <v>43</v>
      </c>
      <c r="B23">
        <v>110030</v>
      </c>
      <c r="C23" s="1" t="s">
        <v>0</v>
      </c>
      <c r="D23" s="2">
        <v>95832</v>
      </c>
      <c r="E23" t="s">
        <v>5326</v>
      </c>
      <c r="F23" s="4">
        <v>1447187.301</v>
      </c>
      <c r="G23" s="4">
        <f t="shared" si="2"/>
        <v>15.101294984973704</v>
      </c>
      <c r="H23" t="str">
        <f>IF(F23 &lt;= Planilha1!$B$1, "1",
  IF(F23 &lt;= Planilha1!$B$2, "2",
    IF(F23 &lt;= Planilha1!$B$3, "3",
      "4"
    )
  )
)</f>
        <v>4</v>
      </c>
      <c r="I23" t="str">
        <f t="shared" si="0"/>
        <v>Médio Porte</v>
      </c>
      <c r="J23" s="4">
        <v>64064591.579999998</v>
      </c>
      <c r="K23" s="5">
        <f t="shared" si="1"/>
        <v>668.50938705234159</v>
      </c>
    </row>
    <row r="24" spans="1:11" x14ac:dyDescent="0.25">
      <c r="A24" s="3" t="s">
        <v>3028</v>
      </c>
      <c r="B24">
        <v>110032</v>
      </c>
      <c r="C24" s="1" t="s">
        <v>0</v>
      </c>
      <c r="D24" s="2">
        <v>21635</v>
      </c>
      <c r="E24" t="s">
        <v>5326</v>
      </c>
      <c r="F24" s="4">
        <v>324475.91399999999</v>
      </c>
      <c r="G24" s="4">
        <f t="shared" si="2"/>
        <v>14.997731176334643</v>
      </c>
      <c r="H24" t="str">
        <f>IF(F24 &lt;= Planilha1!$B$1, "1",
  IF(F24 &lt;= Planilha1!$B$2, "2",
    IF(F24 &lt;= Planilha1!$B$3, "3",
      "4"
    )
  )
)</f>
        <v>4</v>
      </c>
      <c r="I24" t="str">
        <f t="shared" si="0"/>
        <v>Pequeno Porte II</v>
      </c>
      <c r="J24" s="4">
        <v>15199515.02</v>
      </c>
      <c r="K24" s="5">
        <f t="shared" si="1"/>
        <v>702.54287127339956</v>
      </c>
    </row>
    <row r="25" spans="1:11" x14ac:dyDescent="0.25">
      <c r="A25" s="3" t="s">
        <v>3029</v>
      </c>
      <c r="B25">
        <v>110033</v>
      </c>
      <c r="C25" s="1" t="s">
        <v>0</v>
      </c>
      <c r="D25" s="2">
        <v>25444</v>
      </c>
      <c r="E25" t="s">
        <v>5326</v>
      </c>
      <c r="F25" s="4">
        <v>218431.236</v>
      </c>
      <c r="G25" s="4">
        <f t="shared" si="2"/>
        <v>8.5847836818110359</v>
      </c>
      <c r="H25" t="str">
        <f>IF(F25 &lt;= Planilha1!$B$1, "1",
  IF(F25 &lt;= Planilha1!$B$2, "2",
    IF(F25 &lt;= Planilha1!$B$3, "3",
      "4"
    )
  )
)</f>
        <v>3</v>
      </c>
      <c r="I25" t="str">
        <f t="shared" si="0"/>
        <v>Pequeno Porte II</v>
      </c>
      <c r="J25" s="4">
        <v>17650731.449999999</v>
      </c>
      <c r="K25" s="5">
        <f t="shared" si="1"/>
        <v>693.70898640150915</v>
      </c>
    </row>
    <row r="26" spans="1:11" x14ac:dyDescent="0.25">
      <c r="A26" s="3" t="s">
        <v>44</v>
      </c>
      <c r="B26">
        <v>110034</v>
      </c>
      <c r="C26" s="1" t="s">
        <v>0</v>
      </c>
      <c r="D26" s="2">
        <v>13117</v>
      </c>
      <c r="E26" t="s">
        <v>5326</v>
      </c>
      <c r="F26" s="4">
        <v>160688.80900000001</v>
      </c>
      <c r="G26" s="4">
        <f t="shared" si="2"/>
        <v>12.250423801174049</v>
      </c>
      <c r="H26" t="str">
        <f>IF(F26 &lt;= Planilha1!$B$1, "1",
  IF(F26 &lt;= Planilha1!$B$2, "2",
    IF(F26 &lt;= Planilha1!$B$3, "3",
      "4"
    )
  )
)</f>
        <v>3</v>
      </c>
      <c r="I26" t="str">
        <f t="shared" si="0"/>
        <v>Pequeno Porte I</v>
      </c>
      <c r="J26" s="4">
        <v>11365562.17</v>
      </c>
      <c r="K26" s="5">
        <f t="shared" si="1"/>
        <v>866.4757314934817</v>
      </c>
    </row>
    <row r="27" spans="1:11" x14ac:dyDescent="0.25">
      <c r="A27" s="3" t="s">
        <v>45</v>
      </c>
      <c r="B27">
        <v>110037</v>
      </c>
      <c r="C27" s="1" t="s">
        <v>0</v>
      </c>
      <c r="D27" s="2">
        <v>11479</v>
      </c>
      <c r="E27" t="s">
        <v>5326</v>
      </c>
      <c r="F27" s="4">
        <v>119974.008</v>
      </c>
      <c r="G27" s="4">
        <f t="shared" si="2"/>
        <v>10.451607979789181</v>
      </c>
      <c r="H27" t="str">
        <f>IF(F27 &lt;= Planilha1!$B$1, "1",
  IF(F27 &lt;= Planilha1!$B$2, "2",
    IF(F27 &lt;= Planilha1!$B$3, "3",
      "4"
    )
  )
)</f>
        <v>3</v>
      </c>
      <c r="I27" t="str">
        <f t="shared" si="0"/>
        <v>Pequeno Porte I</v>
      </c>
      <c r="J27" s="4">
        <v>8179242.4199999999</v>
      </c>
      <c r="K27" s="5">
        <f t="shared" si="1"/>
        <v>712.53963062984576</v>
      </c>
    </row>
    <row r="28" spans="1:11" x14ac:dyDescent="0.25">
      <c r="A28" s="3" t="s">
        <v>3030</v>
      </c>
      <c r="B28">
        <v>110040</v>
      </c>
      <c r="C28" s="1" t="s">
        <v>0</v>
      </c>
      <c r="D28" s="2">
        <v>16320</v>
      </c>
      <c r="E28" t="s">
        <v>5326</v>
      </c>
      <c r="F28" s="4">
        <v>152235.166</v>
      </c>
      <c r="G28" s="4">
        <f t="shared" si="2"/>
        <v>9.3281351715686274</v>
      </c>
      <c r="H28" t="str">
        <f>IF(F28 &lt;= Planilha1!$B$1, "1",
  IF(F28 &lt;= Planilha1!$B$2, "2",
    IF(F28 &lt;= Planilha1!$B$3, "3",
      "4"
    )
  )
)</f>
        <v>3</v>
      </c>
      <c r="I28" t="str">
        <f t="shared" si="0"/>
        <v>Pequeno Porte I</v>
      </c>
      <c r="J28" s="4">
        <v>8865629.6500000004</v>
      </c>
      <c r="K28" s="5">
        <f t="shared" si="1"/>
        <v>543.23711090686277</v>
      </c>
    </row>
    <row r="29" spans="1:11" x14ac:dyDescent="0.25">
      <c r="A29" s="3" t="s">
        <v>46</v>
      </c>
      <c r="B29">
        <v>110045</v>
      </c>
      <c r="C29" s="1" t="s">
        <v>0</v>
      </c>
      <c r="D29" s="2">
        <v>27992</v>
      </c>
      <c r="E29" t="s">
        <v>5326</v>
      </c>
      <c r="F29" s="4">
        <v>336264.86300000001</v>
      </c>
      <c r="G29" s="4">
        <f t="shared" si="2"/>
        <v>12.012891647613605</v>
      </c>
      <c r="H29" t="str">
        <f>IF(F29 &lt;= Planilha1!$B$1, "1",
  IF(F29 &lt;= Planilha1!$B$2, "2",
    IF(F29 &lt;= Planilha1!$B$3, "3",
      "4"
    )
  )
)</f>
        <v>4</v>
      </c>
      <c r="I29" t="str">
        <f t="shared" si="0"/>
        <v>Pequeno Porte II</v>
      </c>
      <c r="J29" s="4">
        <v>13869272.16</v>
      </c>
      <c r="K29" s="5">
        <f t="shared" si="1"/>
        <v>495.47271220348671</v>
      </c>
    </row>
    <row r="30" spans="1:11" x14ac:dyDescent="0.25">
      <c r="A30" s="3" t="s">
        <v>47</v>
      </c>
      <c r="B30">
        <v>110050</v>
      </c>
      <c r="C30" s="1" t="s">
        <v>0</v>
      </c>
      <c r="D30" s="2">
        <v>7667</v>
      </c>
      <c r="E30" t="s">
        <v>5326</v>
      </c>
      <c r="F30" s="4">
        <v>95420.085999999996</v>
      </c>
      <c r="G30" s="4">
        <f t="shared" si="2"/>
        <v>12.445557062736402</v>
      </c>
      <c r="H30" t="str">
        <f>IF(F30 &lt;= Planilha1!$B$1, "1",
  IF(F30 &lt;= Planilha1!$B$2, "2",
    IF(F30 &lt;= Planilha1!$B$3, "3",
      "4"
    )
  )
)</f>
        <v>3</v>
      </c>
      <c r="I30" t="str">
        <f t="shared" si="0"/>
        <v>Pequeno Porte I</v>
      </c>
      <c r="J30" s="4">
        <v>5750170.5899999999</v>
      </c>
      <c r="K30" s="5">
        <f t="shared" si="1"/>
        <v>749.98964262423374</v>
      </c>
    </row>
    <row r="31" spans="1:11" x14ac:dyDescent="0.25">
      <c r="A31" s="3" t="s">
        <v>3031</v>
      </c>
      <c r="B31">
        <v>110060</v>
      </c>
      <c r="C31" s="1" t="s">
        <v>0</v>
      </c>
      <c r="D31" s="2">
        <v>4150</v>
      </c>
      <c r="E31" t="s">
        <v>5326</v>
      </c>
      <c r="F31" s="4">
        <v>76700.805999999997</v>
      </c>
      <c r="G31" s="4">
        <f t="shared" si="2"/>
        <v>18.482121927710843</v>
      </c>
      <c r="H31" t="str">
        <f>IF(F31 &lt;= Planilha1!$B$1, "1",
  IF(F31 &lt;= Planilha1!$B$2, "2",
    IF(F31 &lt;= Planilha1!$B$3, "3",
      "4"
    )
  )
)</f>
        <v>2</v>
      </c>
      <c r="I31" t="str">
        <f t="shared" si="0"/>
        <v>Pequeno Porte I</v>
      </c>
      <c r="J31" s="4">
        <v>4997577.08</v>
      </c>
      <c r="K31" s="5">
        <f t="shared" si="1"/>
        <v>1204.2354409638554</v>
      </c>
    </row>
    <row r="32" spans="1:11" x14ac:dyDescent="0.25">
      <c r="A32" s="3" t="s">
        <v>3032</v>
      </c>
      <c r="B32">
        <v>110070</v>
      </c>
      <c r="C32" s="1" t="s">
        <v>0</v>
      </c>
      <c r="D32" s="2">
        <v>8844</v>
      </c>
      <c r="E32" t="s">
        <v>5326</v>
      </c>
      <c r="F32" s="4">
        <v>120440.101</v>
      </c>
      <c r="G32" s="4">
        <f t="shared" si="2"/>
        <v>13.61828369516056</v>
      </c>
      <c r="H32" t="str">
        <f>IF(F32 &lt;= Planilha1!$B$1, "1",
  IF(F32 &lt;= Planilha1!$B$2, "2",
    IF(F32 &lt;= Planilha1!$B$3, "3",
      "4"
    )
  )
)</f>
        <v>3</v>
      </c>
      <c r="I32" t="str">
        <f t="shared" si="0"/>
        <v>Pequeno Porte I</v>
      </c>
      <c r="J32" s="4">
        <v>9726514.3300000001</v>
      </c>
      <c r="K32" s="5">
        <f t="shared" si="1"/>
        <v>1099.7867853912257</v>
      </c>
    </row>
    <row r="33" spans="1:11" x14ac:dyDescent="0.25">
      <c r="A33" s="3" t="s">
        <v>48</v>
      </c>
      <c r="B33">
        <v>110080</v>
      </c>
      <c r="C33" s="1" t="s">
        <v>0</v>
      </c>
      <c r="D33" s="2">
        <v>22310</v>
      </c>
      <c r="E33" t="s">
        <v>5326</v>
      </c>
      <c r="F33" s="4">
        <v>228321.486</v>
      </c>
      <c r="G33" s="4">
        <f t="shared" si="2"/>
        <v>10.234042402510086</v>
      </c>
      <c r="H33" t="str">
        <f>IF(F33 &lt;= Planilha1!$B$1, "1",
  IF(F33 &lt;= Planilha1!$B$2, "2",
    IF(F33 &lt;= Planilha1!$B$3, "3",
      "4"
    )
  )
)</f>
        <v>3</v>
      </c>
      <c r="I33" t="str">
        <f t="shared" si="0"/>
        <v>Pequeno Porte II</v>
      </c>
      <c r="J33" s="4">
        <v>11736160.199999999</v>
      </c>
      <c r="K33" s="5">
        <f t="shared" si="1"/>
        <v>526.04931420887488</v>
      </c>
    </row>
    <row r="34" spans="1:11" x14ac:dyDescent="0.25">
      <c r="A34" s="3" t="s">
        <v>49</v>
      </c>
      <c r="B34">
        <v>110090</v>
      </c>
      <c r="C34" s="1" t="s">
        <v>0</v>
      </c>
      <c r="D34" s="2">
        <v>3233</v>
      </c>
      <c r="E34" t="s">
        <v>5326</v>
      </c>
      <c r="F34" s="4">
        <v>39936.322999999997</v>
      </c>
      <c r="G34" s="4">
        <f t="shared" si="2"/>
        <v>12.352713578719454</v>
      </c>
      <c r="H34" t="str">
        <f>IF(F34 &lt;= Planilha1!$B$1, "1",
  IF(F34 &lt;= Planilha1!$B$2, "2",
    IF(F34 &lt;= Planilha1!$B$3, "3",
      "4"
    )
  )
)</f>
        <v>1</v>
      </c>
      <c r="I34" t="str">
        <f t="shared" si="0"/>
        <v>Pequeno Porte I</v>
      </c>
      <c r="J34" s="4">
        <v>5739248.7800000003</v>
      </c>
      <c r="K34" s="5">
        <f t="shared" si="1"/>
        <v>1775.2084070522735</v>
      </c>
    </row>
    <row r="35" spans="1:11" x14ac:dyDescent="0.25">
      <c r="A35" s="3" t="s">
        <v>50</v>
      </c>
      <c r="B35">
        <v>110092</v>
      </c>
      <c r="C35" s="1" t="s">
        <v>0</v>
      </c>
      <c r="D35" s="2">
        <v>9324</v>
      </c>
      <c r="E35" t="s">
        <v>5326</v>
      </c>
      <c r="F35" s="4">
        <v>165716.351</v>
      </c>
      <c r="G35" s="4">
        <f t="shared" si="2"/>
        <v>17.773096417846418</v>
      </c>
      <c r="H35" t="str">
        <f>IF(F35 &lt;= Planilha1!$B$1, "1",
  IF(F35 &lt;= Planilha1!$B$2, "2",
    IF(F35 &lt;= Planilha1!$B$3, "3",
      "4"
    )
  )
)</f>
        <v>3</v>
      </c>
      <c r="I35" t="str">
        <f t="shared" si="0"/>
        <v>Pequeno Porte I</v>
      </c>
      <c r="J35" s="4">
        <v>13337671.289999999</v>
      </c>
      <c r="K35" s="5">
        <f t="shared" si="1"/>
        <v>1430.4666763191763</v>
      </c>
    </row>
    <row r="36" spans="1:11" x14ac:dyDescent="0.25">
      <c r="A36" s="3" t="s">
        <v>51</v>
      </c>
      <c r="B36">
        <v>110094</v>
      </c>
      <c r="C36" s="1" t="s">
        <v>0</v>
      </c>
      <c r="D36" s="2">
        <v>14863</v>
      </c>
      <c r="E36" t="s">
        <v>5326</v>
      </c>
      <c r="F36" s="4">
        <v>210217.76</v>
      </c>
      <c r="G36" s="4">
        <f t="shared" si="2"/>
        <v>14.14369642736998</v>
      </c>
      <c r="H36" t="str">
        <f>IF(F36 &lt;= Planilha1!$B$1, "1",
  IF(F36 &lt;= Planilha1!$B$2, "2",
    IF(F36 &lt;= Planilha1!$B$3, "3",
      "4"
    )
  )
)</f>
        <v>3</v>
      </c>
      <c r="I36" t="str">
        <f t="shared" si="0"/>
        <v>Pequeno Porte I</v>
      </c>
      <c r="J36" s="4">
        <v>8545243.2400000002</v>
      </c>
      <c r="K36" s="5">
        <f t="shared" si="1"/>
        <v>574.93394604050332</v>
      </c>
    </row>
    <row r="37" spans="1:11" x14ac:dyDescent="0.25">
      <c r="A37" s="3" t="s">
        <v>52</v>
      </c>
      <c r="B37">
        <v>110100</v>
      </c>
      <c r="C37" s="1" t="s">
        <v>0</v>
      </c>
      <c r="D37" s="2">
        <v>8001</v>
      </c>
      <c r="E37" t="s">
        <v>5326</v>
      </c>
      <c r="F37" s="4">
        <v>111130.03200000001</v>
      </c>
      <c r="G37" s="4">
        <f t="shared" si="2"/>
        <v>13.889517810273716</v>
      </c>
      <c r="H37" t="str">
        <f>IF(F37 &lt;= Planilha1!$B$1, "1",
  IF(F37 &lt;= Planilha1!$B$2, "2",
    IF(F37 &lt;= Planilha1!$B$3, "3",
      "4"
    )
  )
)</f>
        <v>3</v>
      </c>
      <c r="I37" t="str">
        <f t="shared" si="0"/>
        <v>Pequeno Porte I</v>
      </c>
      <c r="J37" s="4">
        <v>5114658.1900000004</v>
      </c>
      <c r="K37" s="5">
        <f t="shared" si="1"/>
        <v>639.25236720409953</v>
      </c>
    </row>
    <row r="38" spans="1:11" x14ac:dyDescent="0.25">
      <c r="A38" s="3" t="s">
        <v>3033</v>
      </c>
      <c r="B38">
        <v>110110</v>
      </c>
      <c r="C38" s="1" t="s">
        <v>0</v>
      </c>
      <c r="D38" s="2">
        <v>8548</v>
      </c>
      <c r="E38" t="s">
        <v>5326</v>
      </c>
      <c r="F38" s="4">
        <v>90690.483999999997</v>
      </c>
      <c r="G38" s="4">
        <f t="shared" si="2"/>
        <v>10.609555919513337</v>
      </c>
      <c r="H38" t="str">
        <f>IF(F38 &lt;= Planilha1!$B$1, "1",
  IF(F38 &lt;= Planilha1!$B$2, "2",
    IF(F38 &lt;= Planilha1!$B$3, "3",
      "4"
    )
  )
)</f>
        <v>2</v>
      </c>
      <c r="I38" t="str">
        <f t="shared" si="0"/>
        <v>Pequeno Porte I</v>
      </c>
      <c r="J38" s="4">
        <v>5270792.53</v>
      </c>
      <c r="K38" s="5">
        <f t="shared" si="1"/>
        <v>616.61119911090316</v>
      </c>
    </row>
    <row r="39" spans="1:11" x14ac:dyDescent="0.25">
      <c r="A39" s="3" t="s">
        <v>53</v>
      </c>
      <c r="B39">
        <v>110120</v>
      </c>
      <c r="C39" s="1" t="s">
        <v>0</v>
      </c>
      <c r="D39" s="2">
        <v>6466</v>
      </c>
      <c r="E39" t="s">
        <v>5326</v>
      </c>
      <c r="F39" s="4">
        <v>99692.422999999995</v>
      </c>
      <c r="G39" s="4">
        <f t="shared" si="2"/>
        <v>15.417943550881533</v>
      </c>
      <c r="H39" t="str">
        <f>IF(F39 &lt;= Planilha1!$B$1, "1",
  IF(F39 &lt;= Planilha1!$B$2, "2",
    IF(F39 &lt;= Planilha1!$B$3, "3",
      "4"
    )
  )
)</f>
        <v>3</v>
      </c>
      <c r="I39" t="str">
        <f t="shared" si="0"/>
        <v>Pequeno Porte I</v>
      </c>
      <c r="J39" s="4">
        <v>4649477.3099999996</v>
      </c>
      <c r="K39" s="5">
        <f t="shared" si="1"/>
        <v>719.0654670584596</v>
      </c>
    </row>
    <row r="40" spans="1:11" x14ac:dyDescent="0.25">
      <c r="A40" s="3" t="s">
        <v>54</v>
      </c>
      <c r="B40">
        <v>110130</v>
      </c>
      <c r="C40" s="1" t="s">
        <v>0</v>
      </c>
      <c r="D40" s="2">
        <v>9235</v>
      </c>
      <c r="E40" t="s">
        <v>5326</v>
      </c>
      <c r="F40" s="4">
        <v>114868.69500000001</v>
      </c>
      <c r="G40" s="4">
        <f t="shared" si="2"/>
        <v>12.438407688142934</v>
      </c>
      <c r="H40" t="str">
        <f>IF(F40 &lt;= Planilha1!$B$1, "1",
  IF(F40 &lt;= Planilha1!$B$2, "2",
    IF(F40 &lt;= Planilha1!$B$3, "3",
      "4"
    )
  )
)</f>
        <v>3</v>
      </c>
      <c r="I40" t="str">
        <f t="shared" si="0"/>
        <v>Pequeno Porte I</v>
      </c>
      <c r="J40" s="4">
        <v>6075099.7000000002</v>
      </c>
      <c r="K40" s="5">
        <f t="shared" si="1"/>
        <v>657.83429344883598</v>
      </c>
    </row>
    <row r="41" spans="1:11" x14ac:dyDescent="0.25">
      <c r="A41" s="3" t="s">
        <v>55</v>
      </c>
      <c r="B41">
        <v>110140</v>
      </c>
      <c r="C41" s="1" t="s">
        <v>0</v>
      </c>
      <c r="D41" s="2">
        <v>11548</v>
      </c>
      <c r="E41" t="s">
        <v>5326</v>
      </c>
      <c r="F41" s="4">
        <v>143416.70199999999</v>
      </c>
      <c r="G41" s="4">
        <f t="shared" si="2"/>
        <v>12.419180983720123</v>
      </c>
      <c r="H41" t="str">
        <f>IF(F41 &lt;= Planilha1!$B$1, "1",
  IF(F41 &lt;= Planilha1!$B$2, "2",
    IF(F41 &lt;= Planilha1!$B$3, "3",
      "4"
    )
  )
)</f>
        <v>3</v>
      </c>
      <c r="I41" t="str">
        <f t="shared" si="0"/>
        <v>Pequeno Porte I</v>
      </c>
      <c r="J41" s="4">
        <v>9969060.8800000008</v>
      </c>
      <c r="K41" s="5">
        <f t="shared" si="1"/>
        <v>863.27163837894011</v>
      </c>
    </row>
    <row r="42" spans="1:11" x14ac:dyDescent="0.25">
      <c r="A42" s="3" t="s">
        <v>3034</v>
      </c>
      <c r="B42">
        <v>110143</v>
      </c>
      <c r="C42" s="1" t="s">
        <v>0</v>
      </c>
      <c r="D42" s="2">
        <v>6200</v>
      </c>
      <c r="E42" t="s">
        <v>5326</v>
      </c>
      <c r="F42" s="4">
        <v>70738.614000000001</v>
      </c>
      <c r="G42" s="4">
        <f t="shared" si="2"/>
        <v>11.409453870967742</v>
      </c>
      <c r="H42" t="str">
        <f>IF(F42 &lt;= Planilha1!$B$1, "1",
  IF(F42 &lt;= Planilha1!$B$2, "2",
    IF(F42 &lt;= Planilha1!$B$3, "3",
      "4"
    )
  )
)</f>
        <v>2</v>
      </c>
      <c r="I42" t="str">
        <f t="shared" si="0"/>
        <v>Pequeno Porte I</v>
      </c>
      <c r="J42" s="4">
        <v>3695248.78</v>
      </c>
      <c r="K42" s="5">
        <f t="shared" si="1"/>
        <v>596.00786774193546</v>
      </c>
    </row>
    <row r="43" spans="1:11" x14ac:dyDescent="0.25">
      <c r="A43" s="3" t="s">
        <v>56</v>
      </c>
      <c r="B43">
        <v>110145</v>
      </c>
      <c r="C43" s="1" t="s">
        <v>0</v>
      </c>
      <c r="D43" s="2">
        <v>4125</v>
      </c>
      <c r="E43" t="s">
        <v>5326</v>
      </c>
      <c r="F43" s="4">
        <v>49986.237000000001</v>
      </c>
      <c r="G43" s="4">
        <f t="shared" si="2"/>
        <v>12.117875636363637</v>
      </c>
      <c r="H43" t="str">
        <f>IF(F43 &lt;= Planilha1!$B$1, "1",
  IF(F43 &lt;= Planilha1!$B$2, "2",
    IF(F43 &lt;= Planilha1!$B$3, "3",
      "4"
    )
  )
)</f>
        <v>2</v>
      </c>
      <c r="I43" t="str">
        <f t="shared" si="0"/>
        <v>Pequeno Porte I</v>
      </c>
      <c r="J43" s="4">
        <v>4560988.76</v>
      </c>
      <c r="K43" s="5">
        <f t="shared" si="1"/>
        <v>1105.6942448484847</v>
      </c>
    </row>
    <row r="44" spans="1:11" x14ac:dyDescent="0.25">
      <c r="A44" s="3" t="s">
        <v>57</v>
      </c>
      <c r="B44">
        <v>110146</v>
      </c>
      <c r="C44" s="1" t="s">
        <v>0</v>
      </c>
      <c r="D44" s="2">
        <v>2156</v>
      </c>
      <c r="E44" t="s">
        <v>5326</v>
      </c>
      <c r="F44" s="4">
        <v>43812.046999999999</v>
      </c>
      <c r="G44" s="4">
        <f t="shared" si="2"/>
        <v>20.32098654916512</v>
      </c>
      <c r="H44" t="str">
        <f>IF(F44 &lt;= Planilha1!$B$1, "1",
  IF(F44 &lt;= Planilha1!$B$2, "2",
    IF(F44 &lt;= Planilha1!$B$3, "3",
      "4"
    )
  )
)</f>
        <v>2</v>
      </c>
      <c r="I44" t="str">
        <f t="shared" si="0"/>
        <v>Pequeno Porte I</v>
      </c>
      <c r="J44" s="4">
        <v>7714295.1100000003</v>
      </c>
      <c r="K44" s="5">
        <f t="shared" si="1"/>
        <v>3578.0589564007423</v>
      </c>
    </row>
    <row r="45" spans="1:11" x14ac:dyDescent="0.25">
      <c r="A45" s="3" t="s">
        <v>3035</v>
      </c>
      <c r="B45">
        <v>110147</v>
      </c>
      <c r="C45" s="1" t="s">
        <v>0</v>
      </c>
      <c r="D45" s="2">
        <v>3076</v>
      </c>
      <c r="E45" t="s">
        <v>5326</v>
      </c>
      <c r="F45" s="4">
        <v>35105.453000000001</v>
      </c>
      <c r="G45" s="4">
        <f t="shared" si="2"/>
        <v>11.412696033810143</v>
      </c>
      <c r="H45" t="str">
        <f>IF(F45 &lt;= Planilha1!$B$1, "1",
  IF(F45 &lt;= Planilha1!$B$2, "2",
    IF(F45 &lt;= Planilha1!$B$3, "3",
      "4"
    )
  )
)</f>
        <v>1</v>
      </c>
      <c r="I45" t="str">
        <f t="shared" si="0"/>
        <v>Pequeno Porte I</v>
      </c>
      <c r="J45" s="4">
        <v>3196682.96</v>
      </c>
      <c r="K45" s="5">
        <f t="shared" si="1"/>
        <v>1039.233732119636</v>
      </c>
    </row>
    <row r="46" spans="1:11" x14ac:dyDescent="0.25">
      <c r="A46" s="3" t="s">
        <v>3036</v>
      </c>
      <c r="B46">
        <v>110148</v>
      </c>
      <c r="C46" s="1" t="s">
        <v>0</v>
      </c>
      <c r="D46" s="2">
        <v>5258</v>
      </c>
      <c r="E46" t="s">
        <v>5326</v>
      </c>
      <c r="F46" s="4">
        <v>58726.974000000002</v>
      </c>
      <c r="G46" s="4">
        <f t="shared" si="2"/>
        <v>11.169070749334349</v>
      </c>
      <c r="H46" t="str">
        <f>IF(F46 &lt;= Planilha1!$B$1, "1",
  IF(F46 &lt;= Planilha1!$B$2, "2",
    IF(F46 &lt;= Planilha1!$B$3, "3",
      "4"
    )
  )
)</f>
        <v>2</v>
      </c>
      <c r="I46" t="str">
        <f t="shared" si="0"/>
        <v>Pequeno Porte I</v>
      </c>
      <c r="J46" s="4">
        <v>5644190.6200000001</v>
      </c>
      <c r="K46" s="5">
        <f t="shared" si="1"/>
        <v>1073.4481970330924</v>
      </c>
    </row>
    <row r="47" spans="1:11" x14ac:dyDescent="0.25">
      <c r="A47" s="3" t="s">
        <v>3037</v>
      </c>
      <c r="B47">
        <v>110149</v>
      </c>
      <c r="C47" s="1" t="s">
        <v>0</v>
      </c>
      <c r="D47" s="2">
        <v>16286</v>
      </c>
      <c r="E47" t="s">
        <v>5326</v>
      </c>
      <c r="F47" s="4">
        <v>173609.63399999999</v>
      </c>
      <c r="G47" s="4">
        <f t="shared" si="2"/>
        <v>10.660053665725162</v>
      </c>
      <c r="H47" t="str">
        <f>IF(F47 &lt;= Planilha1!$B$1, "1",
  IF(F47 &lt;= Planilha1!$B$2, "2",
    IF(F47 &lt;= Planilha1!$B$3, "3",
      "4"
    )
  )
)</f>
        <v>3</v>
      </c>
      <c r="I47" t="str">
        <f t="shared" si="0"/>
        <v>Pequeno Porte I</v>
      </c>
      <c r="J47" s="4">
        <v>11413924.48</v>
      </c>
      <c r="K47" s="5">
        <f t="shared" si="1"/>
        <v>700.84271644357125</v>
      </c>
    </row>
    <row r="48" spans="1:11" x14ac:dyDescent="0.25">
      <c r="A48" s="3" t="s">
        <v>58</v>
      </c>
      <c r="B48">
        <v>110150</v>
      </c>
      <c r="C48" s="1" t="s">
        <v>0</v>
      </c>
      <c r="D48" s="2">
        <v>11171</v>
      </c>
      <c r="E48" t="s">
        <v>5326</v>
      </c>
      <c r="F48" s="4">
        <v>117280.833</v>
      </c>
      <c r="G48" s="4">
        <f t="shared" si="2"/>
        <v>10.498687046817652</v>
      </c>
      <c r="H48" t="str">
        <f>IF(F48 &lt;= Planilha1!$B$1, "1",
  IF(F48 &lt;= Planilha1!$B$2, "2",
    IF(F48 &lt;= Planilha1!$B$3, "3",
      "4"
    )
  )
)</f>
        <v>3</v>
      </c>
      <c r="I48" t="str">
        <f t="shared" si="0"/>
        <v>Pequeno Porte I</v>
      </c>
      <c r="J48" s="4">
        <v>10196023.15</v>
      </c>
      <c r="K48" s="5">
        <f t="shared" si="1"/>
        <v>912.72250917554391</v>
      </c>
    </row>
    <row r="49" spans="1:11" x14ac:dyDescent="0.25">
      <c r="A49" s="3" t="s">
        <v>3038</v>
      </c>
      <c r="B49">
        <v>110155</v>
      </c>
      <c r="C49" s="1" t="s">
        <v>0</v>
      </c>
      <c r="D49" s="2">
        <v>4256</v>
      </c>
      <c r="E49" t="s">
        <v>5326</v>
      </c>
      <c r="F49" s="4">
        <v>50001.144999999997</v>
      </c>
      <c r="G49" s="4">
        <f t="shared" si="2"/>
        <v>11.748389332706767</v>
      </c>
      <c r="H49" t="str">
        <f>IF(F49 &lt;= Planilha1!$B$1, "1",
  IF(F49 &lt;= Planilha1!$B$2, "2",
    IF(F49 &lt;= Planilha1!$B$3, "3",
      "4"
    )
  )
)</f>
        <v>2</v>
      </c>
      <c r="I49" t="str">
        <f t="shared" si="0"/>
        <v>Pequeno Porte I</v>
      </c>
      <c r="J49" s="4">
        <v>4282493.92</v>
      </c>
      <c r="K49" s="5">
        <f t="shared" si="1"/>
        <v>1006.2250751879699</v>
      </c>
    </row>
    <row r="50" spans="1:11" x14ac:dyDescent="0.25">
      <c r="A50" s="3" t="s">
        <v>59</v>
      </c>
      <c r="B50">
        <v>110160</v>
      </c>
      <c r="C50" s="1" t="s">
        <v>0</v>
      </c>
      <c r="D50" s="2">
        <v>8113</v>
      </c>
      <c r="E50" t="s">
        <v>5326</v>
      </c>
      <c r="F50" s="4">
        <v>105535.46</v>
      </c>
      <c r="G50" s="4">
        <f t="shared" si="2"/>
        <v>13.008191790952793</v>
      </c>
      <c r="H50" t="str">
        <f>IF(F50 &lt;= Planilha1!$B$1, "1",
  IF(F50 &lt;= Planilha1!$B$2, "2",
    IF(F50 &lt;= Planilha1!$B$3, "3",
      "4"
    )
  )
)</f>
        <v>3</v>
      </c>
      <c r="I50" t="str">
        <f t="shared" si="0"/>
        <v>Pequeno Porte I</v>
      </c>
      <c r="J50" s="4">
        <v>9031433.5800000001</v>
      </c>
      <c r="K50" s="5">
        <f t="shared" si="1"/>
        <v>1113.2051744114385</v>
      </c>
    </row>
    <row r="51" spans="1:11" x14ac:dyDescent="0.25">
      <c r="A51" s="3" t="s">
        <v>3039</v>
      </c>
      <c r="B51">
        <v>110170</v>
      </c>
      <c r="C51" s="1" t="s">
        <v>0</v>
      </c>
      <c r="D51" s="2">
        <v>10725</v>
      </c>
      <c r="E51" t="s">
        <v>5326</v>
      </c>
      <c r="F51" s="4">
        <v>121359.36900000001</v>
      </c>
      <c r="G51" s="4">
        <f t="shared" si="2"/>
        <v>11.315558881118882</v>
      </c>
      <c r="H51" t="str">
        <f>IF(F51 &lt;= Planilha1!$B$1, "1",
  IF(F51 &lt;= Planilha1!$B$2, "2",
    IF(F51 &lt;= Planilha1!$B$3, "3",
      "4"
    )
  )
)</f>
        <v>3</v>
      </c>
      <c r="I51" t="str">
        <f t="shared" si="0"/>
        <v>Pequeno Porte I</v>
      </c>
      <c r="J51" s="4">
        <v>7864670.8300000001</v>
      </c>
      <c r="K51" s="5">
        <f t="shared" si="1"/>
        <v>733.30264149184154</v>
      </c>
    </row>
    <row r="52" spans="1:11" x14ac:dyDescent="0.25">
      <c r="A52" s="3" t="s">
        <v>60</v>
      </c>
      <c r="B52">
        <v>110175</v>
      </c>
      <c r="C52" s="1" t="s">
        <v>0</v>
      </c>
      <c r="D52" s="2">
        <v>7788</v>
      </c>
      <c r="E52" t="s">
        <v>5326</v>
      </c>
      <c r="F52" s="4">
        <v>91480.288</v>
      </c>
      <c r="G52" s="4">
        <f t="shared" si="2"/>
        <v>11.746313302516693</v>
      </c>
      <c r="H52" t="str">
        <f>IF(F52 &lt;= Planilha1!$B$1, "1",
  IF(F52 &lt;= Planilha1!$B$2, "2",
    IF(F52 &lt;= Planilha1!$B$3, "3",
      "4"
    )
  )
)</f>
        <v>3</v>
      </c>
      <c r="I52" t="str">
        <f t="shared" si="0"/>
        <v>Pequeno Porte I</v>
      </c>
      <c r="J52" s="4">
        <v>7257946.9100000001</v>
      </c>
      <c r="K52" s="5">
        <f t="shared" si="1"/>
        <v>931.93976759116595</v>
      </c>
    </row>
    <row r="53" spans="1:11" x14ac:dyDescent="0.25">
      <c r="A53" s="3" t="s">
        <v>3040</v>
      </c>
      <c r="B53">
        <v>110180</v>
      </c>
      <c r="C53" s="1" t="s">
        <v>0</v>
      </c>
      <c r="D53" s="2">
        <v>6479</v>
      </c>
      <c r="E53" t="s">
        <v>5326</v>
      </c>
      <c r="F53" s="4">
        <v>89262.956000000006</v>
      </c>
      <c r="G53" s="4">
        <f t="shared" si="2"/>
        <v>13.777273653341567</v>
      </c>
      <c r="H53" t="str">
        <f>IF(F53 &lt;= Planilha1!$B$1, "1",
  IF(F53 &lt;= Planilha1!$B$2, "2",
    IF(F53 &lt;= Planilha1!$B$3, "3",
      "4"
    )
  )
)</f>
        <v>2</v>
      </c>
      <c r="I53" t="str">
        <f t="shared" si="0"/>
        <v>Pequeno Porte I</v>
      </c>
      <c r="J53" s="4">
        <v>6020641.96</v>
      </c>
      <c r="K53" s="5">
        <f t="shared" si="1"/>
        <v>929.25481710140457</v>
      </c>
    </row>
    <row r="54" spans="1:11" x14ac:dyDescent="0.25">
      <c r="A54" s="3" t="s">
        <v>3041</v>
      </c>
      <c r="B54">
        <v>120001</v>
      </c>
      <c r="C54" s="1" t="s">
        <v>1</v>
      </c>
      <c r="D54" s="2">
        <v>14021</v>
      </c>
      <c r="E54" t="s">
        <v>5326</v>
      </c>
      <c r="F54" s="4">
        <v>121914.728</v>
      </c>
      <c r="G54" s="4">
        <f t="shared" si="2"/>
        <v>8.6951521289494327</v>
      </c>
      <c r="H54" t="str">
        <f>IF(F54 &lt;= Planilha1!$B$1, "1",
  IF(F54 &lt;= Planilha1!$B$2, "2",
    IF(F54 &lt;= Planilha1!$B$3, "3",
      "4"
    )
  )
)</f>
        <v>3</v>
      </c>
      <c r="I54" t="str">
        <f t="shared" si="0"/>
        <v>Pequeno Porte I</v>
      </c>
      <c r="J54" s="4">
        <v>3901523.68</v>
      </c>
      <c r="K54" s="5">
        <f t="shared" si="1"/>
        <v>278.26286855431141</v>
      </c>
    </row>
    <row r="55" spans="1:11" x14ac:dyDescent="0.25">
      <c r="A55" s="3" t="s">
        <v>61</v>
      </c>
      <c r="B55">
        <v>120005</v>
      </c>
      <c r="C55" s="1" t="s">
        <v>1</v>
      </c>
      <c r="D55" s="2">
        <v>8100</v>
      </c>
      <c r="E55" t="s">
        <v>5326</v>
      </c>
      <c r="F55" s="4">
        <v>42017.446000000004</v>
      </c>
      <c r="G55" s="4">
        <f t="shared" si="2"/>
        <v>5.1873390123456797</v>
      </c>
      <c r="H55" t="str">
        <f>IF(F55 &lt;= Planilha1!$B$1, "1",
  IF(F55 &lt;= Planilha1!$B$2, "2",
    IF(F55 &lt;= Planilha1!$B$3, "3",
      "4"
    )
  )
)</f>
        <v>2</v>
      </c>
      <c r="I55" t="str">
        <f t="shared" si="0"/>
        <v>Pequeno Porte I</v>
      </c>
      <c r="J55" s="4">
        <v>2588636.06</v>
      </c>
      <c r="K55" s="5">
        <f t="shared" si="1"/>
        <v>319.58469876543211</v>
      </c>
    </row>
    <row r="56" spans="1:11" x14ac:dyDescent="0.25">
      <c r="A56" s="3" t="s">
        <v>3042</v>
      </c>
      <c r="B56">
        <v>120010</v>
      </c>
      <c r="C56" s="1" t="s">
        <v>1</v>
      </c>
      <c r="D56" s="2">
        <v>26000</v>
      </c>
      <c r="E56" t="s">
        <v>5326</v>
      </c>
      <c r="F56" s="4">
        <v>190698.905</v>
      </c>
      <c r="G56" s="4">
        <f t="shared" si="2"/>
        <v>7.334573269230769</v>
      </c>
      <c r="H56" t="str">
        <f>IF(F56 &lt;= Planilha1!$B$1, "1",
  IF(F56 &lt;= Planilha1!$B$2, "2",
    IF(F56 &lt;= Planilha1!$B$3, "3",
      "4"
    )
  )
)</f>
        <v>3</v>
      </c>
      <c r="I56" t="str">
        <f t="shared" si="0"/>
        <v>Pequeno Porte II</v>
      </c>
      <c r="J56" s="4">
        <v>8491692.5999999996</v>
      </c>
      <c r="K56" s="5">
        <f t="shared" si="1"/>
        <v>326.60356153846152</v>
      </c>
    </row>
    <row r="57" spans="1:11" x14ac:dyDescent="0.25">
      <c r="A57" s="3" t="s">
        <v>62</v>
      </c>
      <c r="B57">
        <v>120013</v>
      </c>
      <c r="C57" s="1" t="s">
        <v>1</v>
      </c>
      <c r="D57" s="2">
        <v>12917</v>
      </c>
      <c r="E57" t="s">
        <v>5326</v>
      </c>
      <c r="F57" s="4">
        <v>86264.956999999995</v>
      </c>
      <c r="G57" s="4">
        <f t="shared" si="2"/>
        <v>6.6784049701943173</v>
      </c>
      <c r="H57" t="str">
        <f>IF(F57 &lt;= Planilha1!$B$1, "1",
  IF(F57 &lt;= Planilha1!$B$2, "2",
    IF(F57 &lt;= Planilha1!$B$3, "3",
      "4"
    )
  )
)</f>
        <v>2</v>
      </c>
      <c r="I57" t="str">
        <f t="shared" si="0"/>
        <v>Pequeno Porte I</v>
      </c>
      <c r="J57" s="4">
        <v>3176010.61</v>
      </c>
      <c r="K57" s="5">
        <f t="shared" si="1"/>
        <v>245.87834713942866</v>
      </c>
    </row>
    <row r="58" spans="1:11" x14ac:dyDescent="0.25">
      <c r="A58" s="3" t="s">
        <v>63</v>
      </c>
      <c r="B58">
        <v>120017</v>
      </c>
      <c r="C58" s="1" t="s">
        <v>1</v>
      </c>
      <c r="D58" s="2">
        <v>10392</v>
      </c>
      <c r="E58" t="s">
        <v>5326</v>
      </c>
      <c r="F58" s="4">
        <v>108531.092</v>
      </c>
      <c r="G58" s="4">
        <f t="shared" si="2"/>
        <v>10.443715550423404</v>
      </c>
      <c r="H58" t="str">
        <f>IF(F58 &lt;= Planilha1!$B$1, "1",
  IF(F58 &lt;= Planilha1!$B$2, "2",
    IF(F58 &lt;= Planilha1!$B$3, "3",
      "4"
    )
  )
)</f>
        <v>3</v>
      </c>
      <c r="I58" t="str">
        <f t="shared" si="0"/>
        <v>Pequeno Porte I</v>
      </c>
      <c r="J58" s="4">
        <v>3586716.17</v>
      </c>
      <c r="K58" s="5">
        <f t="shared" si="1"/>
        <v>345.142048691301</v>
      </c>
    </row>
    <row r="59" spans="1:11" x14ac:dyDescent="0.25">
      <c r="A59" s="3" t="s">
        <v>64</v>
      </c>
      <c r="B59">
        <v>120020</v>
      </c>
      <c r="C59" s="1" t="s">
        <v>1</v>
      </c>
      <c r="D59" s="2">
        <v>91888</v>
      </c>
      <c r="E59" t="s">
        <v>5326</v>
      </c>
      <c r="F59" s="4">
        <v>771040.223</v>
      </c>
      <c r="G59" s="4">
        <f t="shared" si="2"/>
        <v>8.3910872257530915</v>
      </c>
      <c r="H59" t="str">
        <f>IF(F59 &lt;= Planilha1!$B$1, "1",
  IF(F59 &lt;= Planilha1!$B$2, "2",
    IF(F59 &lt;= Planilha1!$B$3, "3",
      "4"
    )
  )
)</f>
        <v>4</v>
      </c>
      <c r="I59" t="str">
        <f t="shared" si="0"/>
        <v>Médio Porte</v>
      </c>
      <c r="J59" s="4">
        <v>18416475.510000002</v>
      </c>
      <c r="K59" s="5">
        <f t="shared" si="1"/>
        <v>200.42307493905625</v>
      </c>
    </row>
    <row r="60" spans="1:11" x14ac:dyDescent="0.25">
      <c r="A60" s="3" t="s">
        <v>3043</v>
      </c>
      <c r="B60">
        <v>120025</v>
      </c>
      <c r="C60" s="1" t="s">
        <v>1</v>
      </c>
      <c r="D60" s="2">
        <v>18757</v>
      </c>
      <c r="E60" t="s">
        <v>5326</v>
      </c>
      <c r="F60" s="4">
        <v>144997.03400000001</v>
      </c>
      <c r="G60" s="4">
        <f t="shared" si="2"/>
        <v>7.730289172042438</v>
      </c>
      <c r="H60" t="str">
        <f>IF(F60 &lt;= Planilha1!$B$1, "1",
  IF(F60 &lt;= Planilha1!$B$2, "2",
    IF(F60 &lt;= Planilha1!$B$3, "3",
      "4"
    )
  )
)</f>
        <v>3</v>
      </c>
      <c r="I60" t="str">
        <f t="shared" si="0"/>
        <v>Pequeno Porte I</v>
      </c>
      <c r="J60" s="4">
        <v>5696247.8899999997</v>
      </c>
      <c r="K60" s="5">
        <f t="shared" si="1"/>
        <v>303.68651116916351</v>
      </c>
    </row>
    <row r="61" spans="1:11" x14ac:dyDescent="0.25">
      <c r="A61" s="3" t="s">
        <v>3044</v>
      </c>
      <c r="B61">
        <v>120030</v>
      </c>
      <c r="C61" s="1" t="s">
        <v>1</v>
      </c>
      <c r="D61" s="2">
        <v>35426</v>
      </c>
      <c r="E61" t="s">
        <v>5326</v>
      </c>
      <c r="F61" s="4">
        <v>200520.80900000001</v>
      </c>
      <c r="G61" s="4">
        <f t="shared" si="2"/>
        <v>5.6602723705752842</v>
      </c>
      <c r="H61" t="str">
        <f>IF(F61 &lt;= Planilha1!$B$1, "1",
  IF(F61 &lt;= Planilha1!$B$2, "2",
    IF(F61 &lt;= Planilha1!$B$3, "3",
      "4"
    )
  )
)</f>
        <v>3</v>
      </c>
      <c r="I61" t="str">
        <f t="shared" si="0"/>
        <v>Pequeno Porte II</v>
      </c>
      <c r="J61" s="4">
        <v>8564322.3599999994</v>
      </c>
      <c r="K61" s="5">
        <f t="shared" si="1"/>
        <v>241.75245187150679</v>
      </c>
    </row>
    <row r="62" spans="1:11" x14ac:dyDescent="0.25">
      <c r="A62" s="3" t="s">
        <v>3045</v>
      </c>
      <c r="B62">
        <v>120032</v>
      </c>
      <c r="C62" s="1" t="s">
        <v>1</v>
      </c>
      <c r="D62" s="2">
        <v>9222</v>
      </c>
      <c r="E62" t="s">
        <v>5326</v>
      </c>
      <c r="F62" s="4">
        <v>41233.997000000003</v>
      </c>
      <c r="G62" s="4">
        <f t="shared" si="2"/>
        <v>4.4712640425070491</v>
      </c>
      <c r="H62" t="str">
        <f>IF(F62 &lt;= Planilha1!$B$1, "1",
  IF(F62 &lt;= Planilha1!$B$2, "2",
    IF(F62 &lt;= Planilha1!$B$3, "3",
      "4"
    )
  )
)</f>
        <v>2</v>
      </c>
      <c r="I62" t="str">
        <f t="shared" si="0"/>
        <v>Pequeno Porte I</v>
      </c>
      <c r="J62" s="4">
        <v>2688775.25</v>
      </c>
      <c r="K62" s="5">
        <f t="shared" si="1"/>
        <v>291.56096833658643</v>
      </c>
    </row>
    <row r="63" spans="1:11" x14ac:dyDescent="0.25">
      <c r="A63" s="3" t="s">
        <v>3046</v>
      </c>
      <c r="B63">
        <v>120033</v>
      </c>
      <c r="C63" s="1" t="s">
        <v>1</v>
      </c>
      <c r="D63" s="2">
        <v>19294</v>
      </c>
      <c r="E63" t="s">
        <v>5326</v>
      </c>
      <c r="F63" s="4">
        <v>95418.695999999996</v>
      </c>
      <c r="G63" s="4">
        <f t="shared" si="2"/>
        <v>4.9455113506789674</v>
      </c>
      <c r="H63" t="str">
        <f>IF(F63 &lt;= Planilha1!$B$1, "1",
  IF(F63 &lt;= Planilha1!$B$2, "2",
    IF(F63 &lt;= Planilha1!$B$3, "3",
      "4"
    )
  )
)</f>
        <v>3</v>
      </c>
      <c r="I63" t="str">
        <f t="shared" si="0"/>
        <v>Pequeno Porte I</v>
      </c>
      <c r="J63" s="4">
        <v>4404354.7699999996</v>
      </c>
      <c r="K63" s="5">
        <f t="shared" si="1"/>
        <v>228.27587695656678</v>
      </c>
    </row>
    <row r="64" spans="1:11" x14ac:dyDescent="0.25">
      <c r="A64" s="3" t="s">
        <v>65</v>
      </c>
      <c r="B64">
        <v>120034</v>
      </c>
      <c r="C64" s="1" t="s">
        <v>1</v>
      </c>
      <c r="D64" s="2">
        <v>11996</v>
      </c>
      <c r="E64" t="s">
        <v>5326</v>
      </c>
      <c r="F64" s="4">
        <v>55802.853999999999</v>
      </c>
      <c r="G64" s="4">
        <f t="shared" si="2"/>
        <v>4.6517884294764924</v>
      </c>
      <c r="H64" t="str">
        <f>IF(F64 &lt;= Planilha1!$B$1, "1",
  IF(F64 &lt;= Planilha1!$B$2, "2",
    IF(F64 &lt;= Planilha1!$B$3, "3",
      "4"
    )
  )
)</f>
        <v>2</v>
      </c>
      <c r="I64" t="str">
        <f t="shared" si="0"/>
        <v>Pequeno Porte I</v>
      </c>
      <c r="J64" s="4">
        <v>2252208.92</v>
      </c>
      <c r="K64" s="5">
        <f t="shared" si="1"/>
        <v>187.74665888629542</v>
      </c>
    </row>
    <row r="65" spans="1:11" x14ac:dyDescent="0.25">
      <c r="A65" s="3" t="s">
        <v>66</v>
      </c>
      <c r="B65">
        <v>120035</v>
      </c>
      <c r="C65" s="1" t="s">
        <v>1</v>
      </c>
      <c r="D65" s="2">
        <v>17093</v>
      </c>
      <c r="E65" t="s">
        <v>5326</v>
      </c>
      <c r="F65" s="4">
        <v>96004.930999999997</v>
      </c>
      <c r="G65" s="4">
        <f t="shared" si="2"/>
        <v>5.616622652547826</v>
      </c>
      <c r="H65" t="str">
        <f>IF(F65 &lt;= Planilha1!$B$1, "1",
  IF(F65 &lt;= Planilha1!$B$2, "2",
    IF(F65 &lt;= Planilha1!$B$3, "3",
      "4"
    )
  )
)</f>
        <v>3</v>
      </c>
      <c r="I65" t="str">
        <f t="shared" si="0"/>
        <v>Pequeno Porte I</v>
      </c>
      <c r="J65" s="4">
        <v>3944886.34</v>
      </c>
      <c r="K65" s="5">
        <f t="shared" si="1"/>
        <v>230.78958287018077</v>
      </c>
    </row>
    <row r="66" spans="1:11" x14ac:dyDescent="0.25">
      <c r="A66" s="3" t="s">
        <v>3047</v>
      </c>
      <c r="B66">
        <v>120038</v>
      </c>
      <c r="C66" s="1" t="s">
        <v>1</v>
      </c>
      <c r="D66" s="2">
        <v>16560</v>
      </c>
      <c r="E66" t="s">
        <v>5326</v>
      </c>
      <c r="F66" s="4">
        <v>132632.66099999999</v>
      </c>
      <c r="G66" s="4">
        <f t="shared" si="2"/>
        <v>8.0092186594202897</v>
      </c>
      <c r="H66" t="str">
        <f>IF(F66 &lt;= Planilha1!$B$1, "1",
  IF(F66 &lt;= Planilha1!$B$2, "2",
    IF(F66 &lt;= Planilha1!$B$3, "3",
      "4"
    )
  )
)</f>
        <v>3</v>
      </c>
      <c r="I66" t="str">
        <f t="shared" ref="I66:I129" si="3">IF(D66 &lt;= 20000, "Pequeno Porte I",
  IF(D66 &lt;= 50000, "Pequeno Porte II",
    IF(D66 &lt;= 100000, "Médio Porte",
      IF(D66 &lt;= 900000, "Grande Porte", "Metrópole")
    )
  )
)</f>
        <v>Pequeno Porte I</v>
      </c>
      <c r="J66" s="4">
        <v>5690702.6500000004</v>
      </c>
      <c r="K66" s="5">
        <f t="shared" ref="K66:K129" si="4">J66/D66</f>
        <v>343.6414643719807</v>
      </c>
    </row>
    <row r="67" spans="1:11" x14ac:dyDescent="0.25">
      <c r="A67" s="3" t="s">
        <v>67</v>
      </c>
      <c r="B67">
        <v>120039</v>
      </c>
      <c r="C67" s="1" t="s">
        <v>1</v>
      </c>
      <c r="D67" s="2">
        <v>10735</v>
      </c>
      <c r="E67" t="s">
        <v>5326</v>
      </c>
      <c r="F67" s="4">
        <v>60317.593999999997</v>
      </c>
      <c r="G67" s="4">
        <f t="shared" ref="G67:G130" si="5">F67/D67</f>
        <v>5.6187791336748951</v>
      </c>
      <c r="H67" t="str">
        <f>IF(F67 &lt;= Planilha1!$B$1, "1",
  IF(F67 &lt;= Planilha1!$B$2, "2",
    IF(F67 &lt;= Planilha1!$B$3, "3",
      "4"
    )
  )
)</f>
        <v>2</v>
      </c>
      <c r="I67" t="str">
        <f t="shared" si="3"/>
        <v>Pequeno Porte I</v>
      </c>
      <c r="J67" s="4">
        <v>3005093.4</v>
      </c>
      <c r="K67" s="5">
        <f t="shared" si="4"/>
        <v>279.93417792268281</v>
      </c>
    </row>
    <row r="68" spans="1:11" x14ac:dyDescent="0.25">
      <c r="A68" s="3" t="s">
        <v>68</v>
      </c>
      <c r="B68">
        <v>120040</v>
      </c>
      <c r="C68" s="1" t="s">
        <v>1</v>
      </c>
      <c r="D68" s="2">
        <v>364756</v>
      </c>
      <c r="E68" t="s">
        <v>5326</v>
      </c>
      <c r="F68" s="4">
        <v>5125851.32</v>
      </c>
      <c r="G68" s="4">
        <f t="shared" si="5"/>
        <v>14.052822489554663</v>
      </c>
      <c r="H68" t="str">
        <f>IF(F68 &lt;= Planilha1!$B$1, "1",
  IF(F68 &lt;= Planilha1!$B$2, "2",
    IF(F68 &lt;= Planilha1!$B$3, "3",
      "4"
    )
  )
)</f>
        <v>4</v>
      </c>
      <c r="I68" t="str">
        <f t="shared" si="3"/>
        <v>Grande Porte</v>
      </c>
      <c r="J68" s="4">
        <v>159465185.66</v>
      </c>
      <c r="K68" s="5">
        <f t="shared" si="4"/>
        <v>437.18317357356699</v>
      </c>
    </row>
    <row r="69" spans="1:11" x14ac:dyDescent="0.25">
      <c r="A69" s="3" t="s">
        <v>69</v>
      </c>
      <c r="B69">
        <v>120042</v>
      </c>
      <c r="C69" s="1" t="s">
        <v>1</v>
      </c>
      <c r="D69" s="2">
        <v>14938</v>
      </c>
      <c r="E69" t="s">
        <v>5326</v>
      </c>
      <c r="F69" s="4">
        <v>124221.492</v>
      </c>
      <c r="G69" s="4">
        <f t="shared" si="5"/>
        <v>8.3158047931449985</v>
      </c>
      <c r="H69" t="str">
        <f>IF(F69 &lt;= Planilha1!$B$1, "1",
  IF(F69 &lt;= Planilha1!$B$2, "2",
    IF(F69 &lt;= Planilha1!$B$3, "3",
      "4"
    )
  )
)</f>
        <v>3</v>
      </c>
      <c r="I69" t="str">
        <f t="shared" si="3"/>
        <v>Pequeno Porte I</v>
      </c>
      <c r="J69" s="4">
        <v>5727668.7599999998</v>
      </c>
      <c r="K69" s="5">
        <f t="shared" si="4"/>
        <v>383.42942562592043</v>
      </c>
    </row>
    <row r="70" spans="1:11" x14ac:dyDescent="0.25">
      <c r="A70" s="3" t="s">
        <v>70</v>
      </c>
      <c r="B70">
        <v>120043</v>
      </c>
      <c r="C70" s="1" t="s">
        <v>1</v>
      </c>
      <c r="D70" s="2">
        <v>6723</v>
      </c>
      <c r="E70" t="s">
        <v>5326</v>
      </c>
      <c r="F70" s="4">
        <v>35855.182999999997</v>
      </c>
      <c r="G70" s="4">
        <f t="shared" si="5"/>
        <v>5.3332118102037773</v>
      </c>
      <c r="H70" t="str">
        <f>IF(F70 &lt;= Planilha1!$B$1, "1",
  IF(F70 &lt;= Planilha1!$B$2, "2",
    IF(F70 &lt;= Planilha1!$B$3, "3",
      "4"
    )
  )
)</f>
        <v>1</v>
      </c>
      <c r="I70" t="str">
        <f t="shared" si="3"/>
        <v>Pequeno Porte I</v>
      </c>
      <c r="J70" s="4">
        <v>2401764.02</v>
      </c>
      <c r="K70" s="5">
        <f t="shared" si="4"/>
        <v>357.24587535326492</v>
      </c>
    </row>
    <row r="71" spans="1:11" x14ac:dyDescent="0.25">
      <c r="A71" s="3" t="s">
        <v>71</v>
      </c>
      <c r="B71">
        <v>120045</v>
      </c>
      <c r="C71" s="1" t="s">
        <v>1</v>
      </c>
      <c r="D71" s="2">
        <v>21454</v>
      </c>
      <c r="E71" t="s">
        <v>5326</v>
      </c>
      <c r="F71" s="4">
        <v>184619.609</v>
      </c>
      <c r="G71" s="4">
        <f t="shared" si="5"/>
        <v>8.6053700475435821</v>
      </c>
      <c r="H71" t="str">
        <f>IF(F71 &lt;= Planilha1!$B$1, "1",
  IF(F71 &lt;= Planilha1!$B$2, "2",
    IF(F71 &lt;= Planilha1!$B$3, "3",
      "4"
    )
  )
)</f>
        <v>3</v>
      </c>
      <c r="I71" t="str">
        <f t="shared" si="3"/>
        <v>Pequeno Porte II</v>
      </c>
      <c r="J71" s="4">
        <v>8073981.5700000003</v>
      </c>
      <c r="K71" s="5">
        <f t="shared" si="4"/>
        <v>376.33921739535754</v>
      </c>
    </row>
    <row r="72" spans="1:11" x14ac:dyDescent="0.25">
      <c r="A72" s="3" t="s">
        <v>72</v>
      </c>
      <c r="B72">
        <v>120050</v>
      </c>
      <c r="C72" s="1" t="s">
        <v>1</v>
      </c>
      <c r="D72" s="2">
        <v>41343</v>
      </c>
      <c r="E72" t="s">
        <v>5326</v>
      </c>
      <c r="F72" s="4">
        <v>264528.12900000002</v>
      </c>
      <c r="G72" s="4">
        <f t="shared" si="5"/>
        <v>6.3983776939264212</v>
      </c>
      <c r="H72" t="str">
        <f>IF(F72 &lt;= Planilha1!$B$1, "1",
  IF(F72 &lt;= Planilha1!$B$2, "2",
    IF(F72 &lt;= Planilha1!$B$3, "3",
      "4"
    )
  )
)</f>
        <v>4</v>
      </c>
      <c r="I72" t="str">
        <f t="shared" si="3"/>
        <v>Pequeno Porte II</v>
      </c>
      <c r="J72" s="4">
        <v>11759995.560000001</v>
      </c>
      <c r="K72" s="5">
        <f t="shared" si="4"/>
        <v>284.44949713373484</v>
      </c>
    </row>
    <row r="73" spans="1:11" x14ac:dyDescent="0.25">
      <c r="A73" s="3" t="s">
        <v>3048</v>
      </c>
      <c r="B73">
        <v>120060</v>
      </c>
      <c r="C73" s="1" t="s">
        <v>1</v>
      </c>
      <c r="D73" s="2">
        <v>43467</v>
      </c>
      <c r="E73" t="s">
        <v>5326</v>
      </c>
      <c r="F73" s="4">
        <v>227962.514</v>
      </c>
      <c r="G73" s="4">
        <f t="shared" si="5"/>
        <v>5.2444961465019437</v>
      </c>
      <c r="H73" t="str">
        <f>IF(F73 &lt;= Planilha1!$B$1, "1",
  IF(F73 &lt;= Planilha1!$B$2, "2",
    IF(F73 &lt;= Planilha1!$B$3, "3",
      "4"
    )
  )
)</f>
        <v>3</v>
      </c>
      <c r="I73" t="str">
        <f t="shared" si="3"/>
        <v>Pequeno Porte II</v>
      </c>
      <c r="J73" s="4">
        <v>8321888.04</v>
      </c>
      <c r="K73" s="5">
        <f t="shared" si="4"/>
        <v>191.45301124991371</v>
      </c>
    </row>
    <row r="74" spans="1:11" x14ac:dyDescent="0.25">
      <c r="A74" s="3" t="s">
        <v>73</v>
      </c>
      <c r="B74">
        <v>120070</v>
      </c>
      <c r="C74" s="1" t="s">
        <v>1</v>
      </c>
      <c r="D74" s="2">
        <v>18243</v>
      </c>
      <c r="E74" t="s">
        <v>5326</v>
      </c>
      <c r="F74" s="4">
        <v>117259.88800000001</v>
      </c>
      <c r="G74" s="4">
        <f t="shared" si="5"/>
        <v>6.4276647481225675</v>
      </c>
      <c r="H74" t="str">
        <f>IF(F74 &lt;= Planilha1!$B$1, "1",
  IF(F74 &lt;= Planilha1!$B$2, "2",
    IF(F74 &lt;= Planilha1!$B$3, "3",
      "4"
    )
  )
)</f>
        <v>3</v>
      </c>
      <c r="I74" t="str">
        <f t="shared" si="3"/>
        <v>Pequeno Porte I</v>
      </c>
      <c r="J74" s="4">
        <v>5170748.1500000004</v>
      </c>
      <c r="K74" s="5">
        <f t="shared" si="4"/>
        <v>283.43738146138247</v>
      </c>
    </row>
    <row r="75" spans="1:11" x14ac:dyDescent="0.25">
      <c r="A75" s="3" t="s">
        <v>74</v>
      </c>
      <c r="B75">
        <v>120080</v>
      </c>
      <c r="C75" s="1" t="s">
        <v>1</v>
      </c>
      <c r="D75" s="2">
        <v>16693</v>
      </c>
      <c r="E75" t="s">
        <v>5326</v>
      </c>
      <c r="F75" s="4">
        <v>114661.461</v>
      </c>
      <c r="G75" s="4">
        <f t="shared" si="5"/>
        <v>6.8688349008566458</v>
      </c>
      <c r="H75" t="str">
        <f>IF(F75 &lt;= Planilha1!$B$1, "1",
  IF(F75 &lt;= Planilha1!$B$2, "2",
    IF(F75 &lt;= Planilha1!$B$3, "3",
      "4"
    )
  )
)</f>
        <v>3</v>
      </c>
      <c r="I75" t="str">
        <f t="shared" si="3"/>
        <v>Pequeno Porte I</v>
      </c>
      <c r="J75" s="4">
        <v>5099067.7</v>
      </c>
      <c r="K75" s="5">
        <f t="shared" si="4"/>
        <v>305.46143293596117</v>
      </c>
    </row>
    <row r="76" spans="1:11" x14ac:dyDescent="0.25">
      <c r="A76" s="3" t="s">
        <v>3049</v>
      </c>
      <c r="B76">
        <v>130002</v>
      </c>
      <c r="C76" s="1" t="s">
        <v>2</v>
      </c>
      <c r="D76" s="2">
        <v>15866</v>
      </c>
      <c r="E76" t="s">
        <v>5326</v>
      </c>
      <c r="F76" s="4">
        <v>58364.675000000003</v>
      </c>
      <c r="G76" s="4">
        <f t="shared" si="5"/>
        <v>3.6786004664061518</v>
      </c>
      <c r="H76" t="str">
        <f>IF(F76 &lt;= Planilha1!$B$1, "1",
  IF(F76 &lt;= Planilha1!$B$2, "2",
    IF(F76 &lt;= Planilha1!$B$3, "3",
      "4"
    )
  )
)</f>
        <v>2</v>
      </c>
      <c r="I76" t="str">
        <f t="shared" si="3"/>
        <v>Pequeno Porte I</v>
      </c>
      <c r="J76" s="4">
        <v>10234699.029999999</v>
      </c>
      <c r="K76" s="5">
        <f t="shared" si="4"/>
        <v>645.07116034287151</v>
      </c>
    </row>
    <row r="77" spans="1:11" x14ac:dyDescent="0.25">
      <c r="A77" s="3" t="s">
        <v>3050</v>
      </c>
      <c r="B77">
        <v>130006</v>
      </c>
      <c r="C77" s="1" t="s">
        <v>2</v>
      </c>
      <c r="D77" s="2">
        <v>10819</v>
      </c>
      <c r="E77" t="s">
        <v>5326</v>
      </c>
      <c r="F77" s="4">
        <v>36940.837</v>
      </c>
      <c r="G77" s="4">
        <f t="shared" si="5"/>
        <v>3.4144409834550329</v>
      </c>
      <c r="H77" t="str">
        <f>IF(F77 &lt;= Planilha1!$B$1, "1",
  IF(F77 &lt;= Planilha1!$B$2, "2",
    IF(F77 &lt;= Planilha1!$B$3, "3",
      "4"
    )
  )
)</f>
        <v>1</v>
      </c>
      <c r="I77" t="str">
        <f t="shared" si="3"/>
        <v>Pequeno Porte I</v>
      </c>
      <c r="J77" s="4">
        <v>5084265.43</v>
      </c>
      <c r="K77" s="5">
        <f t="shared" si="4"/>
        <v>469.9385738053424</v>
      </c>
    </row>
    <row r="78" spans="1:11" x14ac:dyDescent="0.25">
      <c r="A78" s="3" t="s">
        <v>3051</v>
      </c>
      <c r="B78">
        <v>130008</v>
      </c>
      <c r="C78" s="1" t="s">
        <v>2</v>
      </c>
      <c r="D78" s="2">
        <v>9962</v>
      </c>
      <c r="E78" t="s">
        <v>5326</v>
      </c>
      <c r="F78" s="4">
        <v>51913.34</v>
      </c>
      <c r="G78" s="4">
        <f t="shared" si="5"/>
        <v>5.2111363180084318</v>
      </c>
      <c r="H78" t="str">
        <f>IF(F78 &lt;= Planilha1!$B$1, "1",
  IF(F78 &lt;= Planilha1!$B$2, "2",
    IF(F78 &lt;= Planilha1!$B$3, "3",
      "4"
    )
  )
)</f>
        <v>2</v>
      </c>
      <c r="I78" t="str">
        <f t="shared" si="3"/>
        <v>Pequeno Porte I</v>
      </c>
      <c r="J78" s="4">
        <v>5043540.75</v>
      </c>
      <c r="K78" s="5">
        <f t="shared" si="4"/>
        <v>506.27793113832564</v>
      </c>
    </row>
    <row r="79" spans="1:11" x14ac:dyDescent="0.25">
      <c r="A79" s="3" t="s">
        <v>75</v>
      </c>
      <c r="B79">
        <v>130010</v>
      </c>
      <c r="C79" s="1" t="s">
        <v>2</v>
      </c>
      <c r="D79" s="2">
        <v>17194</v>
      </c>
      <c r="E79" t="s">
        <v>5326</v>
      </c>
      <c r="F79" s="4">
        <v>64424.012000000002</v>
      </c>
      <c r="G79" s="4">
        <f t="shared" si="5"/>
        <v>3.7468891473769923</v>
      </c>
      <c r="H79" t="str">
        <f>IF(F79 &lt;= Planilha1!$B$1, "1",
  IF(F79 &lt;= Planilha1!$B$2, "2",
    IF(F79 &lt;= Planilha1!$B$3, "3",
      "4"
    )
  )
)</f>
        <v>2</v>
      </c>
      <c r="I79" t="str">
        <f t="shared" si="3"/>
        <v>Pequeno Porte I</v>
      </c>
      <c r="J79" s="4">
        <v>8599013.2699999996</v>
      </c>
      <c r="K79" s="5">
        <f t="shared" si="4"/>
        <v>500.11709142724203</v>
      </c>
    </row>
    <row r="80" spans="1:11" x14ac:dyDescent="0.25">
      <c r="A80" s="3" t="s">
        <v>3052</v>
      </c>
      <c r="B80">
        <v>130014</v>
      </c>
      <c r="C80" s="1" t="s">
        <v>2</v>
      </c>
      <c r="D80" s="2">
        <v>20647</v>
      </c>
      <c r="E80" t="s">
        <v>5326</v>
      </c>
      <c r="F80" s="4">
        <v>104517.78599999999</v>
      </c>
      <c r="G80" s="4">
        <f t="shared" si="5"/>
        <v>5.0621294134741124</v>
      </c>
      <c r="H80" t="str">
        <f>IF(F80 &lt;= Planilha1!$B$1, "1",
  IF(F80 &lt;= Planilha1!$B$2, "2",
    IF(F80 &lt;= Planilha1!$B$3, "3",
      "4"
    )
  )
)</f>
        <v>3</v>
      </c>
      <c r="I80" t="str">
        <f t="shared" si="3"/>
        <v>Pequeno Porte II</v>
      </c>
      <c r="J80" s="4">
        <v>7380162.7599999998</v>
      </c>
      <c r="K80" s="5">
        <f t="shared" si="4"/>
        <v>357.44479876011042</v>
      </c>
    </row>
    <row r="81" spans="1:11" x14ac:dyDescent="0.25">
      <c r="A81" s="3" t="s">
        <v>76</v>
      </c>
      <c r="B81">
        <v>130020</v>
      </c>
      <c r="C81" s="1" t="s">
        <v>2</v>
      </c>
      <c r="D81" s="2">
        <v>15314</v>
      </c>
      <c r="E81" t="s">
        <v>5326</v>
      </c>
      <c r="F81" s="4">
        <v>68895.572</v>
      </c>
      <c r="G81" s="4">
        <f t="shared" si="5"/>
        <v>4.4988619563797831</v>
      </c>
      <c r="H81" t="str">
        <f>IF(F81 &lt;= Planilha1!$B$1, "1",
  IF(F81 &lt;= Planilha1!$B$2, "2",
    IF(F81 &lt;= Planilha1!$B$3, "3",
      "4"
    )
  )
)</f>
        <v>2</v>
      </c>
      <c r="I81" t="str">
        <f t="shared" si="3"/>
        <v>Pequeno Porte I</v>
      </c>
      <c r="J81" s="4">
        <v>10219179.869999999</v>
      </c>
      <c r="K81" s="5">
        <f t="shared" si="4"/>
        <v>667.30964281050012</v>
      </c>
    </row>
    <row r="82" spans="1:11" x14ac:dyDescent="0.25">
      <c r="A82" s="3" t="s">
        <v>77</v>
      </c>
      <c r="B82">
        <v>130030</v>
      </c>
      <c r="C82" s="1" t="s">
        <v>2</v>
      </c>
      <c r="D82" s="2">
        <v>41564</v>
      </c>
      <c r="E82" t="s">
        <v>5326</v>
      </c>
      <c r="F82" s="4">
        <v>154784.984</v>
      </c>
      <c r="G82" s="4">
        <f t="shared" si="5"/>
        <v>3.724015590414782</v>
      </c>
      <c r="H82" t="str">
        <f>IF(F82 &lt;= Planilha1!$B$1, "1",
  IF(F82 &lt;= Planilha1!$B$2, "2",
    IF(F82 &lt;= Planilha1!$B$3, "3",
      "4"
    )
  )
)</f>
        <v>3</v>
      </c>
      <c r="I82" t="str">
        <f t="shared" si="3"/>
        <v>Pequeno Porte II</v>
      </c>
      <c r="J82" s="4">
        <v>10575916.210000001</v>
      </c>
      <c r="K82" s="5">
        <f t="shared" si="4"/>
        <v>254.44895125589454</v>
      </c>
    </row>
    <row r="83" spans="1:11" x14ac:dyDescent="0.25">
      <c r="A83" s="3" t="s">
        <v>78</v>
      </c>
      <c r="B83">
        <v>130040</v>
      </c>
      <c r="C83" s="1" t="s">
        <v>2</v>
      </c>
      <c r="D83" s="2">
        <v>18834</v>
      </c>
      <c r="E83" t="s">
        <v>5326</v>
      </c>
      <c r="F83" s="4">
        <v>93662.831000000006</v>
      </c>
      <c r="G83" s="4">
        <f t="shared" si="5"/>
        <v>4.9730716257831586</v>
      </c>
      <c r="H83" t="str">
        <f>IF(F83 &lt;= Planilha1!$B$1, "1",
  IF(F83 &lt;= Planilha1!$B$2, "2",
    IF(F83 &lt;= Planilha1!$B$3, "3",
      "4"
    )
  )
)</f>
        <v>3</v>
      </c>
      <c r="I83" t="str">
        <f t="shared" si="3"/>
        <v>Pequeno Porte I</v>
      </c>
      <c r="J83" s="4">
        <v>10381503.75</v>
      </c>
      <c r="K83" s="5">
        <f t="shared" si="4"/>
        <v>551.21077572475315</v>
      </c>
    </row>
    <row r="84" spans="1:11" x14ac:dyDescent="0.25">
      <c r="A84" s="3" t="s">
        <v>79</v>
      </c>
      <c r="B84">
        <v>130050</v>
      </c>
      <c r="C84" s="1" t="s">
        <v>2</v>
      </c>
      <c r="D84" s="2">
        <v>31051</v>
      </c>
      <c r="E84" t="s">
        <v>5326</v>
      </c>
      <c r="F84" s="4">
        <v>117982.694</v>
      </c>
      <c r="G84" s="4">
        <f t="shared" si="5"/>
        <v>3.7996423303597306</v>
      </c>
      <c r="H84" t="str">
        <f>IF(F84 &lt;= Planilha1!$B$1, "1",
  IF(F84 &lt;= Planilha1!$B$2, "2",
    IF(F84 &lt;= Planilha1!$B$3, "3",
      "4"
    )
  )
)</f>
        <v>3</v>
      </c>
      <c r="I84" t="str">
        <f t="shared" si="3"/>
        <v>Pequeno Porte II</v>
      </c>
      <c r="J84" s="4">
        <v>11750851.43</v>
      </c>
      <c r="K84" s="5">
        <f t="shared" si="4"/>
        <v>378.43713342565457</v>
      </c>
    </row>
    <row r="85" spans="1:11" x14ac:dyDescent="0.25">
      <c r="A85" s="3" t="s">
        <v>80</v>
      </c>
      <c r="B85">
        <v>130060</v>
      </c>
      <c r="C85" s="1" t="s">
        <v>2</v>
      </c>
      <c r="D85" s="2">
        <v>37648</v>
      </c>
      <c r="E85" t="s">
        <v>5326</v>
      </c>
      <c r="F85" s="4">
        <v>137141.139</v>
      </c>
      <c r="G85" s="4">
        <f t="shared" si="5"/>
        <v>3.6427204366765831</v>
      </c>
      <c r="H85" t="str">
        <f>IF(F85 &lt;= Planilha1!$B$1, "1",
  IF(F85 &lt;= Planilha1!$B$2, "2",
    IF(F85 &lt;= Planilha1!$B$3, "3",
      "4"
    )
  )
)</f>
        <v>3</v>
      </c>
      <c r="I85" t="str">
        <f t="shared" si="3"/>
        <v>Pequeno Porte II</v>
      </c>
      <c r="J85" s="4">
        <v>13711217.279999999</v>
      </c>
      <c r="K85" s="5">
        <f t="shared" si="4"/>
        <v>364.19510412239691</v>
      </c>
    </row>
    <row r="86" spans="1:11" x14ac:dyDescent="0.25">
      <c r="A86" s="3" t="s">
        <v>81</v>
      </c>
      <c r="B86">
        <v>130063</v>
      </c>
      <c r="C86" s="1" t="s">
        <v>2</v>
      </c>
      <c r="D86" s="2">
        <v>20718</v>
      </c>
      <c r="E86" t="s">
        <v>5326</v>
      </c>
      <c r="F86" s="4">
        <v>74007.77</v>
      </c>
      <c r="G86" s="4">
        <f t="shared" si="5"/>
        <v>3.5721483733951156</v>
      </c>
      <c r="H86" t="str">
        <f>IF(F86 &lt;= Planilha1!$B$1, "1",
  IF(F86 &lt;= Planilha1!$B$2, "2",
    IF(F86 &lt;= Planilha1!$B$3, "3",
      "4"
    )
  )
)</f>
        <v>2</v>
      </c>
      <c r="I86" t="str">
        <f t="shared" si="3"/>
        <v>Pequeno Porte II</v>
      </c>
      <c r="J86" s="4">
        <v>6374499.6500000004</v>
      </c>
      <c r="K86" s="5">
        <f t="shared" si="4"/>
        <v>307.67929578144611</v>
      </c>
    </row>
    <row r="87" spans="1:11" x14ac:dyDescent="0.25">
      <c r="A87" s="3" t="s">
        <v>82</v>
      </c>
      <c r="B87">
        <v>130068</v>
      </c>
      <c r="C87" s="1" t="s">
        <v>2</v>
      </c>
      <c r="D87" s="2">
        <v>23785</v>
      </c>
      <c r="E87" t="s">
        <v>5326</v>
      </c>
      <c r="F87" s="4">
        <v>55075.769</v>
      </c>
      <c r="G87" s="4">
        <f t="shared" si="5"/>
        <v>2.3155673323523227</v>
      </c>
      <c r="H87" t="str">
        <f>IF(F87 &lt;= Planilha1!$B$1, "1",
  IF(F87 &lt;= Planilha1!$B$2, "2",
    IF(F87 &lt;= Planilha1!$B$3, "3",
      "4"
    )
  )
)</f>
        <v>2</v>
      </c>
      <c r="I87" t="str">
        <f t="shared" si="3"/>
        <v>Pequeno Porte II</v>
      </c>
      <c r="J87" s="4">
        <v>3637130.42</v>
      </c>
      <c r="K87" s="5">
        <f t="shared" si="4"/>
        <v>152.91698213159555</v>
      </c>
    </row>
    <row r="88" spans="1:11" x14ac:dyDescent="0.25">
      <c r="A88" s="3" t="s">
        <v>83</v>
      </c>
      <c r="B88">
        <v>130070</v>
      </c>
      <c r="C88" s="1" t="s">
        <v>2</v>
      </c>
      <c r="D88" s="2">
        <v>35447</v>
      </c>
      <c r="E88" t="s">
        <v>5326</v>
      </c>
      <c r="F88" s="4">
        <v>151888.73800000001</v>
      </c>
      <c r="G88" s="4">
        <f t="shared" si="5"/>
        <v>4.2849532541540896</v>
      </c>
      <c r="H88" t="str">
        <f>IF(F88 &lt;= Planilha1!$B$1, "1",
  IF(F88 &lt;= Planilha1!$B$2, "2",
    IF(F88 &lt;= Planilha1!$B$3, "3",
      "4"
    )
  )
)</f>
        <v>3</v>
      </c>
      <c r="I88" t="str">
        <f t="shared" si="3"/>
        <v>Pequeno Porte II</v>
      </c>
      <c r="J88" s="4">
        <v>12201744.960000001</v>
      </c>
      <c r="K88" s="5">
        <f t="shared" si="4"/>
        <v>344.22503907241799</v>
      </c>
    </row>
    <row r="89" spans="1:11" x14ac:dyDescent="0.25">
      <c r="A89" s="3" t="s">
        <v>84</v>
      </c>
      <c r="B89">
        <v>130080</v>
      </c>
      <c r="C89" s="1" t="s">
        <v>2</v>
      </c>
      <c r="D89" s="2">
        <v>33080</v>
      </c>
      <c r="E89" t="s">
        <v>5326</v>
      </c>
      <c r="F89" s="4">
        <v>156531.951</v>
      </c>
      <c r="G89" s="4">
        <f t="shared" si="5"/>
        <v>4.7319211305925029</v>
      </c>
      <c r="H89" t="str">
        <f>IF(F89 &lt;= Planilha1!$B$1, "1",
  IF(F89 &lt;= Planilha1!$B$2, "2",
    IF(F89 &lt;= Planilha1!$B$3, "3",
      "4"
    )
  )
)</f>
        <v>3</v>
      </c>
      <c r="I89" t="str">
        <f t="shared" si="3"/>
        <v>Pequeno Porte II</v>
      </c>
      <c r="J89" s="4">
        <v>11892239.5</v>
      </c>
      <c r="K89" s="5">
        <f t="shared" si="4"/>
        <v>359.49938029020558</v>
      </c>
    </row>
    <row r="90" spans="1:11" x14ac:dyDescent="0.25">
      <c r="A90" s="3" t="s">
        <v>85</v>
      </c>
      <c r="B90">
        <v>130083</v>
      </c>
      <c r="C90" s="1" t="s">
        <v>2</v>
      </c>
      <c r="D90" s="2">
        <v>13469</v>
      </c>
      <c r="E90" t="s">
        <v>5326</v>
      </c>
      <c r="F90" s="4">
        <v>66860.597999999998</v>
      </c>
      <c r="G90" s="4">
        <f t="shared" si="5"/>
        <v>4.9640357858786839</v>
      </c>
      <c r="H90" t="str">
        <f>IF(F90 &lt;= Planilha1!$B$1, "1",
  IF(F90 &lt;= Planilha1!$B$2, "2",
    IF(F90 &lt;= Planilha1!$B$3, "3",
      "4"
    )
  )
)</f>
        <v>2</v>
      </c>
      <c r="I90" t="str">
        <f t="shared" si="3"/>
        <v>Pequeno Porte I</v>
      </c>
      <c r="J90" s="4">
        <v>8123189</v>
      </c>
      <c r="K90" s="5">
        <f t="shared" si="4"/>
        <v>603.10260598411162</v>
      </c>
    </row>
    <row r="91" spans="1:11" x14ac:dyDescent="0.25">
      <c r="A91" s="3" t="s">
        <v>86</v>
      </c>
      <c r="B91">
        <v>130090</v>
      </c>
      <c r="C91" s="1" t="s">
        <v>2</v>
      </c>
      <c r="D91" s="2">
        <v>16869</v>
      </c>
      <c r="E91" t="s">
        <v>5326</v>
      </c>
      <c r="F91" s="4">
        <v>49393.637000000002</v>
      </c>
      <c r="G91" s="4">
        <f t="shared" si="5"/>
        <v>2.9280714328057384</v>
      </c>
      <c r="H91" t="str">
        <f>IF(F91 &lt;= Planilha1!$B$1, "1",
  IF(F91 &lt;= Planilha1!$B$2, "2",
    IF(F91 &lt;= Planilha1!$B$3, "3",
      "4"
    )
  )
)</f>
        <v>2</v>
      </c>
      <c r="I91" t="str">
        <f t="shared" si="3"/>
        <v>Pequeno Porte I</v>
      </c>
      <c r="J91" s="4">
        <v>5962347.8099999996</v>
      </c>
      <c r="K91" s="5">
        <f t="shared" si="4"/>
        <v>353.44998577271917</v>
      </c>
    </row>
    <row r="92" spans="1:11" x14ac:dyDescent="0.25">
      <c r="A92" s="3" t="s">
        <v>87</v>
      </c>
      <c r="B92">
        <v>130100</v>
      </c>
      <c r="C92" s="1" t="s">
        <v>2</v>
      </c>
      <c r="D92" s="2">
        <v>28742</v>
      </c>
      <c r="E92" t="s">
        <v>5326</v>
      </c>
      <c r="F92" s="4">
        <v>129697.447</v>
      </c>
      <c r="G92" s="4">
        <f t="shared" si="5"/>
        <v>4.512471191983856</v>
      </c>
      <c r="H92" t="str">
        <f>IF(F92 &lt;= Planilha1!$B$1, "1",
  IF(F92 &lt;= Planilha1!$B$2, "2",
    IF(F92 &lt;= Planilha1!$B$3, "3",
      "4"
    )
  )
)</f>
        <v>3</v>
      </c>
      <c r="I92" t="str">
        <f t="shared" si="3"/>
        <v>Pequeno Porte II</v>
      </c>
      <c r="J92" s="4">
        <v>8877579.2699999996</v>
      </c>
      <c r="K92" s="5">
        <f t="shared" si="4"/>
        <v>308.87131271310278</v>
      </c>
    </row>
    <row r="93" spans="1:11" x14ac:dyDescent="0.25">
      <c r="A93" s="3" t="s">
        <v>88</v>
      </c>
      <c r="B93">
        <v>130110</v>
      </c>
      <c r="C93" s="1" t="s">
        <v>2</v>
      </c>
      <c r="D93" s="2">
        <v>30792</v>
      </c>
      <c r="E93" t="s">
        <v>5326</v>
      </c>
      <c r="F93" s="4">
        <v>143726.59599999999</v>
      </c>
      <c r="G93" s="4">
        <f t="shared" si="5"/>
        <v>4.6676603013769808</v>
      </c>
      <c r="H93" t="str">
        <f>IF(F93 &lt;= Planilha1!$B$1, "1",
  IF(F93 &lt;= Planilha1!$B$2, "2",
    IF(F93 &lt;= Planilha1!$B$3, "3",
      "4"
    )
  )
)</f>
        <v>3</v>
      </c>
      <c r="I93" t="str">
        <f t="shared" si="3"/>
        <v>Pequeno Porte II</v>
      </c>
      <c r="J93" s="4">
        <v>17813672.34</v>
      </c>
      <c r="K93" s="5">
        <f t="shared" si="4"/>
        <v>578.51624902572098</v>
      </c>
    </row>
    <row r="94" spans="1:11" x14ac:dyDescent="0.25">
      <c r="A94" s="3" t="s">
        <v>3053</v>
      </c>
      <c r="B94">
        <v>130115</v>
      </c>
      <c r="C94" s="1" t="s">
        <v>2</v>
      </c>
      <c r="D94" s="2">
        <v>19637</v>
      </c>
      <c r="E94" t="s">
        <v>5326</v>
      </c>
      <c r="F94" s="4">
        <v>188022.50399999999</v>
      </c>
      <c r="G94" s="4">
        <f t="shared" si="5"/>
        <v>9.574909813107908</v>
      </c>
      <c r="H94" t="str">
        <f>IF(F94 &lt;= Planilha1!$B$1, "1",
  IF(F94 &lt;= Planilha1!$B$2, "2",
    IF(F94 &lt;= Planilha1!$B$3, "3",
      "4"
    )
  )
)</f>
        <v>3</v>
      </c>
      <c r="I94" t="str">
        <f t="shared" si="3"/>
        <v>Pequeno Porte I</v>
      </c>
      <c r="J94" s="4">
        <v>9259969.7100000009</v>
      </c>
      <c r="K94" s="5">
        <f t="shared" si="4"/>
        <v>471.55724957987479</v>
      </c>
    </row>
    <row r="95" spans="1:11" x14ac:dyDescent="0.25">
      <c r="A95" s="3" t="s">
        <v>89</v>
      </c>
      <c r="B95">
        <v>130120</v>
      </c>
      <c r="C95" s="1" t="s">
        <v>2</v>
      </c>
      <c r="D95" s="2">
        <v>70616</v>
      </c>
      <c r="E95" t="s">
        <v>5326</v>
      </c>
      <c r="F95" s="4">
        <v>1998793.4450000001</v>
      </c>
      <c r="G95" s="4">
        <f t="shared" si="5"/>
        <v>28.305107128696047</v>
      </c>
      <c r="H95" t="str">
        <f>IF(F95 &lt;= Planilha1!$B$1, "1",
  IF(F95 &lt;= Planilha1!$B$2, "2",
    IF(F95 &lt;= Planilha1!$B$3, "3",
      "4"
    )
  )
)</f>
        <v>4</v>
      </c>
      <c r="I95" t="str">
        <f t="shared" si="3"/>
        <v>Médio Porte</v>
      </c>
      <c r="J95" s="4">
        <v>42245398.340000004</v>
      </c>
      <c r="K95" s="5">
        <f t="shared" si="4"/>
        <v>598.2411682904725</v>
      </c>
    </row>
    <row r="96" spans="1:11" x14ac:dyDescent="0.25">
      <c r="A96" s="3" t="s">
        <v>3054</v>
      </c>
      <c r="B96">
        <v>130130</v>
      </c>
      <c r="C96" s="1" t="s">
        <v>2</v>
      </c>
      <c r="D96" s="2">
        <v>23549</v>
      </c>
      <c r="E96" t="s">
        <v>5326</v>
      </c>
      <c r="F96" s="4">
        <v>120603.174</v>
      </c>
      <c r="G96" s="4">
        <f t="shared" si="5"/>
        <v>5.1213713533483372</v>
      </c>
      <c r="H96" t="str">
        <f>IF(F96 &lt;= Planilha1!$B$1, "1",
  IF(F96 &lt;= Planilha1!$B$2, "2",
    IF(F96 &lt;= Planilha1!$B$3, "3",
      "4"
    )
  )
)</f>
        <v>3</v>
      </c>
      <c r="I96" t="str">
        <f t="shared" si="3"/>
        <v>Pequeno Porte II</v>
      </c>
      <c r="J96" s="4">
        <v>7493437.5199999996</v>
      </c>
      <c r="K96" s="5">
        <f t="shared" si="4"/>
        <v>318.20618794853283</v>
      </c>
    </row>
    <row r="97" spans="1:11" x14ac:dyDescent="0.25">
      <c r="A97" s="3" t="s">
        <v>3055</v>
      </c>
      <c r="B97">
        <v>130140</v>
      </c>
      <c r="C97" s="1" t="s">
        <v>2</v>
      </c>
      <c r="D97" s="2">
        <v>33170</v>
      </c>
      <c r="E97" t="s">
        <v>5326</v>
      </c>
      <c r="F97" s="4">
        <v>151776.997</v>
      </c>
      <c r="G97" s="4">
        <f t="shared" si="5"/>
        <v>4.575730991860115</v>
      </c>
      <c r="H97" t="str">
        <f>IF(F97 &lt;= Planilha1!$B$1, "1",
  IF(F97 &lt;= Planilha1!$B$2, "2",
    IF(F97 &lt;= Planilha1!$B$3, "3",
      "4"
    )
  )
)</f>
        <v>3</v>
      </c>
      <c r="I97" t="str">
        <f t="shared" si="3"/>
        <v>Pequeno Porte II</v>
      </c>
      <c r="J97" s="4">
        <v>10190865.08</v>
      </c>
      <c r="K97" s="5">
        <f t="shared" si="4"/>
        <v>307.23138619234248</v>
      </c>
    </row>
    <row r="98" spans="1:11" x14ac:dyDescent="0.25">
      <c r="A98" s="3" t="s">
        <v>90</v>
      </c>
      <c r="B98">
        <v>130150</v>
      </c>
      <c r="C98" s="1" t="s">
        <v>2</v>
      </c>
      <c r="D98" s="2">
        <v>17186</v>
      </c>
      <c r="E98" t="s">
        <v>5326</v>
      </c>
      <c r="F98" s="4">
        <v>71690.248000000007</v>
      </c>
      <c r="G98" s="4">
        <f t="shared" si="5"/>
        <v>4.1714330268823465</v>
      </c>
      <c r="H98" t="str">
        <f>IF(F98 &lt;= Planilha1!$B$1, "1",
  IF(F98 &lt;= Planilha1!$B$2, "2",
    IF(F98 &lt;= Planilha1!$B$3, "3",
      "4"
    )
  )
)</f>
        <v>2</v>
      </c>
      <c r="I98" t="str">
        <f t="shared" si="3"/>
        <v>Pequeno Porte I</v>
      </c>
      <c r="J98" s="4">
        <v>7049526.1299999999</v>
      </c>
      <c r="K98" s="5">
        <f t="shared" si="4"/>
        <v>410.19004596764808</v>
      </c>
    </row>
    <row r="99" spans="1:11" x14ac:dyDescent="0.25">
      <c r="A99" s="3" t="s">
        <v>91</v>
      </c>
      <c r="B99">
        <v>130160</v>
      </c>
      <c r="C99" s="1" t="s">
        <v>2</v>
      </c>
      <c r="D99" s="2">
        <v>25871</v>
      </c>
      <c r="E99" t="s">
        <v>5326</v>
      </c>
      <c r="F99" s="4">
        <v>95661.968999999997</v>
      </c>
      <c r="G99" s="4">
        <f t="shared" si="5"/>
        <v>3.6976525453210156</v>
      </c>
      <c r="H99" t="str">
        <f>IF(F99 &lt;= Planilha1!$B$1, "1",
  IF(F99 &lt;= Planilha1!$B$2, "2",
    IF(F99 &lt;= Planilha1!$B$3, "3",
      "4"
    )
  )
)</f>
        <v>3</v>
      </c>
      <c r="I99" t="str">
        <f t="shared" si="3"/>
        <v>Pequeno Porte II</v>
      </c>
      <c r="J99" s="4">
        <v>7421140.2699999996</v>
      </c>
      <c r="K99" s="5">
        <f t="shared" si="4"/>
        <v>286.85169765374354</v>
      </c>
    </row>
    <row r="100" spans="1:11" x14ac:dyDescent="0.25">
      <c r="A100" s="3" t="s">
        <v>3056</v>
      </c>
      <c r="B100">
        <v>130165</v>
      </c>
      <c r="C100" s="1" t="s">
        <v>2</v>
      </c>
      <c r="D100" s="2">
        <v>13815</v>
      </c>
      <c r="E100" t="s">
        <v>5326</v>
      </c>
      <c r="F100" s="4">
        <v>51645.72</v>
      </c>
      <c r="G100" s="4">
        <f t="shared" si="5"/>
        <v>3.7383800217155265</v>
      </c>
      <c r="H100" t="str">
        <f>IF(F100 &lt;= Planilha1!$B$1, "1",
  IF(F100 &lt;= Planilha1!$B$2, "2",
    IF(F100 &lt;= Planilha1!$B$3, "3",
      "4"
    )
  )
)</f>
        <v>2</v>
      </c>
      <c r="I100" t="str">
        <f t="shared" si="3"/>
        <v>Pequeno Porte I</v>
      </c>
      <c r="J100" s="4">
        <v>7724462.6200000001</v>
      </c>
      <c r="K100" s="5">
        <f t="shared" si="4"/>
        <v>559.13591169019185</v>
      </c>
    </row>
    <row r="101" spans="1:11" x14ac:dyDescent="0.25">
      <c r="A101" s="3" t="s">
        <v>3057</v>
      </c>
      <c r="B101">
        <v>130170</v>
      </c>
      <c r="C101" s="1" t="s">
        <v>2</v>
      </c>
      <c r="D101" s="2">
        <v>57473</v>
      </c>
      <c r="E101" t="s">
        <v>5326</v>
      </c>
      <c r="F101" s="4">
        <v>217550.06099999999</v>
      </c>
      <c r="G101" s="4">
        <f t="shared" si="5"/>
        <v>3.785256746646251</v>
      </c>
      <c r="H101" t="str">
        <f>IF(F101 &lt;= Planilha1!$B$1, "1",
  IF(F101 &lt;= Planilha1!$B$2, "2",
    IF(F101 &lt;= Planilha1!$B$3, "3",
      "4"
    )
  )
)</f>
        <v>3</v>
      </c>
      <c r="I101" t="str">
        <f t="shared" si="3"/>
        <v>Médio Porte</v>
      </c>
      <c r="J101" s="4">
        <v>21253460.75</v>
      </c>
      <c r="K101" s="5">
        <f t="shared" si="4"/>
        <v>369.7990491187166</v>
      </c>
    </row>
    <row r="102" spans="1:11" x14ac:dyDescent="0.25">
      <c r="A102" s="3" t="s">
        <v>92</v>
      </c>
      <c r="B102">
        <v>130180</v>
      </c>
      <c r="C102" s="1" t="s">
        <v>2</v>
      </c>
      <c r="D102" s="2">
        <v>24311</v>
      </c>
      <c r="E102" t="s">
        <v>5326</v>
      </c>
      <c r="F102" s="4">
        <v>69653.712</v>
      </c>
      <c r="G102" s="4">
        <f t="shared" si="5"/>
        <v>2.8651109374357286</v>
      </c>
      <c r="H102" t="str">
        <f>IF(F102 &lt;= Planilha1!$B$1, "1",
  IF(F102 &lt;= Planilha1!$B$2, "2",
    IF(F102 &lt;= Planilha1!$B$3, "3",
      "4"
    )
  )
)</f>
        <v>2</v>
      </c>
      <c r="I102" t="str">
        <f t="shared" si="3"/>
        <v>Pequeno Porte II</v>
      </c>
      <c r="J102" s="4">
        <v>6457848.7699999996</v>
      </c>
      <c r="K102" s="5">
        <f t="shared" si="4"/>
        <v>265.63484718851549</v>
      </c>
    </row>
    <row r="103" spans="1:11" x14ac:dyDescent="0.25">
      <c r="A103" s="3" t="s">
        <v>93</v>
      </c>
      <c r="B103">
        <v>130185</v>
      </c>
      <c r="C103" s="1" t="s">
        <v>2</v>
      </c>
      <c r="D103" s="2">
        <v>61163</v>
      </c>
      <c r="E103" t="s">
        <v>5326</v>
      </c>
      <c r="F103" s="4">
        <v>306445.62900000002</v>
      </c>
      <c r="G103" s="4">
        <f t="shared" si="5"/>
        <v>5.0103106289750343</v>
      </c>
      <c r="H103" t="str">
        <f>IF(F103 &lt;= Planilha1!$B$1, "1",
  IF(F103 &lt;= Planilha1!$B$2, "2",
    IF(F103 &lt;= Planilha1!$B$3, "3",
      "4"
    )
  )
)</f>
        <v>4</v>
      </c>
      <c r="I103" t="str">
        <f t="shared" si="3"/>
        <v>Médio Porte</v>
      </c>
      <c r="J103" s="4">
        <v>16296481.57</v>
      </c>
      <c r="K103" s="5">
        <f t="shared" si="4"/>
        <v>266.44346369537141</v>
      </c>
    </row>
    <row r="104" spans="1:11" x14ac:dyDescent="0.25">
      <c r="A104" s="3" t="s">
        <v>94</v>
      </c>
      <c r="B104">
        <v>130190</v>
      </c>
      <c r="C104" s="1" t="s">
        <v>2</v>
      </c>
      <c r="D104" s="2">
        <v>103598</v>
      </c>
      <c r="E104" t="s">
        <v>5326</v>
      </c>
      <c r="F104" s="4">
        <v>849636.54500000004</v>
      </c>
      <c r="G104" s="4">
        <f t="shared" si="5"/>
        <v>8.2012832776694538</v>
      </c>
      <c r="H104" t="str">
        <f>IF(F104 &lt;= Planilha1!$B$1, "1",
  IF(F104 &lt;= Planilha1!$B$2, "2",
    IF(F104 &lt;= Planilha1!$B$3, "3",
      "4"
    )
  )
)</f>
        <v>4</v>
      </c>
      <c r="I104" t="str">
        <f t="shared" si="3"/>
        <v>Grande Porte</v>
      </c>
      <c r="J104" s="4">
        <v>28075146.879999999</v>
      </c>
      <c r="K104" s="5">
        <f t="shared" si="4"/>
        <v>271.00085793162032</v>
      </c>
    </row>
    <row r="105" spans="1:11" x14ac:dyDescent="0.25">
      <c r="A105" s="3" t="s">
        <v>95</v>
      </c>
      <c r="B105">
        <v>130195</v>
      </c>
      <c r="C105" s="1" t="s">
        <v>2</v>
      </c>
      <c r="D105" s="2">
        <v>10937</v>
      </c>
      <c r="E105" t="s">
        <v>5326</v>
      </c>
      <c r="F105" s="4">
        <v>42984.726999999999</v>
      </c>
      <c r="G105" s="4">
        <f t="shared" si="5"/>
        <v>3.9302118496845568</v>
      </c>
      <c r="H105" t="str">
        <f>IF(F105 &lt;= Planilha1!$B$1, "1",
  IF(F105 &lt;= Planilha1!$B$2, "2",
    IF(F105 &lt;= Planilha1!$B$3, "3",
      "4"
    )
  )
)</f>
        <v>2</v>
      </c>
      <c r="I105" t="str">
        <f t="shared" si="3"/>
        <v>Pequeno Porte I</v>
      </c>
      <c r="J105" s="4">
        <v>4687903.3600000003</v>
      </c>
      <c r="K105" s="5">
        <f t="shared" si="4"/>
        <v>428.62790161835972</v>
      </c>
    </row>
    <row r="106" spans="1:11" x14ac:dyDescent="0.25">
      <c r="A106" s="3" t="s">
        <v>96</v>
      </c>
      <c r="B106">
        <v>130200</v>
      </c>
      <c r="C106" s="1" t="s">
        <v>2</v>
      </c>
      <c r="D106" s="2">
        <v>10162</v>
      </c>
      <c r="E106" t="s">
        <v>5326</v>
      </c>
      <c r="F106" s="4">
        <v>82028.98</v>
      </c>
      <c r="G106" s="4">
        <f t="shared" si="5"/>
        <v>8.072129502066522</v>
      </c>
      <c r="H106" t="str">
        <f>IF(F106 &lt;= Planilha1!$B$1, "1",
  IF(F106 &lt;= Planilha1!$B$2, "2",
    IF(F106 &lt;= Planilha1!$B$3, "3",
      "4"
    )
  )
)</f>
        <v>2</v>
      </c>
      <c r="I106" t="str">
        <f t="shared" si="3"/>
        <v>Pequeno Porte I</v>
      </c>
      <c r="J106" s="4">
        <v>4374020.46</v>
      </c>
      <c r="K106" s="5">
        <f t="shared" si="4"/>
        <v>430.42909466640424</v>
      </c>
    </row>
    <row r="107" spans="1:11" x14ac:dyDescent="0.25">
      <c r="A107" s="3" t="s">
        <v>3058</v>
      </c>
      <c r="B107">
        <v>130210</v>
      </c>
      <c r="C107" s="1" t="s">
        <v>2</v>
      </c>
      <c r="D107" s="2">
        <v>8858</v>
      </c>
      <c r="E107" t="s">
        <v>5326</v>
      </c>
      <c r="F107" s="4">
        <v>32589.772000000001</v>
      </c>
      <c r="G107" s="4">
        <f t="shared" si="5"/>
        <v>3.6791343418378868</v>
      </c>
      <c r="H107" t="str">
        <f>IF(F107 &lt;= Planilha1!$B$1, "1",
  IF(F107 &lt;= Planilha1!$B$2, "2",
    IF(F107 &lt;= Planilha1!$B$3, "3",
      "4"
    )
  )
)</f>
        <v>1</v>
      </c>
      <c r="I107" t="str">
        <f t="shared" si="3"/>
        <v>Pequeno Porte I</v>
      </c>
      <c r="J107" s="4">
        <v>4729378.0199999996</v>
      </c>
      <c r="K107" s="5">
        <f t="shared" si="4"/>
        <v>533.91036577105433</v>
      </c>
    </row>
    <row r="108" spans="1:11" x14ac:dyDescent="0.25">
      <c r="A108" s="3" t="s">
        <v>3059</v>
      </c>
      <c r="B108">
        <v>130220</v>
      </c>
      <c r="C108" s="1" t="s">
        <v>2</v>
      </c>
      <c r="D108" s="2">
        <v>10742</v>
      </c>
      <c r="E108" t="s">
        <v>5326</v>
      </c>
      <c r="F108" s="4">
        <v>48746.682999999997</v>
      </c>
      <c r="G108" s="4">
        <f t="shared" si="5"/>
        <v>4.5379522435300688</v>
      </c>
      <c r="H108" t="str">
        <f>IF(F108 &lt;= Planilha1!$B$1, "1",
  IF(F108 &lt;= Planilha1!$B$2, "2",
    IF(F108 &lt;= Planilha1!$B$3, "3",
      "4"
    )
  )
)</f>
        <v>2</v>
      </c>
      <c r="I108" t="str">
        <f t="shared" si="3"/>
        <v>Pequeno Porte I</v>
      </c>
      <c r="J108" s="4">
        <v>7329712.9900000002</v>
      </c>
      <c r="K108" s="5">
        <f t="shared" si="4"/>
        <v>682.34155557624285</v>
      </c>
    </row>
    <row r="109" spans="1:11" x14ac:dyDescent="0.25">
      <c r="A109" s="3" t="s">
        <v>3060</v>
      </c>
      <c r="B109">
        <v>130230</v>
      </c>
      <c r="C109" s="1" t="s">
        <v>2</v>
      </c>
      <c r="D109" s="2">
        <v>25172</v>
      </c>
      <c r="E109" t="s">
        <v>5326</v>
      </c>
      <c r="F109" s="4">
        <v>89745.308000000005</v>
      </c>
      <c r="G109" s="4">
        <f t="shared" si="5"/>
        <v>3.5652831717781663</v>
      </c>
      <c r="H109" t="str">
        <f>IF(F109 &lt;= Planilha1!$B$1, "1",
  IF(F109 &lt;= Planilha1!$B$2, "2",
    IF(F109 &lt;= Planilha1!$B$3, "3",
      "4"
    )
  )
)</f>
        <v>2</v>
      </c>
      <c r="I109" t="str">
        <f t="shared" si="3"/>
        <v>Pequeno Porte II</v>
      </c>
      <c r="J109" s="4">
        <v>10466101.689999999</v>
      </c>
      <c r="K109" s="5">
        <f t="shared" si="4"/>
        <v>415.78347727633877</v>
      </c>
    </row>
    <row r="110" spans="1:11" x14ac:dyDescent="0.25">
      <c r="A110" s="3" t="s">
        <v>3061</v>
      </c>
      <c r="B110">
        <v>130240</v>
      </c>
      <c r="C110" s="1" t="s">
        <v>2</v>
      </c>
      <c r="D110" s="2">
        <v>45448</v>
      </c>
      <c r="E110" t="s">
        <v>5326</v>
      </c>
      <c r="F110" s="4">
        <v>205324.579</v>
      </c>
      <c r="G110" s="4">
        <f t="shared" si="5"/>
        <v>4.5177912999471923</v>
      </c>
      <c r="H110" t="str">
        <f>IF(F110 &lt;= Planilha1!$B$1, "1",
  IF(F110 &lt;= Planilha1!$B$2, "2",
    IF(F110 &lt;= Planilha1!$B$3, "3",
      "4"
    )
  )
)</f>
        <v>3</v>
      </c>
      <c r="I110" t="str">
        <f t="shared" si="3"/>
        <v>Pequeno Porte II</v>
      </c>
      <c r="J110" s="4">
        <v>19609254</v>
      </c>
      <c r="K110" s="5">
        <f t="shared" si="4"/>
        <v>431.46571906354512</v>
      </c>
    </row>
    <row r="111" spans="1:11" x14ac:dyDescent="0.25">
      <c r="A111" s="3" t="s">
        <v>97</v>
      </c>
      <c r="B111">
        <v>130250</v>
      </c>
      <c r="C111" s="1" t="s">
        <v>2</v>
      </c>
      <c r="D111" s="2">
        <v>101883</v>
      </c>
      <c r="E111" t="s">
        <v>5326</v>
      </c>
      <c r="F111" s="4">
        <v>647439.91</v>
      </c>
      <c r="G111" s="4">
        <f t="shared" si="5"/>
        <v>6.3547393578909146</v>
      </c>
      <c r="H111" t="str">
        <f>IF(F111 &lt;= Planilha1!$B$1, "1",
  IF(F111 &lt;= Planilha1!$B$2, "2",
    IF(F111 &lt;= Planilha1!$B$3, "3",
      "4"
    )
  )
)</f>
        <v>4</v>
      </c>
      <c r="I111" t="str">
        <f t="shared" si="3"/>
        <v>Grande Porte</v>
      </c>
      <c r="J111" s="4">
        <v>39648717.850000001</v>
      </c>
      <c r="K111" s="5">
        <f t="shared" si="4"/>
        <v>389.15930871686152</v>
      </c>
    </row>
    <row r="112" spans="1:11" x14ac:dyDescent="0.25">
      <c r="A112" s="3" t="s">
        <v>98</v>
      </c>
      <c r="B112">
        <v>130255</v>
      </c>
      <c r="C112" s="1" t="s">
        <v>2</v>
      </c>
      <c r="D112" s="2">
        <v>17107</v>
      </c>
      <c r="E112" t="s">
        <v>5326</v>
      </c>
      <c r="F112" s="4">
        <v>124713.917</v>
      </c>
      <c r="G112" s="4">
        <f t="shared" si="5"/>
        <v>7.2902272169287423</v>
      </c>
      <c r="H112" t="str">
        <f>IF(F112 &lt;= Planilha1!$B$1, "1",
  IF(F112 &lt;= Planilha1!$B$2, "2",
    IF(F112 &lt;= Planilha1!$B$3, "3",
      "4"
    )
  )
)</f>
        <v>3</v>
      </c>
      <c r="I112" t="str">
        <f t="shared" si="3"/>
        <v>Pequeno Porte I</v>
      </c>
      <c r="J112" s="4">
        <v>7371673.7999999998</v>
      </c>
      <c r="K112" s="5">
        <f t="shared" si="4"/>
        <v>430.91563687379437</v>
      </c>
    </row>
    <row r="113" spans="1:11" x14ac:dyDescent="0.25">
      <c r="A113" s="3" t="s">
        <v>99</v>
      </c>
      <c r="B113">
        <v>130260</v>
      </c>
      <c r="C113" s="1" t="s">
        <v>2</v>
      </c>
      <c r="D113" s="2">
        <v>2063689</v>
      </c>
      <c r="E113" t="s">
        <v>5326</v>
      </c>
      <c r="F113" s="4">
        <v>50168821.174999997</v>
      </c>
      <c r="G113" s="4">
        <f t="shared" si="5"/>
        <v>24.310262435376647</v>
      </c>
      <c r="H113" t="str">
        <f>IF(F113 &lt;= Planilha1!$B$1, "1",
  IF(F113 &lt;= Planilha1!$B$2, "2",
    IF(F113 &lt;= Planilha1!$B$3, "3",
      "4"
    )
  )
)</f>
        <v>4</v>
      </c>
      <c r="I113" t="str">
        <f t="shared" si="3"/>
        <v>Metrópole</v>
      </c>
      <c r="J113" s="4">
        <v>1009567533.1799999</v>
      </c>
      <c r="K113" s="5">
        <f t="shared" si="4"/>
        <v>489.20526938894375</v>
      </c>
    </row>
    <row r="114" spans="1:11" x14ac:dyDescent="0.25">
      <c r="A114" s="3" t="s">
        <v>3062</v>
      </c>
      <c r="B114">
        <v>130270</v>
      </c>
      <c r="C114" s="1" t="s">
        <v>2</v>
      </c>
      <c r="D114" s="2">
        <v>53914</v>
      </c>
      <c r="E114" t="s">
        <v>5326</v>
      </c>
      <c r="F114" s="4">
        <v>251450.32699999999</v>
      </c>
      <c r="G114" s="4">
        <f t="shared" si="5"/>
        <v>4.6639152539229141</v>
      </c>
      <c r="H114" t="str">
        <f>IF(F114 &lt;= Planilha1!$B$1, "1",
  IF(F114 &lt;= Planilha1!$B$2, "2",
    IF(F114 &lt;= Planilha1!$B$3, "3",
      "4"
    )
  )
)</f>
        <v>4</v>
      </c>
      <c r="I114" t="str">
        <f t="shared" si="3"/>
        <v>Médio Porte</v>
      </c>
      <c r="J114" s="4">
        <v>14930738.550000001</v>
      </c>
      <c r="K114" s="5">
        <f t="shared" si="4"/>
        <v>276.93620488184888</v>
      </c>
    </row>
    <row r="115" spans="1:11" x14ac:dyDescent="0.25">
      <c r="A115" s="3" t="s">
        <v>3063</v>
      </c>
      <c r="B115">
        <v>130280</v>
      </c>
      <c r="C115" s="1" t="s">
        <v>2</v>
      </c>
      <c r="D115" s="2">
        <v>15529</v>
      </c>
      <c r="E115" t="s">
        <v>5326</v>
      </c>
      <c r="F115" s="4">
        <v>65053.946000000004</v>
      </c>
      <c r="G115" s="4">
        <f t="shared" si="5"/>
        <v>4.1891909330929229</v>
      </c>
      <c r="H115" t="str">
        <f>IF(F115 &lt;= Planilha1!$B$1, "1",
  IF(F115 &lt;= Planilha1!$B$2, "2",
    IF(F115 &lt;= Planilha1!$B$3, "3",
      "4"
    )
  )
)</f>
        <v>2</v>
      </c>
      <c r="I115" t="str">
        <f t="shared" si="3"/>
        <v>Pequeno Porte I</v>
      </c>
      <c r="J115" s="4">
        <v>10410733.109999999</v>
      </c>
      <c r="K115" s="5">
        <f t="shared" si="4"/>
        <v>670.40589284564362</v>
      </c>
    </row>
    <row r="116" spans="1:11" x14ac:dyDescent="0.25">
      <c r="A116" s="3" t="s">
        <v>3064</v>
      </c>
      <c r="B116">
        <v>130290</v>
      </c>
      <c r="C116" s="1" t="s">
        <v>2</v>
      </c>
      <c r="D116" s="2">
        <v>61204</v>
      </c>
      <c r="E116" t="s">
        <v>5326</v>
      </c>
      <c r="F116" s="4">
        <v>271610.91100000002</v>
      </c>
      <c r="G116" s="4">
        <f t="shared" si="5"/>
        <v>4.4377967289719633</v>
      </c>
      <c r="H116" t="str">
        <f>IF(F116 &lt;= Planilha1!$B$1, "1",
  IF(F116 &lt;= Planilha1!$B$2, "2",
    IF(F116 &lt;= Planilha1!$B$3, "3",
      "4"
    )
  )
)</f>
        <v>4</v>
      </c>
      <c r="I116" t="str">
        <f t="shared" si="3"/>
        <v>Médio Porte</v>
      </c>
      <c r="J116" s="4">
        <v>15966047.65</v>
      </c>
      <c r="K116" s="5">
        <f t="shared" si="4"/>
        <v>260.86608146526373</v>
      </c>
    </row>
    <row r="117" spans="1:11" x14ac:dyDescent="0.25">
      <c r="A117" s="3" t="s">
        <v>3065</v>
      </c>
      <c r="B117">
        <v>130300</v>
      </c>
      <c r="C117" s="1" t="s">
        <v>2</v>
      </c>
      <c r="D117" s="2">
        <v>20136</v>
      </c>
      <c r="E117" t="s">
        <v>5326</v>
      </c>
      <c r="F117" s="4">
        <v>69664.385999999999</v>
      </c>
      <c r="G117" s="4">
        <f t="shared" si="5"/>
        <v>3.4596933849821214</v>
      </c>
      <c r="H117" t="str">
        <f>IF(F117 &lt;= Planilha1!$B$1, "1",
  IF(F117 &lt;= Planilha1!$B$2, "2",
    IF(F117 &lt;= Planilha1!$B$3, "3",
      "4"
    )
  )
)</f>
        <v>2</v>
      </c>
      <c r="I117" t="str">
        <f t="shared" si="3"/>
        <v>Pequeno Porte II</v>
      </c>
      <c r="J117" s="4">
        <v>7395569.3099999996</v>
      </c>
      <c r="K117" s="5">
        <f t="shared" si="4"/>
        <v>367.28095500595947</v>
      </c>
    </row>
    <row r="118" spans="1:11" x14ac:dyDescent="0.25">
      <c r="A118" s="3" t="s">
        <v>100</v>
      </c>
      <c r="B118">
        <v>130310</v>
      </c>
      <c r="C118" s="1" t="s">
        <v>2</v>
      </c>
      <c r="D118" s="2">
        <v>27062</v>
      </c>
      <c r="E118" t="s">
        <v>5326</v>
      </c>
      <c r="F118" s="4">
        <v>128636.70299999999</v>
      </c>
      <c r="G118" s="4">
        <f t="shared" si="5"/>
        <v>4.7534071022097404</v>
      </c>
      <c r="H118" t="str">
        <f>IF(F118 &lt;= Planilha1!$B$1, "1",
  IF(F118 &lt;= Planilha1!$B$2, "2",
    IF(F118 &lt;= Planilha1!$B$3, "3",
      "4"
    )
  )
)</f>
        <v>3</v>
      </c>
      <c r="I118" t="str">
        <f t="shared" si="3"/>
        <v>Pequeno Porte II</v>
      </c>
      <c r="J118" s="4">
        <v>8219076.5</v>
      </c>
      <c r="K118" s="5">
        <f t="shared" si="4"/>
        <v>303.71282610302268</v>
      </c>
    </row>
    <row r="119" spans="1:11" x14ac:dyDescent="0.25">
      <c r="A119" s="3" t="s">
        <v>3066</v>
      </c>
      <c r="B119">
        <v>130320</v>
      </c>
      <c r="C119" s="1" t="s">
        <v>2</v>
      </c>
      <c r="D119" s="2">
        <v>15761</v>
      </c>
      <c r="E119" t="s">
        <v>5326</v>
      </c>
      <c r="F119" s="4">
        <v>73846.168000000005</v>
      </c>
      <c r="G119" s="4">
        <f t="shared" si="5"/>
        <v>4.6853732631178229</v>
      </c>
      <c r="H119" t="str">
        <f>IF(F119 &lt;= Planilha1!$B$1, "1",
  IF(F119 &lt;= Planilha1!$B$2, "2",
    IF(F119 &lt;= Planilha1!$B$3, "3",
      "4"
    )
  )
)</f>
        <v>2</v>
      </c>
      <c r="I119" t="str">
        <f t="shared" si="3"/>
        <v>Pequeno Porte I</v>
      </c>
      <c r="J119" s="4">
        <v>6831793.2400000002</v>
      </c>
      <c r="K119" s="5">
        <f t="shared" si="4"/>
        <v>433.46191485311846</v>
      </c>
    </row>
    <row r="120" spans="1:11" x14ac:dyDescent="0.25">
      <c r="A120" s="3" t="s">
        <v>3067</v>
      </c>
      <c r="B120">
        <v>130330</v>
      </c>
      <c r="C120" s="1" t="s">
        <v>2</v>
      </c>
      <c r="D120" s="2">
        <v>23818</v>
      </c>
      <c r="E120" t="s">
        <v>5326</v>
      </c>
      <c r="F120" s="4">
        <v>78083.915999999997</v>
      </c>
      <c r="G120" s="4">
        <f t="shared" si="5"/>
        <v>3.2783573767738683</v>
      </c>
      <c r="H120" t="str">
        <f>IF(F120 &lt;= Planilha1!$B$1, "1",
  IF(F120 &lt;= Planilha1!$B$2, "2",
    IF(F120 &lt;= Planilha1!$B$3, "3",
      "4"
    )
  )
)</f>
        <v>2</v>
      </c>
      <c r="I120" t="str">
        <f t="shared" si="3"/>
        <v>Pequeno Porte II</v>
      </c>
      <c r="J120" s="4">
        <v>6243665.5800000001</v>
      </c>
      <c r="K120" s="5">
        <f t="shared" si="4"/>
        <v>262.14063229490301</v>
      </c>
    </row>
    <row r="121" spans="1:11" x14ac:dyDescent="0.25">
      <c r="A121" s="3" t="s">
        <v>101</v>
      </c>
      <c r="B121">
        <v>130340</v>
      </c>
      <c r="C121" s="1" t="s">
        <v>2</v>
      </c>
      <c r="D121" s="2">
        <v>96372</v>
      </c>
      <c r="E121" t="s">
        <v>5326</v>
      </c>
      <c r="F121" s="4">
        <v>578337.19799999997</v>
      </c>
      <c r="G121" s="4">
        <f t="shared" si="5"/>
        <v>6.0010915826173576</v>
      </c>
      <c r="H121" t="str">
        <f>IF(F121 &lt;= Planilha1!$B$1, "1",
  IF(F121 &lt;= Planilha1!$B$2, "2",
    IF(F121 &lt;= Planilha1!$B$3, "3",
      "4"
    )
  )
)</f>
        <v>4</v>
      </c>
      <c r="I121" t="str">
        <f t="shared" si="3"/>
        <v>Médio Porte</v>
      </c>
      <c r="J121" s="4">
        <v>28408604.91</v>
      </c>
      <c r="K121" s="5">
        <f t="shared" si="4"/>
        <v>294.78069262856434</v>
      </c>
    </row>
    <row r="122" spans="1:11" x14ac:dyDescent="0.25">
      <c r="A122" s="3" t="s">
        <v>102</v>
      </c>
      <c r="B122">
        <v>130350</v>
      </c>
      <c r="C122" s="1" t="s">
        <v>2</v>
      </c>
      <c r="D122" s="2">
        <v>19373</v>
      </c>
      <c r="E122" t="s">
        <v>5326</v>
      </c>
      <c r="F122" s="4">
        <v>76686.165999999997</v>
      </c>
      <c r="G122" s="4">
        <f t="shared" si="5"/>
        <v>3.9584042739895731</v>
      </c>
      <c r="H122" t="str">
        <f>IF(F122 &lt;= Planilha1!$B$1, "1",
  IF(F122 &lt;= Planilha1!$B$2, "2",
    IF(F122 &lt;= Planilha1!$B$3, "3",
      "4"
    )
  )
)</f>
        <v>2</v>
      </c>
      <c r="I122" t="str">
        <f t="shared" si="3"/>
        <v>Pequeno Porte I</v>
      </c>
      <c r="J122" s="4">
        <v>9699948.6699999999</v>
      </c>
      <c r="K122" s="5">
        <f t="shared" si="4"/>
        <v>500.69419656222578</v>
      </c>
    </row>
    <row r="123" spans="1:11" x14ac:dyDescent="0.25">
      <c r="A123" s="3" t="s">
        <v>103</v>
      </c>
      <c r="B123">
        <v>130353</v>
      </c>
      <c r="C123" s="1" t="s">
        <v>2</v>
      </c>
      <c r="D123" s="2">
        <v>30668</v>
      </c>
      <c r="E123" t="s">
        <v>5326</v>
      </c>
      <c r="F123" s="4">
        <v>314535.23</v>
      </c>
      <c r="G123" s="4">
        <f t="shared" si="5"/>
        <v>10.256137667927481</v>
      </c>
      <c r="H123" t="str">
        <f>IF(F123 &lt;= Planilha1!$B$1, "1",
  IF(F123 &lt;= Planilha1!$B$2, "2",
    IF(F123 &lt;= Planilha1!$B$3, "3",
      "4"
    )
  )
)</f>
        <v>4</v>
      </c>
      <c r="I123" t="str">
        <f t="shared" si="3"/>
        <v>Pequeno Porte II</v>
      </c>
      <c r="J123" s="4">
        <v>38808236.229999997</v>
      </c>
      <c r="K123" s="5">
        <f t="shared" si="4"/>
        <v>1265.4309452849875</v>
      </c>
    </row>
    <row r="124" spans="1:11" x14ac:dyDescent="0.25">
      <c r="A124" s="3" t="s">
        <v>104</v>
      </c>
      <c r="B124">
        <v>130356</v>
      </c>
      <c r="C124" s="1" t="s">
        <v>2</v>
      </c>
      <c r="D124" s="2">
        <v>24936</v>
      </c>
      <c r="E124" t="s">
        <v>5326</v>
      </c>
      <c r="F124" s="4">
        <v>193863.21299999999</v>
      </c>
      <c r="G124" s="4">
        <f t="shared" si="5"/>
        <v>7.7744310635226173</v>
      </c>
      <c r="H124" t="str">
        <f>IF(F124 &lt;= Planilha1!$B$1, "1",
  IF(F124 &lt;= Planilha1!$B$2, "2",
    IF(F124 &lt;= Planilha1!$B$3, "3",
      "4"
    )
  )
)</f>
        <v>3</v>
      </c>
      <c r="I124" t="str">
        <f t="shared" si="3"/>
        <v>Pequeno Porte II</v>
      </c>
      <c r="J124" s="4">
        <v>8194829.04</v>
      </c>
      <c r="K124" s="5">
        <f t="shared" si="4"/>
        <v>328.6344658325313</v>
      </c>
    </row>
    <row r="125" spans="1:11" x14ac:dyDescent="0.25">
      <c r="A125" s="3" t="s">
        <v>105</v>
      </c>
      <c r="B125">
        <v>130360</v>
      </c>
      <c r="C125" s="1" t="s">
        <v>2</v>
      </c>
      <c r="D125" s="2">
        <v>14164</v>
      </c>
      <c r="E125" t="s">
        <v>5326</v>
      </c>
      <c r="F125" s="4">
        <v>65376.313000000002</v>
      </c>
      <c r="G125" s="4">
        <f t="shared" si="5"/>
        <v>4.6156673962157582</v>
      </c>
      <c r="H125" t="str">
        <f>IF(F125 &lt;= Planilha1!$B$1, "1",
  IF(F125 &lt;= Planilha1!$B$2, "2",
    IF(F125 &lt;= Planilha1!$B$3, "3",
      "4"
    )
  )
)</f>
        <v>2</v>
      </c>
      <c r="I125" t="str">
        <f t="shared" si="3"/>
        <v>Pequeno Porte I</v>
      </c>
      <c r="J125" s="4">
        <v>8865197.5800000001</v>
      </c>
      <c r="K125" s="5">
        <f t="shared" si="4"/>
        <v>625.89646851171983</v>
      </c>
    </row>
    <row r="126" spans="1:11" x14ac:dyDescent="0.25">
      <c r="A126" s="3" t="s">
        <v>3068</v>
      </c>
      <c r="B126">
        <v>130370</v>
      </c>
      <c r="C126" s="1" t="s">
        <v>2</v>
      </c>
      <c r="D126" s="2">
        <v>28211</v>
      </c>
      <c r="E126" t="s">
        <v>5326</v>
      </c>
      <c r="F126" s="4">
        <v>83501.322</v>
      </c>
      <c r="G126" s="4">
        <f t="shared" si="5"/>
        <v>2.9598852220764948</v>
      </c>
      <c r="H126" t="str">
        <f>IF(F126 &lt;= Planilha1!$B$1, "1",
  IF(F126 &lt;= Planilha1!$B$2, "2",
    IF(F126 &lt;= Planilha1!$B$3, "3",
      "4"
    )
  )
)</f>
        <v>2</v>
      </c>
      <c r="I126" t="str">
        <f t="shared" si="3"/>
        <v>Pequeno Porte II</v>
      </c>
      <c r="J126" s="4">
        <v>6544687.1200000001</v>
      </c>
      <c r="K126" s="5">
        <f t="shared" si="4"/>
        <v>231.99061075467017</v>
      </c>
    </row>
    <row r="127" spans="1:11" x14ac:dyDescent="0.25">
      <c r="A127" s="3" t="s">
        <v>3069</v>
      </c>
      <c r="B127">
        <v>130380</v>
      </c>
      <c r="C127" s="1" t="s">
        <v>2</v>
      </c>
      <c r="D127" s="2">
        <v>51795</v>
      </c>
      <c r="E127" t="s">
        <v>5326</v>
      </c>
      <c r="F127" s="4">
        <v>162583.16500000001</v>
      </c>
      <c r="G127" s="4">
        <f t="shared" si="5"/>
        <v>3.1389741287769093</v>
      </c>
      <c r="H127" t="str">
        <f>IF(F127 &lt;= Planilha1!$B$1, "1",
  IF(F127 &lt;= Planilha1!$B$2, "2",
    IF(F127 &lt;= Planilha1!$B$3, "3",
      "4"
    )
  )
)</f>
        <v>3</v>
      </c>
      <c r="I127" t="str">
        <f t="shared" si="3"/>
        <v>Médio Porte</v>
      </c>
      <c r="J127" s="4">
        <v>10616183.109999999</v>
      </c>
      <c r="K127" s="5">
        <f t="shared" si="4"/>
        <v>204.96540418959358</v>
      </c>
    </row>
    <row r="128" spans="1:11" x14ac:dyDescent="0.25">
      <c r="A128" s="3" t="s">
        <v>3070</v>
      </c>
      <c r="B128">
        <v>130390</v>
      </c>
      <c r="C128" s="1" t="s">
        <v>2</v>
      </c>
      <c r="D128" s="2">
        <v>32967</v>
      </c>
      <c r="E128" t="s">
        <v>5326</v>
      </c>
      <c r="F128" s="4">
        <v>108879.053</v>
      </c>
      <c r="G128" s="4">
        <f t="shared" si="5"/>
        <v>3.3026679103345771</v>
      </c>
      <c r="H128" t="str">
        <f>IF(F128 &lt;= Planilha1!$B$1, "1",
  IF(F128 &lt;= Planilha1!$B$2, "2",
    IF(F128 &lt;= Planilha1!$B$3, "3",
      "4"
    )
  )
)</f>
        <v>3</v>
      </c>
      <c r="I128" t="str">
        <f t="shared" si="3"/>
        <v>Pequeno Porte II</v>
      </c>
      <c r="J128" s="4">
        <v>7711329.0899999999</v>
      </c>
      <c r="K128" s="5">
        <f t="shared" si="4"/>
        <v>233.91054964054965</v>
      </c>
    </row>
    <row r="129" spans="1:11" x14ac:dyDescent="0.25">
      <c r="A129" s="3" t="s">
        <v>3071</v>
      </c>
      <c r="B129">
        <v>130395</v>
      </c>
      <c r="C129" s="1" t="s">
        <v>2</v>
      </c>
      <c r="D129" s="2">
        <v>11670</v>
      </c>
      <c r="E129" t="s">
        <v>5326</v>
      </c>
      <c r="F129" s="4">
        <v>42612.81</v>
      </c>
      <c r="G129" s="4">
        <f t="shared" si="5"/>
        <v>3.6514832904884318</v>
      </c>
      <c r="H129" t="str">
        <f>IF(F129 &lt;= Planilha1!$B$1, "1",
  IF(F129 &lt;= Planilha1!$B$2, "2",
    IF(F129 &lt;= Planilha1!$B$3, "3",
      "4"
    )
  )
)</f>
        <v>2</v>
      </c>
      <c r="I129" t="str">
        <f t="shared" si="3"/>
        <v>Pequeno Porte I</v>
      </c>
      <c r="J129" s="4">
        <v>6547806.6799999997</v>
      </c>
      <c r="K129" s="5">
        <f t="shared" si="4"/>
        <v>561.08026392459294</v>
      </c>
    </row>
    <row r="130" spans="1:11" x14ac:dyDescent="0.25">
      <c r="A130" s="3" t="s">
        <v>106</v>
      </c>
      <c r="B130">
        <v>130400</v>
      </c>
      <c r="C130" s="1" t="s">
        <v>2</v>
      </c>
      <c r="D130" s="2">
        <v>11559</v>
      </c>
      <c r="E130" t="s">
        <v>5326</v>
      </c>
      <c r="F130" s="4">
        <v>48369.96</v>
      </c>
      <c r="G130" s="4">
        <f t="shared" si="5"/>
        <v>4.1846145860368544</v>
      </c>
      <c r="H130" t="str">
        <f>IF(F130 &lt;= Planilha1!$B$1, "1",
  IF(F130 &lt;= Planilha1!$B$2, "2",
    IF(F130 &lt;= Planilha1!$B$3, "3",
      "4"
    )
  )
)</f>
        <v>2</v>
      </c>
      <c r="I130" t="str">
        <f t="shared" ref="I130:I193" si="6">IF(D130 &lt;= 20000, "Pequeno Porte I",
  IF(D130 &lt;= 50000, "Pequeno Porte II",
    IF(D130 &lt;= 100000, "Médio Porte",
      IF(D130 &lt;= 900000, "Grande Porte", "Metrópole")
    )
  )
)</f>
        <v>Pequeno Porte I</v>
      </c>
      <c r="J130" s="4">
        <v>6279629.0899999999</v>
      </c>
      <c r="K130" s="5">
        <f t="shared" ref="K130:K193" si="7">J130/D130</f>
        <v>543.2675049744787</v>
      </c>
    </row>
    <row r="131" spans="1:11" x14ac:dyDescent="0.25">
      <c r="A131" s="3" t="s">
        <v>107</v>
      </c>
      <c r="B131">
        <v>130406</v>
      </c>
      <c r="C131" s="1" t="s">
        <v>2</v>
      </c>
      <c r="D131" s="2">
        <v>66764</v>
      </c>
      <c r="E131" t="s">
        <v>5326</v>
      </c>
      <c r="F131" s="4">
        <v>237077.84899999999</v>
      </c>
      <c r="G131" s="4">
        <f t="shared" ref="G131:G194" si="8">F131/D131</f>
        <v>3.5509832993829007</v>
      </c>
      <c r="H131" t="str">
        <f>IF(F131 &lt;= Planilha1!$B$1, "1",
  IF(F131 &lt;= Planilha1!$B$2, "2",
    IF(F131 &lt;= Planilha1!$B$3, "3",
      "4"
    )
  )
)</f>
        <v>3</v>
      </c>
      <c r="I131" t="str">
        <f t="shared" si="6"/>
        <v>Médio Porte</v>
      </c>
      <c r="J131" s="4">
        <v>11309337.800000001</v>
      </c>
      <c r="K131" s="5">
        <f t="shared" si="7"/>
        <v>169.39275357977354</v>
      </c>
    </row>
    <row r="132" spans="1:11" x14ac:dyDescent="0.25">
      <c r="A132" s="3" t="s">
        <v>3072</v>
      </c>
      <c r="B132">
        <v>130410</v>
      </c>
      <c r="C132" s="1" t="s">
        <v>2</v>
      </c>
      <c r="D132" s="2">
        <v>19599</v>
      </c>
      <c r="E132" t="s">
        <v>5326</v>
      </c>
      <c r="F132" s="4">
        <v>84359.202000000005</v>
      </c>
      <c r="G132" s="4">
        <f t="shared" si="8"/>
        <v>4.3042605234960973</v>
      </c>
      <c r="H132" t="str">
        <f>IF(F132 &lt;= Planilha1!$B$1, "1",
  IF(F132 &lt;= Planilha1!$B$2, "2",
    IF(F132 &lt;= Planilha1!$B$3, "3",
      "4"
    )
  )
)</f>
        <v>2</v>
      </c>
      <c r="I132" t="str">
        <f t="shared" si="6"/>
        <v>Pequeno Porte I</v>
      </c>
      <c r="J132" s="4">
        <v>16369143.970000001</v>
      </c>
      <c r="K132" s="5">
        <f t="shared" si="7"/>
        <v>835.20301903158327</v>
      </c>
    </row>
    <row r="133" spans="1:11" x14ac:dyDescent="0.25">
      <c r="A133" s="3" t="s">
        <v>3073</v>
      </c>
      <c r="B133">
        <v>130420</v>
      </c>
      <c r="C133" s="1" t="s">
        <v>2</v>
      </c>
      <c r="D133" s="2">
        <v>73669</v>
      </c>
      <c r="E133" t="s">
        <v>5326</v>
      </c>
      <c r="F133" s="4">
        <v>350169.14799999999</v>
      </c>
      <c r="G133" s="4">
        <f t="shared" si="8"/>
        <v>4.7532767921378056</v>
      </c>
      <c r="H133" t="str">
        <f>IF(F133 &lt;= Planilha1!$B$1, "1",
  IF(F133 &lt;= Planilha1!$B$2, "2",
    IF(F133 &lt;= Planilha1!$B$3, "3",
      "4"
    )
  )
)</f>
        <v>4</v>
      </c>
      <c r="I133" t="str">
        <f t="shared" si="6"/>
        <v>Médio Porte</v>
      </c>
      <c r="J133" s="4">
        <v>17112210.629999999</v>
      </c>
      <c r="K133" s="5">
        <f t="shared" si="7"/>
        <v>232.28509454451668</v>
      </c>
    </row>
    <row r="134" spans="1:11" x14ac:dyDescent="0.25">
      <c r="A134" s="3" t="s">
        <v>108</v>
      </c>
      <c r="B134">
        <v>130423</v>
      </c>
      <c r="C134" s="1" t="s">
        <v>2</v>
      </c>
      <c r="D134" s="2">
        <v>19247</v>
      </c>
      <c r="E134" t="s">
        <v>5326</v>
      </c>
      <c r="F134" s="4">
        <v>58573.097999999998</v>
      </c>
      <c r="G134" s="4">
        <f t="shared" si="8"/>
        <v>3.0432326076791187</v>
      </c>
      <c r="H134" t="str">
        <f>IF(F134 &lt;= Planilha1!$B$1, "1",
  IF(F134 &lt;= Planilha1!$B$2, "2",
    IF(F134 &lt;= Planilha1!$B$3, "3",
      "4"
    )
  )
)</f>
        <v>2</v>
      </c>
      <c r="I134" t="str">
        <f t="shared" si="6"/>
        <v>Pequeno Porte I</v>
      </c>
      <c r="J134" s="4">
        <v>6461326.0599999996</v>
      </c>
      <c r="K134" s="5">
        <f t="shared" si="7"/>
        <v>335.7056195770769</v>
      </c>
    </row>
    <row r="135" spans="1:11" x14ac:dyDescent="0.25">
      <c r="A135" s="3" t="s">
        <v>109</v>
      </c>
      <c r="B135">
        <v>130426</v>
      </c>
      <c r="C135" s="1" t="s">
        <v>2</v>
      </c>
      <c r="D135" s="2">
        <v>14431</v>
      </c>
      <c r="E135" t="s">
        <v>5326</v>
      </c>
      <c r="F135" s="4">
        <v>78559.014999999999</v>
      </c>
      <c r="G135" s="4">
        <f t="shared" si="8"/>
        <v>5.4437679301503703</v>
      </c>
      <c r="H135" t="str">
        <f>IF(F135 &lt;= Planilha1!$B$1, "1",
  IF(F135 &lt;= Planilha1!$B$2, "2",
    IF(F135 &lt;= Planilha1!$B$3, "3",
      "4"
    )
  )
)</f>
        <v>2</v>
      </c>
      <c r="I135" t="str">
        <f t="shared" si="6"/>
        <v>Pequeno Porte I</v>
      </c>
      <c r="J135" s="4">
        <v>6543864.1900000004</v>
      </c>
      <c r="K135" s="5">
        <f t="shared" si="7"/>
        <v>453.45881712979008</v>
      </c>
    </row>
    <row r="136" spans="1:11" x14ac:dyDescent="0.25">
      <c r="A136" s="3" t="s">
        <v>3074</v>
      </c>
      <c r="B136">
        <v>130430</v>
      </c>
      <c r="C136" s="1" t="s">
        <v>2</v>
      </c>
      <c r="D136" s="2">
        <v>18631</v>
      </c>
      <c r="E136" t="s">
        <v>5326</v>
      </c>
      <c r="F136" s="4">
        <v>102019.917</v>
      </c>
      <c r="G136" s="4">
        <f t="shared" si="8"/>
        <v>5.4758154151682676</v>
      </c>
      <c r="H136" t="str">
        <f>IF(F136 &lt;= Planilha1!$B$1, "1",
  IF(F136 &lt;= Planilha1!$B$2, "2",
    IF(F136 &lt;= Planilha1!$B$3, "3",
      "4"
    )
  )
)</f>
        <v>3</v>
      </c>
      <c r="I136" t="str">
        <f t="shared" si="6"/>
        <v>Pequeno Porte I</v>
      </c>
      <c r="J136" s="4">
        <v>12057567.15</v>
      </c>
      <c r="K136" s="5">
        <f t="shared" si="7"/>
        <v>647.17766893886539</v>
      </c>
    </row>
    <row r="137" spans="1:11" x14ac:dyDescent="0.25">
      <c r="A137" s="3" t="s">
        <v>110</v>
      </c>
      <c r="B137">
        <v>130440</v>
      </c>
      <c r="C137" s="1" t="s">
        <v>2</v>
      </c>
      <c r="D137" s="2">
        <v>23945</v>
      </c>
      <c r="E137" t="s">
        <v>5326</v>
      </c>
      <c r="F137" s="4">
        <v>73588.236999999994</v>
      </c>
      <c r="G137" s="4">
        <f t="shared" si="8"/>
        <v>3.0732193359782833</v>
      </c>
      <c r="H137" t="str">
        <f>IF(F137 &lt;= Planilha1!$B$1, "1",
  IF(F137 &lt;= Planilha1!$B$2, "2",
    IF(F137 &lt;= Planilha1!$B$3, "3",
      "4"
    )
  )
)</f>
        <v>2</v>
      </c>
      <c r="I137" t="str">
        <f t="shared" si="6"/>
        <v>Pequeno Porte II</v>
      </c>
      <c r="J137" s="4">
        <v>9650553.2100000009</v>
      </c>
      <c r="K137" s="5">
        <f t="shared" si="7"/>
        <v>403.02999415326792</v>
      </c>
    </row>
    <row r="138" spans="1:11" x14ac:dyDescent="0.25">
      <c r="A138" s="3" t="s">
        <v>111</v>
      </c>
      <c r="B138">
        <v>140002</v>
      </c>
      <c r="C138" s="1" t="s">
        <v>3</v>
      </c>
      <c r="D138" s="2">
        <v>13927</v>
      </c>
      <c r="E138" t="s">
        <v>5326</v>
      </c>
      <c r="F138" s="4">
        <v>76901.217999999993</v>
      </c>
      <c r="G138" s="4">
        <f t="shared" si="8"/>
        <v>5.5217360522725638</v>
      </c>
      <c r="H138" t="str">
        <f>IF(F138 &lt;= Planilha1!$B$1, "1",
  IF(F138 &lt;= Planilha1!$B$2, "2",
    IF(F138 &lt;= Planilha1!$B$3, "3",
      "4"
    )
  )
)</f>
        <v>2</v>
      </c>
      <c r="I138" t="str">
        <f t="shared" si="6"/>
        <v>Pequeno Porte I</v>
      </c>
      <c r="J138" s="4">
        <v>4822462.74</v>
      </c>
      <c r="K138" s="5">
        <f t="shared" si="7"/>
        <v>346.26716019243196</v>
      </c>
    </row>
    <row r="139" spans="1:11" x14ac:dyDescent="0.25">
      <c r="A139" s="3" t="s">
        <v>112</v>
      </c>
      <c r="B139">
        <v>140005</v>
      </c>
      <c r="C139" s="1" t="s">
        <v>3</v>
      </c>
      <c r="D139" s="2">
        <v>21096</v>
      </c>
      <c r="E139" t="s">
        <v>5326</v>
      </c>
      <c r="F139" s="4">
        <v>134967.39300000001</v>
      </c>
      <c r="G139" s="4">
        <f t="shared" si="8"/>
        <v>6.3977717576791813</v>
      </c>
      <c r="H139" t="str">
        <f>IF(F139 &lt;= Planilha1!$B$1, "1",
  IF(F139 &lt;= Planilha1!$B$2, "2",
    IF(F139 &lt;= Planilha1!$B$3, "3",
      "4"
    )
  )
)</f>
        <v>3</v>
      </c>
      <c r="I139" t="str">
        <f t="shared" si="6"/>
        <v>Pequeno Porte II</v>
      </c>
      <c r="J139" s="4">
        <v>5030928.08</v>
      </c>
      <c r="K139" s="5">
        <f t="shared" si="7"/>
        <v>238.47781949184679</v>
      </c>
    </row>
    <row r="140" spans="1:11" x14ac:dyDescent="0.25">
      <c r="A140" s="3" t="s">
        <v>113</v>
      </c>
      <c r="B140">
        <v>140010</v>
      </c>
      <c r="C140" s="1" t="s">
        <v>3</v>
      </c>
      <c r="D140" s="2">
        <v>413486</v>
      </c>
      <c r="E140" t="s">
        <v>5326</v>
      </c>
      <c r="F140" s="4">
        <v>5123255.7410000004</v>
      </c>
      <c r="G140" s="4">
        <f t="shared" si="8"/>
        <v>12.390397113807966</v>
      </c>
      <c r="H140" t="str">
        <f>IF(F140 &lt;= Planilha1!$B$1, "1",
  IF(F140 &lt;= Planilha1!$B$2, "2",
    IF(F140 &lt;= Planilha1!$B$3, "3",
      "4"
    )
  )
)</f>
        <v>4</v>
      </c>
      <c r="I140" t="str">
        <f t="shared" si="6"/>
        <v>Grande Porte</v>
      </c>
      <c r="J140" s="4">
        <v>256112718.34</v>
      </c>
      <c r="K140" s="5">
        <f t="shared" si="7"/>
        <v>619.39876643949253</v>
      </c>
    </row>
    <row r="141" spans="1:11" x14ac:dyDescent="0.25">
      <c r="A141" s="3" t="s">
        <v>114</v>
      </c>
      <c r="B141">
        <v>140015</v>
      </c>
      <c r="C141" s="1" t="s">
        <v>3</v>
      </c>
      <c r="D141" s="2">
        <v>13923</v>
      </c>
      <c r="E141" t="s">
        <v>5326</v>
      </c>
      <c r="F141" s="4">
        <v>108567.53599999999</v>
      </c>
      <c r="G141" s="4">
        <f t="shared" si="8"/>
        <v>7.7977114127702354</v>
      </c>
      <c r="H141" t="str">
        <f>IF(F141 &lt;= Planilha1!$B$1, "1",
  IF(F141 &lt;= Planilha1!$B$2, "2",
    IF(F141 &lt;= Planilha1!$B$3, "3",
      "4"
    )
  )
)</f>
        <v>3</v>
      </c>
      <c r="I141" t="str">
        <f t="shared" si="6"/>
        <v>Pequeno Porte I</v>
      </c>
      <c r="J141" s="4">
        <v>4948104.6399999997</v>
      </c>
      <c r="K141" s="5">
        <f t="shared" si="7"/>
        <v>355.39069453422394</v>
      </c>
    </row>
    <row r="142" spans="1:11" x14ac:dyDescent="0.25">
      <c r="A142" s="3" t="s">
        <v>3075</v>
      </c>
      <c r="B142">
        <v>140017</v>
      </c>
      <c r="C142" s="1" t="s">
        <v>3</v>
      </c>
      <c r="D142" s="2">
        <v>18682</v>
      </c>
      <c r="E142" t="s">
        <v>5326</v>
      </c>
      <c r="F142" s="4">
        <v>124720.311</v>
      </c>
      <c r="G142" s="4">
        <f t="shared" si="8"/>
        <v>6.6759614067016377</v>
      </c>
      <c r="H142" t="str">
        <f>IF(F142 &lt;= Planilha1!$B$1, "1",
  IF(F142 &lt;= Planilha1!$B$2, "2",
    IF(F142 &lt;= Planilha1!$B$3, "3",
      "4"
    )
  )
)</f>
        <v>3</v>
      </c>
      <c r="I142" t="str">
        <f t="shared" si="6"/>
        <v>Pequeno Porte I</v>
      </c>
      <c r="J142" s="4">
        <v>5991169.9199999999</v>
      </c>
      <c r="K142" s="5">
        <f t="shared" si="7"/>
        <v>320.69210577026013</v>
      </c>
    </row>
    <row r="143" spans="1:11" x14ac:dyDescent="0.25">
      <c r="A143" s="3" t="s">
        <v>3076</v>
      </c>
      <c r="B143">
        <v>140020</v>
      </c>
      <c r="C143" s="1" t="s">
        <v>3</v>
      </c>
      <c r="D143" s="2">
        <v>20957</v>
      </c>
      <c r="E143" t="s">
        <v>5326</v>
      </c>
      <c r="F143" s="4">
        <v>174393.565</v>
      </c>
      <c r="G143" s="4">
        <f t="shared" si="8"/>
        <v>8.3214947272987541</v>
      </c>
      <c r="H143" t="str">
        <f>IF(F143 &lt;= Planilha1!$B$1, "1",
  IF(F143 &lt;= Planilha1!$B$2, "2",
    IF(F143 &lt;= Planilha1!$B$3, "3",
      "4"
    )
  )
)</f>
        <v>3</v>
      </c>
      <c r="I143" t="str">
        <f t="shared" si="6"/>
        <v>Pequeno Porte II</v>
      </c>
      <c r="J143" s="4">
        <v>5844822.9100000001</v>
      </c>
      <c r="K143" s="5">
        <f t="shared" si="7"/>
        <v>278.89597318318465</v>
      </c>
    </row>
    <row r="144" spans="1:11" x14ac:dyDescent="0.25">
      <c r="A144" s="3" t="s">
        <v>115</v>
      </c>
      <c r="B144">
        <v>140023</v>
      </c>
      <c r="C144" s="1" t="s">
        <v>3</v>
      </c>
      <c r="D144" s="2">
        <v>10656</v>
      </c>
      <c r="E144" t="s">
        <v>5326</v>
      </c>
      <c r="F144" s="4">
        <v>73318.051999999996</v>
      </c>
      <c r="G144" s="4">
        <f t="shared" si="8"/>
        <v>6.8804478228228225</v>
      </c>
      <c r="H144" t="str">
        <f>IF(F144 &lt;= Planilha1!$B$1, "1",
  IF(F144 &lt;= Planilha1!$B$2, "2",
    IF(F144 &lt;= Planilha1!$B$3, "3",
      "4"
    )
  )
)</f>
        <v>2</v>
      </c>
      <c r="I144" t="str">
        <f t="shared" si="6"/>
        <v>Pequeno Porte I</v>
      </c>
      <c r="J144" s="4">
        <v>3015537.21</v>
      </c>
      <c r="K144" s="5">
        <f t="shared" si="7"/>
        <v>282.98960304054054</v>
      </c>
    </row>
    <row r="145" spans="1:11" x14ac:dyDescent="0.25">
      <c r="A145" s="3" t="s">
        <v>116</v>
      </c>
      <c r="B145">
        <v>140028</v>
      </c>
      <c r="C145" s="1" t="s">
        <v>3</v>
      </c>
      <c r="D145" s="2">
        <v>10023</v>
      </c>
      <c r="E145" t="s">
        <v>5326</v>
      </c>
      <c r="F145" s="4">
        <v>76327.456999999995</v>
      </c>
      <c r="G145" s="4">
        <f t="shared" si="8"/>
        <v>7.6152306694602405</v>
      </c>
      <c r="H145" t="str">
        <f>IF(F145 &lt;= Planilha1!$B$1, "1",
  IF(F145 &lt;= Planilha1!$B$2, "2",
    IF(F145 &lt;= Planilha1!$B$3, "3",
      "4"
    )
  )
)</f>
        <v>2</v>
      </c>
      <c r="I145" t="str">
        <f t="shared" si="6"/>
        <v>Pequeno Porte I</v>
      </c>
      <c r="J145" s="4">
        <v>5812672.4699999997</v>
      </c>
      <c r="K145" s="5">
        <f t="shared" si="7"/>
        <v>579.9334001795869</v>
      </c>
    </row>
    <row r="146" spans="1:11" x14ac:dyDescent="0.25">
      <c r="A146" s="3" t="s">
        <v>3077</v>
      </c>
      <c r="B146">
        <v>140030</v>
      </c>
      <c r="C146" s="1" t="s">
        <v>3</v>
      </c>
      <c r="D146" s="2">
        <v>18095</v>
      </c>
      <c r="E146" t="s">
        <v>5326</v>
      </c>
      <c r="F146" s="4">
        <v>147252.38</v>
      </c>
      <c r="G146" s="4">
        <f t="shared" si="8"/>
        <v>8.1377386018237079</v>
      </c>
      <c r="H146" t="str">
        <f>IF(F146 &lt;= Planilha1!$B$1, "1",
  IF(F146 &lt;= Planilha1!$B$2, "2",
    IF(F146 &lt;= Planilha1!$B$3, "3",
      "4"
    )
  )
)</f>
        <v>3</v>
      </c>
      <c r="I146" t="str">
        <f t="shared" si="6"/>
        <v>Pequeno Porte I</v>
      </c>
      <c r="J146" s="4">
        <v>4203210.59</v>
      </c>
      <c r="K146" s="5">
        <f t="shared" si="7"/>
        <v>232.28574689140646</v>
      </c>
    </row>
    <row r="147" spans="1:11" x14ac:dyDescent="0.25">
      <c r="A147" s="3" t="s">
        <v>117</v>
      </c>
      <c r="B147">
        <v>140040</v>
      </c>
      <c r="C147" s="1" t="s">
        <v>3</v>
      </c>
      <c r="D147" s="2">
        <v>13986</v>
      </c>
      <c r="E147" t="s">
        <v>5326</v>
      </c>
      <c r="F147" s="4">
        <v>74442.172000000006</v>
      </c>
      <c r="G147" s="4">
        <f t="shared" si="8"/>
        <v>5.3226206206206212</v>
      </c>
      <c r="H147" t="str">
        <f>IF(F147 &lt;= Planilha1!$B$1, "1",
  IF(F147 &lt;= Planilha1!$B$2, "2",
    IF(F147 &lt;= Planilha1!$B$3, "3",
      "4"
    )
  )
)</f>
        <v>2</v>
      </c>
      <c r="I147" t="str">
        <f t="shared" si="6"/>
        <v>Pequeno Porte I</v>
      </c>
      <c r="J147" s="4">
        <v>2645067.4</v>
      </c>
      <c r="K147" s="5">
        <f t="shared" si="7"/>
        <v>189.1225082225082</v>
      </c>
    </row>
    <row r="148" spans="1:11" x14ac:dyDescent="0.25">
      <c r="A148" s="3" t="s">
        <v>118</v>
      </c>
      <c r="B148">
        <v>140045</v>
      </c>
      <c r="C148" s="1" t="s">
        <v>3</v>
      </c>
      <c r="D148" s="2">
        <v>19305</v>
      </c>
      <c r="E148" t="s">
        <v>5326</v>
      </c>
      <c r="F148" s="4">
        <v>102813.61</v>
      </c>
      <c r="G148" s="4">
        <f t="shared" si="8"/>
        <v>5.3257503237503236</v>
      </c>
      <c r="H148" t="str">
        <f>IF(F148 &lt;= Planilha1!$B$1, "1",
  IF(F148 &lt;= Planilha1!$B$2, "2",
    IF(F148 &lt;= Planilha1!$B$3, "3",
      "4"
    )
  )
)</f>
        <v>3</v>
      </c>
      <c r="I148" t="str">
        <f t="shared" si="6"/>
        <v>Pequeno Porte I</v>
      </c>
      <c r="J148" s="4">
        <v>5539006.0499999998</v>
      </c>
      <c r="K148" s="5">
        <f t="shared" si="7"/>
        <v>286.9208003108003</v>
      </c>
    </row>
    <row r="149" spans="1:11" x14ac:dyDescent="0.25">
      <c r="A149" s="3" t="s">
        <v>3078</v>
      </c>
      <c r="B149">
        <v>140047</v>
      </c>
      <c r="C149" s="1" t="s">
        <v>3</v>
      </c>
      <c r="D149" s="2">
        <v>32647</v>
      </c>
      <c r="E149" t="s">
        <v>5326</v>
      </c>
      <c r="F149" s="4">
        <v>241464.86799999999</v>
      </c>
      <c r="G149" s="4">
        <f t="shared" si="8"/>
        <v>7.3962345085306458</v>
      </c>
      <c r="H149" t="str">
        <f>IF(F149 &lt;= Planilha1!$B$1, "1",
  IF(F149 &lt;= Planilha1!$B$2, "2",
    IF(F149 &lt;= Planilha1!$B$3, "3",
      "4"
    )
  )
)</f>
        <v>4</v>
      </c>
      <c r="I149" t="str">
        <f t="shared" si="6"/>
        <v>Pequeno Porte II</v>
      </c>
      <c r="J149" s="4">
        <v>6637560.7599999998</v>
      </c>
      <c r="K149" s="5">
        <f t="shared" si="7"/>
        <v>203.31303825772659</v>
      </c>
    </row>
    <row r="150" spans="1:11" x14ac:dyDescent="0.25">
      <c r="A150" s="3" t="s">
        <v>3079</v>
      </c>
      <c r="B150">
        <v>140050</v>
      </c>
      <c r="C150" s="1" t="s">
        <v>3</v>
      </c>
      <c r="D150" s="2">
        <v>8858</v>
      </c>
      <c r="E150" t="s">
        <v>5326</v>
      </c>
      <c r="F150" s="4">
        <v>66010.25</v>
      </c>
      <c r="G150" s="4">
        <f t="shared" si="8"/>
        <v>7.4520489952585232</v>
      </c>
      <c r="H150" t="str">
        <f>IF(F150 &lt;= Planilha1!$B$1, "1",
  IF(F150 &lt;= Planilha1!$B$2, "2",
    IF(F150 &lt;= Planilha1!$B$3, "3",
      "4"
    )
  )
)</f>
        <v>2</v>
      </c>
      <c r="I150" t="str">
        <f t="shared" si="6"/>
        <v>Pequeno Porte I</v>
      </c>
      <c r="J150" s="4">
        <v>3368024.28</v>
      </c>
      <c r="K150" s="5">
        <f t="shared" si="7"/>
        <v>380.22400993452243</v>
      </c>
    </row>
    <row r="151" spans="1:11" x14ac:dyDescent="0.25">
      <c r="A151" s="3" t="s">
        <v>3080</v>
      </c>
      <c r="B151">
        <v>140060</v>
      </c>
      <c r="C151" s="1" t="s">
        <v>3</v>
      </c>
      <c r="D151" s="2">
        <v>7315</v>
      </c>
      <c r="E151" t="s">
        <v>5326</v>
      </c>
      <c r="F151" s="4">
        <v>59706.16</v>
      </c>
      <c r="G151" s="4">
        <f t="shared" si="8"/>
        <v>8.1621544771018453</v>
      </c>
      <c r="H151" t="str">
        <f>IF(F151 &lt;= Planilha1!$B$1, "1",
  IF(F151 &lt;= Planilha1!$B$2, "2",
    IF(F151 &lt;= Planilha1!$B$3, "3",
      "4"
    )
  )
)</f>
        <v>2</v>
      </c>
      <c r="I151" t="str">
        <f t="shared" si="6"/>
        <v>Pequeno Porte I</v>
      </c>
      <c r="J151" s="4">
        <v>2797996.67</v>
      </c>
      <c r="K151" s="5">
        <f t="shared" si="7"/>
        <v>382.50125358851676</v>
      </c>
    </row>
    <row r="152" spans="1:11" x14ac:dyDescent="0.25">
      <c r="A152" s="3" t="s">
        <v>3081</v>
      </c>
      <c r="B152">
        <v>140070</v>
      </c>
      <c r="C152" s="1" t="s">
        <v>3</v>
      </c>
      <c r="D152" s="2">
        <v>13751</v>
      </c>
      <c r="E152" t="s">
        <v>5326</v>
      </c>
      <c r="F152" s="4">
        <v>55009.764000000003</v>
      </c>
      <c r="G152" s="4">
        <f t="shared" si="8"/>
        <v>4.0004191695149443</v>
      </c>
      <c r="H152" t="str">
        <f>IF(F152 &lt;= Planilha1!$B$1, "1",
  IF(F152 &lt;= Planilha1!$B$2, "2",
    IF(F152 &lt;= Planilha1!$B$3, "3",
      "4"
    )
  )
)</f>
        <v>2</v>
      </c>
      <c r="I152" t="str">
        <f t="shared" si="6"/>
        <v>Pequeno Porte I</v>
      </c>
      <c r="J152" s="4">
        <v>2466092.4700000002</v>
      </c>
      <c r="K152" s="5">
        <f t="shared" si="7"/>
        <v>179.33913679005164</v>
      </c>
    </row>
    <row r="153" spans="1:11" x14ac:dyDescent="0.25">
      <c r="A153" s="3" t="s">
        <v>119</v>
      </c>
      <c r="B153">
        <v>150010</v>
      </c>
      <c r="C153" s="1" t="s">
        <v>4</v>
      </c>
      <c r="D153" s="2">
        <v>158188</v>
      </c>
      <c r="E153" t="s">
        <v>5326</v>
      </c>
      <c r="F153" s="4">
        <v>583793.45299999998</v>
      </c>
      <c r="G153" s="4">
        <f t="shared" si="8"/>
        <v>3.690504039497307</v>
      </c>
      <c r="H153" t="str">
        <f>IF(F153 &lt;= Planilha1!$B$1, "1",
  IF(F153 &lt;= Planilha1!$B$2, "2",
    IF(F153 &lt;= Planilha1!$B$3, "3",
      "4"
    )
  )
)</f>
        <v>4</v>
      </c>
      <c r="I153" t="str">
        <f t="shared" si="6"/>
        <v>Grande Porte</v>
      </c>
      <c r="J153" s="4">
        <v>27360305.600000001</v>
      </c>
      <c r="K153" s="5">
        <f t="shared" si="7"/>
        <v>172.9606898121223</v>
      </c>
    </row>
    <row r="154" spans="1:11" x14ac:dyDescent="0.25">
      <c r="A154" s="3" t="s">
        <v>120</v>
      </c>
      <c r="B154">
        <v>150013</v>
      </c>
      <c r="C154" s="1" t="s">
        <v>4</v>
      </c>
      <c r="D154" s="2">
        <v>6136</v>
      </c>
      <c r="E154" t="s">
        <v>5326</v>
      </c>
      <c r="F154" s="4">
        <v>53598.697999999997</v>
      </c>
      <c r="G154" s="4">
        <f t="shared" si="8"/>
        <v>8.7351202737940028</v>
      </c>
      <c r="H154" t="str">
        <f>IF(F154 &lt;= Planilha1!$B$1, "1",
  IF(F154 &lt;= Planilha1!$B$2, "2",
    IF(F154 &lt;= Planilha1!$B$3, "3",
      "4"
    )
  )
)</f>
        <v>2</v>
      </c>
      <c r="I154" t="str">
        <f t="shared" si="6"/>
        <v>Pequeno Porte I</v>
      </c>
      <c r="J154" s="4">
        <v>3597539.51</v>
      </c>
      <c r="K154" s="5">
        <f t="shared" si="7"/>
        <v>586.30044165580182</v>
      </c>
    </row>
    <row r="155" spans="1:11" x14ac:dyDescent="0.25">
      <c r="A155" s="3" t="s">
        <v>3082</v>
      </c>
      <c r="B155">
        <v>150020</v>
      </c>
      <c r="C155" s="1" t="s">
        <v>4</v>
      </c>
      <c r="D155" s="2">
        <v>59023</v>
      </c>
      <c r="E155" t="s">
        <v>5326</v>
      </c>
      <c r="F155" s="4">
        <v>440767.45199999999</v>
      </c>
      <c r="G155" s="4">
        <f t="shared" si="8"/>
        <v>7.4677236331599541</v>
      </c>
      <c r="H155" t="str">
        <f>IF(F155 &lt;= Planilha1!$B$1, "1",
  IF(F155 &lt;= Planilha1!$B$2, "2",
    IF(F155 &lt;= Planilha1!$B$3, "3",
      "4"
    )
  )
)</f>
        <v>4</v>
      </c>
      <c r="I155" t="str">
        <f t="shared" si="6"/>
        <v>Médio Porte</v>
      </c>
      <c r="J155" s="4">
        <v>15315315.51</v>
      </c>
      <c r="K155" s="5">
        <f t="shared" si="7"/>
        <v>259.4804654117886</v>
      </c>
    </row>
    <row r="156" spans="1:11" x14ac:dyDescent="0.25">
      <c r="A156" s="3" t="s">
        <v>3083</v>
      </c>
      <c r="B156">
        <v>150030</v>
      </c>
      <c r="C156" s="1" t="s">
        <v>4</v>
      </c>
      <c r="D156" s="2">
        <v>37765</v>
      </c>
      <c r="E156" t="s">
        <v>5326</v>
      </c>
      <c r="F156" s="4">
        <v>161293.15900000001</v>
      </c>
      <c r="G156" s="4">
        <f t="shared" si="8"/>
        <v>4.2709693896464982</v>
      </c>
      <c r="H156" t="str">
        <f>IF(F156 &lt;= Planilha1!$B$1, "1",
  IF(F156 &lt;= Planilha1!$B$2, "2",
    IF(F156 &lt;= Planilha1!$B$3, "3",
      "4"
    )
  )
)</f>
        <v>3</v>
      </c>
      <c r="I156" t="str">
        <f t="shared" si="6"/>
        <v>Pequeno Porte II</v>
      </c>
      <c r="J156" s="4">
        <v>8086587.2000000002</v>
      </c>
      <c r="K156" s="5">
        <f t="shared" si="7"/>
        <v>214.1291460346882</v>
      </c>
    </row>
    <row r="157" spans="1:11" x14ac:dyDescent="0.25">
      <c r="A157" s="3" t="s">
        <v>3084</v>
      </c>
      <c r="B157">
        <v>150034</v>
      </c>
      <c r="C157" s="1" t="s">
        <v>4</v>
      </c>
      <c r="D157" s="2">
        <v>18080</v>
      </c>
      <c r="E157" t="s">
        <v>5326</v>
      </c>
      <c r="F157" s="4">
        <v>180873.25099999999</v>
      </c>
      <c r="G157" s="4">
        <f t="shared" si="8"/>
        <v>10.004051493362832</v>
      </c>
      <c r="H157" t="str">
        <f>IF(F157 &lt;= Planilha1!$B$1, "1",
  IF(F157 &lt;= Planilha1!$B$2, "2",
    IF(F157 &lt;= Planilha1!$B$3, "3",
      "4"
    )
  )
)</f>
        <v>3</v>
      </c>
      <c r="I157" t="str">
        <f t="shared" si="6"/>
        <v>Pequeno Porte I</v>
      </c>
      <c r="J157" s="4">
        <v>8428888.8599999994</v>
      </c>
      <c r="K157" s="5">
        <f t="shared" si="7"/>
        <v>466.19960508849556</v>
      </c>
    </row>
    <row r="158" spans="1:11" x14ac:dyDescent="0.25">
      <c r="A158" s="3" t="s">
        <v>121</v>
      </c>
      <c r="B158">
        <v>150040</v>
      </c>
      <c r="C158" s="1" t="s">
        <v>4</v>
      </c>
      <c r="D158" s="2">
        <v>69377</v>
      </c>
      <c r="E158" t="s">
        <v>5326</v>
      </c>
      <c r="F158" s="4">
        <v>361812.74599999998</v>
      </c>
      <c r="G158" s="4">
        <f t="shared" si="8"/>
        <v>5.2151685140608555</v>
      </c>
      <c r="H158" t="str">
        <f>IF(F158 &lt;= Planilha1!$B$1, "1",
  IF(F158 &lt;= Planilha1!$B$2, "2",
    IF(F158 &lt;= Planilha1!$B$3, "3",
      "4"
    )
  )
)</f>
        <v>4</v>
      </c>
      <c r="I158" t="str">
        <f t="shared" si="6"/>
        <v>Médio Porte</v>
      </c>
      <c r="J158" s="4">
        <v>11132716.859999999</v>
      </c>
      <c r="K158" s="5">
        <f t="shared" si="7"/>
        <v>160.46696830361645</v>
      </c>
    </row>
    <row r="159" spans="1:11" x14ac:dyDescent="0.25">
      <c r="A159" s="3" t="s">
        <v>122</v>
      </c>
      <c r="B159">
        <v>150050</v>
      </c>
      <c r="C159" s="1" t="s">
        <v>4</v>
      </c>
      <c r="D159" s="2">
        <v>34280</v>
      </c>
      <c r="E159" t="s">
        <v>5326</v>
      </c>
      <c r="F159" s="4">
        <v>576867.40399999998</v>
      </c>
      <c r="G159" s="4">
        <f t="shared" si="8"/>
        <v>16.828103967327888</v>
      </c>
      <c r="H159" t="str">
        <f>IF(F159 &lt;= Planilha1!$B$1, "1",
  IF(F159 &lt;= Planilha1!$B$2, "2",
    IF(F159 &lt;= Planilha1!$B$3, "3",
      "4"
    )
  )
)</f>
        <v>4</v>
      </c>
      <c r="I159" t="str">
        <f t="shared" si="6"/>
        <v>Pequeno Porte II</v>
      </c>
      <c r="J159" s="4">
        <v>17121173.920000002</v>
      </c>
      <c r="K159" s="5">
        <f t="shared" si="7"/>
        <v>499.45081446907824</v>
      </c>
    </row>
    <row r="160" spans="1:11" x14ac:dyDescent="0.25">
      <c r="A160" s="3" t="s">
        <v>123</v>
      </c>
      <c r="B160">
        <v>150060</v>
      </c>
      <c r="C160" s="1" t="s">
        <v>4</v>
      </c>
      <c r="D160" s="2">
        <v>126279</v>
      </c>
      <c r="E160" t="s">
        <v>5326</v>
      </c>
      <c r="F160" s="4">
        <v>842407.86899999995</v>
      </c>
      <c r="G160" s="4">
        <f t="shared" si="8"/>
        <v>6.6710052265222242</v>
      </c>
      <c r="H160" t="str">
        <f>IF(F160 &lt;= Planilha1!$B$1, "1",
  IF(F160 &lt;= Planilha1!$B$2, "2",
    IF(F160 &lt;= Planilha1!$B$3, "3",
      "4"
    )
  )
)</f>
        <v>4</v>
      </c>
      <c r="I160" t="str">
        <f t="shared" si="6"/>
        <v>Grande Porte</v>
      </c>
      <c r="J160" s="4">
        <v>40341717.68</v>
      </c>
      <c r="K160" s="5">
        <f t="shared" si="7"/>
        <v>319.46497580753726</v>
      </c>
    </row>
    <row r="161" spans="1:11" x14ac:dyDescent="0.25">
      <c r="A161" s="3" t="s">
        <v>3085</v>
      </c>
      <c r="B161">
        <v>150070</v>
      </c>
      <c r="C161" s="1" t="s">
        <v>4</v>
      </c>
      <c r="D161" s="2">
        <v>28011</v>
      </c>
      <c r="E161" t="s">
        <v>5326</v>
      </c>
      <c r="F161" s="4">
        <v>95375.828999999998</v>
      </c>
      <c r="G161" s="4">
        <f t="shared" si="8"/>
        <v>3.4049419513762449</v>
      </c>
      <c r="H161" t="str">
        <f>IF(F161 &lt;= Planilha1!$B$1, "1",
  IF(F161 &lt;= Planilha1!$B$2, "2",
    IF(F161 &lt;= Planilha1!$B$3, "3",
      "4"
    )
  )
)</f>
        <v>3</v>
      </c>
      <c r="I161" t="str">
        <f t="shared" si="6"/>
        <v>Pequeno Porte II</v>
      </c>
      <c r="J161" s="4">
        <v>10095854.77</v>
      </c>
      <c r="K161" s="5">
        <f t="shared" si="7"/>
        <v>360.42464638891863</v>
      </c>
    </row>
    <row r="162" spans="1:11" x14ac:dyDescent="0.25">
      <c r="A162" s="3" t="s">
        <v>124</v>
      </c>
      <c r="B162">
        <v>150080</v>
      </c>
      <c r="C162" s="1" t="s">
        <v>4</v>
      </c>
      <c r="D162" s="2">
        <v>478778</v>
      </c>
      <c r="E162" t="s">
        <v>5326</v>
      </c>
      <c r="F162" s="4">
        <v>4100512.6460000002</v>
      </c>
      <c r="G162" s="4">
        <f t="shared" si="8"/>
        <v>8.5645385669349885</v>
      </c>
      <c r="H162" t="str">
        <f>IF(F162 &lt;= Planilha1!$B$1, "1",
  IF(F162 &lt;= Planilha1!$B$2, "2",
    IF(F162 &lt;= Planilha1!$B$3, "3",
      "4"
    )
  )
)</f>
        <v>4</v>
      </c>
      <c r="I162" t="str">
        <f t="shared" si="6"/>
        <v>Grande Porte</v>
      </c>
      <c r="J162" s="4">
        <v>71679849.140000001</v>
      </c>
      <c r="K162" s="5">
        <f t="shared" si="7"/>
        <v>149.71416635685014</v>
      </c>
    </row>
    <row r="163" spans="1:11" x14ac:dyDescent="0.25">
      <c r="A163" s="3" t="s">
        <v>125</v>
      </c>
      <c r="B163">
        <v>150085</v>
      </c>
      <c r="C163" s="1" t="s">
        <v>4</v>
      </c>
      <c r="D163" s="2">
        <v>31850</v>
      </c>
      <c r="E163" t="s">
        <v>5326</v>
      </c>
      <c r="F163" s="4">
        <v>111551.49099999999</v>
      </c>
      <c r="G163" s="4">
        <f t="shared" si="8"/>
        <v>3.5024016012558867</v>
      </c>
      <c r="H163" t="str">
        <f>IF(F163 &lt;= Planilha1!$B$1, "1",
  IF(F163 &lt;= Planilha1!$B$2, "2",
    IF(F163 &lt;= Planilha1!$B$3, "3",
      "4"
    )
  )
)</f>
        <v>3</v>
      </c>
      <c r="I163" t="str">
        <f t="shared" si="6"/>
        <v>Pequeno Porte II</v>
      </c>
      <c r="J163" s="4">
        <v>8155451.3300000001</v>
      </c>
      <c r="K163" s="5">
        <f t="shared" si="7"/>
        <v>256.05812653061224</v>
      </c>
    </row>
    <row r="164" spans="1:11" x14ac:dyDescent="0.25">
      <c r="A164" s="3" t="s">
        <v>3086</v>
      </c>
      <c r="B164">
        <v>150090</v>
      </c>
      <c r="C164" s="1" t="s">
        <v>4</v>
      </c>
      <c r="D164" s="2">
        <v>44573</v>
      </c>
      <c r="E164" t="s">
        <v>5326</v>
      </c>
      <c r="F164" s="4">
        <v>133307.829</v>
      </c>
      <c r="G164" s="4">
        <f t="shared" si="8"/>
        <v>2.9907753348439639</v>
      </c>
      <c r="H164" t="str">
        <f>IF(F164 &lt;= Planilha1!$B$1, "1",
  IF(F164 &lt;= Planilha1!$B$2, "2",
    IF(F164 &lt;= Planilha1!$B$3, "3",
      "4"
    )
  )
)</f>
        <v>3</v>
      </c>
      <c r="I164" t="str">
        <f t="shared" si="6"/>
        <v>Pequeno Porte II</v>
      </c>
      <c r="J164" s="4">
        <v>7849840.5300000003</v>
      </c>
      <c r="K164" s="5">
        <f t="shared" si="7"/>
        <v>176.1120079420277</v>
      </c>
    </row>
    <row r="165" spans="1:11" x14ac:dyDescent="0.25">
      <c r="A165" s="3" t="s">
        <v>3087</v>
      </c>
      <c r="B165">
        <v>150095</v>
      </c>
      <c r="C165" s="1" t="s">
        <v>4</v>
      </c>
      <c r="D165" s="2">
        <v>23774</v>
      </c>
      <c r="E165" t="s">
        <v>5326</v>
      </c>
      <c r="F165" s="4">
        <v>212960.70699999999</v>
      </c>
      <c r="G165" s="4">
        <f t="shared" si="8"/>
        <v>8.9577146041894498</v>
      </c>
      <c r="H165" t="str">
        <f>IF(F165 &lt;= Planilha1!$B$1, "1",
  IF(F165 &lt;= Planilha1!$B$2, "2",
    IF(F165 &lt;= Planilha1!$B$3, "3",
      "4"
    )
  )
)</f>
        <v>3</v>
      </c>
      <c r="I165" t="str">
        <f t="shared" si="6"/>
        <v>Pequeno Porte II</v>
      </c>
      <c r="J165" s="4">
        <v>8258849.0599999996</v>
      </c>
      <c r="K165" s="5">
        <f t="shared" si="7"/>
        <v>347.38996634979389</v>
      </c>
    </row>
    <row r="166" spans="1:11" x14ac:dyDescent="0.25">
      <c r="A166" s="3" t="s">
        <v>126</v>
      </c>
      <c r="B166">
        <v>150100</v>
      </c>
      <c r="C166" s="1" t="s">
        <v>4</v>
      </c>
      <c r="D166" s="2">
        <v>18290</v>
      </c>
      <c r="E166" t="s">
        <v>5326</v>
      </c>
      <c r="F166" s="4">
        <v>55948.161</v>
      </c>
      <c r="G166" s="4">
        <f t="shared" si="8"/>
        <v>3.0589481137233463</v>
      </c>
      <c r="H166" t="str">
        <f>IF(F166 &lt;= Planilha1!$B$1, "1",
  IF(F166 &lt;= Planilha1!$B$2, "2",
    IF(F166 &lt;= Planilha1!$B$3, "3",
      "4"
    )
  )
)</f>
        <v>2</v>
      </c>
      <c r="I166" t="str">
        <f t="shared" si="6"/>
        <v>Pequeno Porte I</v>
      </c>
      <c r="J166" s="4">
        <v>7177914.6900000004</v>
      </c>
      <c r="K166" s="5">
        <f t="shared" si="7"/>
        <v>392.45022908693278</v>
      </c>
    </row>
    <row r="167" spans="1:11" x14ac:dyDescent="0.25">
      <c r="A167" s="3" t="s">
        <v>127</v>
      </c>
      <c r="B167">
        <v>150110</v>
      </c>
      <c r="C167" s="1" t="s">
        <v>4</v>
      </c>
      <c r="D167" s="2">
        <v>31892</v>
      </c>
      <c r="E167" t="s">
        <v>5326</v>
      </c>
      <c r="F167" s="4">
        <v>78845.131999999998</v>
      </c>
      <c r="G167" s="4">
        <f t="shared" si="8"/>
        <v>2.4722542330364981</v>
      </c>
      <c r="H167" t="str">
        <f>IF(F167 &lt;= Planilha1!$B$1, "1",
  IF(F167 &lt;= Planilha1!$B$2, "2",
    IF(F167 &lt;= Planilha1!$B$3, "3",
      "4"
    )
  )
)</f>
        <v>2</v>
      </c>
      <c r="I167" t="str">
        <f t="shared" si="6"/>
        <v>Pequeno Porte II</v>
      </c>
      <c r="J167" s="4">
        <v>7322146.1500000004</v>
      </c>
      <c r="K167" s="5">
        <f t="shared" si="7"/>
        <v>229.59193998494922</v>
      </c>
    </row>
    <row r="168" spans="1:11" x14ac:dyDescent="0.25">
      <c r="A168" s="3" t="s">
        <v>3088</v>
      </c>
      <c r="B168">
        <v>150120</v>
      </c>
      <c r="C168" s="1" t="s">
        <v>4</v>
      </c>
      <c r="D168" s="2">
        <v>51641</v>
      </c>
      <c r="E168" t="s">
        <v>5326</v>
      </c>
      <c r="F168" s="4">
        <v>169273.96400000001</v>
      </c>
      <c r="G168" s="4">
        <f t="shared" si="8"/>
        <v>3.2778986464243527</v>
      </c>
      <c r="H168" t="str">
        <f>IF(F168 &lt;= Planilha1!$B$1, "1",
  IF(F168 &lt;= Planilha1!$B$2, "2",
    IF(F168 &lt;= Planilha1!$B$3, "3",
      "4"
    )
  )
)</f>
        <v>3</v>
      </c>
      <c r="I168" t="str">
        <f t="shared" si="6"/>
        <v>Médio Porte</v>
      </c>
      <c r="J168" s="4">
        <v>8165037.5899999999</v>
      </c>
      <c r="K168" s="5">
        <f t="shared" si="7"/>
        <v>158.11153134137604</v>
      </c>
    </row>
    <row r="169" spans="1:11" x14ac:dyDescent="0.25">
      <c r="A169" s="3" t="s">
        <v>128</v>
      </c>
      <c r="B169">
        <v>150125</v>
      </c>
      <c r="C169" s="1" t="s">
        <v>4</v>
      </c>
      <c r="D169" s="2">
        <v>4031</v>
      </c>
      <c r="E169" t="s">
        <v>5326</v>
      </c>
      <c r="F169" s="4">
        <v>34214.898000000001</v>
      </c>
      <c r="G169" s="4">
        <f t="shared" si="8"/>
        <v>8.4879429421979662</v>
      </c>
      <c r="H169" t="str">
        <f>IF(F169 &lt;= Planilha1!$B$1, "1",
  IF(F169 &lt;= Planilha1!$B$2, "2",
    IF(F169 &lt;= Planilha1!$B$3, "3",
      "4"
    )
  )
)</f>
        <v>1</v>
      </c>
      <c r="I169" t="str">
        <f t="shared" si="6"/>
        <v>Pequeno Porte I</v>
      </c>
      <c r="J169" s="4">
        <v>4000658.66</v>
      </c>
      <c r="K169" s="5">
        <f t="shared" si="7"/>
        <v>992.47299925576783</v>
      </c>
    </row>
    <row r="170" spans="1:11" x14ac:dyDescent="0.25">
      <c r="A170" s="3" t="s">
        <v>129</v>
      </c>
      <c r="B170">
        <v>150130</v>
      </c>
      <c r="C170" s="1" t="s">
        <v>4</v>
      </c>
      <c r="D170" s="2">
        <v>126650</v>
      </c>
      <c r="E170" t="s">
        <v>5326</v>
      </c>
      <c r="F170" s="4">
        <v>2227149.6090000002</v>
      </c>
      <c r="G170" s="4">
        <f t="shared" si="8"/>
        <v>17.585073896565341</v>
      </c>
      <c r="H170" t="str">
        <f>IF(F170 &lt;= Planilha1!$B$1, "1",
  IF(F170 &lt;= Planilha1!$B$2, "2",
    IF(F170 &lt;= Planilha1!$B$3, "3",
      "4"
    )
  )
)</f>
        <v>4</v>
      </c>
      <c r="I170" t="str">
        <f t="shared" si="6"/>
        <v>Grande Porte</v>
      </c>
      <c r="J170" s="4">
        <v>87096138.540000007</v>
      </c>
      <c r="K170" s="5">
        <f t="shared" si="7"/>
        <v>687.69157947098313</v>
      </c>
    </row>
    <row r="171" spans="1:11" x14ac:dyDescent="0.25">
      <c r="A171" s="3" t="s">
        <v>3089</v>
      </c>
      <c r="B171">
        <v>150140</v>
      </c>
      <c r="C171" s="1" t="s">
        <v>4</v>
      </c>
      <c r="D171" s="2">
        <v>1303403</v>
      </c>
      <c r="E171" t="s">
        <v>5326</v>
      </c>
      <c r="F171" s="4">
        <v>18801039.135000002</v>
      </c>
      <c r="G171" s="4">
        <f t="shared" si="8"/>
        <v>14.424578687481924</v>
      </c>
      <c r="H171" t="str">
        <f>IF(F171 &lt;= Planilha1!$B$1, "1",
  IF(F171 &lt;= Planilha1!$B$2, "2",
    IF(F171 &lt;= Planilha1!$B$3, "3",
      "4"
    )
  )
)</f>
        <v>4</v>
      </c>
      <c r="I171" t="str">
        <f t="shared" si="6"/>
        <v>Metrópole</v>
      </c>
      <c r="J171" s="4">
        <v>657084846.83000004</v>
      </c>
      <c r="K171" s="5">
        <f t="shared" si="7"/>
        <v>504.13022436652369</v>
      </c>
    </row>
    <row r="172" spans="1:11" x14ac:dyDescent="0.25">
      <c r="A172" s="3" t="s">
        <v>130</v>
      </c>
      <c r="B172">
        <v>150145</v>
      </c>
      <c r="C172" s="1" t="s">
        <v>4</v>
      </c>
      <c r="D172" s="2">
        <v>18099</v>
      </c>
      <c r="E172" t="s">
        <v>5326</v>
      </c>
      <c r="F172" s="4">
        <v>109871.28</v>
      </c>
      <c r="G172" s="4">
        <f t="shared" si="8"/>
        <v>6.0705718547986072</v>
      </c>
      <c r="H172" t="str">
        <f>IF(F172 &lt;= Planilha1!$B$1, "1",
  IF(F172 &lt;= Planilha1!$B$2, "2",
    IF(F172 &lt;= Planilha1!$B$3, "3",
      "4"
    )
  )
)</f>
        <v>3</v>
      </c>
      <c r="I172" t="str">
        <f t="shared" si="6"/>
        <v>Pequeno Porte I</v>
      </c>
      <c r="J172" s="4">
        <v>6535968.6600000001</v>
      </c>
      <c r="K172" s="5">
        <f t="shared" si="7"/>
        <v>361.12319244157135</v>
      </c>
    </row>
    <row r="173" spans="1:11" x14ac:dyDescent="0.25">
      <c r="A173" s="3" t="s">
        <v>131</v>
      </c>
      <c r="B173">
        <v>150150</v>
      </c>
      <c r="C173" s="1" t="s">
        <v>4</v>
      </c>
      <c r="D173" s="2">
        <v>63567</v>
      </c>
      <c r="E173" t="s">
        <v>5326</v>
      </c>
      <c r="F173" s="4">
        <v>580846.68200000003</v>
      </c>
      <c r="G173" s="4">
        <f t="shared" si="8"/>
        <v>9.1375506473484673</v>
      </c>
      <c r="H173" t="str">
        <f>IF(F173 &lt;= Planilha1!$B$1, "1",
  IF(F173 &lt;= Planilha1!$B$2, "2",
    IF(F173 &lt;= Planilha1!$B$3, "3",
      "4"
    )
  )
)</f>
        <v>4</v>
      </c>
      <c r="I173" t="str">
        <f t="shared" si="6"/>
        <v>Médio Porte</v>
      </c>
      <c r="J173" s="4">
        <v>20133471.280000001</v>
      </c>
      <c r="K173" s="5">
        <f t="shared" si="7"/>
        <v>316.72835402016773</v>
      </c>
    </row>
    <row r="174" spans="1:11" x14ac:dyDescent="0.25">
      <c r="A174" s="3" t="s">
        <v>132</v>
      </c>
      <c r="B174">
        <v>150157</v>
      </c>
      <c r="C174" s="1" t="s">
        <v>4</v>
      </c>
      <c r="D174" s="2">
        <v>18005</v>
      </c>
      <c r="E174" t="s">
        <v>5326</v>
      </c>
      <c r="F174" s="4">
        <v>86835.85</v>
      </c>
      <c r="G174" s="4">
        <f t="shared" si="8"/>
        <v>4.8228742016106638</v>
      </c>
      <c r="H174" t="str">
        <f>IF(F174 &lt;= Planilha1!$B$1, "1",
  IF(F174 &lt;= Planilha1!$B$2, "2",
    IF(F174 &lt;= Planilha1!$B$3, "3",
      "4"
    )
  )
)</f>
        <v>2</v>
      </c>
      <c r="I174" t="str">
        <f t="shared" si="6"/>
        <v>Pequeno Porte I</v>
      </c>
      <c r="J174" s="4">
        <v>11904746.59</v>
      </c>
      <c r="K174" s="5">
        <f t="shared" si="7"/>
        <v>661.19114634823654</v>
      </c>
    </row>
    <row r="175" spans="1:11" x14ac:dyDescent="0.25">
      <c r="A175" s="3" t="s">
        <v>133</v>
      </c>
      <c r="B175">
        <v>150160</v>
      </c>
      <c r="C175" s="1" t="s">
        <v>4</v>
      </c>
      <c r="D175" s="2">
        <v>12622</v>
      </c>
      <c r="E175" t="s">
        <v>5326</v>
      </c>
      <c r="F175" s="4">
        <v>56788.233</v>
      </c>
      <c r="G175" s="4">
        <f t="shared" si="8"/>
        <v>4.4991469656155916</v>
      </c>
      <c r="H175" t="str">
        <f>IF(F175 &lt;= Planilha1!$B$1, "1",
  IF(F175 &lt;= Planilha1!$B$2, "2",
    IF(F175 &lt;= Planilha1!$B$3, "3",
      "4"
    )
  )
)</f>
        <v>2</v>
      </c>
      <c r="I175" t="str">
        <f t="shared" si="6"/>
        <v>Pequeno Porte I</v>
      </c>
      <c r="J175" s="4">
        <v>6219686</v>
      </c>
      <c r="K175" s="5">
        <f t="shared" si="7"/>
        <v>492.7654888290287</v>
      </c>
    </row>
    <row r="176" spans="1:11" x14ac:dyDescent="0.25">
      <c r="A176" s="3" t="s">
        <v>3090</v>
      </c>
      <c r="B176">
        <v>150170</v>
      </c>
      <c r="C176" s="1" t="s">
        <v>4</v>
      </c>
      <c r="D176" s="2">
        <v>123082</v>
      </c>
      <c r="E176" t="s">
        <v>5326</v>
      </c>
      <c r="F176" s="4">
        <v>509271.61200000002</v>
      </c>
      <c r="G176" s="4">
        <f t="shared" si="8"/>
        <v>4.1376611689767797</v>
      </c>
      <c r="H176" t="str">
        <f>IF(F176 &lt;= Planilha1!$B$1, "1",
  IF(F176 &lt;= Planilha1!$B$2, "2",
    IF(F176 &lt;= Planilha1!$B$3, "3",
      "4"
    )
  )
)</f>
        <v>4</v>
      </c>
      <c r="I176" t="str">
        <f t="shared" si="6"/>
        <v>Grande Porte</v>
      </c>
      <c r="J176" s="4">
        <v>20221583</v>
      </c>
      <c r="K176" s="5">
        <f t="shared" si="7"/>
        <v>164.29358476462846</v>
      </c>
    </row>
    <row r="177" spans="1:11" x14ac:dyDescent="0.25">
      <c r="A177" s="3" t="s">
        <v>134</v>
      </c>
      <c r="B177">
        <v>150172</v>
      </c>
      <c r="C177" s="1" t="s">
        <v>4</v>
      </c>
      <c r="D177" s="2">
        <v>24718</v>
      </c>
      <c r="E177" t="s">
        <v>5326</v>
      </c>
      <c r="F177" s="4">
        <v>104504.136</v>
      </c>
      <c r="G177" s="4">
        <f t="shared" si="8"/>
        <v>4.22785565175176</v>
      </c>
      <c r="H177" t="str">
        <f>IF(F177 &lt;= Planilha1!$B$1, "1",
  IF(F177 &lt;= Planilha1!$B$2, "2",
    IF(F177 &lt;= Planilha1!$B$3, "3",
      "4"
    )
  )
)</f>
        <v>3</v>
      </c>
      <c r="I177" t="str">
        <f t="shared" si="6"/>
        <v>Pequeno Porte II</v>
      </c>
      <c r="J177" s="4">
        <v>7967670.1500000004</v>
      </c>
      <c r="K177" s="5">
        <f t="shared" si="7"/>
        <v>322.34283315802253</v>
      </c>
    </row>
    <row r="178" spans="1:11" x14ac:dyDescent="0.25">
      <c r="A178" s="3" t="s">
        <v>135</v>
      </c>
      <c r="B178">
        <v>150175</v>
      </c>
      <c r="C178" s="1" t="s">
        <v>4</v>
      </c>
      <c r="D178" s="2">
        <v>6783</v>
      </c>
      <c r="E178" t="s">
        <v>5326</v>
      </c>
      <c r="F178" s="4">
        <v>35203.557999999997</v>
      </c>
      <c r="G178" s="4">
        <f t="shared" si="8"/>
        <v>5.1899687453928935</v>
      </c>
      <c r="H178" t="str">
        <f>IF(F178 &lt;= Planilha1!$B$1, "1",
  IF(F178 &lt;= Planilha1!$B$2, "2",
    IF(F178 &lt;= Planilha1!$B$3, "3",
      "4"
    )
  )
)</f>
        <v>1</v>
      </c>
      <c r="I178" t="str">
        <f t="shared" si="6"/>
        <v>Pequeno Porte I</v>
      </c>
      <c r="J178" s="4">
        <v>3570529.59</v>
      </c>
      <c r="K178" s="5">
        <f t="shared" si="7"/>
        <v>526.39386554621842</v>
      </c>
    </row>
    <row r="179" spans="1:11" x14ac:dyDescent="0.25">
      <c r="A179" s="3" t="s">
        <v>136</v>
      </c>
      <c r="B179">
        <v>150178</v>
      </c>
      <c r="C179" s="1" t="s">
        <v>4</v>
      </c>
      <c r="D179" s="2">
        <v>45712</v>
      </c>
      <c r="E179" t="s">
        <v>5326</v>
      </c>
      <c r="F179" s="4">
        <v>534052.06099999999</v>
      </c>
      <c r="G179" s="4">
        <f t="shared" si="8"/>
        <v>11.68297298302415</v>
      </c>
      <c r="H179" t="str">
        <f>IF(F179 &lt;= Planilha1!$B$1, "1",
  IF(F179 &lt;= Planilha1!$B$2, "2",
    IF(F179 &lt;= Planilha1!$B$3, "3",
      "4"
    )
  )
)</f>
        <v>4</v>
      </c>
      <c r="I179" t="str">
        <f t="shared" si="6"/>
        <v>Pequeno Porte II</v>
      </c>
      <c r="J179" s="4">
        <v>14485184.93</v>
      </c>
      <c r="K179" s="5">
        <f t="shared" si="7"/>
        <v>316.87926430696535</v>
      </c>
    </row>
    <row r="180" spans="1:11" x14ac:dyDescent="0.25">
      <c r="A180" s="3" t="s">
        <v>137</v>
      </c>
      <c r="B180">
        <v>150180</v>
      </c>
      <c r="C180" s="1" t="s">
        <v>4</v>
      </c>
      <c r="D180" s="2">
        <v>106968</v>
      </c>
      <c r="E180" t="s">
        <v>5326</v>
      </c>
      <c r="F180" s="4">
        <v>363439.58299999998</v>
      </c>
      <c r="G180" s="4">
        <f t="shared" si="8"/>
        <v>3.3976477357714456</v>
      </c>
      <c r="H180" t="str">
        <f>IF(F180 &lt;= Planilha1!$B$1, "1",
  IF(F180 &lt;= Planilha1!$B$2, "2",
    IF(F180 &lt;= Planilha1!$B$3, "3",
      "4"
    )
  )
)</f>
        <v>4</v>
      </c>
      <c r="I180" t="str">
        <f t="shared" si="6"/>
        <v>Grande Porte</v>
      </c>
      <c r="J180" s="4">
        <v>16231041.35</v>
      </c>
      <c r="K180" s="5">
        <f t="shared" si="7"/>
        <v>151.73735462942187</v>
      </c>
    </row>
    <row r="181" spans="1:11" x14ac:dyDescent="0.25">
      <c r="A181" s="3" t="s">
        <v>138</v>
      </c>
      <c r="B181">
        <v>150190</v>
      </c>
      <c r="C181" s="1" t="s">
        <v>4</v>
      </c>
      <c r="D181" s="2">
        <v>24383</v>
      </c>
      <c r="E181" t="s">
        <v>5326</v>
      </c>
      <c r="F181" s="4">
        <v>228096.636</v>
      </c>
      <c r="G181" s="4">
        <f t="shared" si="8"/>
        <v>9.3547404339088711</v>
      </c>
      <c r="H181" t="str">
        <f>IF(F181 &lt;= Planilha1!$B$1, "1",
  IF(F181 &lt;= Planilha1!$B$2, "2",
    IF(F181 &lt;= Planilha1!$B$3, "3",
      "4"
    )
  )
)</f>
        <v>3</v>
      </c>
      <c r="I181" t="str">
        <f t="shared" si="6"/>
        <v>Pequeno Porte II</v>
      </c>
      <c r="J181" s="4">
        <v>7042526.3300000001</v>
      </c>
      <c r="K181" s="5">
        <f t="shared" si="7"/>
        <v>288.82936185046958</v>
      </c>
    </row>
    <row r="182" spans="1:11" x14ac:dyDescent="0.25">
      <c r="A182" s="3" t="s">
        <v>3091</v>
      </c>
      <c r="B182">
        <v>150195</v>
      </c>
      <c r="C182" s="1" t="s">
        <v>4</v>
      </c>
      <c r="D182" s="2">
        <v>19630</v>
      </c>
      <c r="E182" t="s">
        <v>5326</v>
      </c>
      <c r="F182" s="4">
        <v>76673.440000000002</v>
      </c>
      <c r="G182" s="4">
        <f t="shared" si="8"/>
        <v>3.9059317371370352</v>
      </c>
      <c r="H182" t="str">
        <f>IF(F182 &lt;= Planilha1!$B$1, "1",
  IF(F182 &lt;= Planilha1!$B$2, "2",
    IF(F182 &lt;= Planilha1!$B$3, "3",
      "4"
    )
  )
)</f>
        <v>2</v>
      </c>
      <c r="I182" t="str">
        <f t="shared" si="6"/>
        <v>Pequeno Porte I</v>
      </c>
      <c r="J182" s="4">
        <v>8207764.0099999998</v>
      </c>
      <c r="K182" s="5">
        <f t="shared" si="7"/>
        <v>418.12348497198167</v>
      </c>
    </row>
    <row r="183" spans="1:11" x14ac:dyDescent="0.25">
      <c r="A183" s="3" t="s">
        <v>139</v>
      </c>
      <c r="B183">
        <v>150200</v>
      </c>
      <c r="C183" s="1" t="s">
        <v>4</v>
      </c>
      <c r="D183" s="2">
        <v>23981</v>
      </c>
      <c r="E183" t="s">
        <v>5326</v>
      </c>
      <c r="F183" s="4">
        <v>78541.001000000004</v>
      </c>
      <c r="G183" s="4">
        <f t="shared" si="8"/>
        <v>3.275134523164172</v>
      </c>
      <c r="H183" t="str">
        <f>IF(F183 &lt;= Planilha1!$B$1, "1",
  IF(F183 &lt;= Planilha1!$B$2, "2",
    IF(F183 &lt;= Planilha1!$B$3, "3",
      "4"
    )
  )
)</f>
        <v>2</v>
      </c>
      <c r="I183" t="str">
        <f t="shared" si="6"/>
        <v>Pequeno Porte II</v>
      </c>
      <c r="J183" s="4">
        <v>6179715.1799999997</v>
      </c>
      <c r="K183" s="5">
        <f t="shared" si="7"/>
        <v>257.69213877653141</v>
      </c>
    </row>
    <row r="184" spans="1:11" x14ac:dyDescent="0.25">
      <c r="A184" s="3" t="s">
        <v>3092</v>
      </c>
      <c r="B184">
        <v>150210</v>
      </c>
      <c r="C184" s="1" t="s">
        <v>4</v>
      </c>
      <c r="D184" s="2">
        <v>134184</v>
      </c>
      <c r="E184" t="s">
        <v>5326</v>
      </c>
      <c r="F184" s="4">
        <v>475010.72499999998</v>
      </c>
      <c r="G184" s="4">
        <f t="shared" si="8"/>
        <v>3.5399952676921242</v>
      </c>
      <c r="H184" t="str">
        <f>IF(F184 &lt;= Planilha1!$B$1, "1",
  IF(F184 &lt;= Planilha1!$B$2, "2",
    IF(F184 &lt;= Planilha1!$B$3, "3",
      "4"
    )
  )
)</f>
        <v>4</v>
      </c>
      <c r="I184" t="str">
        <f t="shared" si="6"/>
        <v>Grande Porte</v>
      </c>
      <c r="J184" s="4">
        <v>25958519.050000001</v>
      </c>
      <c r="K184" s="5">
        <f t="shared" si="7"/>
        <v>193.45465219400228</v>
      </c>
    </row>
    <row r="185" spans="1:11" x14ac:dyDescent="0.25">
      <c r="A185" s="3" t="s">
        <v>3093</v>
      </c>
      <c r="B185">
        <v>150215</v>
      </c>
      <c r="C185" s="1" t="s">
        <v>4</v>
      </c>
      <c r="D185" s="2">
        <v>77079</v>
      </c>
      <c r="E185" t="s">
        <v>5326</v>
      </c>
      <c r="F185" s="4">
        <v>2120091.9709999999</v>
      </c>
      <c r="G185" s="4">
        <f t="shared" si="8"/>
        <v>27.505442091879758</v>
      </c>
      <c r="H185" t="str">
        <f>IF(F185 &lt;= Planilha1!$B$1, "1",
  IF(F185 &lt;= Planilha1!$B$2, "2",
    IF(F185 &lt;= Planilha1!$B$3, "3",
      "4"
    )
  )
)</f>
        <v>4</v>
      </c>
      <c r="I185" t="str">
        <f t="shared" si="6"/>
        <v>Médio Porte</v>
      </c>
      <c r="J185" s="4">
        <v>110054672.63</v>
      </c>
      <c r="K185" s="5">
        <f t="shared" si="7"/>
        <v>1427.8165600228338</v>
      </c>
    </row>
    <row r="186" spans="1:11" x14ac:dyDescent="0.25">
      <c r="A186" s="3" t="s">
        <v>140</v>
      </c>
      <c r="B186">
        <v>150220</v>
      </c>
      <c r="C186" s="1" t="s">
        <v>4</v>
      </c>
      <c r="D186" s="2">
        <v>70394</v>
      </c>
      <c r="E186" t="s">
        <v>5326</v>
      </c>
      <c r="F186" s="4">
        <v>601463.76100000006</v>
      </c>
      <c r="G186" s="4">
        <f t="shared" si="8"/>
        <v>8.5442475353013041</v>
      </c>
      <c r="H186" t="str">
        <f>IF(F186 &lt;= Planilha1!$B$1, "1",
  IF(F186 &lt;= Planilha1!$B$2, "2",
    IF(F186 &lt;= Planilha1!$B$3, "3",
      "4"
    )
  )
)</f>
        <v>4</v>
      </c>
      <c r="I186" t="str">
        <f t="shared" si="6"/>
        <v>Médio Porte</v>
      </c>
      <c r="J186" s="4">
        <v>15823066.880000001</v>
      </c>
      <c r="K186" s="5">
        <f t="shared" si="7"/>
        <v>224.77862999687474</v>
      </c>
    </row>
    <row r="187" spans="1:11" x14ac:dyDescent="0.25">
      <c r="A187" s="3" t="s">
        <v>3094</v>
      </c>
      <c r="B187">
        <v>150230</v>
      </c>
      <c r="C187" s="1" t="s">
        <v>4</v>
      </c>
      <c r="D187" s="2">
        <v>56506</v>
      </c>
      <c r="E187" t="s">
        <v>5326</v>
      </c>
      <c r="F187" s="4">
        <v>232621.54300000001</v>
      </c>
      <c r="G187" s="4">
        <f t="shared" si="8"/>
        <v>4.1167582734576857</v>
      </c>
      <c r="H187" t="str">
        <f>IF(F187 &lt;= Planilha1!$B$1, "1",
  IF(F187 &lt;= Planilha1!$B$2, "2",
    IF(F187 &lt;= Planilha1!$B$3, "3",
      "4"
    )
  )
)</f>
        <v>3</v>
      </c>
      <c r="I187" t="str">
        <f t="shared" si="6"/>
        <v>Médio Porte</v>
      </c>
      <c r="J187" s="4">
        <v>7104633.2800000003</v>
      </c>
      <c r="K187" s="5">
        <f t="shared" si="7"/>
        <v>125.73236965985913</v>
      </c>
    </row>
    <row r="188" spans="1:11" x14ac:dyDescent="0.25">
      <c r="A188" s="3" t="s">
        <v>141</v>
      </c>
      <c r="B188">
        <v>150240</v>
      </c>
      <c r="C188" s="1" t="s">
        <v>4</v>
      </c>
      <c r="D188" s="2">
        <v>192256</v>
      </c>
      <c r="E188" t="s">
        <v>5326</v>
      </c>
      <c r="F188" s="4">
        <v>1738923.327</v>
      </c>
      <c r="G188" s="4">
        <f t="shared" si="8"/>
        <v>9.0448325513898133</v>
      </c>
      <c r="H188" t="str">
        <f>IF(F188 &lt;= Planilha1!$B$1, "1",
  IF(F188 &lt;= Planilha1!$B$2, "2",
    IF(F188 &lt;= Planilha1!$B$3, "3",
      "4"
    )
  )
)</f>
        <v>4</v>
      </c>
      <c r="I188" t="str">
        <f t="shared" si="6"/>
        <v>Grande Porte</v>
      </c>
      <c r="J188" s="4">
        <v>49769583.560000002</v>
      </c>
      <c r="K188" s="5">
        <f t="shared" si="7"/>
        <v>258.87141914946739</v>
      </c>
    </row>
    <row r="189" spans="1:11" x14ac:dyDescent="0.25">
      <c r="A189" s="3" t="s">
        <v>142</v>
      </c>
      <c r="B189">
        <v>150250</v>
      </c>
      <c r="C189" s="1" t="s">
        <v>4</v>
      </c>
      <c r="D189" s="2">
        <v>20757</v>
      </c>
      <c r="E189" t="s">
        <v>5326</v>
      </c>
      <c r="F189" s="4">
        <v>82704.997000000003</v>
      </c>
      <c r="G189" s="4">
        <f t="shared" si="8"/>
        <v>3.9844388399094282</v>
      </c>
      <c r="H189" t="str">
        <f>IF(F189 &lt;= Planilha1!$B$1, "1",
  IF(F189 &lt;= Planilha1!$B$2, "2",
    IF(F189 &lt;= Planilha1!$B$3, "3",
      "4"
    )
  )
)</f>
        <v>2</v>
      </c>
      <c r="I189" t="str">
        <f t="shared" si="6"/>
        <v>Pequeno Porte II</v>
      </c>
      <c r="J189" s="4">
        <v>10332450.01</v>
      </c>
      <c r="K189" s="5">
        <f t="shared" si="7"/>
        <v>497.78147179264823</v>
      </c>
    </row>
    <row r="190" spans="1:11" x14ac:dyDescent="0.25">
      <c r="A190" s="3" t="s">
        <v>143</v>
      </c>
      <c r="B190">
        <v>150260</v>
      </c>
      <c r="C190" s="1" t="s">
        <v>4</v>
      </c>
      <c r="D190" s="2">
        <v>12868</v>
      </c>
      <c r="E190" t="s">
        <v>5326</v>
      </c>
      <c r="F190" s="4">
        <v>42094.338000000003</v>
      </c>
      <c r="G190" s="4">
        <f t="shared" si="8"/>
        <v>3.2712416847995027</v>
      </c>
      <c r="H190" t="str">
        <f>IF(F190 &lt;= Planilha1!$B$1, "1",
  IF(F190 &lt;= Planilha1!$B$2, "2",
    IF(F190 &lt;= Planilha1!$B$3, "3",
      "4"
    )
  )
)</f>
        <v>2</v>
      </c>
      <c r="I190" t="str">
        <f t="shared" si="6"/>
        <v>Pequeno Porte I</v>
      </c>
      <c r="J190" s="4">
        <v>3720384.02</v>
      </c>
      <c r="K190" s="5">
        <f t="shared" si="7"/>
        <v>289.11905657444822</v>
      </c>
    </row>
    <row r="191" spans="1:11" x14ac:dyDescent="0.25">
      <c r="A191" s="3" t="s">
        <v>3095</v>
      </c>
      <c r="B191">
        <v>150270</v>
      </c>
      <c r="C191" s="1" t="s">
        <v>4</v>
      </c>
      <c r="D191" s="2">
        <v>44617</v>
      </c>
      <c r="E191" t="s">
        <v>5326</v>
      </c>
      <c r="F191" s="4">
        <v>299034.02899999998</v>
      </c>
      <c r="G191" s="4">
        <f t="shared" si="8"/>
        <v>6.7022441894345199</v>
      </c>
      <c r="H191" t="str">
        <f>IF(F191 &lt;= Planilha1!$B$1, "1",
  IF(F191 &lt;= Planilha1!$B$2, "2",
    IF(F191 &lt;= Planilha1!$B$3, "3",
      "4"
    )
  )
)</f>
        <v>4</v>
      </c>
      <c r="I191" t="str">
        <f t="shared" si="6"/>
        <v>Pequeno Porte II</v>
      </c>
      <c r="J191" s="4">
        <v>13414740.26</v>
      </c>
      <c r="K191" s="5">
        <f t="shared" si="7"/>
        <v>300.66432660196784</v>
      </c>
    </row>
    <row r="192" spans="1:11" x14ac:dyDescent="0.25">
      <c r="A192" s="3" t="s">
        <v>3096</v>
      </c>
      <c r="B192">
        <v>150275</v>
      </c>
      <c r="C192" s="1" t="s">
        <v>4</v>
      </c>
      <c r="D192" s="2">
        <v>26881</v>
      </c>
      <c r="E192" t="s">
        <v>5326</v>
      </c>
      <c r="F192" s="4">
        <v>136685.21400000001</v>
      </c>
      <c r="G192" s="4">
        <f t="shared" si="8"/>
        <v>5.0848262341430752</v>
      </c>
      <c r="H192" t="str">
        <f>IF(F192 &lt;= Planilha1!$B$1, "1",
  IF(F192 &lt;= Planilha1!$B$2, "2",
    IF(F192 &lt;= Planilha1!$B$3, "3",
      "4"
    )
  )
)</f>
        <v>3</v>
      </c>
      <c r="I192" t="str">
        <f t="shared" si="6"/>
        <v>Pequeno Porte II</v>
      </c>
      <c r="J192" s="4">
        <v>7351611.5999999996</v>
      </c>
      <c r="K192" s="5">
        <f t="shared" si="7"/>
        <v>273.48728097913022</v>
      </c>
    </row>
    <row r="193" spans="1:11" x14ac:dyDescent="0.25">
      <c r="A193" s="3" t="s">
        <v>144</v>
      </c>
      <c r="B193">
        <v>150276</v>
      </c>
      <c r="C193" s="1" t="s">
        <v>4</v>
      </c>
      <c r="D193" s="2">
        <v>14036</v>
      </c>
      <c r="E193" t="s">
        <v>5326</v>
      </c>
      <c r="F193" s="4">
        <v>107976.97900000001</v>
      </c>
      <c r="G193" s="4">
        <f t="shared" si="8"/>
        <v>7.6928597178683393</v>
      </c>
      <c r="H193" t="str">
        <f>IF(F193 &lt;= Planilha1!$B$1, "1",
  IF(F193 &lt;= Planilha1!$B$2, "2",
    IF(F193 &lt;= Planilha1!$B$3, "3",
      "4"
    )
  )
)</f>
        <v>3</v>
      </c>
      <c r="I193" t="str">
        <f t="shared" si="6"/>
        <v>Pequeno Porte I</v>
      </c>
      <c r="J193" s="4">
        <v>8179227.3899999997</v>
      </c>
      <c r="K193" s="5">
        <f t="shared" si="7"/>
        <v>582.7320739526931</v>
      </c>
    </row>
    <row r="194" spans="1:11" x14ac:dyDescent="0.25">
      <c r="A194" s="3" t="s">
        <v>3097</v>
      </c>
      <c r="B194">
        <v>150277</v>
      </c>
      <c r="C194" s="1" t="s">
        <v>4</v>
      </c>
      <c r="D194" s="2">
        <v>19950</v>
      </c>
      <c r="E194" t="s">
        <v>5326</v>
      </c>
      <c r="F194" s="4">
        <v>116295.01</v>
      </c>
      <c r="G194" s="4">
        <f t="shared" si="8"/>
        <v>5.8293238095238094</v>
      </c>
      <c r="H194" t="str">
        <f>IF(F194 &lt;= Planilha1!$B$1, "1",
  IF(F194 &lt;= Planilha1!$B$2, "2",
    IF(F194 &lt;= Planilha1!$B$3, "3",
      "4"
    )
  )
)</f>
        <v>3</v>
      </c>
      <c r="I194" t="str">
        <f t="shared" ref="I194:I257" si="9">IF(D194 &lt;= 20000, "Pequeno Porte I",
  IF(D194 &lt;= 50000, "Pequeno Porte II",
    IF(D194 &lt;= 100000, "Médio Porte",
      IF(D194 &lt;= 900000, "Grande Porte", "Metrópole")
    )
  )
)</f>
        <v>Pequeno Porte I</v>
      </c>
      <c r="J194" s="4">
        <v>14888079.189999999</v>
      </c>
      <c r="K194" s="5">
        <f t="shared" ref="K194:K257" si="10">J194/D194</f>
        <v>746.26963358395983</v>
      </c>
    </row>
    <row r="195" spans="1:11" x14ac:dyDescent="0.25">
      <c r="A195" s="3" t="s">
        <v>145</v>
      </c>
      <c r="B195">
        <v>150280</v>
      </c>
      <c r="C195" s="1" t="s">
        <v>4</v>
      </c>
      <c r="D195" s="2">
        <v>33903</v>
      </c>
      <c r="E195" t="s">
        <v>5326</v>
      </c>
      <c r="F195" s="4">
        <v>92822.407000000007</v>
      </c>
      <c r="G195" s="4">
        <f t="shared" ref="G195:G258" si="11">F195/D195</f>
        <v>2.7378818098693332</v>
      </c>
      <c r="H195" t="str">
        <f>IF(F195 &lt;= Planilha1!$B$1, "1",
  IF(F195 &lt;= Planilha1!$B$2, "2",
    IF(F195 &lt;= Planilha1!$B$3, "3",
      "4"
    )
  )
)</f>
        <v>3</v>
      </c>
      <c r="I195" t="str">
        <f t="shared" si="9"/>
        <v>Pequeno Porte II</v>
      </c>
      <c r="J195" s="4">
        <v>14298742.59</v>
      </c>
      <c r="K195" s="5">
        <f t="shared" si="10"/>
        <v>421.75449340766306</v>
      </c>
    </row>
    <row r="196" spans="1:11" x14ac:dyDescent="0.25">
      <c r="A196" s="3" t="s">
        <v>3098</v>
      </c>
      <c r="B196">
        <v>150285</v>
      </c>
      <c r="C196" s="1" t="s">
        <v>4</v>
      </c>
      <c r="D196" s="2">
        <v>14117</v>
      </c>
      <c r="E196" t="s">
        <v>5326</v>
      </c>
      <c r="F196" s="4">
        <v>93834.611000000004</v>
      </c>
      <c r="G196" s="4">
        <f t="shared" si="11"/>
        <v>6.6469229298009491</v>
      </c>
      <c r="H196" t="str">
        <f>IF(F196 &lt;= Planilha1!$B$1, "1",
  IF(F196 &lt;= Planilha1!$B$2, "2",
    IF(F196 &lt;= Planilha1!$B$3, "3",
      "4"
    )
  )
)</f>
        <v>3</v>
      </c>
      <c r="I196" t="str">
        <f t="shared" si="9"/>
        <v>Pequeno Porte I</v>
      </c>
      <c r="J196" s="4">
        <v>4251289.63</v>
      </c>
      <c r="K196" s="5">
        <f t="shared" si="10"/>
        <v>301.14681802082595</v>
      </c>
    </row>
    <row r="197" spans="1:11" x14ac:dyDescent="0.25">
      <c r="A197" s="3" t="s">
        <v>3099</v>
      </c>
      <c r="B197">
        <v>150290</v>
      </c>
      <c r="C197" s="1" t="s">
        <v>4</v>
      </c>
      <c r="D197" s="2">
        <v>41262</v>
      </c>
      <c r="E197" t="s">
        <v>5326</v>
      </c>
      <c r="F197" s="4">
        <v>132770.76500000001</v>
      </c>
      <c r="G197" s="4">
        <f t="shared" si="11"/>
        <v>3.217749139644225</v>
      </c>
      <c r="H197" t="str">
        <f>IF(F197 &lt;= Planilha1!$B$1, "1",
  IF(F197 &lt;= Planilha1!$B$2, "2",
    IF(F197 &lt;= Planilha1!$B$3, "3",
      "4"
    )
  )
)</f>
        <v>3</v>
      </c>
      <c r="I197" t="str">
        <f t="shared" si="9"/>
        <v>Pequeno Porte II</v>
      </c>
      <c r="J197" s="4">
        <v>7387612.5</v>
      </c>
      <c r="K197" s="5">
        <f t="shared" si="10"/>
        <v>179.0415515486404</v>
      </c>
    </row>
    <row r="198" spans="1:11" x14ac:dyDescent="0.25">
      <c r="A198" s="3" t="s">
        <v>146</v>
      </c>
      <c r="B198">
        <v>150293</v>
      </c>
      <c r="C198" s="1" t="s">
        <v>4</v>
      </c>
      <c r="D198" s="2">
        <v>58484</v>
      </c>
      <c r="E198" t="s">
        <v>5326</v>
      </c>
      <c r="F198" s="4">
        <v>311832.01799999998</v>
      </c>
      <c r="G198" s="4">
        <f t="shared" si="11"/>
        <v>5.3319201491006085</v>
      </c>
      <c r="H198" t="str">
        <f>IF(F198 &lt;= Planilha1!$B$1, "1",
  IF(F198 &lt;= Planilha1!$B$2, "2",
    IF(F198 &lt;= Planilha1!$B$3, "3",
      "4"
    )
  )
)</f>
        <v>4</v>
      </c>
      <c r="I198" t="str">
        <f t="shared" si="9"/>
        <v>Médio Porte</v>
      </c>
      <c r="J198" s="4">
        <v>13763198.279999999</v>
      </c>
      <c r="K198" s="5">
        <f t="shared" si="10"/>
        <v>235.33271116886669</v>
      </c>
    </row>
    <row r="199" spans="1:11" x14ac:dyDescent="0.25">
      <c r="A199" s="3" t="s">
        <v>5302</v>
      </c>
      <c r="B199">
        <v>150295</v>
      </c>
      <c r="C199" s="1" t="s">
        <v>4</v>
      </c>
      <c r="D199" s="2">
        <v>28192</v>
      </c>
      <c r="E199" t="s">
        <v>5326</v>
      </c>
      <c r="F199" s="4">
        <v>200326.12299999999</v>
      </c>
      <c r="G199" s="4">
        <f t="shared" si="11"/>
        <v>7.1057790507945517</v>
      </c>
      <c r="H199" t="str">
        <f>IF(F199 &lt;= Planilha1!$B$1, "1",
  IF(F199 &lt;= Planilha1!$B$2, "2",
    IF(F199 &lt;= Planilha1!$B$3, "3",
      "4"
    )
  )
)</f>
        <v>3</v>
      </c>
      <c r="I199" t="str">
        <f t="shared" si="9"/>
        <v>Pequeno Porte II</v>
      </c>
      <c r="J199" s="4">
        <v>9063177.5800000001</v>
      </c>
      <c r="K199" s="5">
        <f t="shared" si="10"/>
        <v>321.4804760215664</v>
      </c>
    </row>
    <row r="200" spans="1:11" x14ac:dyDescent="0.25">
      <c r="A200" s="3" t="s">
        <v>147</v>
      </c>
      <c r="B200">
        <v>150300</v>
      </c>
      <c r="C200" s="1" t="s">
        <v>4</v>
      </c>
      <c r="D200" s="2">
        <v>8728</v>
      </c>
      <c r="E200" t="s">
        <v>5326</v>
      </c>
      <c r="F200" s="4">
        <v>29520.560000000001</v>
      </c>
      <c r="G200" s="4">
        <f t="shared" si="11"/>
        <v>3.3822823098075161</v>
      </c>
      <c r="H200" t="str">
        <f>IF(F200 &lt;= Planilha1!$B$1, "1",
  IF(F200 &lt;= Planilha1!$B$2, "2",
    IF(F200 &lt;= Planilha1!$B$3, "3",
      "4"
    )
  )
)</f>
        <v>1</v>
      </c>
      <c r="I200" t="str">
        <f t="shared" si="9"/>
        <v>Pequeno Porte I</v>
      </c>
      <c r="J200" s="4">
        <v>6220692.3499999996</v>
      </c>
      <c r="K200" s="5">
        <f t="shared" si="10"/>
        <v>712.72827108157651</v>
      </c>
    </row>
    <row r="201" spans="1:11" x14ac:dyDescent="0.25">
      <c r="A201" s="3" t="s">
        <v>148</v>
      </c>
      <c r="B201">
        <v>150304</v>
      </c>
      <c r="C201" s="1" t="s">
        <v>4</v>
      </c>
      <c r="D201" s="2">
        <v>17898</v>
      </c>
      <c r="E201" t="s">
        <v>5326</v>
      </c>
      <c r="F201" s="4">
        <v>271035.984</v>
      </c>
      <c r="G201" s="4">
        <f t="shared" si="11"/>
        <v>15.143367080120683</v>
      </c>
      <c r="H201" t="str">
        <f>IF(F201 &lt;= Planilha1!$B$1, "1",
  IF(F201 &lt;= Planilha1!$B$2, "2",
    IF(F201 &lt;= Planilha1!$B$3, "3",
      "4"
    )
  )
)</f>
        <v>4</v>
      </c>
      <c r="I201" t="str">
        <f t="shared" si="9"/>
        <v>Pequeno Porte I</v>
      </c>
      <c r="J201" s="4">
        <v>7201816.6200000001</v>
      </c>
      <c r="K201" s="5">
        <f t="shared" si="10"/>
        <v>402.38108280254778</v>
      </c>
    </row>
    <row r="202" spans="1:11" x14ac:dyDescent="0.25">
      <c r="A202" s="3" t="s">
        <v>3100</v>
      </c>
      <c r="B202">
        <v>150307</v>
      </c>
      <c r="C202" s="1" t="s">
        <v>4</v>
      </c>
      <c r="D202" s="2">
        <v>24703</v>
      </c>
      <c r="E202" t="s">
        <v>5326</v>
      </c>
      <c r="F202" s="4">
        <v>121026.53200000001</v>
      </c>
      <c r="G202" s="4">
        <f t="shared" si="11"/>
        <v>4.8992645427680852</v>
      </c>
      <c r="H202" t="str">
        <f>IF(F202 &lt;= Planilha1!$B$1, "1",
  IF(F202 &lt;= Planilha1!$B$2, "2",
    IF(F202 &lt;= Planilha1!$B$3, "3",
      "4"
    )
  )
)</f>
        <v>3</v>
      </c>
      <c r="I202" t="str">
        <f t="shared" si="9"/>
        <v>Pequeno Porte II</v>
      </c>
      <c r="J202" s="4">
        <v>7921997.9900000002</v>
      </c>
      <c r="K202" s="5">
        <f t="shared" si="10"/>
        <v>320.68971339513422</v>
      </c>
    </row>
    <row r="203" spans="1:11" x14ac:dyDescent="0.25">
      <c r="A203" s="3" t="s">
        <v>3101</v>
      </c>
      <c r="B203">
        <v>150309</v>
      </c>
      <c r="C203" s="1" t="s">
        <v>4</v>
      </c>
      <c r="D203" s="2">
        <v>26362</v>
      </c>
      <c r="E203" t="s">
        <v>5326</v>
      </c>
      <c r="F203" s="4">
        <v>170781.71299999999</v>
      </c>
      <c r="G203" s="4">
        <f t="shared" si="11"/>
        <v>6.4783291480160834</v>
      </c>
      <c r="H203" t="str">
        <f>IF(F203 &lt;= Planilha1!$B$1, "1",
  IF(F203 &lt;= Planilha1!$B$2, "2",
    IF(F203 &lt;= Planilha1!$B$3, "3",
      "4"
    )
  )
)</f>
        <v>3</v>
      </c>
      <c r="I203" t="str">
        <f t="shared" si="9"/>
        <v>Pequeno Porte II</v>
      </c>
      <c r="J203" s="4">
        <v>8156494.3399999999</v>
      </c>
      <c r="K203" s="5">
        <f t="shared" si="10"/>
        <v>309.4034724224262</v>
      </c>
    </row>
    <row r="204" spans="1:11" x14ac:dyDescent="0.25">
      <c r="A204" s="3" t="s">
        <v>3102</v>
      </c>
      <c r="B204">
        <v>150310</v>
      </c>
      <c r="C204" s="1" t="s">
        <v>4</v>
      </c>
      <c r="D204" s="2">
        <v>31786</v>
      </c>
      <c r="E204" t="s">
        <v>5326</v>
      </c>
      <c r="F204" s="4">
        <v>103743.605</v>
      </c>
      <c r="G204" s="4">
        <f t="shared" si="11"/>
        <v>3.2638144151513244</v>
      </c>
      <c r="H204" t="str">
        <f>IF(F204 &lt;= Planilha1!$B$1, "1",
  IF(F204 &lt;= Planilha1!$B$2, "2",
    IF(F204 &lt;= Planilha1!$B$3, "3",
      "4"
    )
  )
)</f>
        <v>3</v>
      </c>
      <c r="I204" t="str">
        <f t="shared" si="9"/>
        <v>Pequeno Porte II</v>
      </c>
      <c r="J204" s="4">
        <v>7677604.8200000003</v>
      </c>
      <c r="K204" s="5">
        <f t="shared" si="10"/>
        <v>241.54045240042788</v>
      </c>
    </row>
    <row r="205" spans="1:11" x14ac:dyDescent="0.25">
      <c r="A205" s="3" t="s">
        <v>3103</v>
      </c>
      <c r="B205">
        <v>150320</v>
      </c>
      <c r="C205" s="1" t="s">
        <v>4</v>
      </c>
      <c r="D205" s="2">
        <v>35797</v>
      </c>
      <c r="E205" t="s">
        <v>5326</v>
      </c>
      <c r="F205" s="4">
        <v>136819.4</v>
      </c>
      <c r="G205" s="4">
        <f t="shared" si="11"/>
        <v>3.8220912366958122</v>
      </c>
      <c r="H205" t="str">
        <f>IF(F205 &lt;= Planilha1!$B$1, "1",
  IF(F205 &lt;= Planilha1!$B$2, "2",
    IF(F205 &lt;= Planilha1!$B$3, "3",
      "4"
    )
  )
)</f>
        <v>3</v>
      </c>
      <c r="I205" t="str">
        <f t="shared" si="9"/>
        <v>Pequeno Porte II</v>
      </c>
      <c r="J205" s="4">
        <v>9968093.0399999991</v>
      </c>
      <c r="K205" s="5">
        <f t="shared" si="10"/>
        <v>278.46168785093721</v>
      </c>
    </row>
    <row r="206" spans="1:11" x14ac:dyDescent="0.25">
      <c r="A206" s="3" t="s">
        <v>3104</v>
      </c>
      <c r="B206">
        <v>150330</v>
      </c>
      <c r="C206" s="1" t="s">
        <v>4</v>
      </c>
      <c r="D206" s="2">
        <v>64831</v>
      </c>
      <c r="E206" t="s">
        <v>5326</v>
      </c>
      <c r="F206" s="4">
        <v>237082.37100000001</v>
      </c>
      <c r="G206" s="4">
        <f t="shared" si="11"/>
        <v>3.6569291079884625</v>
      </c>
      <c r="H206" t="str">
        <f>IF(F206 &lt;= Planilha1!$B$1, "1",
  IF(F206 &lt;= Planilha1!$B$2, "2",
    IF(F206 &lt;= Planilha1!$B$3, "3",
      "4"
    )
  )
)</f>
        <v>3</v>
      </c>
      <c r="I206" t="str">
        <f t="shared" si="9"/>
        <v>Médio Porte</v>
      </c>
      <c r="J206" s="4">
        <v>10442933.640000001</v>
      </c>
      <c r="K206" s="5">
        <f t="shared" si="10"/>
        <v>161.07932378029031</v>
      </c>
    </row>
    <row r="207" spans="1:11" x14ac:dyDescent="0.25">
      <c r="A207" s="3" t="s">
        <v>149</v>
      </c>
      <c r="B207">
        <v>150340</v>
      </c>
      <c r="C207" s="1" t="s">
        <v>4</v>
      </c>
      <c r="D207" s="2">
        <v>10325</v>
      </c>
      <c r="E207" t="s">
        <v>5326</v>
      </c>
      <c r="F207" s="4">
        <v>45885.373</v>
      </c>
      <c r="G207" s="4">
        <f t="shared" si="11"/>
        <v>4.4441039225181598</v>
      </c>
      <c r="H207" t="str">
        <f>IF(F207 &lt;= Planilha1!$B$1, "1",
  IF(F207 &lt;= Planilha1!$B$2, "2",
    IF(F207 &lt;= Planilha1!$B$3, "3",
      "4"
    )
  )
)</f>
        <v>2</v>
      </c>
      <c r="I207" t="str">
        <f t="shared" si="9"/>
        <v>Pequeno Porte I</v>
      </c>
      <c r="J207" s="4">
        <v>3755522.19</v>
      </c>
      <c r="K207" s="5">
        <f t="shared" si="10"/>
        <v>363.73096271186438</v>
      </c>
    </row>
    <row r="208" spans="1:11" x14ac:dyDescent="0.25">
      <c r="A208" s="3" t="s">
        <v>3105</v>
      </c>
      <c r="B208">
        <v>150345</v>
      </c>
      <c r="C208" s="1" t="s">
        <v>4</v>
      </c>
      <c r="D208" s="2">
        <v>30329</v>
      </c>
      <c r="E208" t="s">
        <v>5326</v>
      </c>
      <c r="F208" s="4">
        <v>387766.77</v>
      </c>
      <c r="G208" s="4">
        <f t="shared" si="11"/>
        <v>12.785346368162486</v>
      </c>
      <c r="H208" t="str">
        <f>IF(F208 &lt;= Planilha1!$B$1, "1",
  IF(F208 &lt;= Planilha1!$B$2, "2",
    IF(F208 &lt;= Planilha1!$B$3, "3",
      "4"
    )
  )
)</f>
        <v>4</v>
      </c>
      <c r="I208" t="str">
        <f t="shared" si="9"/>
        <v>Pequeno Porte II</v>
      </c>
      <c r="J208" s="4">
        <v>9841661.0800000001</v>
      </c>
      <c r="K208" s="5">
        <f t="shared" si="10"/>
        <v>324.49672194928945</v>
      </c>
    </row>
    <row r="209" spans="1:11" x14ac:dyDescent="0.25">
      <c r="A209" s="3" t="s">
        <v>150</v>
      </c>
      <c r="B209">
        <v>150350</v>
      </c>
      <c r="C209" s="1" t="s">
        <v>4</v>
      </c>
      <c r="D209" s="2">
        <v>30955</v>
      </c>
      <c r="E209" t="s">
        <v>5326</v>
      </c>
      <c r="F209" s="4">
        <v>105747.939</v>
      </c>
      <c r="G209" s="4">
        <f t="shared" si="11"/>
        <v>3.4161828137619126</v>
      </c>
      <c r="H209" t="str">
        <f>IF(F209 &lt;= Planilha1!$B$1, "1",
  IF(F209 &lt;= Planilha1!$B$2, "2",
    IF(F209 &lt;= Planilha1!$B$3, "3",
      "4"
    )
  )
)</f>
        <v>3</v>
      </c>
      <c r="I209" t="str">
        <f t="shared" si="9"/>
        <v>Pequeno Porte II</v>
      </c>
      <c r="J209" s="4">
        <v>7505425.75</v>
      </c>
      <c r="K209" s="5">
        <f t="shared" si="10"/>
        <v>242.4624697141011</v>
      </c>
    </row>
    <row r="210" spans="1:11" x14ac:dyDescent="0.25">
      <c r="A210" s="3" t="s">
        <v>151</v>
      </c>
      <c r="B210">
        <v>150360</v>
      </c>
      <c r="C210" s="1" t="s">
        <v>4</v>
      </c>
      <c r="D210" s="2">
        <v>123314</v>
      </c>
      <c r="E210" t="s">
        <v>5326</v>
      </c>
      <c r="F210" s="4">
        <v>906106.52399999998</v>
      </c>
      <c r="G210" s="4">
        <f t="shared" si="11"/>
        <v>7.347961496667045</v>
      </c>
      <c r="H210" t="str">
        <f>IF(F210 &lt;= Planilha1!$B$1, "1",
  IF(F210 &lt;= Planilha1!$B$2, "2",
    IF(F210 &lt;= Planilha1!$B$3, "3",
      "4"
    )
  )
)</f>
        <v>4</v>
      </c>
      <c r="I210" t="str">
        <f t="shared" si="9"/>
        <v>Grande Porte</v>
      </c>
      <c r="J210" s="4">
        <v>33391864.52</v>
      </c>
      <c r="K210" s="5">
        <f t="shared" si="10"/>
        <v>270.78729519762555</v>
      </c>
    </row>
    <row r="211" spans="1:11" x14ac:dyDescent="0.25">
      <c r="A211" s="3" t="s">
        <v>152</v>
      </c>
      <c r="B211">
        <v>150370</v>
      </c>
      <c r="C211" s="1" t="s">
        <v>4</v>
      </c>
      <c r="D211" s="2">
        <v>49754</v>
      </c>
      <c r="E211" t="s">
        <v>5326</v>
      </c>
      <c r="F211" s="4">
        <v>241334.39199999999</v>
      </c>
      <c r="G211" s="4">
        <f t="shared" si="11"/>
        <v>4.8505525585882543</v>
      </c>
      <c r="H211" t="str">
        <f>IF(F211 &lt;= Planilha1!$B$1, "1",
  IF(F211 &lt;= Planilha1!$B$2, "2",
    IF(F211 &lt;= Planilha1!$B$3, "3",
      "4"
    )
  )
)</f>
        <v>4</v>
      </c>
      <c r="I211" t="str">
        <f t="shared" si="9"/>
        <v>Pequeno Porte II</v>
      </c>
      <c r="J211" s="4">
        <v>10773770.939999999</v>
      </c>
      <c r="K211" s="5">
        <f t="shared" si="10"/>
        <v>216.54079953370581</v>
      </c>
    </row>
    <row r="212" spans="1:11" x14ac:dyDescent="0.25">
      <c r="A212" s="3" t="s">
        <v>153</v>
      </c>
      <c r="B212">
        <v>150375</v>
      </c>
      <c r="C212" s="1" t="s">
        <v>4</v>
      </c>
      <c r="D212" s="2">
        <v>24042</v>
      </c>
      <c r="E212" t="s">
        <v>5326</v>
      </c>
      <c r="F212" s="4">
        <v>99660.358999999997</v>
      </c>
      <c r="G212" s="4">
        <f t="shared" si="11"/>
        <v>4.145260752017303</v>
      </c>
      <c r="H212" t="str">
        <f>IF(F212 &lt;= Planilha1!$B$1, "1",
  IF(F212 &lt;= Planilha1!$B$2, "2",
    IF(F212 &lt;= Planilha1!$B$3, "3",
      "4"
    )
  )
)</f>
        <v>3</v>
      </c>
      <c r="I212" t="str">
        <f t="shared" si="9"/>
        <v>Pequeno Porte II</v>
      </c>
      <c r="J212" s="4">
        <v>27092471.920000002</v>
      </c>
      <c r="K212" s="5">
        <f t="shared" si="10"/>
        <v>1126.8809549954246</v>
      </c>
    </row>
    <row r="213" spans="1:11" x14ac:dyDescent="0.25">
      <c r="A213" s="3" t="s">
        <v>3106</v>
      </c>
      <c r="B213">
        <v>150380</v>
      </c>
      <c r="C213" s="1" t="s">
        <v>4</v>
      </c>
      <c r="D213" s="2">
        <v>37707</v>
      </c>
      <c r="E213" t="s">
        <v>5326</v>
      </c>
      <c r="F213" s="4">
        <v>263119.35999999999</v>
      </c>
      <c r="G213" s="4">
        <f t="shared" si="11"/>
        <v>6.9779977192563711</v>
      </c>
      <c r="H213" t="str">
        <f>IF(F213 &lt;= Planilha1!$B$1, "1",
  IF(F213 &lt;= Planilha1!$B$2, "2",
    IF(F213 &lt;= Planilha1!$B$3, "3",
      "4"
    )
  )
)</f>
        <v>4</v>
      </c>
      <c r="I213" t="str">
        <f t="shared" si="9"/>
        <v>Pequeno Porte II</v>
      </c>
      <c r="J213" s="4">
        <v>20762196.93</v>
      </c>
      <c r="K213" s="5">
        <f t="shared" si="10"/>
        <v>550.61916699817004</v>
      </c>
    </row>
    <row r="214" spans="1:11" x14ac:dyDescent="0.25">
      <c r="A214" s="3" t="s">
        <v>154</v>
      </c>
      <c r="B214">
        <v>150390</v>
      </c>
      <c r="C214" s="1" t="s">
        <v>4</v>
      </c>
      <c r="D214" s="2">
        <v>50881</v>
      </c>
      <c r="E214" t="s">
        <v>5326</v>
      </c>
      <c r="F214" s="4">
        <v>480751.58399999997</v>
      </c>
      <c r="G214" s="4">
        <f t="shared" si="11"/>
        <v>9.4485482596647081</v>
      </c>
      <c r="H214" t="str">
        <f>IF(F214 &lt;= Planilha1!$B$1, "1",
  IF(F214 &lt;= Planilha1!$B$2, "2",
    IF(F214 &lt;= Planilha1!$B$3, "3",
      "4"
    )
  )
)</f>
        <v>4</v>
      </c>
      <c r="I214" t="str">
        <f t="shared" si="9"/>
        <v>Médio Porte</v>
      </c>
      <c r="J214" s="4">
        <v>20479029.640000001</v>
      </c>
      <c r="K214" s="5">
        <f t="shared" si="10"/>
        <v>402.48874118040135</v>
      </c>
    </row>
    <row r="215" spans="1:11" x14ac:dyDescent="0.25">
      <c r="A215" s="3" t="s">
        <v>155</v>
      </c>
      <c r="B215">
        <v>150400</v>
      </c>
      <c r="C215" s="1" t="s">
        <v>4</v>
      </c>
      <c r="D215" s="2">
        <v>29569</v>
      </c>
      <c r="E215" t="s">
        <v>5326</v>
      </c>
      <c r="F215" s="4">
        <v>193959.71799999999</v>
      </c>
      <c r="G215" s="4">
        <f t="shared" si="11"/>
        <v>6.5595629882647364</v>
      </c>
      <c r="H215" t="str">
        <f>IF(F215 &lt;= Planilha1!$B$1, "1",
  IF(F215 &lt;= Planilha1!$B$2, "2",
    IF(F215 &lt;= Planilha1!$B$3, "3",
      "4"
    )
  )
)</f>
        <v>3</v>
      </c>
      <c r="I215" t="str">
        <f t="shared" si="9"/>
        <v>Pequeno Porte II</v>
      </c>
      <c r="J215" s="4">
        <v>10318180.73</v>
      </c>
      <c r="K215" s="5">
        <f t="shared" si="10"/>
        <v>348.95264398525484</v>
      </c>
    </row>
    <row r="216" spans="1:11" x14ac:dyDescent="0.25">
      <c r="A216" s="3" t="s">
        <v>3107</v>
      </c>
      <c r="B216">
        <v>150405</v>
      </c>
      <c r="C216" s="1" t="s">
        <v>4</v>
      </c>
      <c r="D216" s="2">
        <v>34353</v>
      </c>
      <c r="E216" t="s">
        <v>5326</v>
      </c>
      <c r="F216" s="4">
        <v>174971.916</v>
      </c>
      <c r="G216" s="4">
        <f t="shared" si="11"/>
        <v>5.0933518470002621</v>
      </c>
      <c r="H216" t="str">
        <f>IF(F216 &lt;= Planilha1!$B$1, "1",
  IF(F216 &lt;= Planilha1!$B$2, "2",
    IF(F216 &lt;= Planilha1!$B$3, "3",
      "4"
    )
  )
)</f>
        <v>3</v>
      </c>
      <c r="I216" t="str">
        <f t="shared" si="9"/>
        <v>Pequeno Porte II</v>
      </c>
      <c r="J216" s="4">
        <v>6310595.4100000001</v>
      </c>
      <c r="K216" s="5">
        <f t="shared" si="10"/>
        <v>183.69852443745816</v>
      </c>
    </row>
    <row r="217" spans="1:11" x14ac:dyDescent="0.25">
      <c r="A217" s="3" t="s">
        <v>3108</v>
      </c>
      <c r="B217">
        <v>150410</v>
      </c>
      <c r="C217" s="1" t="s">
        <v>4</v>
      </c>
      <c r="D217" s="2">
        <v>8115</v>
      </c>
      <c r="E217" t="s">
        <v>5326</v>
      </c>
      <c r="F217" s="4">
        <v>34470.811000000002</v>
      </c>
      <c r="G217" s="4">
        <f t="shared" si="11"/>
        <v>4.2477894023413434</v>
      </c>
      <c r="H217" t="str">
        <f>IF(F217 &lt;= Planilha1!$B$1, "1",
  IF(F217 &lt;= Planilha1!$B$2, "2",
    IF(F217 &lt;= Planilha1!$B$3, "3",
      "4"
    )
  )
)</f>
        <v>1</v>
      </c>
      <c r="I217" t="str">
        <f t="shared" si="9"/>
        <v>Pequeno Porte I</v>
      </c>
      <c r="J217" s="4">
        <v>5155941.16</v>
      </c>
      <c r="K217" s="5">
        <f t="shared" si="10"/>
        <v>635.35935428219352</v>
      </c>
    </row>
    <row r="218" spans="1:11" x14ac:dyDescent="0.25">
      <c r="A218" s="3" t="s">
        <v>3109</v>
      </c>
      <c r="B218">
        <v>150420</v>
      </c>
      <c r="C218" s="1" t="s">
        <v>4</v>
      </c>
      <c r="D218" s="2">
        <v>266533</v>
      </c>
      <c r="E218" t="s">
        <v>5326</v>
      </c>
      <c r="F218" s="4">
        <v>3458624.6430000002</v>
      </c>
      <c r="G218" s="4">
        <f t="shared" si="11"/>
        <v>12.976346805086051</v>
      </c>
      <c r="H218" t="str">
        <f>IF(F218 &lt;= Planilha1!$B$1, "1",
  IF(F218 &lt;= Planilha1!$B$2, "2",
    IF(F218 &lt;= Planilha1!$B$3, "3",
      "4"
    )
  )
)</f>
        <v>4</v>
      </c>
      <c r="I218" t="str">
        <f t="shared" si="9"/>
        <v>Grande Porte</v>
      </c>
      <c r="J218" s="4">
        <v>222106754.31</v>
      </c>
      <c r="K218" s="5">
        <f t="shared" si="10"/>
        <v>833.31802932469907</v>
      </c>
    </row>
    <row r="219" spans="1:11" x14ac:dyDescent="0.25">
      <c r="A219" s="3" t="s">
        <v>3110</v>
      </c>
      <c r="B219">
        <v>150430</v>
      </c>
      <c r="C219" s="1" t="s">
        <v>4</v>
      </c>
      <c r="D219" s="2">
        <v>25971</v>
      </c>
      <c r="E219" t="s">
        <v>5326</v>
      </c>
      <c r="F219" s="4">
        <v>112321.764</v>
      </c>
      <c r="G219" s="4">
        <f t="shared" si="11"/>
        <v>4.3248917638904931</v>
      </c>
      <c r="H219" t="str">
        <f>IF(F219 &lt;= Planilha1!$B$1, "1",
  IF(F219 &lt;= Planilha1!$B$2, "2",
    IF(F219 &lt;= Planilha1!$B$3, "3",
      "4"
    )
  )
)</f>
        <v>3</v>
      </c>
      <c r="I219" t="str">
        <f t="shared" si="9"/>
        <v>Pequeno Porte II</v>
      </c>
      <c r="J219" s="4">
        <v>5621395.4400000004</v>
      </c>
      <c r="K219" s="5">
        <f t="shared" si="10"/>
        <v>216.4489407415964</v>
      </c>
    </row>
    <row r="220" spans="1:11" x14ac:dyDescent="0.25">
      <c r="A220" s="3" t="s">
        <v>156</v>
      </c>
      <c r="B220">
        <v>150440</v>
      </c>
      <c r="C220" s="1" t="s">
        <v>4</v>
      </c>
      <c r="D220" s="2">
        <v>26573</v>
      </c>
      <c r="E220" t="s">
        <v>5326</v>
      </c>
      <c r="F220" s="4">
        <v>100430.22100000001</v>
      </c>
      <c r="G220" s="4">
        <f t="shared" si="11"/>
        <v>3.7794084597147481</v>
      </c>
      <c r="H220" t="str">
        <f>IF(F220 &lt;= Planilha1!$B$1, "1",
  IF(F220 &lt;= Planilha1!$B$2, "2",
    IF(F220 &lt;= Planilha1!$B$3, "3",
      "4"
    )
  )
)</f>
        <v>3</v>
      </c>
      <c r="I220" t="str">
        <f t="shared" si="9"/>
        <v>Pequeno Porte II</v>
      </c>
      <c r="J220" s="4">
        <v>6429236.6299999999</v>
      </c>
      <c r="K220" s="5">
        <f t="shared" si="10"/>
        <v>241.9462096865239</v>
      </c>
    </row>
    <row r="221" spans="1:11" x14ac:dyDescent="0.25">
      <c r="A221" s="3" t="s">
        <v>157</v>
      </c>
      <c r="B221">
        <v>150442</v>
      </c>
      <c r="C221" s="1" t="s">
        <v>4</v>
      </c>
      <c r="D221" s="2">
        <v>111785</v>
      </c>
      <c r="E221" t="s">
        <v>5326</v>
      </c>
      <c r="F221" s="4">
        <v>732170.62399999995</v>
      </c>
      <c r="G221" s="4">
        <f t="shared" si="11"/>
        <v>6.5498110122109399</v>
      </c>
      <c r="H221" t="str">
        <f>IF(F221 &lt;= Planilha1!$B$1, "1",
  IF(F221 &lt;= Planilha1!$B$2, "2",
    IF(F221 &lt;= Planilha1!$B$3, "3",
      "4"
    )
  )
)</f>
        <v>4</v>
      </c>
      <c r="I221" t="str">
        <f t="shared" si="9"/>
        <v>Grande Porte</v>
      </c>
      <c r="J221" s="4">
        <v>29480098.629999999</v>
      </c>
      <c r="K221" s="5">
        <f t="shared" si="10"/>
        <v>263.72141727423178</v>
      </c>
    </row>
    <row r="222" spans="1:11" x14ac:dyDescent="0.25">
      <c r="A222" s="3" t="s">
        <v>3111</v>
      </c>
      <c r="B222">
        <v>150445</v>
      </c>
      <c r="C222" s="1" t="s">
        <v>4</v>
      </c>
      <c r="D222" s="2">
        <v>27094</v>
      </c>
      <c r="E222" t="s">
        <v>5326</v>
      </c>
      <c r="F222" s="4">
        <v>258217.91200000001</v>
      </c>
      <c r="G222" s="4">
        <f t="shared" si="11"/>
        <v>9.5304462980733753</v>
      </c>
      <c r="H222" t="str">
        <f>IF(F222 &lt;= Planilha1!$B$1, "1",
  IF(F222 &lt;= Planilha1!$B$2, "2",
    IF(F222 &lt;= Planilha1!$B$3, "3",
      "4"
    )
  )
)</f>
        <v>4</v>
      </c>
      <c r="I222" t="str">
        <f t="shared" si="9"/>
        <v>Pequeno Porte II</v>
      </c>
      <c r="J222" s="4">
        <v>10678520.91</v>
      </c>
      <c r="K222" s="5">
        <f t="shared" si="10"/>
        <v>394.12862294234884</v>
      </c>
    </row>
    <row r="223" spans="1:11" x14ac:dyDescent="0.25">
      <c r="A223" s="3" t="s">
        <v>3112</v>
      </c>
      <c r="B223">
        <v>150450</v>
      </c>
      <c r="C223" s="1" t="s">
        <v>4</v>
      </c>
      <c r="D223" s="2">
        <v>27881</v>
      </c>
      <c r="E223" t="s">
        <v>5326</v>
      </c>
      <c r="F223" s="4">
        <v>69232.354000000007</v>
      </c>
      <c r="G223" s="4">
        <f t="shared" si="11"/>
        <v>2.4831374054015281</v>
      </c>
      <c r="H223" t="str">
        <f>IF(F223 &lt;= Planilha1!$B$1, "1",
  IF(F223 &lt;= Planilha1!$B$2, "2",
    IF(F223 &lt;= Planilha1!$B$3, "3",
      "4"
    )
  )
)</f>
        <v>2</v>
      </c>
      <c r="I223" t="str">
        <f t="shared" si="9"/>
        <v>Pequeno Porte II</v>
      </c>
      <c r="J223" s="4">
        <v>7794114.2699999996</v>
      </c>
      <c r="K223" s="5">
        <f t="shared" si="10"/>
        <v>279.54930848965245</v>
      </c>
    </row>
    <row r="224" spans="1:11" x14ac:dyDescent="0.25">
      <c r="A224" s="3" t="s">
        <v>158</v>
      </c>
      <c r="B224">
        <v>150460</v>
      </c>
      <c r="C224" s="1" t="s">
        <v>4</v>
      </c>
      <c r="D224" s="2">
        <v>27198</v>
      </c>
      <c r="E224" t="s">
        <v>5326</v>
      </c>
      <c r="F224" s="4">
        <v>128841.16800000001</v>
      </c>
      <c r="G224" s="4">
        <f t="shared" si="11"/>
        <v>4.7371559673505406</v>
      </c>
      <c r="H224" t="str">
        <f>IF(F224 &lt;= Planilha1!$B$1, "1",
  IF(F224 &lt;= Planilha1!$B$2, "2",
    IF(F224 &lt;= Planilha1!$B$3, "3",
      "4"
    )
  )
)</f>
        <v>3</v>
      </c>
      <c r="I224" t="str">
        <f t="shared" si="9"/>
        <v>Pequeno Porte II</v>
      </c>
      <c r="J224" s="4">
        <v>7696923.6799999997</v>
      </c>
      <c r="K224" s="5">
        <f t="shared" si="10"/>
        <v>282.99594381939846</v>
      </c>
    </row>
    <row r="225" spans="1:11" x14ac:dyDescent="0.25">
      <c r="A225" s="3" t="s">
        <v>159</v>
      </c>
      <c r="B225">
        <v>150470</v>
      </c>
      <c r="C225" s="1" t="s">
        <v>4</v>
      </c>
      <c r="D225" s="2">
        <v>84094</v>
      </c>
      <c r="E225" t="s">
        <v>5326</v>
      </c>
      <c r="F225" s="4">
        <v>398706.13400000002</v>
      </c>
      <c r="G225" s="4">
        <f t="shared" si="11"/>
        <v>4.7411959711751139</v>
      </c>
      <c r="H225" t="str">
        <f>IF(F225 &lt;= Planilha1!$B$1, "1",
  IF(F225 &lt;= Planilha1!$B$2, "2",
    IF(F225 &lt;= Planilha1!$B$3, "3",
      "4"
    )
  )
)</f>
        <v>4</v>
      </c>
      <c r="I225" t="str">
        <f t="shared" si="9"/>
        <v>Médio Porte</v>
      </c>
      <c r="J225" s="4">
        <v>18716799.93</v>
      </c>
      <c r="K225" s="5">
        <f t="shared" si="10"/>
        <v>222.56998037909958</v>
      </c>
    </row>
    <row r="226" spans="1:11" x14ac:dyDescent="0.25">
      <c r="A226" s="3" t="s">
        <v>3113</v>
      </c>
      <c r="B226">
        <v>150475</v>
      </c>
      <c r="C226" s="1" t="s">
        <v>4</v>
      </c>
      <c r="D226" s="2">
        <v>23501</v>
      </c>
      <c r="E226" t="s">
        <v>5326</v>
      </c>
      <c r="F226" s="4">
        <v>213045.07699999999</v>
      </c>
      <c r="G226" s="4">
        <f t="shared" si="11"/>
        <v>9.0653621973533038</v>
      </c>
      <c r="H226" t="str">
        <f>IF(F226 &lt;= Planilha1!$B$1, "1",
  IF(F226 &lt;= Planilha1!$B$2, "2",
    IF(F226 &lt;= Planilha1!$B$3, "3",
      "4"
    )
  )
)</f>
        <v>3</v>
      </c>
      <c r="I226" t="str">
        <f t="shared" si="9"/>
        <v>Pequeno Porte II</v>
      </c>
      <c r="J226" s="4">
        <v>5171448.13</v>
      </c>
      <c r="K226" s="5">
        <f t="shared" si="10"/>
        <v>220.05225862729245</v>
      </c>
    </row>
    <row r="227" spans="1:11" x14ac:dyDescent="0.25">
      <c r="A227" s="3" t="s">
        <v>160</v>
      </c>
      <c r="B227">
        <v>150480</v>
      </c>
      <c r="C227" s="1" t="s">
        <v>4</v>
      </c>
      <c r="D227" s="2">
        <v>60012</v>
      </c>
      <c r="E227" t="s">
        <v>5326</v>
      </c>
      <c r="F227" s="4">
        <v>394236.234</v>
      </c>
      <c r="G227" s="4">
        <f t="shared" si="11"/>
        <v>6.5692900419916018</v>
      </c>
      <c r="H227" t="str">
        <f>IF(F227 &lt;= Planilha1!$B$1, "1",
  IF(F227 &lt;= Planilha1!$B$2, "2",
    IF(F227 &lt;= Planilha1!$B$3, "3",
      "4"
    )
  )
)</f>
        <v>4</v>
      </c>
      <c r="I227" t="str">
        <f t="shared" si="9"/>
        <v>Médio Porte</v>
      </c>
      <c r="J227" s="4">
        <v>11679049.460000001</v>
      </c>
      <c r="K227" s="5">
        <f t="shared" si="10"/>
        <v>194.61190195294276</v>
      </c>
    </row>
    <row r="228" spans="1:11" x14ac:dyDescent="0.25">
      <c r="A228" s="3" t="s">
        <v>3114</v>
      </c>
      <c r="B228">
        <v>150490</v>
      </c>
      <c r="C228" s="1" t="s">
        <v>4</v>
      </c>
      <c r="D228" s="2">
        <v>45368</v>
      </c>
      <c r="E228" t="s">
        <v>5326</v>
      </c>
      <c r="F228" s="4">
        <v>140603.967</v>
      </c>
      <c r="G228" s="4">
        <f t="shared" si="11"/>
        <v>3.0991881281960856</v>
      </c>
      <c r="H228" t="str">
        <f>IF(F228 &lt;= Planilha1!$B$1, "1",
  IF(F228 &lt;= Planilha1!$B$2, "2",
    IF(F228 &lt;= Planilha1!$B$3, "3",
      "4"
    )
  )
)</f>
        <v>3</v>
      </c>
      <c r="I228" t="str">
        <f t="shared" si="9"/>
        <v>Pequeno Porte II</v>
      </c>
      <c r="J228" s="4">
        <v>9361758.1400000006</v>
      </c>
      <c r="K228" s="5">
        <f t="shared" si="10"/>
        <v>206.3515724739905</v>
      </c>
    </row>
    <row r="229" spans="1:11" x14ac:dyDescent="0.25">
      <c r="A229" s="3" t="s">
        <v>3115</v>
      </c>
      <c r="B229">
        <v>150495</v>
      </c>
      <c r="C229" s="1" t="s">
        <v>4</v>
      </c>
      <c r="D229" s="2">
        <v>20478</v>
      </c>
      <c r="E229" t="s">
        <v>5326</v>
      </c>
      <c r="F229" s="4">
        <v>98465.426999999996</v>
      </c>
      <c r="G229" s="4">
        <f t="shared" si="11"/>
        <v>4.8083517433343097</v>
      </c>
      <c r="H229" t="str">
        <f>IF(F229 &lt;= Planilha1!$B$1, "1",
  IF(F229 &lt;= Planilha1!$B$2, "2",
    IF(F229 &lt;= Planilha1!$B$3, "3",
      "4"
    )
  )
)</f>
        <v>3</v>
      </c>
      <c r="I229" t="str">
        <f t="shared" si="9"/>
        <v>Pequeno Porte II</v>
      </c>
      <c r="J229" s="4">
        <v>5259787.5599999996</v>
      </c>
      <c r="K229" s="5">
        <f t="shared" si="10"/>
        <v>256.85064752417225</v>
      </c>
    </row>
    <row r="230" spans="1:11" x14ac:dyDescent="0.25">
      <c r="A230" s="3" t="s">
        <v>161</v>
      </c>
      <c r="B230">
        <v>150497</v>
      </c>
      <c r="C230" s="1" t="s">
        <v>4</v>
      </c>
      <c r="D230" s="2">
        <v>13955</v>
      </c>
      <c r="E230" t="s">
        <v>5326</v>
      </c>
      <c r="F230" s="4">
        <v>67353.644</v>
      </c>
      <c r="G230" s="4">
        <f t="shared" si="11"/>
        <v>4.8264882837692582</v>
      </c>
      <c r="H230" t="str">
        <f>IF(F230 &lt;= Planilha1!$B$1, "1",
  IF(F230 &lt;= Planilha1!$B$2, "2",
    IF(F230 &lt;= Planilha1!$B$3, "3",
      "4"
    )
  )
)</f>
        <v>2</v>
      </c>
      <c r="I230" t="str">
        <f t="shared" si="9"/>
        <v>Pequeno Porte I</v>
      </c>
      <c r="J230" s="4">
        <v>4905807.41</v>
      </c>
      <c r="K230" s="5">
        <f t="shared" si="10"/>
        <v>351.54478036546044</v>
      </c>
    </row>
    <row r="231" spans="1:11" x14ac:dyDescent="0.25">
      <c r="A231" s="3" t="s">
        <v>162</v>
      </c>
      <c r="B231">
        <v>150500</v>
      </c>
      <c r="C231" s="1" t="s">
        <v>4</v>
      </c>
      <c r="D231" s="2">
        <v>12806</v>
      </c>
      <c r="E231" t="s">
        <v>5326</v>
      </c>
      <c r="F231" s="4">
        <v>56295.983</v>
      </c>
      <c r="G231" s="4">
        <f t="shared" si="11"/>
        <v>4.3960630173356243</v>
      </c>
      <c r="H231" t="str">
        <f>IF(F231 &lt;= Planilha1!$B$1, "1",
  IF(F231 &lt;= Planilha1!$B$2, "2",
    IF(F231 &lt;= Planilha1!$B$3, "3",
      "4"
    )
  )
)</f>
        <v>2</v>
      </c>
      <c r="I231" t="str">
        <f t="shared" si="9"/>
        <v>Pequeno Porte I</v>
      </c>
      <c r="J231" s="4">
        <v>3959154.15</v>
      </c>
      <c r="K231" s="5">
        <f t="shared" si="10"/>
        <v>309.16399734499453</v>
      </c>
    </row>
    <row r="232" spans="1:11" x14ac:dyDescent="0.25">
      <c r="A232" s="3" t="s">
        <v>163</v>
      </c>
      <c r="B232">
        <v>150503</v>
      </c>
      <c r="C232" s="1" t="s">
        <v>4</v>
      </c>
      <c r="D232" s="2">
        <v>33638</v>
      </c>
      <c r="E232" t="s">
        <v>5326</v>
      </c>
      <c r="F232" s="4">
        <v>293612.91100000002</v>
      </c>
      <c r="G232" s="4">
        <f t="shared" si="11"/>
        <v>8.7286078542124983</v>
      </c>
      <c r="H232" t="str">
        <f>IF(F232 &lt;= Planilha1!$B$1, "1",
  IF(F232 &lt;= Planilha1!$B$2, "2",
    IF(F232 &lt;= Planilha1!$B$3, "3",
      "4"
    )
  )
)</f>
        <v>4</v>
      </c>
      <c r="I232" t="str">
        <f t="shared" si="9"/>
        <v>Pequeno Porte II</v>
      </c>
      <c r="J232" s="4">
        <v>20681897.309999999</v>
      </c>
      <c r="K232" s="5">
        <f t="shared" si="10"/>
        <v>614.83730632023298</v>
      </c>
    </row>
    <row r="233" spans="1:11" x14ac:dyDescent="0.25">
      <c r="A233" s="3" t="s">
        <v>164</v>
      </c>
      <c r="B233">
        <v>150506</v>
      </c>
      <c r="C233" s="1" t="s">
        <v>4</v>
      </c>
      <c r="D233" s="2">
        <v>60732</v>
      </c>
      <c r="E233" t="s">
        <v>5326</v>
      </c>
      <c r="F233" s="4">
        <v>347950.98700000002</v>
      </c>
      <c r="G233" s="4">
        <f t="shared" si="11"/>
        <v>5.7292858295462032</v>
      </c>
      <c r="H233" t="str">
        <f>IF(F233 &lt;= Planilha1!$B$1, "1",
  IF(F233 &lt;= Planilha1!$B$2, "2",
    IF(F233 &lt;= Planilha1!$B$3, "3",
      "4"
    )
  )
)</f>
        <v>4</v>
      </c>
      <c r="I233" t="str">
        <f t="shared" si="9"/>
        <v>Médio Porte</v>
      </c>
      <c r="J233" s="4">
        <v>25208679.18</v>
      </c>
      <c r="K233" s="5">
        <f t="shared" si="10"/>
        <v>415.08066884015017</v>
      </c>
    </row>
    <row r="234" spans="1:11" x14ac:dyDescent="0.25">
      <c r="A234" s="3" t="s">
        <v>3116</v>
      </c>
      <c r="B234">
        <v>150510</v>
      </c>
      <c r="C234" s="1" t="s">
        <v>4</v>
      </c>
      <c r="D234" s="2">
        <v>52229</v>
      </c>
      <c r="E234" t="s">
        <v>5326</v>
      </c>
      <c r="F234" s="4">
        <v>363168.52899999998</v>
      </c>
      <c r="G234" s="4">
        <f t="shared" si="11"/>
        <v>6.9533885197878567</v>
      </c>
      <c r="H234" t="str">
        <f>IF(F234 &lt;= Planilha1!$B$1, "1",
  IF(F234 &lt;= Planilha1!$B$2, "2",
    IF(F234 &lt;= Planilha1!$B$3, "3",
      "4"
    )
  )
)</f>
        <v>4</v>
      </c>
      <c r="I234" t="str">
        <f t="shared" si="9"/>
        <v>Médio Porte</v>
      </c>
      <c r="J234" s="4">
        <v>11505504.77</v>
      </c>
      <c r="K234" s="5">
        <f t="shared" si="10"/>
        <v>220.2895856707959</v>
      </c>
    </row>
    <row r="235" spans="1:11" x14ac:dyDescent="0.25">
      <c r="A235" s="3" t="s">
        <v>3117</v>
      </c>
      <c r="B235">
        <v>150520</v>
      </c>
      <c r="C235" s="1" t="s">
        <v>4</v>
      </c>
      <c r="D235" s="2">
        <v>33844</v>
      </c>
      <c r="E235" t="s">
        <v>5326</v>
      </c>
      <c r="F235" s="4">
        <v>154221.598</v>
      </c>
      <c r="G235" s="4">
        <f t="shared" si="11"/>
        <v>4.5568371941850847</v>
      </c>
      <c r="H235" t="str">
        <f>IF(F235 &lt;= Planilha1!$B$1, "1",
  IF(F235 &lt;= Planilha1!$B$2, "2",
    IF(F235 &lt;= Planilha1!$B$3, "3",
      "4"
    )
  )
)</f>
        <v>3</v>
      </c>
      <c r="I235" t="str">
        <f t="shared" si="9"/>
        <v>Pequeno Porte II</v>
      </c>
      <c r="J235" s="4">
        <v>10903381.73</v>
      </c>
      <c r="K235" s="5">
        <f t="shared" si="10"/>
        <v>322.16587075995744</v>
      </c>
    </row>
    <row r="236" spans="1:11" x14ac:dyDescent="0.25">
      <c r="A236" s="3" t="s">
        <v>3118</v>
      </c>
      <c r="B236">
        <v>150530</v>
      </c>
      <c r="C236" s="1" t="s">
        <v>4</v>
      </c>
      <c r="D236" s="2">
        <v>68294</v>
      </c>
      <c r="E236" t="s">
        <v>5326</v>
      </c>
      <c r="F236" s="4">
        <v>1635545.1370000001</v>
      </c>
      <c r="G236" s="4">
        <f t="shared" si="11"/>
        <v>23.948591926084283</v>
      </c>
      <c r="H236" t="str">
        <f>IF(F236 &lt;= Planilha1!$B$1, "1",
  IF(F236 &lt;= Planilha1!$B$2, "2",
    IF(F236 &lt;= Planilha1!$B$3, "3",
      "4"
    )
  )
)</f>
        <v>4</v>
      </c>
      <c r="I236" t="str">
        <f t="shared" si="9"/>
        <v>Médio Porte</v>
      </c>
      <c r="J236" s="4">
        <v>57202275.850000001</v>
      </c>
      <c r="K236" s="5">
        <f t="shared" si="10"/>
        <v>837.58860002342817</v>
      </c>
    </row>
    <row r="237" spans="1:11" x14ac:dyDescent="0.25">
      <c r="A237" s="3" t="s">
        <v>3119</v>
      </c>
      <c r="B237">
        <v>150540</v>
      </c>
      <c r="C237" s="1" t="s">
        <v>4</v>
      </c>
      <c r="D237" s="2">
        <v>17855</v>
      </c>
      <c r="E237" t="s">
        <v>5326</v>
      </c>
      <c r="F237" s="4">
        <v>90156.01</v>
      </c>
      <c r="G237" s="4">
        <f t="shared" si="11"/>
        <v>5.0493424810977316</v>
      </c>
      <c r="H237" t="str">
        <f>IF(F237 &lt;= Planilha1!$B$1, "1",
  IF(F237 &lt;= Planilha1!$B$2, "2",
    IF(F237 &lt;= Planilha1!$B$3, "3",
      "4"
    )
  )
)</f>
        <v>2</v>
      </c>
      <c r="I237" t="str">
        <f t="shared" si="9"/>
        <v>Pequeno Porte I</v>
      </c>
      <c r="J237" s="4">
        <v>5554400.6299999999</v>
      </c>
      <c r="K237" s="5">
        <f t="shared" si="10"/>
        <v>311.0837653318398</v>
      </c>
    </row>
    <row r="238" spans="1:11" x14ac:dyDescent="0.25">
      <c r="A238" s="3" t="s">
        <v>3120</v>
      </c>
      <c r="B238">
        <v>150543</v>
      </c>
      <c r="C238" s="1" t="s">
        <v>4</v>
      </c>
      <c r="D238" s="2">
        <v>32467</v>
      </c>
      <c r="E238" t="s">
        <v>5326</v>
      </c>
      <c r="F238" s="4">
        <v>326028.76500000001</v>
      </c>
      <c r="G238" s="4">
        <f t="shared" si="11"/>
        <v>10.041850648350634</v>
      </c>
      <c r="H238" t="str">
        <f>IF(F238 &lt;= Planilha1!$B$1, "1",
  IF(F238 &lt;= Planilha1!$B$2, "2",
    IF(F238 &lt;= Planilha1!$B$3, "3",
      "4"
    )
  )
)</f>
        <v>4</v>
      </c>
      <c r="I238" t="str">
        <f t="shared" si="9"/>
        <v>Pequeno Porte II</v>
      </c>
      <c r="J238" s="4">
        <v>18398689.219999999</v>
      </c>
      <c r="K238" s="5">
        <f t="shared" si="10"/>
        <v>566.68892167431545</v>
      </c>
    </row>
    <row r="239" spans="1:11" x14ac:dyDescent="0.25">
      <c r="A239" s="3" t="s">
        <v>3121</v>
      </c>
      <c r="B239">
        <v>150548</v>
      </c>
      <c r="C239" s="1" t="s">
        <v>4</v>
      </c>
      <c r="D239" s="2">
        <v>41097</v>
      </c>
      <c r="E239" t="s">
        <v>5326</v>
      </c>
      <c r="F239" s="4">
        <v>224947.177</v>
      </c>
      <c r="G239" s="4">
        <f t="shared" si="11"/>
        <v>5.4735668540282747</v>
      </c>
      <c r="H239" t="str">
        <f>IF(F239 &lt;= Planilha1!$B$1, "1",
  IF(F239 &lt;= Planilha1!$B$2, "2",
    IF(F239 &lt;= Planilha1!$B$3, "3",
      "4"
    )
  )
)</f>
        <v>3</v>
      </c>
      <c r="I239" t="str">
        <f t="shared" si="9"/>
        <v>Pequeno Porte II</v>
      </c>
      <c r="J239" s="4">
        <v>14502017.1</v>
      </c>
      <c r="K239" s="5">
        <f t="shared" si="10"/>
        <v>352.87288853200965</v>
      </c>
    </row>
    <row r="240" spans="1:11" x14ac:dyDescent="0.25">
      <c r="A240" s="3" t="s">
        <v>3122</v>
      </c>
      <c r="B240">
        <v>150549</v>
      </c>
      <c r="C240" s="1" t="s">
        <v>4</v>
      </c>
      <c r="D240" s="2">
        <v>6885</v>
      </c>
      <c r="E240" t="s">
        <v>5326</v>
      </c>
      <c r="F240" s="4">
        <v>36046.260999999999</v>
      </c>
      <c r="G240" s="4">
        <f t="shared" si="11"/>
        <v>5.2354772694262888</v>
      </c>
      <c r="H240" t="str">
        <f>IF(F240 &lt;= Planilha1!$B$1, "1",
  IF(F240 &lt;= Planilha1!$B$2, "2",
    IF(F240 &lt;= Planilha1!$B$3, "3",
      "4"
    )
  )
)</f>
        <v>1</v>
      </c>
      <c r="I240" t="str">
        <f t="shared" si="9"/>
        <v>Pequeno Porte I</v>
      </c>
      <c r="J240" s="4">
        <v>2167989.48</v>
      </c>
      <c r="K240" s="5">
        <f t="shared" si="10"/>
        <v>314.88590849673204</v>
      </c>
    </row>
    <row r="241" spans="1:11" x14ac:dyDescent="0.25">
      <c r="A241" s="3" t="s">
        <v>165</v>
      </c>
      <c r="B241">
        <v>150550</v>
      </c>
      <c r="C241" s="1" t="s">
        <v>4</v>
      </c>
      <c r="D241" s="2">
        <v>105550</v>
      </c>
      <c r="E241" t="s">
        <v>5326</v>
      </c>
      <c r="F241" s="4">
        <v>1427238.665</v>
      </c>
      <c r="G241" s="4">
        <f t="shared" si="11"/>
        <v>13.521920085267647</v>
      </c>
      <c r="H241" t="str">
        <f>IF(F241 &lt;= Planilha1!$B$1, "1",
  IF(F241 &lt;= Planilha1!$B$2, "2",
    IF(F241 &lt;= Planilha1!$B$3, "3",
      "4"
    )
  )
)</f>
        <v>4</v>
      </c>
      <c r="I241" t="str">
        <f t="shared" si="9"/>
        <v>Grande Porte</v>
      </c>
      <c r="J241" s="4">
        <v>64175068.950000003</v>
      </c>
      <c r="K241" s="5">
        <f t="shared" si="10"/>
        <v>608.0063377546187</v>
      </c>
    </row>
    <row r="242" spans="1:11" x14ac:dyDescent="0.25">
      <c r="A242" s="3" t="s">
        <v>166</v>
      </c>
      <c r="B242">
        <v>150553</v>
      </c>
      <c r="C242" s="1" t="s">
        <v>4</v>
      </c>
      <c r="D242" s="2">
        <v>267836</v>
      </c>
      <c r="E242" t="s">
        <v>5326</v>
      </c>
      <c r="F242" s="4">
        <v>14985169.892000001</v>
      </c>
      <c r="G242" s="4">
        <f t="shared" si="11"/>
        <v>55.949050508520145</v>
      </c>
      <c r="H242" t="str">
        <f>IF(F242 &lt;= Planilha1!$B$1, "1",
  IF(F242 &lt;= Planilha1!$B$2, "2",
    IF(F242 &lt;= Planilha1!$B$3, "3",
      "4"
    )
  )
)</f>
        <v>4</v>
      </c>
      <c r="I242" t="str">
        <f t="shared" si="9"/>
        <v>Grande Porte</v>
      </c>
      <c r="J242" s="4">
        <v>276512661.29000002</v>
      </c>
      <c r="K242" s="5">
        <f t="shared" si="10"/>
        <v>1032.3954258949507</v>
      </c>
    </row>
    <row r="243" spans="1:11" x14ac:dyDescent="0.25">
      <c r="A243" s="3" t="s">
        <v>167</v>
      </c>
      <c r="B243">
        <v>150555</v>
      </c>
      <c r="C243" s="1" t="s">
        <v>4</v>
      </c>
      <c r="D243" s="2">
        <v>6931</v>
      </c>
      <c r="E243" t="s">
        <v>5326</v>
      </c>
      <c r="F243" s="4">
        <v>42532.201000000001</v>
      </c>
      <c r="G243" s="4">
        <f t="shared" si="11"/>
        <v>6.1365172413793108</v>
      </c>
      <c r="H243" t="str">
        <f>IF(F243 &lt;= Planilha1!$B$1, "1",
  IF(F243 &lt;= Planilha1!$B$2, "2",
    IF(F243 &lt;= Planilha1!$B$3, "3",
      "4"
    )
  )
)</f>
        <v>2</v>
      </c>
      <c r="I243" t="str">
        <f t="shared" si="9"/>
        <v>Pequeno Porte I</v>
      </c>
      <c r="J243" s="4">
        <v>3196601.87</v>
      </c>
      <c r="K243" s="5">
        <f t="shared" si="10"/>
        <v>461.20355937094217</v>
      </c>
    </row>
    <row r="244" spans="1:11" x14ac:dyDescent="0.25">
      <c r="A244" s="3" t="s">
        <v>168</v>
      </c>
      <c r="B244">
        <v>150560</v>
      </c>
      <c r="C244" s="1" t="s">
        <v>4</v>
      </c>
      <c r="D244" s="2">
        <v>8285</v>
      </c>
      <c r="E244" t="s">
        <v>5326</v>
      </c>
      <c r="F244" s="4">
        <v>28106.12</v>
      </c>
      <c r="G244" s="4">
        <f t="shared" si="11"/>
        <v>3.3924103802051899</v>
      </c>
      <c r="H244" t="str">
        <f>IF(F244 &lt;= Planilha1!$B$1, "1",
  IF(F244 &lt;= Planilha1!$B$2, "2",
    IF(F244 &lt;= Planilha1!$B$3, "3",
      "4"
    )
  )
)</f>
        <v>1</v>
      </c>
      <c r="I244" t="str">
        <f t="shared" si="9"/>
        <v>Pequeno Porte I</v>
      </c>
      <c r="J244" s="4">
        <v>2979110.37</v>
      </c>
      <c r="K244" s="5">
        <f t="shared" si="10"/>
        <v>359.57880144840072</v>
      </c>
    </row>
    <row r="245" spans="1:11" x14ac:dyDescent="0.25">
      <c r="A245" s="3" t="s">
        <v>3123</v>
      </c>
      <c r="B245">
        <v>150563</v>
      </c>
      <c r="C245" s="1" t="s">
        <v>4</v>
      </c>
      <c r="D245" s="2">
        <v>12832</v>
      </c>
      <c r="E245" t="s">
        <v>5326</v>
      </c>
      <c r="F245" s="4">
        <v>89211.266000000003</v>
      </c>
      <c r="G245" s="4">
        <f t="shared" si="11"/>
        <v>6.9522495324189526</v>
      </c>
      <c r="H245" t="str">
        <f>IF(F245 &lt;= Planilha1!$B$1, "1",
  IF(F245 &lt;= Planilha1!$B$2, "2",
    IF(F245 &lt;= Planilha1!$B$3, "3",
      "4"
    )
  )
)</f>
        <v>2</v>
      </c>
      <c r="I245" t="str">
        <f t="shared" si="9"/>
        <v>Pequeno Porte I</v>
      </c>
      <c r="J245" s="4">
        <v>9876944.4199999999</v>
      </c>
      <c r="K245" s="5">
        <f t="shared" si="10"/>
        <v>769.71200280548624</v>
      </c>
    </row>
    <row r="246" spans="1:11" x14ac:dyDescent="0.25">
      <c r="A246" s="3" t="s">
        <v>169</v>
      </c>
      <c r="B246">
        <v>150565</v>
      </c>
      <c r="C246" s="1" t="s">
        <v>4</v>
      </c>
      <c r="D246" s="2">
        <v>18668</v>
      </c>
      <c r="E246" t="s">
        <v>5326</v>
      </c>
      <c r="F246" s="4">
        <v>111569.851</v>
      </c>
      <c r="G246" s="4">
        <f t="shared" si="11"/>
        <v>5.9765294086136702</v>
      </c>
      <c r="H246" t="str">
        <f>IF(F246 &lt;= Planilha1!$B$1, "1",
  IF(F246 &lt;= Planilha1!$B$2, "2",
    IF(F246 &lt;= Planilha1!$B$3, "3",
      "4"
    )
  )
)</f>
        <v>3</v>
      </c>
      <c r="I246" t="str">
        <f t="shared" si="9"/>
        <v>Pequeno Porte I</v>
      </c>
      <c r="J246" s="4">
        <v>7787801.0899999999</v>
      </c>
      <c r="K246" s="5">
        <f t="shared" si="10"/>
        <v>417.17383169059354</v>
      </c>
    </row>
    <row r="247" spans="1:11" x14ac:dyDescent="0.25">
      <c r="A247" s="3" t="s">
        <v>170</v>
      </c>
      <c r="B247">
        <v>150570</v>
      </c>
      <c r="C247" s="1" t="s">
        <v>4</v>
      </c>
      <c r="D247" s="2">
        <v>24984</v>
      </c>
      <c r="E247" t="s">
        <v>5326</v>
      </c>
      <c r="F247" s="4">
        <v>111425.83199999999</v>
      </c>
      <c r="G247" s="4">
        <f t="shared" si="11"/>
        <v>4.4598876080691641</v>
      </c>
      <c r="H247" t="str">
        <f>IF(F247 &lt;= Planilha1!$B$1, "1",
  IF(F247 &lt;= Planilha1!$B$2, "2",
    IF(F247 &lt;= Planilha1!$B$3, "3",
      "4"
    )
  )
)</f>
        <v>3</v>
      </c>
      <c r="I247" t="str">
        <f t="shared" si="9"/>
        <v>Pequeno Porte II</v>
      </c>
      <c r="J247" s="4">
        <v>7066275.8899999997</v>
      </c>
      <c r="K247" s="5">
        <f t="shared" si="10"/>
        <v>282.83204811079088</v>
      </c>
    </row>
    <row r="248" spans="1:11" x14ac:dyDescent="0.25">
      <c r="A248" s="3" t="s">
        <v>171</v>
      </c>
      <c r="B248">
        <v>150580</v>
      </c>
      <c r="C248" s="1" t="s">
        <v>4</v>
      </c>
      <c r="D248" s="2">
        <v>62503</v>
      </c>
      <c r="E248" t="s">
        <v>5326</v>
      </c>
      <c r="F248" s="4">
        <v>264771.52899999998</v>
      </c>
      <c r="G248" s="4">
        <f t="shared" si="11"/>
        <v>4.2361411292257971</v>
      </c>
      <c r="H248" t="str">
        <f>IF(F248 &lt;= Planilha1!$B$1, "1",
  IF(F248 &lt;= Planilha1!$B$2, "2",
    IF(F248 &lt;= Planilha1!$B$3, "3",
      "4"
    )
  )
)</f>
        <v>4</v>
      </c>
      <c r="I248" t="str">
        <f t="shared" si="9"/>
        <v>Médio Porte</v>
      </c>
      <c r="J248" s="4">
        <v>11517904.93</v>
      </c>
      <c r="K248" s="5">
        <f t="shared" si="10"/>
        <v>184.27763355358942</v>
      </c>
    </row>
    <row r="249" spans="1:11" x14ac:dyDescent="0.25">
      <c r="A249" s="3" t="s">
        <v>172</v>
      </c>
      <c r="B249">
        <v>150590</v>
      </c>
      <c r="C249" s="1" t="s">
        <v>4</v>
      </c>
      <c r="D249" s="2">
        <v>40597</v>
      </c>
      <c r="E249" t="s">
        <v>5326</v>
      </c>
      <c r="F249" s="4">
        <v>131392.38500000001</v>
      </c>
      <c r="G249" s="4">
        <f t="shared" si="11"/>
        <v>3.2365047909944087</v>
      </c>
      <c r="H249" t="str">
        <f>IF(F249 &lt;= Planilha1!$B$1, "1",
  IF(F249 &lt;= Planilha1!$B$2, "2",
    IF(F249 &lt;= Planilha1!$B$3, "3",
      "4"
    )
  )
)</f>
        <v>3</v>
      </c>
      <c r="I249" t="str">
        <f t="shared" si="9"/>
        <v>Pequeno Porte II</v>
      </c>
      <c r="J249" s="4">
        <v>7594704.2300000004</v>
      </c>
      <c r="K249" s="5">
        <f t="shared" si="10"/>
        <v>187.07550385496467</v>
      </c>
    </row>
    <row r="250" spans="1:11" x14ac:dyDescent="0.25">
      <c r="A250" s="3" t="s">
        <v>173</v>
      </c>
      <c r="B250">
        <v>150600</v>
      </c>
      <c r="C250" s="1" t="s">
        <v>4</v>
      </c>
      <c r="D250" s="2">
        <v>35577</v>
      </c>
      <c r="E250" t="s">
        <v>5326</v>
      </c>
      <c r="F250" s="4">
        <v>141500.73800000001</v>
      </c>
      <c r="G250" s="4">
        <f t="shared" si="11"/>
        <v>3.9773094414930998</v>
      </c>
      <c r="H250" t="str">
        <f>IF(F250 &lt;= Planilha1!$B$1, "1",
  IF(F250 &lt;= Planilha1!$B$2, "2",
    IF(F250 &lt;= Planilha1!$B$3, "3",
      "4"
    )
  )
)</f>
        <v>3</v>
      </c>
      <c r="I250" t="str">
        <f t="shared" si="9"/>
        <v>Pequeno Porte II</v>
      </c>
      <c r="J250" s="4">
        <v>8257977.1600000001</v>
      </c>
      <c r="K250" s="5">
        <f t="shared" si="10"/>
        <v>232.11561289597213</v>
      </c>
    </row>
    <row r="251" spans="1:11" x14ac:dyDescent="0.25">
      <c r="A251" s="3" t="s">
        <v>174</v>
      </c>
      <c r="B251">
        <v>150610</v>
      </c>
      <c r="C251" s="1" t="s">
        <v>4</v>
      </c>
      <c r="D251" s="2">
        <v>10851</v>
      </c>
      <c r="E251" t="s">
        <v>5326</v>
      </c>
      <c r="F251" s="4">
        <v>34878.707000000002</v>
      </c>
      <c r="G251" s="4">
        <f t="shared" si="11"/>
        <v>3.2143311215556172</v>
      </c>
      <c r="H251" t="str">
        <f>IF(F251 &lt;= Planilha1!$B$1, "1",
  IF(F251 &lt;= Planilha1!$B$2, "2",
    IF(F251 &lt;= Planilha1!$B$3, "3",
      "4"
    )
  )
)</f>
        <v>1</v>
      </c>
      <c r="I251" t="str">
        <f t="shared" si="9"/>
        <v>Pequeno Porte I</v>
      </c>
      <c r="J251" s="4">
        <v>6561541.8099999996</v>
      </c>
      <c r="K251" s="5">
        <f t="shared" si="10"/>
        <v>604.69466500783335</v>
      </c>
    </row>
    <row r="252" spans="1:11" x14ac:dyDescent="0.25">
      <c r="A252" s="3" t="s">
        <v>175</v>
      </c>
      <c r="B252">
        <v>150611</v>
      </c>
      <c r="C252" s="1" t="s">
        <v>4</v>
      </c>
      <c r="D252" s="2">
        <v>11524</v>
      </c>
      <c r="E252" t="s">
        <v>5326</v>
      </c>
      <c r="F252" s="4">
        <v>43000.233999999997</v>
      </c>
      <c r="G252" s="4">
        <f t="shared" si="11"/>
        <v>3.7313635890315862</v>
      </c>
      <c r="H252" t="str">
        <f>IF(F252 &lt;= Planilha1!$B$1, "1",
  IF(F252 &lt;= Planilha1!$B$2, "2",
    IF(F252 &lt;= Planilha1!$B$3, "3",
      "4"
    )
  )
)</f>
        <v>2</v>
      </c>
      <c r="I252" t="str">
        <f t="shared" si="9"/>
        <v>Pequeno Porte I</v>
      </c>
      <c r="J252" s="4">
        <v>5662087.8300000001</v>
      </c>
      <c r="K252" s="5">
        <f t="shared" si="10"/>
        <v>491.33007896563691</v>
      </c>
    </row>
    <row r="253" spans="1:11" x14ac:dyDescent="0.25">
      <c r="A253" s="3" t="s">
        <v>3124</v>
      </c>
      <c r="B253">
        <v>150613</v>
      </c>
      <c r="C253" s="1" t="s">
        <v>4</v>
      </c>
      <c r="D253" s="2">
        <v>85597</v>
      </c>
      <c r="E253" t="s">
        <v>5326</v>
      </c>
      <c r="F253" s="4">
        <v>752442.73</v>
      </c>
      <c r="G253" s="4">
        <f t="shared" si="11"/>
        <v>8.7905268876245657</v>
      </c>
      <c r="H253" t="str">
        <f>IF(F253 &lt;= Planilha1!$B$1, "1",
  IF(F253 &lt;= Planilha1!$B$2, "2",
    IF(F253 &lt;= Planilha1!$B$3, "3",
      "4"
    )
  )
)</f>
        <v>4</v>
      </c>
      <c r="I253" t="str">
        <f t="shared" si="9"/>
        <v>Médio Porte</v>
      </c>
      <c r="J253" s="4">
        <v>24889867.93</v>
      </c>
      <c r="K253" s="5">
        <f t="shared" si="10"/>
        <v>290.77967604004812</v>
      </c>
    </row>
    <row r="254" spans="1:11" x14ac:dyDescent="0.25">
      <c r="A254" s="3" t="s">
        <v>176</v>
      </c>
      <c r="B254">
        <v>150616</v>
      </c>
      <c r="C254" s="1" t="s">
        <v>4</v>
      </c>
      <c r="D254" s="2">
        <v>18384</v>
      </c>
      <c r="E254" t="s">
        <v>5326</v>
      </c>
      <c r="F254" s="4">
        <v>201449.035</v>
      </c>
      <c r="G254" s="4">
        <f t="shared" si="11"/>
        <v>10.95784568102698</v>
      </c>
      <c r="H254" t="str">
        <f>IF(F254 &lt;= Planilha1!$B$1, "1",
  IF(F254 &lt;= Planilha1!$B$2, "2",
    IF(F254 &lt;= Planilha1!$B$3, "3",
      "4"
    )
  )
)</f>
        <v>3</v>
      </c>
      <c r="I254" t="str">
        <f t="shared" si="9"/>
        <v>Pequeno Porte I</v>
      </c>
      <c r="J254" s="4">
        <v>11531963.310000001</v>
      </c>
      <c r="K254" s="5">
        <f t="shared" si="10"/>
        <v>627.28259954308101</v>
      </c>
    </row>
    <row r="255" spans="1:11" x14ac:dyDescent="0.25">
      <c r="A255" s="3" t="s">
        <v>3125</v>
      </c>
      <c r="B255">
        <v>150618</v>
      </c>
      <c r="C255" s="1" t="s">
        <v>4</v>
      </c>
      <c r="D255" s="2">
        <v>53143</v>
      </c>
      <c r="E255" t="s">
        <v>5326</v>
      </c>
      <c r="F255" s="4">
        <v>333880.00199999998</v>
      </c>
      <c r="G255" s="4">
        <f t="shared" si="11"/>
        <v>6.2826713207760188</v>
      </c>
      <c r="H255" t="str">
        <f>IF(F255 &lt;= Planilha1!$B$1, "1",
  IF(F255 &lt;= Planilha1!$B$2, "2",
    IF(F255 &lt;= Planilha1!$B$3, "3",
      "4"
    )
  )
)</f>
        <v>4</v>
      </c>
      <c r="I255" t="str">
        <f t="shared" si="9"/>
        <v>Médio Porte</v>
      </c>
      <c r="J255" s="4">
        <v>22227450.260000002</v>
      </c>
      <c r="K255" s="5">
        <f t="shared" si="10"/>
        <v>418.25734828669817</v>
      </c>
    </row>
    <row r="256" spans="1:11" x14ac:dyDescent="0.25">
      <c r="A256" s="3" t="s">
        <v>3126</v>
      </c>
      <c r="B256">
        <v>150619</v>
      </c>
      <c r="C256" s="1" t="s">
        <v>4</v>
      </c>
      <c r="D256" s="2">
        <v>35769</v>
      </c>
      <c r="E256" t="s">
        <v>5326</v>
      </c>
      <c r="F256" s="4">
        <v>149745.109</v>
      </c>
      <c r="G256" s="4">
        <f t="shared" si="11"/>
        <v>4.1864494115015791</v>
      </c>
      <c r="H256" t="str">
        <f>IF(F256 &lt;= Planilha1!$B$1, "1",
  IF(F256 &lt;= Planilha1!$B$2, "2",
    IF(F256 &lt;= Planilha1!$B$3, "3",
      "4"
    )
  )
)</f>
        <v>3</v>
      </c>
      <c r="I256" t="str">
        <f t="shared" si="9"/>
        <v>Pequeno Porte II</v>
      </c>
      <c r="J256" s="4">
        <v>11503406.039999999</v>
      </c>
      <c r="K256" s="5">
        <f t="shared" si="10"/>
        <v>321.60267382370205</v>
      </c>
    </row>
    <row r="257" spans="1:11" x14ac:dyDescent="0.25">
      <c r="A257" s="3" t="s">
        <v>3127</v>
      </c>
      <c r="B257">
        <v>150620</v>
      </c>
      <c r="C257" s="1" t="s">
        <v>4</v>
      </c>
      <c r="D257" s="2">
        <v>44772</v>
      </c>
      <c r="E257" t="s">
        <v>5326</v>
      </c>
      <c r="F257" s="4">
        <v>176749.427</v>
      </c>
      <c r="G257" s="4">
        <f t="shared" si="11"/>
        <v>3.9477670642365763</v>
      </c>
      <c r="H257" t="str">
        <f>IF(F257 &lt;= Planilha1!$B$1, "1",
  IF(F257 &lt;= Planilha1!$B$2, "2",
    IF(F257 &lt;= Planilha1!$B$3, "3",
      "4"
    )
  )
)</f>
        <v>3</v>
      </c>
      <c r="I257" t="str">
        <f t="shared" si="9"/>
        <v>Pequeno Porte II</v>
      </c>
      <c r="J257" s="4">
        <v>11252869.539999999</v>
      </c>
      <c r="K257" s="5">
        <f t="shared" si="10"/>
        <v>251.33720941659965</v>
      </c>
    </row>
    <row r="258" spans="1:11" x14ac:dyDescent="0.25">
      <c r="A258" s="3" t="s">
        <v>177</v>
      </c>
      <c r="B258">
        <v>150630</v>
      </c>
      <c r="C258" s="1" t="s">
        <v>4</v>
      </c>
      <c r="D258" s="2">
        <v>24129</v>
      </c>
      <c r="E258" t="s">
        <v>5326</v>
      </c>
      <c r="F258" s="4">
        <v>77018.373999999996</v>
      </c>
      <c r="G258" s="4">
        <f t="shared" si="11"/>
        <v>3.1919422271954909</v>
      </c>
      <c r="H258" t="str">
        <f>IF(F258 &lt;= Planilha1!$B$1, "1",
  IF(F258 &lt;= Planilha1!$B$2, "2",
    IF(F258 &lt;= Planilha1!$B$3, "3",
      "4"
    )
  )
)</f>
        <v>2</v>
      </c>
      <c r="I258" t="str">
        <f t="shared" ref="I258:I321" si="12">IF(D258 &lt;= 20000, "Pequeno Porte I",
  IF(D258 &lt;= 50000, "Pequeno Porte II",
    IF(D258 &lt;= 100000, "Médio Porte",
      IF(D258 &lt;= 900000, "Grande Porte", "Metrópole")
    )
  )
)</f>
        <v>Pequeno Porte II</v>
      </c>
      <c r="J258" s="4">
        <v>7134505.1399999997</v>
      </c>
      <c r="K258" s="5">
        <f t="shared" ref="K258:K321" si="13">J258/D258</f>
        <v>295.68175805047866</v>
      </c>
    </row>
    <row r="259" spans="1:11" x14ac:dyDescent="0.25">
      <c r="A259" s="3" t="s">
        <v>3128</v>
      </c>
      <c r="B259">
        <v>150635</v>
      </c>
      <c r="C259" s="1" t="s">
        <v>4</v>
      </c>
      <c r="D259" s="2">
        <v>21087</v>
      </c>
      <c r="E259" t="s">
        <v>5326</v>
      </c>
      <c r="F259" s="4">
        <v>71545.31</v>
      </c>
      <c r="G259" s="4">
        <f t="shared" ref="G259:G322" si="14">F259/D259</f>
        <v>3.3928633755394317</v>
      </c>
      <c r="H259" t="str">
        <f>IF(F259 &lt;= Planilha1!$B$1, "1",
  IF(F259 &lt;= Planilha1!$B$2, "2",
    IF(F259 &lt;= Planilha1!$B$3, "3",
      "4"
    )
  )
)</f>
        <v>2</v>
      </c>
      <c r="I259" t="str">
        <f t="shared" si="12"/>
        <v>Pequeno Porte II</v>
      </c>
      <c r="J259" s="4">
        <v>6355888.4199999999</v>
      </c>
      <c r="K259" s="5">
        <f t="shared" si="13"/>
        <v>301.41264380898184</v>
      </c>
    </row>
    <row r="260" spans="1:11" x14ac:dyDescent="0.25">
      <c r="A260" s="3" t="s">
        <v>178</v>
      </c>
      <c r="B260">
        <v>150640</v>
      </c>
      <c r="C260" s="1" t="s">
        <v>4</v>
      </c>
      <c r="D260" s="2">
        <v>7445</v>
      </c>
      <c r="E260" t="s">
        <v>5326</v>
      </c>
      <c r="F260" s="4">
        <v>33698.442000000003</v>
      </c>
      <c r="G260" s="4">
        <f t="shared" si="14"/>
        <v>4.5263186030893223</v>
      </c>
      <c r="H260" t="str">
        <f>IF(F260 &lt;= Planilha1!$B$1, "1",
  IF(F260 &lt;= Planilha1!$B$2, "2",
    IF(F260 &lt;= Planilha1!$B$3, "3",
      "4"
    )
  )
)</f>
        <v>1</v>
      </c>
      <c r="I260" t="str">
        <f t="shared" si="12"/>
        <v>Pequeno Porte I</v>
      </c>
      <c r="J260" s="4">
        <v>3172000</v>
      </c>
      <c r="K260" s="5">
        <f t="shared" si="13"/>
        <v>426.05775688381465</v>
      </c>
    </row>
    <row r="261" spans="1:11" x14ac:dyDescent="0.25">
      <c r="A261" s="3" t="s">
        <v>3129</v>
      </c>
      <c r="B261">
        <v>150650</v>
      </c>
      <c r="C261" s="1" t="s">
        <v>4</v>
      </c>
      <c r="D261" s="2">
        <v>73019</v>
      </c>
      <c r="E261" t="s">
        <v>5326</v>
      </c>
      <c r="F261" s="4">
        <v>366697.77500000002</v>
      </c>
      <c r="G261" s="4">
        <f t="shared" si="14"/>
        <v>5.0219501088757728</v>
      </c>
      <c r="H261" t="str">
        <f>IF(F261 &lt;= Planilha1!$B$1, "1",
  IF(F261 &lt;= Planilha1!$B$2, "2",
    IF(F261 &lt;= Planilha1!$B$3, "3",
      "4"
    )
  )
)</f>
        <v>4</v>
      </c>
      <c r="I261" t="str">
        <f t="shared" si="12"/>
        <v>Médio Porte</v>
      </c>
      <c r="J261" s="4">
        <v>17735097.93</v>
      </c>
      <c r="K261" s="5">
        <f t="shared" si="13"/>
        <v>242.88333077692107</v>
      </c>
    </row>
    <row r="262" spans="1:11" x14ac:dyDescent="0.25">
      <c r="A262" s="3" t="s">
        <v>3130</v>
      </c>
      <c r="B262">
        <v>150655</v>
      </c>
      <c r="C262" s="1" t="s">
        <v>4</v>
      </c>
      <c r="D262" s="2">
        <v>20370</v>
      </c>
      <c r="E262" t="s">
        <v>5326</v>
      </c>
      <c r="F262" s="4">
        <v>74135.186000000002</v>
      </c>
      <c r="G262" s="4">
        <f t="shared" si="14"/>
        <v>3.639429847815415</v>
      </c>
      <c r="H262" t="str">
        <f>IF(F262 &lt;= Planilha1!$B$1, "1",
  IF(F262 &lt;= Planilha1!$B$2, "2",
    IF(F262 &lt;= Planilha1!$B$3, "3",
      "4"
    )
  )
)</f>
        <v>2</v>
      </c>
      <c r="I262" t="str">
        <f t="shared" si="12"/>
        <v>Pequeno Porte II</v>
      </c>
      <c r="J262" s="4">
        <v>4913387.7</v>
      </c>
      <c r="K262" s="5">
        <f t="shared" si="13"/>
        <v>241.20705449189987</v>
      </c>
    </row>
    <row r="263" spans="1:11" x14ac:dyDescent="0.25">
      <c r="A263" s="3" t="s">
        <v>179</v>
      </c>
      <c r="B263">
        <v>150658</v>
      </c>
      <c r="C263" s="1" t="s">
        <v>4</v>
      </c>
      <c r="D263" s="2">
        <v>16548</v>
      </c>
      <c r="E263" t="s">
        <v>5326</v>
      </c>
      <c r="F263" s="4">
        <v>125316.102</v>
      </c>
      <c r="G263" s="4">
        <f t="shared" si="14"/>
        <v>7.5728850616388685</v>
      </c>
      <c r="H263" t="str">
        <f>IF(F263 &lt;= Planilha1!$B$1, "1",
  IF(F263 &lt;= Planilha1!$B$2, "2",
    IF(F263 &lt;= Planilha1!$B$3, "3",
      "4"
    )
  )
)</f>
        <v>3</v>
      </c>
      <c r="I263" t="str">
        <f t="shared" si="12"/>
        <v>Pequeno Porte I</v>
      </c>
      <c r="J263" s="4">
        <v>9431233.6199999992</v>
      </c>
      <c r="K263" s="5">
        <f t="shared" si="13"/>
        <v>569.9319325598259</v>
      </c>
    </row>
    <row r="264" spans="1:11" x14ac:dyDescent="0.25">
      <c r="A264" s="3" t="s">
        <v>3131</v>
      </c>
      <c r="B264">
        <v>150660</v>
      </c>
      <c r="C264" s="1" t="s">
        <v>4</v>
      </c>
      <c r="D264" s="2">
        <v>24624</v>
      </c>
      <c r="E264" t="s">
        <v>5326</v>
      </c>
      <c r="F264" s="4">
        <v>152533.516</v>
      </c>
      <c r="G264" s="4">
        <f t="shared" si="14"/>
        <v>6.1945060103963616</v>
      </c>
      <c r="H264" t="str">
        <f>IF(F264 &lt;= Planilha1!$B$1, "1",
  IF(F264 &lt;= Planilha1!$B$2, "2",
    IF(F264 &lt;= Planilha1!$B$3, "3",
      "4"
    )
  )
)</f>
        <v>3</v>
      </c>
      <c r="I264" t="str">
        <f t="shared" si="12"/>
        <v>Pequeno Porte II</v>
      </c>
      <c r="J264" s="4">
        <v>5959344.54</v>
      </c>
      <c r="K264" s="5">
        <f t="shared" si="13"/>
        <v>242.0136671539961</v>
      </c>
    </row>
    <row r="265" spans="1:11" x14ac:dyDescent="0.25">
      <c r="A265" s="3" t="s">
        <v>180</v>
      </c>
      <c r="B265">
        <v>150670</v>
      </c>
      <c r="C265" s="1" t="s">
        <v>4</v>
      </c>
      <c r="D265" s="2">
        <v>32413</v>
      </c>
      <c r="E265" t="s">
        <v>5326</v>
      </c>
      <c r="F265" s="4">
        <v>329767.34499999997</v>
      </c>
      <c r="G265" s="4">
        <f t="shared" si="14"/>
        <v>10.173922345972294</v>
      </c>
      <c r="H265" t="str">
        <f>IF(F265 &lt;= Planilha1!$B$1, "1",
  IF(F265 &lt;= Planilha1!$B$2, "2",
    IF(F265 &lt;= Planilha1!$B$3, "3",
      "4"
    )
  )
)</f>
        <v>4</v>
      </c>
      <c r="I265" t="str">
        <f t="shared" si="12"/>
        <v>Pequeno Porte II</v>
      </c>
      <c r="J265" s="4">
        <v>17415724.129999999</v>
      </c>
      <c r="K265" s="5">
        <f t="shared" si="13"/>
        <v>537.30676364421674</v>
      </c>
    </row>
    <row r="266" spans="1:11" x14ac:dyDescent="0.25">
      <c r="A266" s="3" t="s">
        <v>3132</v>
      </c>
      <c r="B266">
        <v>150680</v>
      </c>
      <c r="C266" s="1" t="s">
        <v>4</v>
      </c>
      <c r="D266" s="2">
        <v>331942</v>
      </c>
      <c r="E266" t="s">
        <v>5326</v>
      </c>
      <c r="F266" s="4">
        <v>2309691.5049999999</v>
      </c>
      <c r="G266" s="4">
        <f t="shared" si="14"/>
        <v>6.9581176982725896</v>
      </c>
      <c r="H266" t="str">
        <f>IF(F266 &lt;= Planilha1!$B$1, "1",
  IF(F266 &lt;= Planilha1!$B$2, "2",
    IF(F266 &lt;= Planilha1!$B$3, "3",
      "4"
    )
  )
)</f>
        <v>4</v>
      </c>
      <c r="I266" t="str">
        <f t="shared" si="12"/>
        <v>Grande Porte</v>
      </c>
      <c r="J266" s="4">
        <v>62507001.020000003</v>
      </c>
      <c r="K266" s="5">
        <f t="shared" si="13"/>
        <v>188.30699646323757</v>
      </c>
    </row>
    <row r="267" spans="1:11" x14ac:dyDescent="0.25">
      <c r="A267" s="3" t="s">
        <v>3133</v>
      </c>
      <c r="B267">
        <v>150690</v>
      </c>
      <c r="C267" s="1" t="s">
        <v>4</v>
      </c>
      <c r="D267" s="2">
        <v>6116</v>
      </c>
      <c r="E267" t="s">
        <v>5326</v>
      </c>
      <c r="F267" s="4">
        <v>24334.587</v>
      </c>
      <c r="G267" s="4">
        <f t="shared" si="14"/>
        <v>3.9788402550686723</v>
      </c>
      <c r="H267" t="str">
        <f>IF(F267 &lt;= Planilha1!$B$1, "1",
  IF(F267 &lt;= Planilha1!$B$2, "2",
    IF(F267 &lt;= Planilha1!$B$3, "3",
      "4"
    )
  )
)</f>
        <v>1</v>
      </c>
      <c r="I267" t="str">
        <f t="shared" si="12"/>
        <v>Pequeno Porte I</v>
      </c>
      <c r="J267" s="4">
        <v>5608247.4199999999</v>
      </c>
      <c r="K267" s="5">
        <f t="shared" si="13"/>
        <v>916.97963047743622</v>
      </c>
    </row>
    <row r="268" spans="1:11" x14ac:dyDescent="0.25">
      <c r="A268" s="3" t="s">
        <v>3134</v>
      </c>
      <c r="B268">
        <v>150700</v>
      </c>
      <c r="C268" s="1" t="s">
        <v>4</v>
      </c>
      <c r="D268" s="2">
        <v>27461</v>
      </c>
      <c r="E268" t="s">
        <v>5326</v>
      </c>
      <c r="F268" s="4">
        <v>136004.75099999999</v>
      </c>
      <c r="G268" s="4">
        <f t="shared" si="14"/>
        <v>4.9526510687884633</v>
      </c>
      <c r="H268" t="str">
        <f>IF(F268 &lt;= Planilha1!$B$1, "1",
  IF(F268 &lt;= Planilha1!$B$2, "2",
    IF(F268 &lt;= Planilha1!$B$3, "3",
      "4"
    )
  )
)</f>
        <v>3</v>
      </c>
      <c r="I268" t="str">
        <f t="shared" si="12"/>
        <v>Pequeno Porte II</v>
      </c>
      <c r="J268" s="4">
        <v>7682492.54</v>
      </c>
      <c r="K268" s="5">
        <f t="shared" si="13"/>
        <v>279.76011580058992</v>
      </c>
    </row>
    <row r="269" spans="1:11" x14ac:dyDescent="0.25">
      <c r="A269" s="3" t="s">
        <v>3135</v>
      </c>
      <c r="B269">
        <v>150710</v>
      </c>
      <c r="C269" s="1" t="s">
        <v>4</v>
      </c>
      <c r="D269" s="2">
        <v>16666</v>
      </c>
      <c r="E269" t="s">
        <v>5326</v>
      </c>
      <c r="F269" s="4">
        <v>57871.319000000003</v>
      </c>
      <c r="G269" s="4">
        <f t="shared" si="14"/>
        <v>3.4724180367214692</v>
      </c>
      <c r="H269" t="str">
        <f>IF(F269 &lt;= Planilha1!$B$1, "1",
  IF(F269 &lt;= Planilha1!$B$2, "2",
    IF(F269 &lt;= Planilha1!$B$3, "3",
      "4"
    )
  )
)</f>
        <v>2</v>
      </c>
      <c r="I269" t="str">
        <f t="shared" si="12"/>
        <v>Pequeno Porte I</v>
      </c>
      <c r="J269" s="4">
        <v>8188149.3399999999</v>
      </c>
      <c r="K269" s="5">
        <f t="shared" si="13"/>
        <v>491.30861274450979</v>
      </c>
    </row>
    <row r="270" spans="1:11" x14ac:dyDescent="0.25">
      <c r="A270" s="3" t="s">
        <v>3136</v>
      </c>
      <c r="B270">
        <v>150715</v>
      </c>
      <c r="C270" s="1" t="s">
        <v>4</v>
      </c>
      <c r="D270" s="2">
        <v>21092</v>
      </c>
      <c r="E270" t="s">
        <v>5326</v>
      </c>
      <c r="F270" s="4">
        <v>113689.732</v>
      </c>
      <c r="G270" s="4">
        <f t="shared" si="14"/>
        <v>5.3901826284847338</v>
      </c>
      <c r="H270" t="str">
        <f>IF(F270 &lt;= Planilha1!$B$1, "1",
  IF(F270 &lt;= Planilha1!$B$2, "2",
    IF(F270 &lt;= Planilha1!$B$3, "3",
      "4"
    )
  )
)</f>
        <v>3</v>
      </c>
      <c r="I270" t="str">
        <f t="shared" si="12"/>
        <v>Pequeno Porte II</v>
      </c>
      <c r="J270" s="4">
        <v>6111790.1299999999</v>
      </c>
      <c r="K270" s="5">
        <f t="shared" si="13"/>
        <v>289.76816470699794</v>
      </c>
    </row>
    <row r="271" spans="1:11" x14ac:dyDescent="0.25">
      <c r="A271" s="3" t="s">
        <v>3137</v>
      </c>
      <c r="B271">
        <v>150720</v>
      </c>
      <c r="C271" s="1" t="s">
        <v>4</v>
      </c>
      <c r="D271" s="2">
        <v>30599</v>
      </c>
      <c r="E271" t="s">
        <v>5326</v>
      </c>
      <c r="F271" s="4">
        <v>151118.23699999999</v>
      </c>
      <c r="G271" s="4">
        <f t="shared" si="14"/>
        <v>4.9386658714337068</v>
      </c>
      <c r="H271" t="str">
        <f>IF(F271 &lt;= Planilha1!$B$1, "1",
  IF(F271 &lt;= Planilha1!$B$2, "2",
    IF(F271 &lt;= Planilha1!$B$3, "3",
      "4"
    )
  )
)</f>
        <v>3</v>
      </c>
      <c r="I271" t="str">
        <f t="shared" si="12"/>
        <v>Pequeno Porte II</v>
      </c>
      <c r="J271" s="4">
        <v>7430896.8499999996</v>
      </c>
      <c r="K271" s="5">
        <f t="shared" si="13"/>
        <v>242.84770253929867</v>
      </c>
    </row>
    <row r="272" spans="1:11" x14ac:dyDescent="0.25">
      <c r="A272" s="3" t="s">
        <v>3138</v>
      </c>
      <c r="B272">
        <v>150730</v>
      </c>
      <c r="C272" s="1" t="s">
        <v>4</v>
      </c>
      <c r="D272" s="2">
        <v>65418</v>
      </c>
      <c r="E272" t="s">
        <v>5326</v>
      </c>
      <c r="F272" s="4">
        <v>495055.163</v>
      </c>
      <c r="G272" s="4">
        <f t="shared" si="14"/>
        <v>7.5675679935186038</v>
      </c>
      <c r="H272" t="str">
        <f>IF(F272 &lt;= Planilha1!$B$1, "1",
  IF(F272 &lt;= Planilha1!$B$2, "2",
    IF(F272 &lt;= Planilha1!$B$3, "3",
      "4"
    )
  )
)</f>
        <v>4</v>
      </c>
      <c r="I272" t="str">
        <f t="shared" si="12"/>
        <v>Médio Porte</v>
      </c>
      <c r="J272" s="4">
        <v>25257813.030000001</v>
      </c>
      <c r="K272" s="5">
        <f t="shared" si="13"/>
        <v>386.098826469779</v>
      </c>
    </row>
    <row r="273" spans="1:11" x14ac:dyDescent="0.25">
      <c r="A273" s="3" t="s">
        <v>3139</v>
      </c>
      <c r="B273">
        <v>150740</v>
      </c>
      <c r="C273" s="1" t="s">
        <v>4</v>
      </c>
      <c r="D273" s="2">
        <v>14894</v>
      </c>
      <c r="E273" t="s">
        <v>5326</v>
      </c>
      <c r="F273" s="4">
        <v>96493.964000000007</v>
      </c>
      <c r="G273" s="4">
        <f t="shared" si="14"/>
        <v>6.4787138445011418</v>
      </c>
      <c r="H273" t="str">
        <f>IF(F273 &lt;= Planilha1!$B$1, "1",
  IF(F273 &lt;= Planilha1!$B$2, "2",
    IF(F273 &lt;= Planilha1!$B$3, "3",
      "4"
    )
  )
)</f>
        <v>3</v>
      </c>
      <c r="I273" t="str">
        <f t="shared" si="12"/>
        <v>Pequeno Porte I</v>
      </c>
      <c r="J273" s="4">
        <v>4387163.53</v>
      </c>
      <c r="K273" s="5">
        <f t="shared" si="13"/>
        <v>294.55911977977712</v>
      </c>
    </row>
    <row r="274" spans="1:11" x14ac:dyDescent="0.25">
      <c r="A274" s="3" t="s">
        <v>3140</v>
      </c>
      <c r="B274">
        <v>150745</v>
      </c>
      <c r="C274" s="1" t="s">
        <v>4</v>
      </c>
      <c r="D274" s="2">
        <v>24255</v>
      </c>
      <c r="E274" t="s">
        <v>5326</v>
      </c>
      <c r="F274" s="4">
        <v>166439.14799999999</v>
      </c>
      <c r="G274" s="4">
        <f t="shared" si="14"/>
        <v>6.8620551638837348</v>
      </c>
      <c r="H274" t="str">
        <f>IF(F274 &lt;= Planilha1!$B$1, "1",
  IF(F274 &lt;= Planilha1!$B$2, "2",
    IF(F274 &lt;= Planilha1!$B$3, "3",
      "4"
    )
  )
)</f>
        <v>3</v>
      </c>
      <c r="I274" t="str">
        <f t="shared" si="12"/>
        <v>Pequeno Porte II</v>
      </c>
      <c r="J274" s="4">
        <v>9126312.1500000004</v>
      </c>
      <c r="K274" s="5">
        <f t="shared" si="13"/>
        <v>376.2651886209029</v>
      </c>
    </row>
    <row r="275" spans="1:11" x14ac:dyDescent="0.25">
      <c r="A275" s="3" t="s">
        <v>3141</v>
      </c>
      <c r="B275">
        <v>150746</v>
      </c>
      <c r="C275" s="1" t="s">
        <v>4</v>
      </c>
      <c r="D275" s="2">
        <v>4430</v>
      </c>
      <c r="E275" t="s">
        <v>5326</v>
      </c>
      <c r="F275" s="4">
        <v>23155.053</v>
      </c>
      <c r="G275" s="4">
        <f t="shared" si="14"/>
        <v>5.2268742663656882</v>
      </c>
      <c r="H275" t="str">
        <f>IF(F275 &lt;= Planilha1!$B$1, "1",
  IF(F275 &lt;= Planilha1!$B$2, "2",
    IF(F275 &lt;= Planilha1!$B$3, "3",
      "4"
    )
  )
)</f>
        <v>1</v>
      </c>
      <c r="I275" t="str">
        <f t="shared" si="12"/>
        <v>Pequeno Porte I</v>
      </c>
      <c r="J275" s="4">
        <v>2684762.65</v>
      </c>
      <c r="K275" s="5">
        <f t="shared" si="13"/>
        <v>606.04123024830699</v>
      </c>
    </row>
    <row r="276" spans="1:11" x14ac:dyDescent="0.25">
      <c r="A276" s="3" t="s">
        <v>3142</v>
      </c>
      <c r="B276">
        <v>150747</v>
      </c>
      <c r="C276" s="1" t="s">
        <v>4</v>
      </c>
      <c r="D276" s="2">
        <v>20689</v>
      </c>
      <c r="E276" t="s">
        <v>5326</v>
      </c>
      <c r="F276" s="4">
        <v>74769.088000000003</v>
      </c>
      <c r="G276" s="4">
        <f t="shared" si="14"/>
        <v>3.6139536952003484</v>
      </c>
      <c r="H276" t="str">
        <f>IF(F276 &lt;= Planilha1!$B$1, "1",
  IF(F276 &lt;= Planilha1!$B$2, "2",
    IF(F276 &lt;= Planilha1!$B$3, "3",
      "4"
    )
  )
)</f>
        <v>2</v>
      </c>
      <c r="I276" t="str">
        <f t="shared" si="12"/>
        <v>Pequeno Porte II</v>
      </c>
      <c r="J276" s="4">
        <v>4900467.3099999996</v>
      </c>
      <c r="K276" s="5">
        <f t="shared" si="13"/>
        <v>236.86342065832082</v>
      </c>
    </row>
    <row r="277" spans="1:11" x14ac:dyDescent="0.25">
      <c r="A277" s="3" t="s">
        <v>3143</v>
      </c>
      <c r="B277">
        <v>150750</v>
      </c>
      <c r="C277" s="1" t="s">
        <v>4</v>
      </c>
      <c r="D277" s="2">
        <v>13664</v>
      </c>
      <c r="E277" t="s">
        <v>5326</v>
      </c>
      <c r="F277" s="4">
        <v>54398.241000000002</v>
      </c>
      <c r="G277" s="4">
        <f t="shared" si="14"/>
        <v>3.9811359045667447</v>
      </c>
      <c r="H277" t="str">
        <f>IF(F277 &lt;= Planilha1!$B$1, "1",
  IF(F277 &lt;= Planilha1!$B$2, "2",
    IF(F277 &lt;= Planilha1!$B$3, "3",
      "4"
    )
  )
)</f>
        <v>2</v>
      </c>
      <c r="I277" t="str">
        <f t="shared" si="12"/>
        <v>Pequeno Porte I</v>
      </c>
      <c r="J277" s="4">
        <v>5749288.8899999997</v>
      </c>
      <c r="K277" s="5">
        <f t="shared" si="13"/>
        <v>420.76177473653394</v>
      </c>
    </row>
    <row r="278" spans="1:11" x14ac:dyDescent="0.25">
      <c r="A278" s="3" t="s">
        <v>3144</v>
      </c>
      <c r="B278">
        <v>150760</v>
      </c>
      <c r="C278" s="1" t="s">
        <v>4</v>
      </c>
      <c r="D278" s="2">
        <v>52894</v>
      </c>
      <c r="E278" t="s">
        <v>5326</v>
      </c>
      <c r="F278" s="4">
        <v>338329.76899999997</v>
      </c>
      <c r="G278" s="4">
        <f t="shared" si="14"/>
        <v>6.3963732937573257</v>
      </c>
      <c r="H278" t="str">
        <f>IF(F278 &lt;= Planilha1!$B$1, "1",
  IF(F278 &lt;= Planilha1!$B$2, "2",
    IF(F278 &lt;= Planilha1!$B$3, "3",
      "4"
    )
  )
)</f>
        <v>4</v>
      </c>
      <c r="I278" t="str">
        <f t="shared" si="12"/>
        <v>Médio Porte</v>
      </c>
      <c r="J278" s="4">
        <v>10099798.210000001</v>
      </c>
      <c r="K278" s="5">
        <f t="shared" si="13"/>
        <v>190.94411861458769</v>
      </c>
    </row>
    <row r="279" spans="1:11" x14ac:dyDescent="0.25">
      <c r="A279" s="3" t="s">
        <v>3145</v>
      </c>
      <c r="B279">
        <v>150770</v>
      </c>
      <c r="C279" s="1" t="s">
        <v>4</v>
      </c>
      <c r="D279" s="2">
        <v>25643</v>
      </c>
      <c r="E279" t="s">
        <v>5326</v>
      </c>
      <c r="F279" s="4">
        <v>98323.587</v>
      </c>
      <c r="G279" s="4">
        <f t="shared" si="14"/>
        <v>3.8343246500019497</v>
      </c>
      <c r="H279" t="str">
        <f>IF(F279 &lt;= Planilha1!$B$1, "1",
  IF(F279 &lt;= Planilha1!$B$2, "2",
    IF(F279 &lt;= Planilha1!$B$3, "3",
      "4"
    )
  )
)</f>
        <v>3</v>
      </c>
      <c r="I279" t="str">
        <f t="shared" si="12"/>
        <v>Pequeno Porte II</v>
      </c>
      <c r="J279" s="4">
        <v>9895066.9600000009</v>
      </c>
      <c r="K279" s="5">
        <f t="shared" si="13"/>
        <v>385.8778988417892</v>
      </c>
    </row>
    <row r="280" spans="1:11" x14ac:dyDescent="0.25">
      <c r="A280" s="3" t="s">
        <v>181</v>
      </c>
      <c r="B280">
        <v>150775</v>
      </c>
      <c r="C280" s="1" t="s">
        <v>4</v>
      </c>
      <c r="D280" s="2">
        <v>5847</v>
      </c>
      <c r="E280" t="s">
        <v>5326</v>
      </c>
      <c r="F280" s="4">
        <v>54126.281000000003</v>
      </c>
      <c r="G280" s="4">
        <f t="shared" si="14"/>
        <v>9.2571029587822817</v>
      </c>
      <c r="H280" t="str">
        <f>IF(F280 &lt;= Planilha1!$B$1, "1",
  IF(F280 &lt;= Planilha1!$B$2, "2",
    IF(F280 &lt;= Planilha1!$B$3, "3",
      "4"
    )
  )
)</f>
        <v>2</v>
      </c>
      <c r="I280" t="str">
        <f t="shared" si="12"/>
        <v>Pequeno Porte I</v>
      </c>
      <c r="J280" s="4">
        <v>3945398.77</v>
      </c>
      <c r="K280" s="5">
        <f t="shared" si="13"/>
        <v>674.7731776979648</v>
      </c>
    </row>
    <row r="281" spans="1:11" x14ac:dyDescent="0.25">
      <c r="A281" s="3" t="s">
        <v>3146</v>
      </c>
      <c r="B281">
        <v>150780</v>
      </c>
      <c r="C281" s="1" t="s">
        <v>4</v>
      </c>
      <c r="D281" s="2">
        <v>22576</v>
      </c>
      <c r="E281" t="s">
        <v>5326</v>
      </c>
      <c r="F281" s="4">
        <v>57736.302000000003</v>
      </c>
      <c r="G281" s="4">
        <f t="shared" si="14"/>
        <v>2.55741947200567</v>
      </c>
      <c r="H281" t="str">
        <f>IF(F281 &lt;= Planilha1!$B$1, "1",
  IF(F281 &lt;= Planilha1!$B$2, "2",
    IF(F281 &lt;= Planilha1!$B$3, "3",
      "4"
    )
  )
)</f>
        <v>2</v>
      </c>
      <c r="I281" t="str">
        <f t="shared" si="12"/>
        <v>Pequeno Porte II</v>
      </c>
      <c r="J281" s="4">
        <v>5112983.55</v>
      </c>
      <c r="K281" s="5">
        <f t="shared" si="13"/>
        <v>226.47871855067328</v>
      </c>
    </row>
    <row r="282" spans="1:11" x14ac:dyDescent="0.25">
      <c r="A282" s="3" t="s">
        <v>182</v>
      </c>
      <c r="B282">
        <v>150790</v>
      </c>
      <c r="C282" s="1" t="s">
        <v>4</v>
      </c>
      <c r="D282" s="2">
        <v>24204</v>
      </c>
      <c r="E282" t="s">
        <v>5326</v>
      </c>
      <c r="F282" s="4">
        <v>86847.417000000001</v>
      </c>
      <c r="G282" s="4">
        <f t="shared" si="14"/>
        <v>3.5881431581556766</v>
      </c>
      <c r="H282" t="str">
        <f>IF(F282 &lt;= Planilha1!$B$1, "1",
  IF(F282 &lt;= Planilha1!$B$2, "2",
    IF(F282 &lt;= Planilha1!$B$3, "3",
      "4"
    )
  )
)</f>
        <v>2</v>
      </c>
      <c r="I282" t="str">
        <f t="shared" si="12"/>
        <v>Pequeno Porte II</v>
      </c>
      <c r="J282" s="4">
        <v>5645445.6500000004</v>
      </c>
      <c r="K282" s="5">
        <f t="shared" si="13"/>
        <v>233.24432531812926</v>
      </c>
    </row>
    <row r="283" spans="1:11" x14ac:dyDescent="0.25">
      <c r="A283" s="3" t="s">
        <v>3147</v>
      </c>
      <c r="B283">
        <v>150795</v>
      </c>
      <c r="C283" s="1" t="s">
        <v>4</v>
      </c>
      <c r="D283" s="2">
        <v>72493</v>
      </c>
      <c r="E283" t="s">
        <v>5326</v>
      </c>
      <c r="F283" s="4">
        <v>422200.902</v>
      </c>
      <c r="G283" s="4">
        <f t="shared" si="14"/>
        <v>5.8240230367069925</v>
      </c>
      <c r="H283" t="str">
        <f>IF(F283 &lt;= Planilha1!$B$1, "1",
  IF(F283 &lt;= Planilha1!$B$2, "2",
    IF(F283 &lt;= Planilha1!$B$3, "3",
      "4"
    )
  )
)</f>
        <v>4</v>
      </c>
      <c r="I283" t="str">
        <f t="shared" si="12"/>
        <v>Médio Porte</v>
      </c>
      <c r="J283" s="4">
        <v>32439100.280000001</v>
      </c>
      <c r="K283" s="5">
        <f t="shared" si="13"/>
        <v>447.47907080683655</v>
      </c>
    </row>
    <row r="284" spans="1:11" x14ac:dyDescent="0.25">
      <c r="A284" s="3" t="s">
        <v>183</v>
      </c>
      <c r="B284">
        <v>150796</v>
      </c>
      <c r="C284" s="1" t="s">
        <v>4</v>
      </c>
      <c r="D284" s="2">
        <v>10400</v>
      </c>
      <c r="E284" t="s">
        <v>5326</v>
      </c>
      <c r="F284" s="4">
        <v>34897.021999999997</v>
      </c>
      <c r="G284" s="4">
        <f t="shared" si="14"/>
        <v>3.3554828846153844</v>
      </c>
      <c r="H284" t="str">
        <f>IF(F284 &lt;= Planilha1!$B$1, "1",
  IF(F284 &lt;= Planilha1!$B$2, "2",
    IF(F284 &lt;= Planilha1!$B$3, "3",
      "4"
    )
  )
)</f>
        <v>1</v>
      </c>
      <c r="I284" t="str">
        <f t="shared" si="12"/>
        <v>Pequeno Porte I</v>
      </c>
      <c r="J284" s="4">
        <v>3558036.57</v>
      </c>
      <c r="K284" s="5">
        <f t="shared" si="13"/>
        <v>342.11890096153843</v>
      </c>
    </row>
    <row r="285" spans="1:11" x14ac:dyDescent="0.25">
      <c r="A285" s="3" t="s">
        <v>184</v>
      </c>
      <c r="B285">
        <v>150797</v>
      </c>
      <c r="C285" s="1" t="s">
        <v>4</v>
      </c>
      <c r="D285" s="2">
        <v>18782</v>
      </c>
      <c r="E285" t="s">
        <v>5326</v>
      </c>
      <c r="F285" s="4">
        <v>71984.327999999994</v>
      </c>
      <c r="G285" s="4">
        <f t="shared" si="14"/>
        <v>3.8326231498242995</v>
      </c>
      <c r="H285" t="str">
        <f>IF(F285 &lt;= Planilha1!$B$1, "1",
  IF(F285 &lt;= Planilha1!$B$2, "2",
    IF(F285 &lt;= Planilha1!$B$3, "3",
      "4"
    )
  )
)</f>
        <v>2</v>
      </c>
      <c r="I285" t="str">
        <f t="shared" si="12"/>
        <v>Pequeno Porte I</v>
      </c>
      <c r="J285" s="4">
        <v>8158230.2800000003</v>
      </c>
      <c r="K285" s="5">
        <f t="shared" si="13"/>
        <v>434.36429986156958</v>
      </c>
    </row>
    <row r="286" spans="1:11" x14ac:dyDescent="0.25">
      <c r="A286" s="3" t="s">
        <v>3148</v>
      </c>
      <c r="B286">
        <v>150800</v>
      </c>
      <c r="C286" s="1" t="s">
        <v>4</v>
      </c>
      <c r="D286" s="2">
        <v>67585</v>
      </c>
      <c r="E286" t="s">
        <v>5326</v>
      </c>
      <c r="F286" s="4">
        <v>335913.01199999999</v>
      </c>
      <c r="G286" s="4">
        <f t="shared" si="14"/>
        <v>4.9702302581933857</v>
      </c>
      <c r="H286" t="str">
        <f>IF(F286 &lt;= Planilha1!$B$1, "1",
  IF(F286 &lt;= Planilha1!$B$2, "2",
    IF(F286 &lt;= Planilha1!$B$3, "3",
      "4"
    )
  )
)</f>
        <v>4</v>
      </c>
      <c r="I286" t="str">
        <f t="shared" si="12"/>
        <v>Médio Porte</v>
      </c>
      <c r="J286" s="4">
        <v>24544110.969999999</v>
      </c>
      <c r="K286" s="5">
        <f t="shared" si="13"/>
        <v>363.15914729599763</v>
      </c>
    </row>
    <row r="287" spans="1:11" x14ac:dyDescent="0.25">
      <c r="A287" s="3" t="s">
        <v>185</v>
      </c>
      <c r="B287">
        <v>150803</v>
      </c>
      <c r="C287" s="1" t="s">
        <v>4</v>
      </c>
      <c r="D287" s="2">
        <v>28595</v>
      </c>
      <c r="E287" t="s">
        <v>5326</v>
      </c>
      <c r="F287" s="4">
        <v>95702.985000000001</v>
      </c>
      <c r="G287" s="4">
        <f t="shared" si="14"/>
        <v>3.3468433292533661</v>
      </c>
      <c r="H287" t="str">
        <f>IF(F287 &lt;= Planilha1!$B$1, "1",
  IF(F287 &lt;= Planilha1!$B$2, "2",
    IF(F287 &lt;= Planilha1!$B$3, "3",
      "4"
    )
  )
)</f>
        <v>3</v>
      </c>
      <c r="I287" t="str">
        <f t="shared" si="12"/>
        <v>Pequeno Porte II</v>
      </c>
      <c r="J287" s="4">
        <v>5975493.1100000003</v>
      </c>
      <c r="K287" s="5">
        <f t="shared" si="13"/>
        <v>208.96985871655886</v>
      </c>
    </row>
    <row r="288" spans="1:11" x14ac:dyDescent="0.25">
      <c r="A288" s="3" t="s">
        <v>3149</v>
      </c>
      <c r="B288">
        <v>150805</v>
      </c>
      <c r="C288" s="1" t="s">
        <v>4</v>
      </c>
      <c r="D288" s="2">
        <v>15242</v>
      </c>
      <c r="E288" t="s">
        <v>5326</v>
      </c>
      <c r="F288" s="4">
        <v>103515.1</v>
      </c>
      <c r="G288" s="4">
        <f t="shared" si="14"/>
        <v>6.7914381314788086</v>
      </c>
      <c r="H288" t="str">
        <f>IF(F288 &lt;= Planilha1!$B$1, "1",
  IF(F288 &lt;= Planilha1!$B$2, "2",
    IF(F288 &lt;= Planilha1!$B$3, "3",
      "4"
    )
  )
)</f>
        <v>3</v>
      </c>
      <c r="I288" t="str">
        <f t="shared" si="12"/>
        <v>Pequeno Porte I</v>
      </c>
      <c r="J288" s="4">
        <v>6125243.8899999997</v>
      </c>
      <c r="K288" s="5">
        <f t="shared" si="13"/>
        <v>401.86615207977951</v>
      </c>
    </row>
    <row r="289" spans="1:11" x14ac:dyDescent="0.25">
      <c r="A289" s="3" t="s">
        <v>3150</v>
      </c>
      <c r="B289">
        <v>150808</v>
      </c>
      <c r="C289" s="1" t="s">
        <v>4</v>
      </c>
      <c r="D289" s="2">
        <v>39550</v>
      </c>
      <c r="E289" t="s">
        <v>5326</v>
      </c>
      <c r="F289" s="4">
        <v>348357.92200000002</v>
      </c>
      <c r="G289" s="4">
        <f t="shared" si="14"/>
        <v>8.8080384829329965</v>
      </c>
      <c r="H289" t="str">
        <f>IF(F289 &lt;= Planilha1!$B$1, "1",
  IF(F289 &lt;= Planilha1!$B$2, "2",
    IF(F289 &lt;= Planilha1!$B$3, "3",
      "4"
    )
  )
)</f>
        <v>4</v>
      </c>
      <c r="I289" t="str">
        <f t="shared" si="12"/>
        <v>Pequeno Porte II</v>
      </c>
      <c r="J289" s="4">
        <v>16545167.68</v>
      </c>
      <c r="K289" s="5">
        <f t="shared" si="13"/>
        <v>418.33546599241464</v>
      </c>
    </row>
    <row r="290" spans="1:11" x14ac:dyDescent="0.25">
      <c r="A290" s="3" t="s">
        <v>3151</v>
      </c>
      <c r="B290">
        <v>150810</v>
      </c>
      <c r="C290" s="1" t="s">
        <v>4</v>
      </c>
      <c r="D290" s="2">
        <v>91306</v>
      </c>
      <c r="E290" t="s">
        <v>5326</v>
      </c>
      <c r="F290" s="4">
        <v>2566105.142</v>
      </c>
      <c r="G290" s="4">
        <f t="shared" si="14"/>
        <v>28.104452522287691</v>
      </c>
      <c r="H290" t="str">
        <f>IF(F290 &lt;= Planilha1!$B$1, "1",
  IF(F290 &lt;= Planilha1!$B$2, "2",
    IF(F290 &lt;= Planilha1!$B$3, "3",
      "4"
    )
  )
)</f>
        <v>4</v>
      </c>
      <c r="I290" t="str">
        <f t="shared" si="12"/>
        <v>Médio Porte</v>
      </c>
      <c r="J290" s="4">
        <v>69130157.849999994</v>
      </c>
      <c r="K290" s="5">
        <f t="shared" si="13"/>
        <v>757.1261236939522</v>
      </c>
    </row>
    <row r="291" spans="1:11" x14ac:dyDescent="0.25">
      <c r="A291" s="3" t="s">
        <v>3152</v>
      </c>
      <c r="B291">
        <v>150812</v>
      </c>
      <c r="C291" s="1" t="s">
        <v>4</v>
      </c>
      <c r="D291" s="2">
        <v>37972</v>
      </c>
      <c r="E291" t="s">
        <v>5326</v>
      </c>
      <c r="F291" s="4">
        <v>545230.46499999997</v>
      </c>
      <c r="G291" s="4">
        <f t="shared" si="14"/>
        <v>14.358750263351943</v>
      </c>
      <c r="H291" t="str">
        <f>IF(F291 &lt;= Planilha1!$B$1, "1",
  IF(F291 &lt;= Planilha1!$B$2, "2",
    IF(F291 &lt;= Planilha1!$B$3, "3",
      "4"
    )
  )
)</f>
        <v>4</v>
      </c>
      <c r="I291" t="str">
        <f t="shared" si="12"/>
        <v>Pequeno Porte II</v>
      </c>
      <c r="J291" s="4">
        <v>11481815.380000001</v>
      </c>
      <c r="K291" s="5">
        <f t="shared" si="13"/>
        <v>302.37583956599605</v>
      </c>
    </row>
    <row r="292" spans="1:11" x14ac:dyDescent="0.25">
      <c r="A292" s="3" t="s">
        <v>3153</v>
      </c>
      <c r="B292">
        <v>150815</v>
      </c>
      <c r="C292" s="1" t="s">
        <v>4</v>
      </c>
      <c r="D292" s="2">
        <v>43558</v>
      </c>
      <c r="E292" t="s">
        <v>5326</v>
      </c>
      <c r="F292" s="4">
        <v>294588.00799999997</v>
      </c>
      <c r="G292" s="4">
        <f t="shared" si="14"/>
        <v>6.7631206207814865</v>
      </c>
      <c r="H292" t="str">
        <f>IF(F292 &lt;= Planilha1!$B$1, "1",
  IF(F292 &lt;= Planilha1!$B$2, "2",
    IF(F292 &lt;= Planilha1!$B$3, "3",
      "4"
    )
  )
)</f>
        <v>4</v>
      </c>
      <c r="I292" t="str">
        <f t="shared" si="12"/>
        <v>Pequeno Porte II</v>
      </c>
      <c r="J292" s="4">
        <v>11899585.68</v>
      </c>
      <c r="K292" s="5">
        <f t="shared" si="13"/>
        <v>273.18944120483036</v>
      </c>
    </row>
    <row r="293" spans="1:11" x14ac:dyDescent="0.25">
      <c r="A293" s="3" t="s">
        <v>186</v>
      </c>
      <c r="B293">
        <v>150820</v>
      </c>
      <c r="C293" s="1" t="s">
        <v>4</v>
      </c>
      <c r="D293" s="2">
        <v>50832</v>
      </c>
      <c r="E293" t="s">
        <v>5326</v>
      </c>
      <c r="F293" s="4">
        <v>180174.12</v>
      </c>
      <c r="G293" s="4">
        <f t="shared" si="14"/>
        <v>3.5445018885741266</v>
      </c>
      <c r="H293" t="str">
        <f>IF(F293 &lt;= Planilha1!$B$1, "1",
  IF(F293 &lt;= Planilha1!$B$2, "2",
    IF(F293 &lt;= Planilha1!$B$3, "3",
      "4"
    )
  )
)</f>
        <v>3</v>
      </c>
      <c r="I293" t="str">
        <f t="shared" si="12"/>
        <v>Médio Porte</v>
      </c>
      <c r="J293" s="4">
        <v>9047559.0099999998</v>
      </c>
      <c r="K293" s="5">
        <f t="shared" si="13"/>
        <v>177.98943598520617</v>
      </c>
    </row>
    <row r="294" spans="1:11" x14ac:dyDescent="0.25">
      <c r="A294" s="3" t="s">
        <v>187</v>
      </c>
      <c r="B294">
        <v>150830</v>
      </c>
      <c r="C294" s="1" t="s">
        <v>4</v>
      </c>
      <c r="D294" s="2">
        <v>58692</v>
      </c>
      <c r="E294" t="s">
        <v>5326</v>
      </c>
      <c r="F294" s="4">
        <v>237508.91099999999</v>
      </c>
      <c r="G294" s="4">
        <f t="shared" si="14"/>
        <v>4.0466999079942747</v>
      </c>
      <c r="H294" t="str">
        <f>IF(F294 &lt;= Planilha1!$B$1, "1",
  IF(F294 &lt;= Planilha1!$B$2, "2",
    IF(F294 &lt;= Planilha1!$B$3, "3",
      "4"
    )
  )
)</f>
        <v>3</v>
      </c>
      <c r="I294" t="str">
        <f t="shared" si="12"/>
        <v>Médio Porte</v>
      </c>
      <c r="J294" s="4">
        <v>11079019.15</v>
      </c>
      <c r="K294" s="5">
        <f t="shared" si="13"/>
        <v>188.76540499557009</v>
      </c>
    </row>
    <row r="295" spans="1:11" x14ac:dyDescent="0.25">
      <c r="A295" s="3" t="s">
        <v>3154</v>
      </c>
      <c r="B295">
        <v>150835</v>
      </c>
      <c r="C295" s="1" t="s">
        <v>4</v>
      </c>
      <c r="D295" s="2">
        <v>15607</v>
      </c>
      <c r="E295" t="s">
        <v>5326</v>
      </c>
      <c r="F295" s="4">
        <v>92756.226999999999</v>
      </c>
      <c r="G295" s="4">
        <f t="shared" si="14"/>
        <v>5.9432451464086631</v>
      </c>
      <c r="H295" t="str">
        <f>IF(F295 &lt;= Planilha1!$B$1, "1",
  IF(F295 &lt;= Planilha1!$B$2, "2",
    IF(F295 &lt;= Planilha1!$B$3, "3",
      "4"
    )
  )
)</f>
        <v>3</v>
      </c>
      <c r="I295" t="str">
        <f t="shared" si="12"/>
        <v>Pequeno Porte I</v>
      </c>
      <c r="J295" s="4">
        <v>25997162.969999999</v>
      </c>
      <c r="K295" s="5">
        <f t="shared" si="13"/>
        <v>1665.7373595181648</v>
      </c>
    </row>
    <row r="296" spans="1:11" x14ac:dyDescent="0.25">
      <c r="A296" s="3" t="s">
        <v>188</v>
      </c>
      <c r="B296">
        <v>150840</v>
      </c>
      <c r="C296" s="1" t="s">
        <v>4</v>
      </c>
      <c r="D296" s="2">
        <v>52893</v>
      </c>
      <c r="E296" t="s">
        <v>5326</v>
      </c>
      <c r="F296" s="4">
        <v>500256.054</v>
      </c>
      <c r="G296" s="4">
        <f t="shared" si="14"/>
        <v>9.4578876978050026</v>
      </c>
      <c r="H296" t="str">
        <f>IF(F296 &lt;= Planilha1!$B$1, "1",
  IF(F296 &lt;= Planilha1!$B$2, "2",
    IF(F296 &lt;= Planilha1!$B$3, "3",
      "4"
    )
  )
)</f>
        <v>4</v>
      </c>
      <c r="I296" t="str">
        <f t="shared" si="12"/>
        <v>Médio Porte</v>
      </c>
      <c r="J296" s="4">
        <v>20141126.690000001</v>
      </c>
      <c r="K296" s="5">
        <f t="shared" si="13"/>
        <v>380.79002306543401</v>
      </c>
    </row>
    <row r="297" spans="1:11" x14ac:dyDescent="0.25">
      <c r="A297" s="3" t="s">
        <v>189</v>
      </c>
      <c r="B297">
        <v>160005</v>
      </c>
      <c r="C297" s="1" t="s">
        <v>5</v>
      </c>
      <c r="D297" s="2">
        <v>4673</v>
      </c>
      <c r="E297" t="s">
        <v>5326</v>
      </c>
      <c r="F297" s="4">
        <v>37563.438000000002</v>
      </c>
      <c r="G297" s="4">
        <f t="shared" si="14"/>
        <v>8.0383988872244814</v>
      </c>
      <c r="H297" t="str">
        <f>IF(F297 &lt;= Planilha1!$B$1, "1",
  IF(F297 &lt;= Planilha1!$B$2, "2",
    IF(F297 &lt;= Planilha1!$B$3, "3",
      "4"
    )
  )
)</f>
        <v>1</v>
      </c>
      <c r="I297" t="str">
        <f t="shared" si="12"/>
        <v>Pequeno Porte I</v>
      </c>
      <c r="J297" s="4">
        <v>3756557.14</v>
      </c>
      <c r="K297" s="5">
        <f t="shared" si="13"/>
        <v>803.88554247806553</v>
      </c>
    </row>
    <row r="298" spans="1:11" x14ac:dyDescent="0.25">
      <c r="A298" s="3" t="s">
        <v>3155</v>
      </c>
      <c r="B298">
        <v>160010</v>
      </c>
      <c r="C298" s="1" t="s">
        <v>5</v>
      </c>
      <c r="D298" s="2">
        <v>7943</v>
      </c>
      <c r="E298" t="s">
        <v>5326</v>
      </c>
      <c r="F298" s="4">
        <v>77627.678</v>
      </c>
      <c r="G298" s="4">
        <f t="shared" si="14"/>
        <v>9.7730930378950021</v>
      </c>
      <c r="H298" t="str">
        <f>IF(F298 &lt;= Planilha1!$B$1, "1",
  IF(F298 &lt;= Planilha1!$B$2, "2",
    IF(F298 &lt;= Planilha1!$B$3, "3",
      "4"
    )
  )
)</f>
        <v>2</v>
      </c>
      <c r="I298" t="str">
        <f t="shared" si="12"/>
        <v>Pequeno Porte I</v>
      </c>
      <c r="J298" s="4">
        <v>2206733.1800000002</v>
      </c>
      <c r="K298" s="5">
        <f t="shared" si="13"/>
        <v>277.82112300138488</v>
      </c>
    </row>
    <row r="299" spans="1:11" x14ac:dyDescent="0.25">
      <c r="A299" s="3" t="s">
        <v>190</v>
      </c>
      <c r="B299">
        <v>160015</v>
      </c>
      <c r="C299" s="1" t="s">
        <v>5</v>
      </c>
      <c r="D299" s="2">
        <v>12847</v>
      </c>
      <c r="E299" t="s">
        <v>5326</v>
      </c>
      <c r="F299" s="4">
        <v>171959.37700000001</v>
      </c>
      <c r="G299" s="4">
        <f t="shared" si="14"/>
        <v>13.385177629018449</v>
      </c>
      <c r="H299" t="str">
        <f>IF(F299 &lt;= Planilha1!$B$1, "1",
  IF(F299 &lt;= Planilha1!$B$2, "2",
    IF(F299 &lt;= Planilha1!$B$3, "3",
      "4"
    )
  )
)</f>
        <v>3</v>
      </c>
      <c r="I299" t="str">
        <f t="shared" si="12"/>
        <v>Pequeno Porte I</v>
      </c>
      <c r="J299" s="4">
        <v>15220913.390000001</v>
      </c>
      <c r="K299" s="5">
        <f t="shared" si="13"/>
        <v>1184.7834817467112</v>
      </c>
    </row>
    <row r="300" spans="1:11" x14ac:dyDescent="0.25">
      <c r="A300" s="3" t="s">
        <v>3156</v>
      </c>
      <c r="B300">
        <v>160020</v>
      </c>
      <c r="C300" s="1" t="s">
        <v>5</v>
      </c>
      <c r="D300" s="2">
        <v>10612</v>
      </c>
      <c r="E300" t="s">
        <v>5326</v>
      </c>
      <c r="F300" s="4">
        <v>83485.403000000006</v>
      </c>
      <c r="G300" s="4">
        <f t="shared" si="14"/>
        <v>7.8670752921221263</v>
      </c>
      <c r="H300" t="str">
        <f>IF(F300 &lt;= Planilha1!$B$1, "1",
  IF(F300 &lt;= Planilha1!$B$2, "2",
    IF(F300 &lt;= Planilha1!$B$3, "3",
      "4"
    )
  )
)</f>
        <v>2</v>
      </c>
      <c r="I300" t="str">
        <f t="shared" si="12"/>
        <v>Pequeno Porte I</v>
      </c>
      <c r="J300" s="4">
        <v>2690515.98</v>
      </c>
      <c r="K300" s="5">
        <f t="shared" si="13"/>
        <v>253.53524123633622</v>
      </c>
    </row>
    <row r="301" spans="1:11" x14ac:dyDescent="0.25">
      <c r="A301" s="3" t="s">
        <v>191</v>
      </c>
      <c r="B301">
        <v>160021</v>
      </c>
      <c r="C301" s="1" t="s">
        <v>5</v>
      </c>
      <c r="D301" s="2">
        <v>4461</v>
      </c>
      <c r="E301" t="s">
        <v>5326</v>
      </c>
      <c r="F301" s="4">
        <v>39502.462</v>
      </c>
      <c r="G301" s="4">
        <f t="shared" si="14"/>
        <v>8.8550688186505262</v>
      </c>
      <c r="H301" t="str">
        <f>IF(F301 &lt;= Planilha1!$B$1, "1",
  IF(F301 &lt;= Planilha1!$B$2, "2",
    IF(F301 &lt;= Planilha1!$B$3, "3",
      "4"
    )
  )
)</f>
        <v>1</v>
      </c>
      <c r="I301" t="str">
        <f t="shared" si="12"/>
        <v>Pequeno Porte I</v>
      </c>
      <c r="J301" s="4">
        <v>1144355.18</v>
      </c>
      <c r="K301" s="5">
        <f t="shared" si="13"/>
        <v>256.52436225061643</v>
      </c>
    </row>
    <row r="302" spans="1:11" x14ac:dyDescent="0.25">
      <c r="A302" s="3" t="s">
        <v>192</v>
      </c>
      <c r="B302">
        <v>160023</v>
      </c>
      <c r="C302" s="1" t="s">
        <v>5</v>
      </c>
      <c r="D302" s="2">
        <v>6666</v>
      </c>
      <c r="E302" t="s">
        <v>5326</v>
      </c>
      <c r="F302" s="4">
        <v>69507.649999999994</v>
      </c>
      <c r="G302" s="4">
        <f t="shared" si="14"/>
        <v>10.427190219021901</v>
      </c>
      <c r="H302" t="str">
        <f>IF(F302 &lt;= Planilha1!$B$1, "1",
  IF(F302 &lt;= Planilha1!$B$2, "2",
    IF(F302 &lt;= Planilha1!$B$3, "3",
      "4"
    )
  )
)</f>
        <v>2</v>
      </c>
      <c r="I302" t="str">
        <f t="shared" si="12"/>
        <v>Pequeno Porte I</v>
      </c>
      <c r="J302" s="4">
        <v>6214006.7300000004</v>
      </c>
      <c r="K302" s="5">
        <f t="shared" si="13"/>
        <v>932.19422892289231</v>
      </c>
    </row>
    <row r="303" spans="1:11" x14ac:dyDescent="0.25">
      <c r="A303" s="3" t="s">
        <v>193</v>
      </c>
      <c r="B303">
        <v>160025</v>
      </c>
      <c r="C303" s="1" t="s">
        <v>5</v>
      </c>
      <c r="D303" s="2">
        <v>5599</v>
      </c>
      <c r="E303" t="s">
        <v>5326</v>
      </c>
      <c r="F303" s="4">
        <v>32632.799999999999</v>
      </c>
      <c r="G303" s="4">
        <f t="shared" si="14"/>
        <v>5.8283264868726556</v>
      </c>
      <c r="H303" t="str">
        <f>IF(F303 &lt;= Planilha1!$B$1, "1",
  IF(F303 &lt;= Planilha1!$B$2, "2",
    IF(F303 &lt;= Planilha1!$B$3, "3",
      "4"
    )
  )
)</f>
        <v>1</v>
      </c>
      <c r="I303" t="str">
        <f t="shared" si="12"/>
        <v>Pequeno Porte I</v>
      </c>
      <c r="J303" s="4">
        <v>2512787.8199999998</v>
      </c>
      <c r="K303" s="5">
        <f t="shared" si="13"/>
        <v>448.79225218789065</v>
      </c>
    </row>
    <row r="304" spans="1:11" x14ac:dyDescent="0.25">
      <c r="A304" s="3" t="s">
        <v>194</v>
      </c>
      <c r="B304">
        <v>160027</v>
      </c>
      <c r="C304" s="1" t="s">
        <v>5</v>
      </c>
      <c r="D304" s="2">
        <v>35114</v>
      </c>
      <c r="E304" t="s">
        <v>5326</v>
      </c>
      <c r="F304" s="4">
        <v>346802.63699999999</v>
      </c>
      <c r="G304" s="4">
        <f t="shared" si="14"/>
        <v>9.87647767272313</v>
      </c>
      <c r="H304" t="str">
        <f>IF(F304 &lt;= Planilha1!$B$1, "1",
  IF(F304 &lt;= Planilha1!$B$2, "2",
    IF(F304 &lt;= Planilha1!$B$3, "3",
      "4"
    )
  )
)</f>
        <v>4</v>
      </c>
      <c r="I304" t="str">
        <f t="shared" si="12"/>
        <v>Pequeno Porte II</v>
      </c>
      <c r="J304" s="4">
        <v>6745339.3799999999</v>
      </c>
      <c r="K304" s="5">
        <f t="shared" si="13"/>
        <v>192.09829071025803</v>
      </c>
    </row>
    <row r="305" spans="1:11" x14ac:dyDescent="0.25">
      <c r="A305" s="3" t="s">
        <v>3157</v>
      </c>
      <c r="B305">
        <v>160030</v>
      </c>
      <c r="C305" s="1" t="s">
        <v>5</v>
      </c>
      <c r="D305" s="2">
        <v>442933</v>
      </c>
      <c r="E305" t="s">
        <v>5326</v>
      </c>
      <c r="F305" s="4">
        <v>5503896.3679999998</v>
      </c>
      <c r="G305" s="4">
        <f t="shared" si="14"/>
        <v>12.426024631264774</v>
      </c>
      <c r="H305" t="str">
        <f>IF(F305 &lt;= Planilha1!$B$1, "1",
  IF(F305 &lt;= Planilha1!$B$2, "2",
    IF(F305 &lt;= Planilha1!$B$3, "3",
      "4"
    )
  )
)</f>
        <v>4</v>
      </c>
      <c r="I305" t="str">
        <f t="shared" si="12"/>
        <v>Grande Porte</v>
      </c>
      <c r="J305" s="4">
        <v>158358037.22</v>
      </c>
      <c r="K305" s="5">
        <f t="shared" si="13"/>
        <v>357.52142473015107</v>
      </c>
    </row>
    <row r="306" spans="1:11" x14ac:dyDescent="0.25">
      <c r="A306" s="3" t="s">
        <v>3158</v>
      </c>
      <c r="B306">
        <v>160040</v>
      </c>
      <c r="C306" s="1" t="s">
        <v>5</v>
      </c>
      <c r="D306" s="2">
        <v>21924</v>
      </c>
      <c r="E306" t="s">
        <v>5326</v>
      </c>
      <c r="F306" s="4">
        <v>150945.69099999999</v>
      </c>
      <c r="G306" s="4">
        <f t="shared" si="14"/>
        <v>6.8849521528918078</v>
      </c>
      <c r="H306" t="str">
        <f>IF(F306 &lt;= Planilha1!$B$1, "1",
  IF(F306 &lt;= Planilha1!$B$2, "2",
    IF(F306 &lt;= Planilha1!$B$3, "3",
      "4"
    )
  )
)</f>
        <v>3</v>
      </c>
      <c r="I306" t="str">
        <f t="shared" si="12"/>
        <v>Pequeno Porte II</v>
      </c>
      <c r="J306" s="4">
        <v>4755383.66</v>
      </c>
      <c r="K306" s="5">
        <f t="shared" si="13"/>
        <v>216.90310436051817</v>
      </c>
    </row>
    <row r="307" spans="1:11" x14ac:dyDescent="0.25">
      <c r="A307" s="3" t="s">
        <v>195</v>
      </c>
      <c r="B307">
        <v>160050</v>
      </c>
      <c r="C307" s="1" t="s">
        <v>5</v>
      </c>
      <c r="D307" s="2">
        <v>27482</v>
      </c>
      <c r="E307" t="s">
        <v>5326</v>
      </c>
      <c r="F307" s="4">
        <v>193371.29399999999</v>
      </c>
      <c r="G307" s="4">
        <f t="shared" si="14"/>
        <v>7.0362889891565388</v>
      </c>
      <c r="H307" t="str">
        <f>IF(F307 &lt;= Planilha1!$B$1, "1",
  IF(F307 &lt;= Planilha1!$B$2, "2",
    IF(F307 &lt;= Planilha1!$B$3, "3",
      "4"
    )
  )
)</f>
        <v>3</v>
      </c>
      <c r="I307" t="str">
        <f t="shared" si="12"/>
        <v>Pequeno Porte II</v>
      </c>
      <c r="J307" s="4">
        <v>5383307.4400000004</v>
      </c>
      <c r="K307" s="5">
        <f t="shared" si="13"/>
        <v>195.88484971981663</v>
      </c>
    </row>
    <row r="308" spans="1:11" x14ac:dyDescent="0.25">
      <c r="A308" s="3" t="s">
        <v>196</v>
      </c>
      <c r="B308">
        <v>160053</v>
      </c>
      <c r="C308" s="1" t="s">
        <v>5</v>
      </c>
      <c r="D308" s="2">
        <v>17848</v>
      </c>
      <c r="E308" t="s">
        <v>5326</v>
      </c>
      <c r="F308" s="4">
        <v>211985.42</v>
      </c>
      <c r="G308" s="4">
        <f t="shared" si="14"/>
        <v>11.877264679515912</v>
      </c>
      <c r="H308" t="str">
        <f>IF(F308 &lt;= Planilha1!$B$1, "1",
  IF(F308 &lt;= Planilha1!$B$2, "2",
    IF(F308 &lt;= Planilha1!$B$3, "3",
      "4"
    )
  )
)</f>
        <v>3</v>
      </c>
      <c r="I308" t="str">
        <f t="shared" si="12"/>
        <v>Pequeno Porte I</v>
      </c>
      <c r="J308" s="4">
        <v>7744241.8300000001</v>
      </c>
      <c r="K308" s="5">
        <f t="shared" si="13"/>
        <v>433.89969912595251</v>
      </c>
    </row>
    <row r="309" spans="1:11" x14ac:dyDescent="0.25">
      <c r="A309" s="3" t="s">
        <v>3159</v>
      </c>
      <c r="B309">
        <v>160055</v>
      </c>
      <c r="C309" s="1" t="s">
        <v>5</v>
      </c>
      <c r="D309" s="2">
        <v>3803</v>
      </c>
      <c r="E309" t="s">
        <v>5326</v>
      </c>
      <c r="F309" s="4">
        <v>37125.769999999997</v>
      </c>
      <c r="G309" s="4">
        <f t="shared" si="14"/>
        <v>9.7622324480673139</v>
      </c>
      <c r="H309" t="str">
        <f>IF(F309 &lt;= Planilha1!$B$1, "1",
  IF(F309 &lt;= Planilha1!$B$2, "2",
    IF(F309 &lt;= Planilha1!$B$3, "3",
      "4"
    )
  )
)</f>
        <v>1</v>
      </c>
      <c r="I309" t="str">
        <f t="shared" si="12"/>
        <v>Pequeno Porte I</v>
      </c>
      <c r="J309" s="4">
        <v>1874818.18</v>
      </c>
      <c r="K309" s="5">
        <f t="shared" si="13"/>
        <v>492.98400736260845</v>
      </c>
    </row>
    <row r="310" spans="1:11" x14ac:dyDescent="0.25">
      <c r="A310" s="3" t="s">
        <v>197</v>
      </c>
      <c r="B310">
        <v>160060</v>
      </c>
      <c r="C310" s="1" t="s">
        <v>5</v>
      </c>
      <c r="D310" s="2">
        <v>107618</v>
      </c>
      <c r="E310" t="s">
        <v>5326</v>
      </c>
      <c r="F310" s="4">
        <v>1075428.189</v>
      </c>
      <c r="G310" s="4">
        <f t="shared" si="14"/>
        <v>9.9930140775706668</v>
      </c>
      <c r="H310" t="str">
        <f>IF(F310 &lt;= Planilha1!$B$1, "1",
  IF(F310 &lt;= Planilha1!$B$2, "2",
    IF(F310 &lt;= Planilha1!$B$3, "3",
      "4"
    )
  )
)</f>
        <v>4</v>
      </c>
      <c r="I310" t="str">
        <f t="shared" si="12"/>
        <v>Grande Porte</v>
      </c>
      <c r="J310" s="4">
        <v>19419795.699999999</v>
      </c>
      <c r="K310" s="5">
        <f t="shared" si="13"/>
        <v>180.45118567525878</v>
      </c>
    </row>
    <row r="311" spans="1:11" x14ac:dyDescent="0.25">
      <c r="A311" s="3" t="s">
        <v>198</v>
      </c>
      <c r="B311">
        <v>160070</v>
      </c>
      <c r="C311" s="1" t="s">
        <v>5</v>
      </c>
      <c r="D311" s="2">
        <v>12945</v>
      </c>
      <c r="E311" t="s">
        <v>5326</v>
      </c>
      <c r="F311" s="4">
        <v>101675.855</v>
      </c>
      <c r="G311" s="4">
        <f t="shared" si="14"/>
        <v>7.8544499806875239</v>
      </c>
      <c r="H311" t="str">
        <f>IF(F311 &lt;= Planilha1!$B$1, "1",
  IF(F311 &lt;= Planilha1!$B$2, "2",
    IF(F311 &lt;= Planilha1!$B$3, "3",
      "4"
    )
  )
)</f>
        <v>3</v>
      </c>
      <c r="I311" t="str">
        <f t="shared" si="12"/>
        <v>Pequeno Porte I</v>
      </c>
      <c r="J311" s="4">
        <v>3783156.43</v>
      </c>
      <c r="K311" s="5">
        <f t="shared" si="13"/>
        <v>292.2484689069139</v>
      </c>
    </row>
    <row r="312" spans="1:11" x14ac:dyDescent="0.25">
      <c r="A312" s="3" t="s">
        <v>3160</v>
      </c>
      <c r="B312">
        <v>160080</v>
      </c>
      <c r="C312" s="1" t="s">
        <v>5</v>
      </c>
      <c r="D312" s="2">
        <v>11291</v>
      </c>
      <c r="E312" t="s">
        <v>5326</v>
      </c>
      <c r="F312" s="4">
        <v>104285.319</v>
      </c>
      <c r="G312" s="4">
        <f t="shared" si="14"/>
        <v>9.2361455141262958</v>
      </c>
      <c r="H312" t="str">
        <f>IF(F312 &lt;= Planilha1!$B$1, "1",
  IF(F312 &lt;= Planilha1!$B$2, "2",
    IF(F312 &lt;= Planilha1!$B$3, "3",
      "4"
    )
  )
)</f>
        <v>3</v>
      </c>
      <c r="I312" t="str">
        <f t="shared" si="12"/>
        <v>Pequeno Porte I</v>
      </c>
      <c r="J312" s="4">
        <v>3349642.05</v>
      </c>
      <c r="K312" s="5">
        <f t="shared" si="13"/>
        <v>296.6647816845275</v>
      </c>
    </row>
    <row r="313" spans="1:11" x14ac:dyDescent="0.25">
      <c r="A313" s="3" t="s">
        <v>3161</v>
      </c>
      <c r="B313">
        <v>170025</v>
      </c>
      <c r="C313" s="1" t="s">
        <v>6</v>
      </c>
      <c r="D313" s="2">
        <v>2576</v>
      </c>
      <c r="E313" t="s">
        <v>5326</v>
      </c>
      <c r="F313" s="4">
        <v>16234.442999999999</v>
      </c>
      <c r="G313" s="4">
        <f t="shared" si="14"/>
        <v>6.3021906055900621</v>
      </c>
      <c r="H313" t="str">
        <f>IF(F313 &lt;= Planilha1!$B$1, "1",
  IF(F313 &lt;= Planilha1!$B$2, "2",
    IF(F313 &lt;= Planilha1!$B$3, "3",
      "4"
    )
  )
)</f>
        <v>1</v>
      </c>
      <c r="I313" t="str">
        <f t="shared" si="12"/>
        <v>Pequeno Porte I</v>
      </c>
      <c r="J313" s="4">
        <v>3227715.07</v>
      </c>
      <c r="K313" s="5">
        <f t="shared" si="13"/>
        <v>1252.9949805900621</v>
      </c>
    </row>
    <row r="314" spans="1:11" x14ac:dyDescent="0.25">
      <c r="A314" s="3" t="s">
        <v>3162</v>
      </c>
      <c r="B314">
        <v>170030</v>
      </c>
      <c r="C314" s="1" t="s">
        <v>6</v>
      </c>
      <c r="D314" s="2">
        <v>4497</v>
      </c>
      <c r="E314" t="s">
        <v>5326</v>
      </c>
      <c r="F314" s="4">
        <v>65256.457000000002</v>
      </c>
      <c r="G314" s="4">
        <f t="shared" si="14"/>
        <v>14.51110896152991</v>
      </c>
      <c r="H314" t="str">
        <f>IF(F314 &lt;= Planilha1!$B$1, "1",
  IF(F314 &lt;= Planilha1!$B$2, "2",
    IF(F314 &lt;= Planilha1!$B$3, "3",
      "4"
    )
  )
)</f>
        <v>2</v>
      </c>
      <c r="I314" t="str">
        <f t="shared" si="12"/>
        <v>Pequeno Porte I</v>
      </c>
      <c r="J314" s="4">
        <v>3846736.04</v>
      </c>
      <c r="K314" s="5">
        <f t="shared" si="13"/>
        <v>855.40049810985101</v>
      </c>
    </row>
    <row r="315" spans="1:11" x14ac:dyDescent="0.25">
      <c r="A315" s="3" t="s">
        <v>3163</v>
      </c>
      <c r="B315">
        <v>170035</v>
      </c>
      <c r="C315" s="1" t="s">
        <v>6</v>
      </c>
      <c r="D315" s="2">
        <v>5147</v>
      </c>
      <c r="E315" t="s">
        <v>5326</v>
      </c>
      <c r="F315" s="4">
        <v>46763.86</v>
      </c>
      <c r="G315" s="4">
        <f t="shared" si="14"/>
        <v>9.0856537789003298</v>
      </c>
      <c r="H315" t="str">
        <f>IF(F315 &lt;= Planilha1!$B$1, "1",
  IF(F315 &lt;= Planilha1!$B$2, "2",
    IF(F315 &lt;= Planilha1!$B$3, "3",
      "4"
    )
  )
)</f>
        <v>2</v>
      </c>
      <c r="I315" t="str">
        <f t="shared" si="12"/>
        <v>Pequeno Porte I</v>
      </c>
      <c r="J315" s="4">
        <v>3936427.54</v>
      </c>
      <c r="K315" s="5">
        <f t="shared" si="13"/>
        <v>764.80037691859332</v>
      </c>
    </row>
    <row r="316" spans="1:11" x14ac:dyDescent="0.25">
      <c r="A316" s="3" t="s">
        <v>199</v>
      </c>
      <c r="B316">
        <v>170040</v>
      </c>
      <c r="C316" s="1" t="s">
        <v>6</v>
      </c>
      <c r="D316" s="2">
        <v>6499</v>
      </c>
      <c r="E316" t="s">
        <v>5326</v>
      </c>
      <c r="F316" s="4">
        <v>62942.269</v>
      </c>
      <c r="G316" s="4">
        <f t="shared" si="14"/>
        <v>9.684915987074934</v>
      </c>
      <c r="H316" t="str">
        <f>IF(F316 &lt;= Planilha1!$B$1, "1",
  IF(F316 &lt;= Planilha1!$B$2, "2",
    IF(F316 &lt;= Planilha1!$B$3, "3",
      "4"
    )
  )
)</f>
        <v>2</v>
      </c>
      <c r="I316" t="str">
        <f t="shared" si="12"/>
        <v>Pequeno Porte I</v>
      </c>
      <c r="J316" s="4">
        <v>3712341.34</v>
      </c>
      <c r="K316" s="5">
        <f t="shared" si="13"/>
        <v>571.21731651023231</v>
      </c>
    </row>
    <row r="317" spans="1:11" x14ac:dyDescent="0.25">
      <c r="A317" s="3" t="s">
        <v>200</v>
      </c>
      <c r="B317">
        <v>170070</v>
      </c>
      <c r="C317" s="1" t="s">
        <v>6</v>
      </c>
      <c r="D317" s="2">
        <v>8802</v>
      </c>
      <c r="E317" t="s">
        <v>5326</v>
      </c>
      <c r="F317" s="4">
        <v>144371.891</v>
      </c>
      <c r="G317" s="4">
        <f t="shared" si="14"/>
        <v>16.402168938877526</v>
      </c>
      <c r="H317" t="str">
        <f>IF(F317 &lt;= Planilha1!$B$1, "1",
  IF(F317 &lt;= Planilha1!$B$2, "2",
    IF(F317 &lt;= Planilha1!$B$3, "3",
      "4"
    )
  )
)</f>
        <v>3</v>
      </c>
      <c r="I317" t="str">
        <f t="shared" si="12"/>
        <v>Pequeno Porte I</v>
      </c>
      <c r="J317" s="4">
        <v>7092330.3600000003</v>
      </c>
      <c r="K317" s="5">
        <f t="shared" si="13"/>
        <v>805.76350374914796</v>
      </c>
    </row>
    <row r="318" spans="1:11" x14ac:dyDescent="0.25">
      <c r="A318" s="3" t="s">
        <v>3164</v>
      </c>
      <c r="B318">
        <v>170100</v>
      </c>
      <c r="C318" s="1" t="s">
        <v>6</v>
      </c>
      <c r="D318" s="2">
        <v>10325</v>
      </c>
      <c r="E318" t="s">
        <v>5326</v>
      </c>
      <c r="F318" s="4">
        <v>61771.040000000001</v>
      </c>
      <c r="G318" s="4">
        <f t="shared" si="14"/>
        <v>5.982667312348668</v>
      </c>
      <c r="H318" t="str">
        <f>IF(F318 &lt;= Planilha1!$B$1, "1",
  IF(F318 &lt;= Planilha1!$B$2, "2",
    IF(F318 &lt;= Planilha1!$B$3, "3",
      "4"
    )
  )
)</f>
        <v>2</v>
      </c>
      <c r="I318" t="str">
        <f t="shared" si="12"/>
        <v>Pequeno Porte I</v>
      </c>
      <c r="J318" s="4">
        <v>4042524.81</v>
      </c>
      <c r="K318" s="5">
        <f t="shared" si="13"/>
        <v>391.52782663438256</v>
      </c>
    </row>
    <row r="319" spans="1:11" x14ac:dyDescent="0.25">
      <c r="A319" s="3" t="s">
        <v>201</v>
      </c>
      <c r="B319">
        <v>170105</v>
      </c>
      <c r="C319" s="1" t="s">
        <v>6</v>
      </c>
      <c r="D319" s="2">
        <v>2876</v>
      </c>
      <c r="E319" t="s">
        <v>5326</v>
      </c>
      <c r="F319" s="4">
        <v>25223.302</v>
      </c>
      <c r="G319" s="4">
        <f t="shared" si="14"/>
        <v>8.7702719054242007</v>
      </c>
      <c r="H319" t="str">
        <f>IF(F319 &lt;= Planilha1!$B$1, "1",
  IF(F319 &lt;= Planilha1!$B$2, "2",
    IF(F319 &lt;= Planilha1!$B$3, "3",
      "4"
    )
  )
)</f>
        <v>1</v>
      </c>
      <c r="I319" t="str">
        <f t="shared" si="12"/>
        <v>Pequeno Porte I</v>
      </c>
      <c r="J319" s="4">
        <v>2053726.4</v>
      </c>
      <c r="K319" s="5">
        <f t="shared" si="13"/>
        <v>714.09123783031987</v>
      </c>
    </row>
    <row r="320" spans="1:11" x14ac:dyDescent="0.25">
      <c r="A320" s="3" t="s">
        <v>202</v>
      </c>
      <c r="B320">
        <v>170110</v>
      </c>
      <c r="C320" s="1" t="s">
        <v>6</v>
      </c>
      <c r="D320" s="2">
        <v>4856</v>
      </c>
      <c r="E320" t="s">
        <v>5326</v>
      </c>
      <c r="F320" s="4">
        <v>32140.857</v>
      </c>
      <c r="G320" s="4">
        <f t="shared" si="14"/>
        <v>6.6187926276771005</v>
      </c>
      <c r="H320" t="str">
        <f>IF(F320 &lt;= Planilha1!$B$1, "1",
  IF(F320 &lt;= Planilha1!$B$2, "2",
    IF(F320 &lt;= Planilha1!$B$3, "3",
      "4"
    )
  )
)</f>
        <v>1</v>
      </c>
      <c r="I320" t="str">
        <f t="shared" si="12"/>
        <v>Pequeno Porte I</v>
      </c>
      <c r="J320" s="4">
        <v>2976584.13</v>
      </c>
      <c r="K320" s="5">
        <f t="shared" si="13"/>
        <v>612.9703727347611</v>
      </c>
    </row>
    <row r="321" spans="1:11" x14ac:dyDescent="0.25">
      <c r="A321" s="3" t="s">
        <v>203</v>
      </c>
      <c r="B321">
        <v>170130</v>
      </c>
      <c r="C321" s="1" t="s">
        <v>6</v>
      </c>
      <c r="D321" s="2">
        <v>5290</v>
      </c>
      <c r="E321" t="s">
        <v>5326</v>
      </c>
      <c r="F321" s="4">
        <v>34843.972000000002</v>
      </c>
      <c r="G321" s="4">
        <f t="shared" si="14"/>
        <v>6.5867621928166358</v>
      </c>
      <c r="H321" t="str">
        <f>IF(F321 &lt;= Planilha1!$B$1, "1",
  IF(F321 &lt;= Planilha1!$B$2, "2",
    IF(F321 &lt;= Planilha1!$B$3, "3",
      "4"
    )
  )
)</f>
        <v>1</v>
      </c>
      <c r="I321" t="str">
        <f t="shared" si="12"/>
        <v>Pequeno Porte I</v>
      </c>
      <c r="J321" s="4">
        <v>2801454.03</v>
      </c>
      <c r="K321" s="5">
        <f t="shared" si="13"/>
        <v>529.57543100189037</v>
      </c>
    </row>
    <row r="322" spans="1:11" x14ac:dyDescent="0.25">
      <c r="A322" s="3" t="s">
        <v>204</v>
      </c>
      <c r="B322">
        <v>170190</v>
      </c>
      <c r="C322" s="1" t="s">
        <v>6</v>
      </c>
      <c r="D322" s="2">
        <v>5927</v>
      </c>
      <c r="E322" t="s">
        <v>5326</v>
      </c>
      <c r="F322" s="4">
        <v>37093.881999999998</v>
      </c>
      <c r="G322" s="4">
        <f t="shared" si="14"/>
        <v>6.2584582419436474</v>
      </c>
      <c r="H322" t="str">
        <f>IF(F322 &lt;= Planilha1!$B$1, "1",
  IF(F322 &lt;= Planilha1!$B$2, "2",
    IF(F322 &lt;= Planilha1!$B$3, "3",
      "4"
    )
  )
)</f>
        <v>1</v>
      </c>
      <c r="I322" t="str">
        <f t="shared" ref="I322:I385" si="15">IF(D322 &lt;= 20000, "Pequeno Porte I",
  IF(D322 &lt;= 50000, "Pequeno Porte II",
    IF(D322 &lt;= 100000, "Médio Porte",
      IF(D322 &lt;= 900000, "Grande Porte", "Metrópole")
    )
  )
)</f>
        <v>Pequeno Porte I</v>
      </c>
      <c r="J322" s="4">
        <v>3117424.87</v>
      </c>
      <c r="K322" s="5">
        <f t="shared" ref="K322:K385" si="16">J322/D322</f>
        <v>525.97011472920531</v>
      </c>
    </row>
    <row r="323" spans="1:11" x14ac:dyDescent="0.25">
      <c r="A323" s="3" t="s">
        <v>3165</v>
      </c>
      <c r="B323">
        <v>170200</v>
      </c>
      <c r="C323" s="1" t="s">
        <v>6</v>
      </c>
      <c r="D323" s="2">
        <v>8133</v>
      </c>
      <c r="E323" t="s">
        <v>5326</v>
      </c>
      <c r="F323" s="4">
        <v>97397.539000000004</v>
      </c>
      <c r="G323" s="4">
        <f t="shared" ref="G323:G386" si="17">F323/D323</f>
        <v>11.975598057297431</v>
      </c>
      <c r="H323" t="str">
        <f>IF(F323 &lt;= Planilha1!$B$1, "1",
  IF(F323 &lt;= Planilha1!$B$2, "2",
    IF(F323 &lt;= Planilha1!$B$3, "3",
      "4"
    )
  )
)</f>
        <v>3</v>
      </c>
      <c r="I323" t="str">
        <f t="shared" si="15"/>
        <v>Pequeno Porte I</v>
      </c>
      <c r="J323" s="4">
        <v>4057614.2</v>
      </c>
      <c r="K323" s="5">
        <f t="shared" si="16"/>
        <v>498.90743882946026</v>
      </c>
    </row>
    <row r="324" spans="1:11" x14ac:dyDescent="0.25">
      <c r="A324" s="3" t="s">
        <v>3166</v>
      </c>
      <c r="B324">
        <v>170210</v>
      </c>
      <c r="C324" s="1" t="s">
        <v>6</v>
      </c>
      <c r="D324" s="2">
        <v>171301</v>
      </c>
      <c r="E324" t="s">
        <v>5326</v>
      </c>
      <c r="F324" s="4">
        <v>1980667.6510000001</v>
      </c>
      <c r="G324" s="4">
        <f t="shared" si="17"/>
        <v>11.562499057215078</v>
      </c>
      <c r="H324" t="str">
        <f>IF(F324 &lt;= Planilha1!$B$1, "1",
  IF(F324 &lt;= Planilha1!$B$2, "2",
    IF(F324 &lt;= Planilha1!$B$3, "3",
      "4"
    )
  )
)</f>
        <v>4</v>
      </c>
      <c r="I324" t="str">
        <f t="shared" si="15"/>
        <v>Grande Porte</v>
      </c>
      <c r="J324" s="4">
        <v>104702501.01000001</v>
      </c>
      <c r="K324" s="5">
        <f t="shared" si="16"/>
        <v>611.21943835704406</v>
      </c>
    </row>
    <row r="325" spans="1:11" x14ac:dyDescent="0.25">
      <c r="A325" s="3" t="s">
        <v>3167</v>
      </c>
      <c r="B325">
        <v>170215</v>
      </c>
      <c r="C325" s="1" t="s">
        <v>6</v>
      </c>
      <c r="D325" s="2">
        <v>4310</v>
      </c>
      <c r="E325" t="s">
        <v>5326</v>
      </c>
      <c r="F325" s="4">
        <v>37212.33</v>
      </c>
      <c r="G325" s="4">
        <f t="shared" si="17"/>
        <v>8.6339512761020885</v>
      </c>
      <c r="H325" t="str">
        <f>IF(F325 &lt;= Planilha1!$B$1, "1",
  IF(F325 &lt;= Planilha1!$B$2, "2",
    IF(F325 &lt;= Planilha1!$B$3, "3",
      "4"
    )
  )
)</f>
        <v>1</v>
      </c>
      <c r="I325" t="str">
        <f t="shared" si="15"/>
        <v>Pequeno Porte I</v>
      </c>
      <c r="J325" s="4">
        <v>2440760.17</v>
      </c>
      <c r="K325" s="5">
        <f t="shared" si="16"/>
        <v>566.30166357308588</v>
      </c>
    </row>
    <row r="326" spans="1:11" x14ac:dyDescent="0.25">
      <c r="A326" s="3" t="s">
        <v>205</v>
      </c>
      <c r="B326">
        <v>170220</v>
      </c>
      <c r="C326" s="1" t="s">
        <v>6</v>
      </c>
      <c r="D326" s="2">
        <v>31918</v>
      </c>
      <c r="E326" t="s">
        <v>5326</v>
      </c>
      <c r="F326" s="4">
        <v>193361.08</v>
      </c>
      <c r="G326" s="4">
        <f t="shared" si="17"/>
        <v>6.0580575224011524</v>
      </c>
      <c r="H326" t="str">
        <f>IF(F326 &lt;= Planilha1!$B$1, "1",
  IF(F326 &lt;= Planilha1!$B$2, "2",
    IF(F326 &lt;= Planilha1!$B$3, "3",
      "4"
    )
  )
)</f>
        <v>3</v>
      </c>
      <c r="I326" t="str">
        <f t="shared" si="15"/>
        <v>Pequeno Porte II</v>
      </c>
      <c r="J326" s="4">
        <v>7290968.0099999998</v>
      </c>
      <c r="K326" s="5">
        <f t="shared" si="16"/>
        <v>228.42809731186165</v>
      </c>
    </row>
    <row r="327" spans="1:11" x14ac:dyDescent="0.25">
      <c r="A327" s="3" t="s">
        <v>206</v>
      </c>
      <c r="B327">
        <v>170230</v>
      </c>
      <c r="C327" s="1" t="s">
        <v>6</v>
      </c>
      <c r="D327" s="2">
        <v>5550</v>
      </c>
      <c r="E327" t="s">
        <v>5326</v>
      </c>
      <c r="F327" s="4">
        <v>54102.506000000001</v>
      </c>
      <c r="G327" s="4">
        <f t="shared" si="17"/>
        <v>9.7481992792792802</v>
      </c>
      <c r="H327" t="str">
        <f>IF(F327 &lt;= Planilha1!$B$1, "1",
  IF(F327 &lt;= Planilha1!$B$2, "2",
    IF(F327 &lt;= Planilha1!$B$3, "3",
      "4"
    )
  )
)</f>
        <v>2</v>
      </c>
      <c r="I327" t="str">
        <f t="shared" si="15"/>
        <v>Pequeno Porte I</v>
      </c>
      <c r="J327" s="4">
        <v>2807883.52</v>
      </c>
      <c r="K327" s="5">
        <f t="shared" si="16"/>
        <v>505.92495855855856</v>
      </c>
    </row>
    <row r="328" spans="1:11" x14ac:dyDescent="0.25">
      <c r="A328" s="3" t="s">
        <v>207</v>
      </c>
      <c r="B328">
        <v>170240</v>
      </c>
      <c r="C328" s="1" t="s">
        <v>6</v>
      </c>
      <c r="D328" s="2">
        <v>10287</v>
      </c>
      <c r="E328" t="s">
        <v>5326</v>
      </c>
      <c r="F328" s="4">
        <v>117228.788</v>
      </c>
      <c r="G328" s="4">
        <f t="shared" si="17"/>
        <v>11.395818800427724</v>
      </c>
      <c r="H328" t="str">
        <f>IF(F328 &lt;= Planilha1!$B$1, "1",
  IF(F328 &lt;= Planilha1!$B$2, "2",
    IF(F328 &lt;= Planilha1!$B$3, "3",
      "4"
    )
  )
)</f>
        <v>3</v>
      </c>
      <c r="I328" t="str">
        <f t="shared" si="15"/>
        <v>Pequeno Porte I</v>
      </c>
      <c r="J328" s="4">
        <v>3866888.02</v>
      </c>
      <c r="K328" s="5">
        <f t="shared" si="16"/>
        <v>375.90045883153493</v>
      </c>
    </row>
    <row r="329" spans="1:11" x14ac:dyDescent="0.25">
      <c r="A329" s="3" t="s">
        <v>3168</v>
      </c>
      <c r="B329">
        <v>170255</v>
      </c>
      <c r="C329" s="1" t="s">
        <v>6</v>
      </c>
      <c r="D329" s="2">
        <v>17484</v>
      </c>
      <c r="E329" t="s">
        <v>5326</v>
      </c>
      <c r="F329" s="4">
        <v>101685.628</v>
      </c>
      <c r="G329" s="4">
        <f t="shared" si="17"/>
        <v>5.815924731182796</v>
      </c>
      <c r="H329" t="str">
        <f>IF(F329 &lt;= Planilha1!$B$1, "1",
  IF(F329 &lt;= Planilha1!$B$2, "2",
    IF(F329 &lt;= Planilha1!$B$3, "3",
      "4"
    )
  )
)</f>
        <v>3</v>
      </c>
      <c r="I329" t="str">
        <f t="shared" si="15"/>
        <v>Pequeno Porte I</v>
      </c>
      <c r="J329" s="4">
        <v>7347814.9400000004</v>
      </c>
      <c r="K329" s="5">
        <f t="shared" si="16"/>
        <v>420.25937657286664</v>
      </c>
    </row>
    <row r="330" spans="1:11" x14ac:dyDescent="0.25">
      <c r="A330" s="3" t="s">
        <v>208</v>
      </c>
      <c r="B330">
        <v>170270</v>
      </c>
      <c r="C330" s="1" t="s">
        <v>6</v>
      </c>
      <c r="D330" s="2">
        <v>3342</v>
      </c>
      <c r="E330" t="s">
        <v>5326</v>
      </c>
      <c r="F330" s="4">
        <v>21788.635999999999</v>
      </c>
      <c r="G330" s="4">
        <f t="shared" si="17"/>
        <v>6.5196397366846197</v>
      </c>
      <c r="H330" t="str">
        <f>IF(F330 &lt;= Planilha1!$B$1, "1",
  IF(F330 &lt;= Planilha1!$B$2, "2",
    IF(F330 &lt;= Planilha1!$B$3, "3",
      "4"
    )
  )
)</f>
        <v>1</v>
      </c>
      <c r="I330" t="str">
        <f t="shared" si="15"/>
        <v>Pequeno Porte I</v>
      </c>
      <c r="J330" s="4">
        <v>2055024.02</v>
      </c>
      <c r="K330" s="5">
        <f t="shared" si="16"/>
        <v>614.9084440454817</v>
      </c>
    </row>
    <row r="331" spans="1:11" x14ac:dyDescent="0.25">
      <c r="A331" s="3" t="s">
        <v>3169</v>
      </c>
      <c r="B331">
        <v>170290</v>
      </c>
      <c r="C331" s="1" t="s">
        <v>6</v>
      </c>
      <c r="D331" s="2">
        <v>10262</v>
      </c>
      <c r="E331" t="s">
        <v>5326</v>
      </c>
      <c r="F331" s="4">
        <v>52291.237000000001</v>
      </c>
      <c r="G331" s="4">
        <f t="shared" si="17"/>
        <v>5.0956184954199966</v>
      </c>
      <c r="H331" t="str">
        <f>IF(F331 &lt;= Planilha1!$B$1, "1",
  IF(F331 &lt;= Planilha1!$B$2, "2",
    IF(F331 &lt;= Planilha1!$B$3, "3",
      "4"
    )
  )
)</f>
        <v>2</v>
      </c>
      <c r="I331" t="str">
        <f t="shared" si="15"/>
        <v>Pequeno Porte I</v>
      </c>
      <c r="J331" s="4">
        <v>2386740.7999999998</v>
      </c>
      <c r="K331" s="5">
        <f t="shared" si="16"/>
        <v>232.58047164295456</v>
      </c>
    </row>
    <row r="332" spans="1:11" x14ac:dyDescent="0.25">
      <c r="A332" s="3" t="s">
        <v>3170</v>
      </c>
      <c r="B332">
        <v>170300</v>
      </c>
      <c r="C332" s="1" t="s">
        <v>6</v>
      </c>
      <c r="D332" s="2">
        <v>7880</v>
      </c>
      <c r="E332" t="s">
        <v>5326</v>
      </c>
      <c r="F332" s="4">
        <v>58612.28</v>
      </c>
      <c r="G332" s="4">
        <f t="shared" si="17"/>
        <v>7.4381065989847714</v>
      </c>
      <c r="H332" t="str">
        <f>IF(F332 &lt;= Planilha1!$B$1, "1",
  IF(F332 &lt;= Planilha1!$B$2, "2",
    IF(F332 &lt;= Planilha1!$B$3, "3",
      "4"
    )
  )
)</f>
        <v>2</v>
      </c>
      <c r="I332" t="str">
        <f t="shared" si="15"/>
        <v>Pequeno Porte I</v>
      </c>
      <c r="J332" s="4">
        <v>3506875.73</v>
      </c>
      <c r="K332" s="5">
        <f t="shared" si="16"/>
        <v>445.03499111675126</v>
      </c>
    </row>
    <row r="333" spans="1:11" x14ac:dyDescent="0.25">
      <c r="A333" s="3" t="s">
        <v>209</v>
      </c>
      <c r="B333">
        <v>170305</v>
      </c>
      <c r="C333" s="1" t="s">
        <v>6</v>
      </c>
      <c r="D333" s="2">
        <v>3407</v>
      </c>
      <c r="E333" t="s">
        <v>5326</v>
      </c>
      <c r="F333" s="4">
        <v>45296.328000000001</v>
      </c>
      <c r="G333" s="4">
        <f t="shared" si="17"/>
        <v>13.295077194012327</v>
      </c>
      <c r="H333" t="str">
        <f>IF(F333 &lt;= Planilha1!$B$1, "1",
  IF(F333 &lt;= Planilha1!$B$2, "2",
    IF(F333 &lt;= Planilha1!$B$3, "3",
      "4"
    )
  )
)</f>
        <v>2</v>
      </c>
      <c r="I333" t="str">
        <f t="shared" si="15"/>
        <v>Pequeno Porte I</v>
      </c>
      <c r="J333" s="4">
        <v>3135802.31</v>
      </c>
      <c r="K333" s="5">
        <f t="shared" si="16"/>
        <v>920.39985617845616</v>
      </c>
    </row>
    <row r="334" spans="1:11" x14ac:dyDescent="0.25">
      <c r="A334" s="3" t="s">
        <v>210</v>
      </c>
      <c r="B334">
        <v>170307</v>
      </c>
      <c r="C334" s="1" t="s">
        <v>6</v>
      </c>
      <c r="D334" s="2">
        <v>4476</v>
      </c>
      <c r="E334" t="s">
        <v>5326</v>
      </c>
      <c r="F334" s="4">
        <v>25458.056</v>
      </c>
      <c r="G334" s="4">
        <f t="shared" si="17"/>
        <v>5.6876800714924043</v>
      </c>
      <c r="H334" t="str">
        <f>IF(F334 &lt;= Planilha1!$B$1, "1",
  IF(F334 &lt;= Planilha1!$B$2, "2",
    IF(F334 &lt;= Planilha1!$B$3, "3",
      "4"
    )
  )
)</f>
        <v>1</v>
      </c>
      <c r="I334" t="str">
        <f t="shared" si="15"/>
        <v>Pequeno Porte I</v>
      </c>
      <c r="J334" s="4">
        <v>2320687.15</v>
      </c>
      <c r="K334" s="5">
        <f t="shared" si="16"/>
        <v>518.47344727435211</v>
      </c>
    </row>
    <row r="335" spans="1:11" x14ac:dyDescent="0.25">
      <c r="A335" s="3" t="s">
        <v>3171</v>
      </c>
      <c r="B335">
        <v>170310</v>
      </c>
      <c r="C335" s="1" t="s">
        <v>6</v>
      </c>
      <c r="D335" s="2">
        <v>4846</v>
      </c>
      <c r="E335" t="s">
        <v>5326</v>
      </c>
      <c r="F335" s="4">
        <v>38099.209000000003</v>
      </c>
      <c r="G335" s="4">
        <f t="shared" si="17"/>
        <v>7.8619911267024358</v>
      </c>
      <c r="H335" t="str">
        <f>IF(F335 &lt;= Planilha1!$B$1, "1",
  IF(F335 &lt;= Planilha1!$B$2, "2",
    IF(F335 &lt;= Planilha1!$B$3, "3",
      "4"
    )
  )
)</f>
        <v>1</v>
      </c>
      <c r="I335" t="str">
        <f t="shared" si="15"/>
        <v>Pequeno Porte I</v>
      </c>
      <c r="J335" s="4">
        <v>2387241.5</v>
      </c>
      <c r="K335" s="5">
        <f t="shared" si="16"/>
        <v>492.62102765167145</v>
      </c>
    </row>
    <row r="336" spans="1:11" x14ac:dyDescent="0.25">
      <c r="A336" s="3" t="s">
        <v>3172</v>
      </c>
      <c r="B336">
        <v>170320</v>
      </c>
      <c r="C336" s="1" t="s">
        <v>6</v>
      </c>
      <c r="D336" s="2">
        <v>4229</v>
      </c>
      <c r="E336" t="s">
        <v>5326</v>
      </c>
      <c r="F336" s="4">
        <v>37847.775999999998</v>
      </c>
      <c r="G336" s="4">
        <f t="shared" si="17"/>
        <v>8.9495805154882948</v>
      </c>
      <c r="H336" t="str">
        <f>IF(F336 &lt;= Planilha1!$B$1, "1",
  IF(F336 &lt;= Planilha1!$B$2, "2",
    IF(F336 &lt;= Planilha1!$B$3, "3",
      "4"
    )
  )
)</f>
        <v>1</v>
      </c>
      <c r="I336" t="str">
        <f t="shared" si="15"/>
        <v>Pequeno Porte I</v>
      </c>
      <c r="J336" s="4">
        <v>2385291.0499999998</v>
      </c>
      <c r="K336" s="5">
        <f t="shared" si="16"/>
        <v>564.0319342634192</v>
      </c>
    </row>
    <row r="337" spans="1:11" x14ac:dyDescent="0.25">
      <c r="A337" s="3" t="s">
        <v>132</v>
      </c>
      <c r="B337">
        <v>170330</v>
      </c>
      <c r="C337" s="1" t="s">
        <v>6</v>
      </c>
      <c r="D337" s="2">
        <v>4038</v>
      </c>
      <c r="E337" t="s">
        <v>5326</v>
      </c>
      <c r="F337" s="4">
        <v>28849.246999999999</v>
      </c>
      <c r="G337" s="4">
        <f t="shared" si="17"/>
        <v>7.1444395740465572</v>
      </c>
      <c r="H337" t="str">
        <f>IF(F337 &lt;= Planilha1!$B$1, "1",
  IF(F337 &lt;= Planilha1!$B$2, "2",
    IF(F337 &lt;= Planilha1!$B$3, "3",
      "4"
    )
  )
)</f>
        <v>1</v>
      </c>
      <c r="I337" t="str">
        <f t="shared" si="15"/>
        <v>Pequeno Porte I</v>
      </c>
      <c r="J337" s="4">
        <v>1806180.06</v>
      </c>
      <c r="K337" s="5">
        <f t="shared" si="16"/>
        <v>447.29570579494799</v>
      </c>
    </row>
    <row r="338" spans="1:11" x14ac:dyDescent="0.25">
      <c r="A338" s="3" t="s">
        <v>3173</v>
      </c>
      <c r="B338">
        <v>170360</v>
      </c>
      <c r="C338" s="1" t="s">
        <v>6</v>
      </c>
      <c r="D338" s="2">
        <v>1974</v>
      </c>
      <c r="E338" t="s">
        <v>5326</v>
      </c>
      <c r="F338" s="4">
        <v>18970.240000000002</v>
      </c>
      <c r="G338" s="4">
        <f t="shared" si="17"/>
        <v>9.6100506585612973</v>
      </c>
      <c r="H338" t="str">
        <f>IF(F338 &lt;= Planilha1!$B$1, "1",
  IF(F338 &lt;= Planilha1!$B$2, "2",
    IF(F338 &lt;= Planilha1!$B$3, "3",
      "4"
    )
  )
)</f>
        <v>1</v>
      </c>
      <c r="I338" t="str">
        <f t="shared" si="15"/>
        <v>Pequeno Porte I</v>
      </c>
      <c r="J338" s="4">
        <v>2772871.97</v>
      </c>
      <c r="K338" s="5">
        <f t="shared" si="16"/>
        <v>1404.6970466058765</v>
      </c>
    </row>
    <row r="339" spans="1:11" x14ac:dyDescent="0.25">
      <c r="A339" s="3" t="s">
        <v>3174</v>
      </c>
      <c r="B339">
        <v>170370</v>
      </c>
      <c r="C339" s="1" t="s">
        <v>6</v>
      </c>
      <c r="D339" s="2">
        <v>4725</v>
      </c>
      <c r="E339" t="s">
        <v>5326</v>
      </c>
      <c r="F339" s="4">
        <v>48612.394999999997</v>
      </c>
      <c r="G339" s="4">
        <f t="shared" si="17"/>
        <v>10.288337566137566</v>
      </c>
      <c r="H339" t="str">
        <f>IF(F339 &lt;= Planilha1!$B$1, "1",
  IF(F339 &lt;= Planilha1!$B$2, "2",
    IF(F339 &lt;= Planilha1!$B$3, "3",
      "4"
    )
  )
)</f>
        <v>2</v>
      </c>
      <c r="I339" t="str">
        <f t="shared" si="15"/>
        <v>Pequeno Porte I</v>
      </c>
      <c r="J339" s="4">
        <v>4478366.96</v>
      </c>
      <c r="K339" s="5">
        <f t="shared" si="16"/>
        <v>947.80253121693124</v>
      </c>
    </row>
    <row r="340" spans="1:11" x14ac:dyDescent="0.25">
      <c r="A340" s="3" t="s">
        <v>211</v>
      </c>
      <c r="B340">
        <v>170380</v>
      </c>
      <c r="C340" s="1" t="s">
        <v>6</v>
      </c>
      <c r="D340" s="2">
        <v>10307</v>
      </c>
      <c r="E340" t="s">
        <v>5326</v>
      </c>
      <c r="F340" s="4">
        <v>49310.065999999999</v>
      </c>
      <c r="G340" s="4">
        <f t="shared" si="17"/>
        <v>4.784133695546716</v>
      </c>
      <c r="H340" t="str">
        <f>IF(F340 &lt;= Planilha1!$B$1, "1",
  IF(F340 &lt;= Planilha1!$B$2, "2",
    IF(F340 &lt;= Planilha1!$B$3, "3",
      "4"
    )
  )
)</f>
        <v>2</v>
      </c>
      <c r="I340" t="str">
        <f t="shared" si="15"/>
        <v>Pequeno Porte I</v>
      </c>
      <c r="J340" s="4">
        <v>2876661.79</v>
      </c>
      <c r="K340" s="5">
        <f t="shared" si="16"/>
        <v>279.09787426021148</v>
      </c>
    </row>
    <row r="341" spans="1:11" x14ac:dyDescent="0.25">
      <c r="A341" s="3" t="s">
        <v>212</v>
      </c>
      <c r="B341">
        <v>170382</v>
      </c>
      <c r="C341" s="1" t="s">
        <v>6</v>
      </c>
      <c r="D341" s="2">
        <v>1961</v>
      </c>
      <c r="E341" t="s">
        <v>5326</v>
      </c>
      <c r="F341" s="4">
        <v>13096.94</v>
      </c>
      <c r="G341" s="4">
        <f t="shared" si="17"/>
        <v>6.6787047424783275</v>
      </c>
      <c r="H341" t="str">
        <f>IF(F341 &lt;= Planilha1!$B$1, "1",
  IF(F341 &lt;= Planilha1!$B$2, "2",
    IF(F341 &lt;= Planilha1!$B$3, "3",
      "4"
    )
  )
)</f>
        <v>1</v>
      </c>
      <c r="I341" t="str">
        <f t="shared" si="15"/>
        <v>Pequeno Porte I</v>
      </c>
      <c r="J341" s="4">
        <v>2222847.64</v>
      </c>
      <c r="K341" s="5">
        <f t="shared" si="16"/>
        <v>1133.5276083630802</v>
      </c>
    </row>
    <row r="342" spans="1:11" x14ac:dyDescent="0.25">
      <c r="A342" s="3" t="s">
        <v>213</v>
      </c>
      <c r="B342">
        <v>170384</v>
      </c>
      <c r="C342" s="1" t="s">
        <v>6</v>
      </c>
      <c r="D342" s="2">
        <v>8653</v>
      </c>
      <c r="E342" t="s">
        <v>5326</v>
      </c>
      <c r="F342" s="4">
        <v>161232.72899999999</v>
      </c>
      <c r="G342" s="4">
        <f t="shared" si="17"/>
        <v>18.633159482260488</v>
      </c>
      <c r="H342" t="str">
        <f>IF(F342 &lt;= Planilha1!$B$1, "1",
  IF(F342 &lt;= Planilha1!$B$2, "2",
    IF(F342 &lt;= Planilha1!$B$3, "3",
      "4"
    )
  )
)</f>
        <v>3</v>
      </c>
      <c r="I342" t="str">
        <f t="shared" si="15"/>
        <v>Pequeno Porte I</v>
      </c>
      <c r="J342" s="4">
        <v>4816667.7</v>
      </c>
      <c r="K342" s="5">
        <f t="shared" si="16"/>
        <v>556.64713972032825</v>
      </c>
    </row>
    <row r="343" spans="1:11" x14ac:dyDescent="0.25">
      <c r="A343" s="3" t="s">
        <v>214</v>
      </c>
      <c r="B343">
        <v>170386</v>
      </c>
      <c r="C343" s="1" t="s">
        <v>6</v>
      </c>
      <c r="D343" s="2">
        <v>4007</v>
      </c>
      <c r="E343" t="s">
        <v>5326</v>
      </c>
      <c r="F343" s="4">
        <v>63926.720999999998</v>
      </c>
      <c r="G343" s="4">
        <f t="shared" si="17"/>
        <v>15.953761167956076</v>
      </c>
      <c r="H343" t="str">
        <f>IF(F343 &lt;= Planilha1!$B$1, "1",
  IF(F343 &lt;= Planilha1!$B$2, "2",
    IF(F343 &lt;= Planilha1!$B$3, "3",
      "4"
    )
  )
)</f>
        <v>2</v>
      </c>
      <c r="I343" t="str">
        <f t="shared" si="15"/>
        <v>Pequeno Porte I</v>
      </c>
      <c r="J343" s="4">
        <v>6431977.8600000003</v>
      </c>
      <c r="K343" s="5">
        <f t="shared" si="16"/>
        <v>1605.1853905665087</v>
      </c>
    </row>
    <row r="344" spans="1:11" x14ac:dyDescent="0.25">
      <c r="A344" s="3" t="s">
        <v>3175</v>
      </c>
      <c r="B344">
        <v>170388</v>
      </c>
      <c r="C344" s="1" t="s">
        <v>6</v>
      </c>
      <c r="D344" s="2">
        <v>2201</v>
      </c>
      <c r="E344" t="s">
        <v>5326</v>
      </c>
      <c r="F344" s="4">
        <v>20877.883999999998</v>
      </c>
      <c r="G344" s="4">
        <f t="shared" si="17"/>
        <v>9.4856356201726477</v>
      </c>
      <c r="H344" t="str">
        <f>IF(F344 &lt;= Planilha1!$B$1, "1",
  IF(F344 &lt;= Planilha1!$B$2, "2",
    IF(F344 &lt;= Planilha1!$B$3, "3",
      "4"
    )
  )
)</f>
        <v>1</v>
      </c>
      <c r="I344" t="str">
        <f t="shared" si="15"/>
        <v>Pequeno Porte I</v>
      </c>
      <c r="J344" s="4">
        <v>2571456.7000000002</v>
      </c>
      <c r="K344" s="5">
        <f t="shared" si="16"/>
        <v>1168.3129032258066</v>
      </c>
    </row>
    <row r="345" spans="1:11" x14ac:dyDescent="0.25">
      <c r="A345" s="3" t="s">
        <v>215</v>
      </c>
      <c r="B345">
        <v>170389</v>
      </c>
      <c r="C345" s="1" t="s">
        <v>6</v>
      </c>
      <c r="D345" s="2">
        <v>3318</v>
      </c>
      <c r="E345" t="s">
        <v>5326</v>
      </c>
      <c r="F345" s="4">
        <v>19058.060000000001</v>
      </c>
      <c r="G345" s="4">
        <f t="shared" si="17"/>
        <v>5.7438396624472574</v>
      </c>
      <c r="H345" t="str">
        <f>IF(F345 &lt;= Planilha1!$B$1, "1",
  IF(F345 &lt;= Planilha1!$B$2, "2",
    IF(F345 &lt;= Planilha1!$B$3, "3",
      "4"
    )
  )
)</f>
        <v>1</v>
      </c>
      <c r="I345" t="str">
        <f t="shared" si="15"/>
        <v>Pequeno Porte I</v>
      </c>
      <c r="J345" s="4">
        <v>3195807.43</v>
      </c>
      <c r="K345" s="5">
        <f t="shared" si="16"/>
        <v>963.17282399035571</v>
      </c>
    </row>
    <row r="346" spans="1:11" x14ac:dyDescent="0.25">
      <c r="A346" s="3" t="s">
        <v>216</v>
      </c>
      <c r="B346">
        <v>170390</v>
      </c>
      <c r="C346" s="1" t="s">
        <v>6</v>
      </c>
      <c r="D346" s="2">
        <v>4847</v>
      </c>
      <c r="E346" t="s">
        <v>5326</v>
      </c>
      <c r="F346" s="4">
        <v>28715.477999999999</v>
      </c>
      <c r="G346" s="4">
        <f t="shared" si="17"/>
        <v>5.9243816793893131</v>
      </c>
      <c r="H346" t="str">
        <f>IF(F346 &lt;= Planilha1!$B$1, "1",
  IF(F346 &lt;= Planilha1!$B$2, "2",
    IF(F346 &lt;= Planilha1!$B$3, "3",
      "4"
    )
  )
)</f>
        <v>1</v>
      </c>
      <c r="I346" t="str">
        <f t="shared" si="15"/>
        <v>Pequeno Porte I</v>
      </c>
      <c r="J346" s="4">
        <v>3552637.58</v>
      </c>
      <c r="K346" s="5">
        <f t="shared" si="16"/>
        <v>732.95596864039612</v>
      </c>
    </row>
    <row r="347" spans="1:11" x14ac:dyDescent="0.25">
      <c r="A347" s="3" t="s">
        <v>3176</v>
      </c>
      <c r="B347">
        <v>170410</v>
      </c>
      <c r="C347" s="1" t="s">
        <v>6</v>
      </c>
      <c r="D347" s="2">
        <v>2131</v>
      </c>
      <c r="E347" t="s">
        <v>5326</v>
      </c>
      <c r="F347" s="4">
        <v>15278.861000000001</v>
      </c>
      <c r="G347" s="4">
        <f t="shared" si="17"/>
        <v>7.1698080713280152</v>
      </c>
      <c r="H347" t="str">
        <f>IF(F347 &lt;= Planilha1!$B$1, "1",
  IF(F347 &lt;= Planilha1!$B$2, "2",
    IF(F347 &lt;= Planilha1!$B$3, "3",
      "4"
    )
  )
)</f>
        <v>1</v>
      </c>
      <c r="I347" t="str">
        <f t="shared" si="15"/>
        <v>Pequeno Porte I</v>
      </c>
      <c r="J347" s="4">
        <v>2387245.63</v>
      </c>
      <c r="K347" s="5">
        <f t="shared" si="16"/>
        <v>1120.2466588456123</v>
      </c>
    </row>
    <row r="348" spans="1:11" x14ac:dyDescent="0.25">
      <c r="A348" s="3" t="s">
        <v>217</v>
      </c>
      <c r="B348">
        <v>170460</v>
      </c>
      <c r="C348" s="1" t="s">
        <v>6</v>
      </c>
      <c r="D348" s="2">
        <v>1501</v>
      </c>
      <c r="E348" t="s">
        <v>5326</v>
      </c>
      <c r="F348" s="4">
        <v>11127.325999999999</v>
      </c>
      <c r="G348" s="4">
        <f t="shared" si="17"/>
        <v>7.4132751499000662</v>
      </c>
      <c r="H348" t="str">
        <f>IF(F348 &lt;= Planilha1!$B$1, "1",
  IF(F348 &lt;= Planilha1!$B$2, "2",
    IF(F348 &lt;= Planilha1!$B$3, "3",
      "4"
    )
  )
)</f>
        <v>1</v>
      </c>
      <c r="I348" t="str">
        <f t="shared" si="15"/>
        <v>Pequeno Porte I</v>
      </c>
      <c r="J348" s="4">
        <v>1965504.17</v>
      </c>
      <c r="K348" s="5">
        <f t="shared" si="16"/>
        <v>1309.4631379080613</v>
      </c>
    </row>
    <row r="349" spans="1:11" x14ac:dyDescent="0.25">
      <c r="A349" s="3" t="s">
        <v>218</v>
      </c>
      <c r="B349">
        <v>170510</v>
      </c>
      <c r="C349" s="1" t="s">
        <v>6</v>
      </c>
      <c r="D349" s="2">
        <v>3117</v>
      </c>
      <c r="E349" t="s">
        <v>5326</v>
      </c>
      <c r="F349" s="4">
        <v>27637.364000000001</v>
      </c>
      <c r="G349" s="4">
        <f t="shared" si="17"/>
        <v>8.8666551170997767</v>
      </c>
      <c r="H349" t="str">
        <f>IF(F349 &lt;= Planilha1!$B$1, "1",
  IF(F349 &lt;= Planilha1!$B$2, "2",
    IF(F349 &lt;= Planilha1!$B$3, "3",
      "4"
    )
  )
)</f>
        <v>1</v>
      </c>
      <c r="I349" t="str">
        <f t="shared" si="15"/>
        <v>Pequeno Porte I</v>
      </c>
      <c r="J349" s="4">
        <v>3501241.95</v>
      </c>
      <c r="K349" s="5">
        <f t="shared" si="16"/>
        <v>1123.2730028873918</v>
      </c>
    </row>
    <row r="350" spans="1:11" x14ac:dyDescent="0.25">
      <c r="A350" s="3" t="s">
        <v>219</v>
      </c>
      <c r="B350">
        <v>170550</v>
      </c>
      <c r="C350" s="1" t="s">
        <v>6</v>
      </c>
      <c r="D350" s="2">
        <v>34233</v>
      </c>
      <c r="E350" t="s">
        <v>5326</v>
      </c>
      <c r="F350" s="4">
        <v>314490.96399999998</v>
      </c>
      <c r="G350" s="4">
        <f t="shared" si="17"/>
        <v>9.1867777875149699</v>
      </c>
      <c r="H350" t="str">
        <f>IF(F350 &lt;= Planilha1!$B$1, "1",
  IF(F350 &lt;= Planilha1!$B$2, "2",
    IF(F350 &lt;= Planilha1!$B$3, "3",
      "4"
    )
  )
)</f>
        <v>4</v>
      </c>
      <c r="I350" t="str">
        <f t="shared" si="15"/>
        <v>Pequeno Porte II</v>
      </c>
      <c r="J350" s="4">
        <v>13546594.59</v>
      </c>
      <c r="K350" s="5">
        <f t="shared" si="16"/>
        <v>395.71742441503812</v>
      </c>
    </row>
    <row r="351" spans="1:11" x14ac:dyDescent="0.25">
      <c r="A351" s="3" t="s">
        <v>220</v>
      </c>
      <c r="B351">
        <v>170555</v>
      </c>
      <c r="C351" s="1" t="s">
        <v>6</v>
      </c>
      <c r="D351" s="2">
        <v>4756</v>
      </c>
      <c r="E351" t="s">
        <v>5326</v>
      </c>
      <c r="F351" s="4">
        <v>29498.631000000001</v>
      </c>
      <c r="G351" s="4">
        <f t="shared" si="17"/>
        <v>6.202403490328007</v>
      </c>
      <c r="H351" t="str">
        <f>IF(F351 &lt;= Planilha1!$B$1, "1",
  IF(F351 &lt;= Planilha1!$B$2, "2",
    IF(F351 &lt;= Planilha1!$B$3, "3",
      "4"
    )
  )
)</f>
        <v>1</v>
      </c>
      <c r="I351" t="str">
        <f t="shared" si="15"/>
        <v>Pequeno Porte I</v>
      </c>
      <c r="J351" s="4">
        <v>2876577.51</v>
      </c>
      <c r="K351" s="5">
        <f t="shared" si="16"/>
        <v>604.83126787216145</v>
      </c>
    </row>
    <row r="352" spans="1:11" x14ac:dyDescent="0.25">
      <c r="A352" s="3" t="s">
        <v>3177</v>
      </c>
      <c r="B352">
        <v>170560</v>
      </c>
      <c r="C352" s="1" t="s">
        <v>6</v>
      </c>
      <c r="D352" s="2">
        <v>3887</v>
      </c>
      <c r="E352" t="s">
        <v>5326</v>
      </c>
      <c r="F352" s="4">
        <v>25436.844000000001</v>
      </c>
      <c r="G352" s="4">
        <f t="shared" si="17"/>
        <v>6.5440812966297921</v>
      </c>
      <c r="H352" t="str">
        <f>IF(F352 &lt;= Planilha1!$B$1, "1",
  IF(F352 &lt;= Planilha1!$B$2, "2",
    IF(F352 &lt;= Planilha1!$B$3, "3",
      "4"
    )
  )
)</f>
        <v>1</v>
      </c>
      <c r="I352" t="str">
        <f t="shared" si="15"/>
        <v>Pequeno Porte I</v>
      </c>
      <c r="J352" s="4">
        <v>3025939.42</v>
      </c>
      <c r="K352" s="5">
        <f t="shared" si="16"/>
        <v>778.47682531515306</v>
      </c>
    </row>
    <row r="353" spans="1:11" x14ac:dyDescent="0.25">
      <c r="A353" s="3" t="s">
        <v>3178</v>
      </c>
      <c r="B353">
        <v>170600</v>
      </c>
      <c r="C353" s="1" t="s">
        <v>6</v>
      </c>
      <c r="D353" s="2">
        <v>5331</v>
      </c>
      <c r="E353" t="s">
        <v>5326</v>
      </c>
      <c r="F353" s="4">
        <v>38466.324999999997</v>
      </c>
      <c r="G353" s="4">
        <f t="shared" si="17"/>
        <v>7.2155927593322069</v>
      </c>
      <c r="H353" t="str">
        <f>IF(F353 &lt;= Planilha1!$B$1, "1",
  IF(F353 &lt;= Planilha1!$B$2, "2",
    IF(F353 &lt;= Planilha1!$B$3, "3",
      "4"
    )
  )
)</f>
        <v>1</v>
      </c>
      <c r="I353" t="str">
        <f t="shared" si="15"/>
        <v>Pequeno Porte I</v>
      </c>
      <c r="J353" s="4">
        <v>2572272.5</v>
      </c>
      <c r="K353" s="5">
        <f t="shared" si="16"/>
        <v>482.51219283436501</v>
      </c>
    </row>
    <row r="354" spans="1:11" x14ac:dyDescent="0.25">
      <c r="A354" s="3" t="s">
        <v>3179</v>
      </c>
      <c r="B354">
        <v>170610</v>
      </c>
      <c r="C354" s="1" t="s">
        <v>6</v>
      </c>
      <c r="D354" s="2">
        <v>6371</v>
      </c>
      <c r="E354" t="s">
        <v>5326</v>
      </c>
      <c r="F354" s="4">
        <v>54392.682999999997</v>
      </c>
      <c r="G354" s="4">
        <f t="shared" si="17"/>
        <v>8.5375424580128705</v>
      </c>
      <c r="H354" t="str">
        <f>IF(F354 &lt;= Planilha1!$B$1, "1",
  IF(F354 &lt;= Planilha1!$B$2, "2",
    IF(F354 &lt;= Planilha1!$B$3, "3",
      "4"
    )
  )
)</f>
        <v>2</v>
      </c>
      <c r="I354" t="str">
        <f t="shared" si="15"/>
        <v>Pequeno Porte I</v>
      </c>
      <c r="J354" s="4">
        <v>4752234.99</v>
      </c>
      <c r="K354" s="5">
        <f t="shared" si="16"/>
        <v>745.91665201695184</v>
      </c>
    </row>
    <row r="355" spans="1:11" x14ac:dyDescent="0.25">
      <c r="A355" s="3" t="s">
        <v>3180</v>
      </c>
      <c r="B355">
        <v>170625</v>
      </c>
      <c r="C355" s="1" t="s">
        <v>6</v>
      </c>
      <c r="D355" s="2">
        <v>1470</v>
      </c>
      <c r="E355" t="s">
        <v>5326</v>
      </c>
      <c r="F355" s="4">
        <v>18920.415000000001</v>
      </c>
      <c r="G355" s="4">
        <f t="shared" si="17"/>
        <v>12.871030612244899</v>
      </c>
      <c r="H355" t="str">
        <f>IF(F355 &lt;= Planilha1!$B$1, "1",
  IF(F355 &lt;= Planilha1!$B$2, "2",
    IF(F355 &lt;= Planilha1!$B$3, "3",
      "4"
    )
  )
)</f>
        <v>1</v>
      </c>
      <c r="I355" t="str">
        <f t="shared" si="15"/>
        <v>Pequeno Porte I</v>
      </c>
      <c r="J355" s="4">
        <v>2480469.58</v>
      </c>
      <c r="K355" s="5">
        <f t="shared" si="16"/>
        <v>1687.3942721088436</v>
      </c>
    </row>
    <row r="356" spans="1:11" x14ac:dyDescent="0.25">
      <c r="A356" s="3" t="s">
        <v>3181</v>
      </c>
      <c r="B356">
        <v>170650</v>
      </c>
      <c r="C356" s="1" t="s">
        <v>6</v>
      </c>
      <c r="D356" s="2">
        <v>5827</v>
      </c>
      <c r="E356" t="s">
        <v>5326</v>
      </c>
      <c r="F356" s="4">
        <v>39958.767</v>
      </c>
      <c r="G356" s="4">
        <f t="shared" si="17"/>
        <v>6.8575196499056119</v>
      </c>
      <c r="H356" t="str">
        <f>IF(F356 &lt;= Planilha1!$B$1, "1",
  IF(F356 &lt;= Planilha1!$B$2, "2",
    IF(F356 &lt;= Planilha1!$B$3, "3",
      "4"
    )
  )
)</f>
        <v>1</v>
      </c>
      <c r="I356" t="str">
        <f t="shared" si="15"/>
        <v>Pequeno Porte I</v>
      </c>
      <c r="J356" s="4">
        <v>2772889.54</v>
      </c>
      <c r="K356" s="5">
        <f t="shared" si="16"/>
        <v>475.86915050626396</v>
      </c>
    </row>
    <row r="357" spans="1:11" x14ac:dyDescent="0.25">
      <c r="A357" s="3" t="s">
        <v>3182</v>
      </c>
      <c r="B357">
        <v>170700</v>
      </c>
      <c r="C357" s="1" t="s">
        <v>6</v>
      </c>
      <c r="D357" s="2">
        <v>17739</v>
      </c>
      <c r="E357" t="s">
        <v>5326</v>
      </c>
      <c r="F357" s="4">
        <v>264357.21000000002</v>
      </c>
      <c r="G357" s="4">
        <f t="shared" si="17"/>
        <v>14.902599357348217</v>
      </c>
      <c r="H357" t="str">
        <f>IF(F357 &lt;= Planilha1!$B$1, "1",
  IF(F357 &lt;= Planilha1!$B$2, "2",
    IF(F357 &lt;= Planilha1!$B$3, "3",
      "4"
    )
  )
)</f>
        <v>4</v>
      </c>
      <c r="I357" t="str">
        <f t="shared" si="15"/>
        <v>Pequeno Porte I</v>
      </c>
      <c r="J357" s="4">
        <v>10484870.619999999</v>
      </c>
      <c r="K357" s="5">
        <f t="shared" si="16"/>
        <v>591.06322904335082</v>
      </c>
    </row>
    <row r="358" spans="1:11" x14ac:dyDescent="0.25">
      <c r="A358" s="3" t="s">
        <v>3183</v>
      </c>
      <c r="B358">
        <v>170710</v>
      </c>
      <c r="C358" s="1" t="s">
        <v>6</v>
      </c>
      <c r="D358" s="2">
        <v>7024</v>
      </c>
      <c r="E358" t="s">
        <v>5326</v>
      </c>
      <c r="F358" s="4">
        <v>51343.408000000003</v>
      </c>
      <c r="G358" s="4">
        <f t="shared" si="17"/>
        <v>7.3097107061503417</v>
      </c>
      <c r="H358" t="str">
        <f>IF(F358 &lt;= Planilha1!$B$1, "1",
  IF(F358 &lt;= Planilha1!$B$2, "2",
    IF(F358 &lt;= Planilha1!$B$3, "3",
      "4"
    )
  )
)</f>
        <v>2</v>
      </c>
      <c r="I358" t="str">
        <f t="shared" si="15"/>
        <v>Pequeno Porte I</v>
      </c>
      <c r="J358" s="4">
        <v>4006620.85</v>
      </c>
      <c r="K358" s="5">
        <f t="shared" si="16"/>
        <v>570.41868593394076</v>
      </c>
    </row>
    <row r="359" spans="1:11" x14ac:dyDescent="0.25">
      <c r="A359" s="3" t="s">
        <v>3184</v>
      </c>
      <c r="B359">
        <v>170720</v>
      </c>
      <c r="C359" s="1" t="s">
        <v>6</v>
      </c>
      <c r="D359" s="2">
        <v>6327</v>
      </c>
      <c r="E359" t="s">
        <v>5326</v>
      </c>
      <c r="F359" s="4">
        <v>46594.271999999997</v>
      </c>
      <c r="G359" s="4">
        <f t="shared" si="17"/>
        <v>7.3643546704599334</v>
      </c>
      <c r="H359" t="str">
        <f>IF(F359 &lt;= Planilha1!$B$1, "1",
  IF(F359 &lt;= Planilha1!$B$2, "2",
    IF(F359 &lt;= Planilha1!$B$3, "3",
      "4"
    )
  )
)</f>
        <v>2</v>
      </c>
      <c r="I359" t="str">
        <f t="shared" si="15"/>
        <v>Pequeno Porte I</v>
      </c>
      <c r="J359" s="4">
        <v>4082071.98</v>
      </c>
      <c r="K359" s="5">
        <f t="shared" si="16"/>
        <v>645.18286391654817</v>
      </c>
    </row>
    <row r="360" spans="1:11" x14ac:dyDescent="0.25">
      <c r="A360" s="3" t="s">
        <v>3185</v>
      </c>
      <c r="B360">
        <v>170730</v>
      </c>
      <c r="C360" s="1" t="s">
        <v>6</v>
      </c>
      <c r="D360" s="2">
        <v>4248</v>
      </c>
      <c r="E360" t="s">
        <v>5326</v>
      </c>
      <c r="F360" s="4">
        <v>55728.945</v>
      </c>
      <c r="G360" s="4">
        <f t="shared" si="17"/>
        <v>13.118866525423728</v>
      </c>
      <c r="H360" t="str">
        <f>IF(F360 &lt;= Planilha1!$B$1, "1",
  IF(F360 &lt;= Planilha1!$B$2, "2",
    IF(F360 &lt;= Planilha1!$B$3, "3",
      "4"
    )
  )
)</f>
        <v>2</v>
      </c>
      <c r="I360" t="str">
        <f t="shared" si="15"/>
        <v>Pequeno Porte I</v>
      </c>
      <c r="J360" s="4">
        <v>4056108.25</v>
      </c>
      <c r="K360" s="5">
        <f t="shared" si="16"/>
        <v>954.82774246704332</v>
      </c>
    </row>
    <row r="361" spans="1:11" x14ac:dyDescent="0.25">
      <c r="A361" s="3" t="s">
        <v>221</v>
      </c>
      <c r="B361">
        <v>170740</v>
      </c>
      <c r="C361" s="1" t="s">
        <v>6</v>
      </c>
      <c r="D361" s="2">
        <v>7530</v>
      </c>
      <c r="E361" t="s">
        <v>5326</v>
      </c>
      <c r="F361" s="4">
        <v>44965.576999999997</v>
      </c>
      <c r="G361" s="4">
        <f t="shared" si="17"/>
        <v>5.9715241699867194</v>
      </c>
      <c r="H361" t="str">
        <f>IF(F361 &lt;= Planilha1!$B$1, "1",
  IF(F361 &lt;= Planilha1!$B$2, "2",
    IF(F361 &lt;= Planilha1!$B$3, "3",
      "4"
    )
  )
)</f>
        <v>2</v>
      </c>
      <c r="I361" t="str">
        <f t="shared" si="15"/>
        <v>Pequeno Porte I</v>
      </c>
      <c r="J361" s="4">
        <v>4591957.79</v>
      </c>
      <c r="K361" s="5">
        <f t="shared" si="16"/>
        <v>609.82175166002662</v>
      </c>
    </row>
    <row r="362" spans="1:11" x14ac:dyDescent="0.25">
      <c r="A362" s="3" t="s">
        <v>3186</v>
      </c>
      <c r="B362">
        <v>170755</v>
      </c>
      <c r="C362" s="1" t="s">
        <v>6</v>
      </c>
      <c r="D362" s="2">
        <v>3467</v>
      </c>
      <c r="E362" t="s">
        <v>5326</v>
      </c>
      <c r="F362" s="4">
        <v>33906.04</v>
      </c>
      <c r="G362" s="4">
        <f t="shared" si="17"/>
        <v>9.7796481107585809</v>
      </c>
      <c r="H362" t="str">
        <f>IF(F362 &lt;= Planilha1!$B$1, "1",
  IF(F362 &lt;= Planilha1!$B$2, "2",
    IF(F362 &lt;= Planilha1!$B$3, "3",
      "4"
    )
  )
)</f>
        <v>1</v>
      </c>
      <c r="I362" t="str">
        <f t="shared" si="15"/>
        <v>Pequeno Porte I</v>
      </c>
      <c r="J362" s="4">
        <v>2505696.39</v>
      </c>
      <c r="K362" s="5">
        <f t="shared" si="16"/>
        <v>722.72754254398615</v>
      </c>
    </row>
    <row r="363" spans="1:11" x14ac:dyDescent="0.25">
      <c r="A363" s="3" t="s">
        <v>3187</v>
      </c>
      <c r="B363">
        <v>170765</v>
      </c>
      <c r="C363" s="1" t="s">
        <v>6</v>
      </c>
      <c r="D363" s="2">
        <v>5211</v>
      </c>
      <c r="E363" t="s">
        <v>5326</v>
      </c>
      <c r="F363" s="4">
        <v>69694.626000000004</v>
      </c>
      <c r="G363" s="4">
        <f t="shared" si="17"/>
        <v>13.374520437535983</v>
      </c>
      <c r="H363" t="str">
        <f>IF(F363 &lt;= Planilha1!$B$1, "1",
  IF(F363 &lt;= Planilha1!$B$2, "2",
    IF(F363 &lt;= Planilha1!$B$3, "3",
      "4"
    )
  )
)</f>
        <v>2</v>
      </c>
      <c r="I363" t="str">
        <f t="shared" si="15"/>
        <v>Pequeno Porte I</v>
      </c>
      <c r="J363" s="4">
        <v>4307324.4800000004</v>
      </c>
      <c r="K363" s="5">
        <f t="shared" si="16"/>
        <v>826.58308961811565</v>
      </c>
    </row>
    <row r="364" spans="1:11" x14ac:dyDescent="0.25">
      <c r="A364" s="3" t="s">
        <v>3188</v>
      </c>
      <c r="B364">
        <v>170770</v>
      </c>
      <c r="C364" s="1" t="s">
        <v>6</v>
      </c>
      <c r="D364" s="2">
        <v>7712</v>
      </c>
      <c r="E364" t="s">
        <v>5326</v>
      </c>
      <c r="F364" s="4">
        <v>59686.675000000003</v>
      </c>
      <c r="G364" s="4">
        <f t="shared" si="17"/>
        <v>7.7394547458506224</v>
      </c>
      <c r="H364" t="str">
        <f>IF(F364 &lt;= Planilha1!$B$1, "1",
  IF(F364 &lt;= Planilha1!$B$2, "2",
    IF(F364 &lt;= Planilha1!$B$3, "3",
      "4"
    )
  )
)</f>
        <v>2</v>
      </c>
      <c r="I364" t="str">
        <f t="shared" si="15"/>
        <v>Pequeno Porte I</v>
      </c>
      <c r="J364" s="4">
        <v>2575007.9700000002</v>
      </c>
      <c r="K364" s="5">
        <f t="shared" si="16"/>
        <v>333.89626167012449</v>
      </c>
    </row>
    <row r="365" spans="1:11" x14ac:dyDescent="0.25">
      <c r="A365" s="3" t="s">
        <v>222</v>
      </c>
      <c r="B365">
        <v>170820</v>
      </c>
      <c r="C365" s="1" t="s">
        <v>6</v>
      </c>
      <c r="D365" s="2">
        <v>18881</v>
      </c>
      <c r="E365" t="s">
        <v>5326</v>
      </c>
      <c r="F365" s="4">
        <v>214558.353</v>
      </c>
      <c r="G365" s="4">
        <f t="shared" si="17"/>
        <v>11.363717652666702</v>
      </c>
      <c r="H365" t="str">
        <f>IF(F365 &lt;= Planilha1!$B$1, "1",
  IF(F365 &lt;= Planilha1!$B$2, "2",
    IF(F365 &lt;= Planilha1!$B$3, "3",
      "4"
    )
  )
)</f>
        <v>3</v>
      </c>
      <c r="I365" t="str">
        <f t="shared" si="15"/>
        <v>Pequeno Porte I</v>
      </c>
      <c r="J365" s="4">
        <v>10903945.939999999</v>
      </c>
      <c r="K365" s="5">
        <f t="shared" si="16"/>
        <v>577.50892113765156</v>
      </c>
    </row>
    <row r="366" spans="1:11" x14ac:dyDescent="0.25">
      <c r="A366" s="3" t="s">
        <v>3189</v>
      </c>
      <c r="B366">
        <v>170825</v>
      </c>
      <c r="C366" s="1" t="s">
        <v>6</v>
      </c>
      <c r="D366" s="2">
        <v>3455</v>
      </c>
      <c r="E366" t="s">
        <v>5326</v>
      </c>
      <c r="F366" s="4">
        <v>59252.173000000003</v>
      </c>
      <c r="G366" s="4">
        <f t="shared" si="17"/>
        <v>17.149688277858179</v>
      </c>
      <c r="H366" t="str">
        <f>IF(F366 &lt;= Planilha1!$B$1, "1",
  IF(F366 &lt;= Planilha1!$B$2, "2",
    IF(F366 &lt;= Planilha1!$B$3, "3",
      "4"
    )
  )
)</f>
        <v>2</v>
      </c>
      <c r="I366" t="str">
        <f t="shared" si="15"/>
        <v>Pequeno Porte I</v>
      </c>
      <c r="J366" s="4">
        <v>3310258.06</v>
      </c>
      <c r="K366" s="5">
        <f t="shared" si="16"/>
        <v>958.10652966714906</v>
      </c>
    </row>
    <row r="367" spans="1:11" x14ac:dyDescent="0.25">
      <c r="A367" s="3" t="s">
        <v>223</v>
      </c>
      <c r="B367">
        <v>170830</v>
      </c>
      <c r="C367" s="1" t="s">
        <v>6</v>
      </c>
      <c r="D367" s="2">
        <v>4738</v>
      </c>
      <c r="E367" t="s">
        <v>5326</v>
      </c>
      <c r="F367" s="4">
        <v>33663.156999999999</v>
      </c>
      <c r="G367" s="4">
        <f t="shared" si="17"/>
        <v>7.1049297171802444</v>
      </c>
      <c r="H367" t="str">
        <f>IF(F367 &lt;= Planilha1!$B$1, "1",
  IF(F367 &lt;= Planilha1!$B$2, "2",
    IF(F367 &lt;= Planilha1!$B$3, "3",
      "4"
    )
  )
)</f>
        <v>1</v>
      </c>
      <c r="I367" t="str">
        <f t="shared" si="15"/>
        <v>Pequeno Porte I</v>
      </c>
      <c r="J367" s="4">
        <v>2927049.76</v>
      </c>
      <c r="K367" s="5">
        <f t="shared" si="16"/>
        <v>617.78171380329252</v>
      </c>
    </row>
    <row r="368" spans="1:11" x14ac:dyDescent="0.25">
      <c r="A368" s="3" t="s">
        <v>224</v>
      </c>
      <c r="B368">
        <v>170900</v>
      </c>
      <c r="C368" s="1" t="s">
        <v>6</v>
      </c>
      <c r="D368" s="2">
        <v>12433</v>
      </c>
      <c r="E368" t="s">
        <v>5326</v>
      </c>
      <c r="F368" s="4">
        <v>77204.180999999997</v>
      </c>
      <c r="G368" s="4">
        <f t="shared" si="17"/>
        <v>6.2096180326550305</v>
      </c>
      <c r="H368" t="str">
        <f>IF(F368 &lt;= Planilha1!$B$1, "1",
  IF(F368 &lt;= Planilha1!$B$2, "2",
    IF(F368 &lt;= Planilha1!$B$3, "3",
      "4"
    )
  )
)</f>
        <v>2</v>
      </c>
      <c r="I368" t="str">
        <f t="shared" si="15"/>
        <v>Pequeno Porte I</v>
      </c>
      <c r="J368" s="4">
        <v>4753753.7300000004</v>
      </c>
      <c r="K368" s="5">
        <f t="shared" si="16"/>
        <v>382.34969275315694</v>
      </c>
    </row>
    <row r="369" spans="1:11" x14ac:dyDescent="0.25">
      <c r="A369" s="3" t="s">
        <v>3190</v>
      </c>
      <c r="B369">
        <v>170930</v>
      </c>
      <c r="C369" s="1" t="s">
        <v>6</v>
      </c>
      <c r="D369" s="2">
        <v>24775</v>
      </c>
      <c r="E369" t="s">
        <v>5326</v>
      </c>
      <c r="F369" s="4">
        <v>277727.41800000001</v>
      </c>
      <c r="G369" s="4">
        <f t="shared" si="17"/>
        <v>11.209986599394551</v>
      </c>
      <c r="H369" t="str">
        <f>IF(F369 &lt;= Planilha1!$B$1, "1",
  IF(F369 &lt;= Planilha1!$B$2, "2",
    IF(F369 &lt;= Planilha1!$B$3, "3",
      "4"
    )
  )
)</f>
        <v>4</v>
      </c>
      <c r="I369" t="str">
        <f t="shared" si="15"/>
        <v>Pequeno Porte II</v>
      </c>
      <c r="J369" s="4">
        <v>13943666.73</v>
      </c>
      <c r="K369" s="5">
        <f t="shared" si="16"/>
        <v>562.81197699293648</v>
      </c>
    </row>
    <row r="370" spans="1:11" x14ac:dyDescent="0.25">
      <c r="A370" s="3" t="s">
        <v>225</v>
      </c>
      <c r="B370">
        <v>170950</v>
      </c>
      <c r="C370" s="1" t="s">
        <v>6</v>
      </c>
      <c r="D370" s="2">
        <v>85125</v>
      </c>
      <c r="E370" t="s">
        <v>5326</v>
      </c>
      <c r="F370" s="4">
        <v>1234373.5560000001</v>
      </c>
      <c r="G370" s="4">
        <f t="shared" si="17"/>
        <v>14.500717251101323</v>
      </c>
      <c r="H370" t="str">
        <f>IF(F370 &lt;= Planilha1!$B$1, "1",
  IF(F370 &lt;= Planilha1!$B$2, "2",
    IF(F370 &lt;= Planilha1!$B$3, "3",
      "4"
    )
  )
)</f>
        <v>4</v>
      </c>
      <c r="I370" t="str">
        <f t="shared" si="15"/>
        <v>Médio Porte</v>
      </c>
      <c r="J370" s="4">
        <v>37871287.049999997</v>
      </c>
      <c r="K370" s="5">
        <f t="shared" si="16"/>
        <v>444.89030308370042</v>
      </c>
    </row>
    <row r="371" spans="1:11" x14ac:dyDescent="0.25">
      <c r="A371" s="3" t="s">
        <v>226</v>
      </c>
      <c r="B371">
        <v>170980</v>
      </c>
      <c r="C371" s="1" t="s">
        <v>6</v>
      </c>
      <c r="D371" s="2">
        <v>1590</v>
      </c>
      <c r="E371" t="s">
        <v>5326</v>
      </c>
      <c r="F371" s="4">
        <v>15535.532999999999</v>
      </c>
      <c r="G371" s="4">
        <f t="shared" si="17"/>
        <v>9.7707754716981121</v>
      </c>
      <c r="H371" t="str">
        <f>IF(F371 &lt;= Planilha1!$B$1, "1",
  IF(F371 &lt;= Planilha1!$B$2, "2",
    IF(F371 &lt;= Planilha1!$B$3, "3",
      "4"
    )
  )
)</f>
        <v>1</v>
      </c>
      <c r="I371" t="str">
        <f t="shared" si="15"/>
        <v>Pequeno Porte I</v>
      </c>
      <c r="J371" s="4">
        <v>2132161.75</v>
      </c>
      <c r="K371" s="5">
        <f t="shared" si="16"/>
        <v>1340.9822327044026</v>
      </c>
    </row>
    <row r="372" spans="1:11" x14ac:dyDescent="0.25">
      <c r="A372" s="3" t="s">
        <v>3191</v>
      </c>
      <c r="B372">
        <v>171050</v>
      </c>
      <c r="C372" s="1" t="s">
        <v>6</v>
      </c>
      <c r="D372" s="2">
        <v>6819</v>
      </c>
      <c r="E372" t="s">
        <v>5326</v>
      </c>
      <c r="F372" s="4">
        <v>49459.080999999998</v>
      </c>
      <c r="G372" s="4">
        <f t="shared" si="17"/>
        <v>7.2531281712861118</v>
      </c>
      <c r="H372" t="str">
        <f>IF(F372 &lt;= Planilha1!$B$1, "1",
  IF(F372 &lt;= Planilha1!$B$2, "2",
    IF(F372 &lt;= Planilha1!$B$3, "3",
      "4"
    )
  )
)</f>
        <v>2</v>
      </c>
      <c r="I372" t="str">
        <f t="shared" si="15"/>
        <v>Pequeno Porte I</v>
      </c>
      <c r="J372" s="4">
        <v>3480993.15</v>
      </c>
      <c r="K372" s="5">
        <f t="shared" si="16"/>
        <v>510.48440387153539</v>
      </c>
    </row>
    <row r="373" spans="1:11" x14ac:dyDescent="0.25">
      <c r="A373" s="3" t="s">
        <v>227</v>
      </c>
      <c r="B373">
        <v>171070</v>
      </c>
      <c r="C373" s="1" t="s">
        <v>6</v>
      </c>
      <c r="D373" s="2">
        <v>5172</v>
      </c>
      <c r="E373" t="s">
        <v>5326</v>
      </c>
      <c r="F373" s="4">
        <v>33168.529000000002</v>
      </c>
      <c r="G373" s="4">
        <f t="shared" si="17"/>
        <v>6.4130953209590107</v>
      </c>
      <c r="H373" t="str">
        <f>IF(F373 &lt;= Planilha1!$B$1, "1",
  IF(F373 &lt;= Planilha1!$B$2, "2",
    IF(F373 &lt;= Planilha1!$B$3, "3",
      "4"
    )
  )
)</f>
        <v>1</v>
      </c>
      <c r="I373" t="str">
        <f t="shared" si="15"/>
        <v>Pequeno Porte I</v>
      </c>
      <c r="J373" s="4">
        <v>2693228.06</v>
      </c>
      <c r="K373" s="5">
        <f t="shared" si="16"/>
        <v>520.73241686001552</v>
      </c>
    </row>
    <row r="374" spans="1:11" x14ac:dyDescent="0.25">
      <c r="A374" s="3" t="s">
        <v>228</v>
      </c>
      <c r="B374">
        <v>171090</v>
      </c>
      <c r="C374" s="1" t="s">
        <v>6</v>
      </c>
      <c r="D374" s="2">
        <v>3577</v>
      </c>
      <c r="E374" t="s">
        <v>5326</v>
      </c>
      <c r="F374" s="4">
        <v>29689.05</v>
      </c>
      <c r="G374" s="4">
        <f t="shared" si="17"/>
        <v>8.2999860218059833</v>
      </c>
      <c r="H374" t="str">
        <f>IF(F374 &lt;= Planilha1!$B$1, "1",
  IF(F374 &lt;= Planilha1!$B$2, "2",
    IF(F374 &lt;= Planilha1!$B$3, "3",
      "4"
    )
  )
)</f>
        <v>1</v>
      </c>
      <c r="I374" t="str">
        <f t="shared" si="15"/>
        <v>Pequeno Porte I</v>
      </c>
      <c r="J374" s="4">
        <v>2541791.4700000002</v>
      </c>
      <c r="K374" s="5">
        <f t="shared" si="16"/>
        <v>710.59308638523908</v>
      </c>
    </row>
    <row r="375" spans="1:11" x14ac:dyDescent="0.25">
      <c r="A375" s="3" t="s">
        <v>3192</v>
      </c>
      <c r="B375">
        <v>171110</v>
      </c>
      <c r="C375" s="1" t="s">
        <v>6</v>
      </c>
      <c r="D375" s="2">
        <v>2404</v>
      </c>
      <c r="E375" t="s">
        <v>5326</v>
      </c>
      <c r="F375" s="4">
        <v>22390.494999999999</v>
      </c>
      <c r="G375" s="4">
        <f t="shared" si="17"/>
        <v>9.3138498336106483</v>
      </c>
      <c r="H375" t="str">
        <f>IF(F375 &lt;= Planilha1!$B$1, "1",
  IF(F375 &lt;= Planilha1!$B$2, "2",
    IF(F375 &lt;= Planilha1!$B$3, "3",
      "4"
    )
  )
)</f>
        <v>1</v>
      </c>
      <c r="I375" t="str">
        <f t="shared" si="15"/>
        <v>Pequeno Porte I</v>
      </c>
      <c r="J375" s="4">
        <v>3204324.28</v>
      </c>
      <c r="K375" s="5">
        <f t="shared" si="16"/>
        <v>1332.9135940099832</v>
      </c>
    </row>
    <row r="376" spans="1:11" x14ac:dyDescent="0.25">
      <c r="A376" s="3" t="s">
        <v>3193</v>
      </c>
      <c r="B376">
        <v>171150</v>
      </c>
      <c r="C376" s="1" t="s">
        <v>6</v>
      </c>
      <c r="D376" s="2">
        <v>3334</v>
      </c>
      <c r="E376" t="s">
        <v>5326</v>
      </c>
      <c r="F376" s="4">
        <v>26877.671999999999</v>
      </c>
      <c r="G376" s="4">
        <f t="shared" si="17"/>
        <v>8.0616892621475706</v>
      </c>
      <c r="H376" t="str">
        <f>IF(F376 &lt;= Planilha1!$B$1, "1",
  IF(F376 &lt;= Planilha1!$B$2, "2",
    IF(F376 &lt;= Planilha1!$B$3, "3",
      "4"
    )
  )
)</f>
        <v>1</v>
      </c>
      <c r="I376" t="str">
        <f t="shared" si="15"/>
        <v>Pequeno Porte I</v>
      </c>
      <c r="J376" s="4">
        <v>2493588.61</v>
      </c>
      <c r="K376" s="5">
        <f t="shared" si="16"/>
        <v>747.92699760047981</v>
      </c>
    </row>
    <row r="377" spans="1:11" x14ac:dyDescent="0.25">
      <c r="A377" s="3" t="s">
        <v>229</v>
      </c>
      <c r="B377">
        <v>171180</v>
      </c>
      <c r="C377" s="1" t="s">
        <v>6</v>
      </c>
      <c r="D377" s="2">
        <v>2243</v>
      </c>
      <c r="E377" t="s">
        <v>5326</v>
      </c>
      <c r="F377" s="4">
        <v>14853.236000000001</v>
      </c>
      <c r="G377" s="4">
        <f t="shared" si="17"/>
        <v>6.6220401248328136</v>
      </c>
      <c r="H377" t="str">
        <f>IF(F377 &lt;= Planilha1!$B$1, "1",
  IF(F377 &lt;= Planilha1!$B$2, "2",
    IF(F377 &lt;= Planilha1!$B$3, "3",
      "4"
    )
  )
)</f>
        <v>1</v>
      </c>
      <c r="I377" t="str">
        <f t="shared" si="15"/>
        <v>Pequeno Porte I</v>
      </c>
      <c r="J377" s="4">
        <v>2626856.59</v>
      </c>
      <c r="K377" s="5">
        <f t="shared" si="16"/>
        <v>1171.1353499777083</v>
      </c>
    </row>
    <row r="378" spans="1:11" x14ac:dyDescent="0.25">
      <c r="A378" s="3" t="s">
        <v>3194</v>
      </c>
      <c r="B378">
        <v>171190</v>
      </c>
      <c r="C378" s="1" t="s">
        <v>6</v>
      </c>
      <c r="D378" s="2">
        <v>15288</v>
      </c>
      <c r="E378" t="s">
        <v>5326</v>
      </c>
      <c r="F378" s="4">
        <v>170220.10399999999</v>
      </c>
      <c r="G378" s="4">
        <f t="shared" si="17"/>
        <v>11.134229722658294</v>
      </c>
      <c r="H378" t="str">
        <f>IF(F378 &lt;= Planilha1!$B$1, "1",
  IF(F378 &lt;= Planilha1!$B$2, "2",
    IF(F378 &lt;= Planilha1!$B$3, "3",
      "4"
    )
  )
)</f>
        <v>3</v>
      </c>
      <c r="I378" t="str">
        <f t="shared" si="15"/>
        <v>Pequeno Porte I</v>
      </c>
      <c r="J378" s="4">
        <v>8777893.4399999995</v>
      </c>
      <c r="K378" s="5">
        <f t="shared" si="16"/>
        <v>574.1688540031397</v>
      </c>
    </row>
    <row r="379" spans="1:11" x14ac:dyDescent="0.25">
      <c r="A379" s="3" t="s">
        <v>230</v>
      </c>
      <c r="B379">
        <v>171195</v>
      </c>
      <c r="C379" s="1" t="s">
        <v>6</v>
      </c>
      <c r="D379" s="2">
        <v>3516</v>
      </c>
      <c r="E379" t="s">
        <v>5326</v>
      </c>
      <c r="F379" s="4">
        <v>17744.236000000001</v>
      </c>
      <c r="G379" s="4">
        <f t="shared" si="17"/>
        <v>5.0467110352673492</v>
      </c>
      <c r="H379" t="str">
        <f>IF(F379 &lt;= Planilha1!$B$1, "1",
  IF(F379 &lt;= Planilha1!$B$2, "2",
    IF(F379 &lt;= Planilha1!$B$3, "3",
      "4"
    )
  )
)</f>
        <v>1</v>
      </c>
      <c r="I379" t="str">
        <f t="shared" si="15"/>
        <v>Pequeno Porte I</v>
      </c>
      <c r="J379" s="4">
        <v>3133348.98</v>
      </c>
      <c r="K379" s="5">
        <f t="shared" si="16"/>
        <v>891.16865187713313</v>
      </c>
    </row>
    <row r="380" spans="1:11" x14ac:dyDescent="0.25">
      <c r="A380" s="3" t="s">
        <v>231</v>
      </c>
      <c r="B380">
        <v>171200</v>
      </c>
      <c r="C380" s="1" t="s">
        <v>6</v>
      </c>
      <c r="D380" s="2">
        <v>3357</v>
      </c>
      <c r="E380" t="s">
        <v>5326</v>
      </c>
      <c r="F380" s="4">
        <v>29084.035</v>
      </c>
      <c r="G380" s="4">
        <f t="shared" si="17"/>
        <v>8.6636982424784037</v>
      </c>
      <c r="H380" t="str">
        <f>IF(F380 &lt;= Planilha1!$B$1, "1",
  IF(F380 &lt;= Planilha1!$B$2, "2",
    IF(F380 &lt;= Planilha1!$B$3, "3",
      "4"
    )
  )
)</f>
        <v>1</v>
      </c>
      <c r="I380" t="str">
        <f t="shared" si="15"/>
        <v>Pequeno Porte I</v>
      </c>
      <c r="J380" s="4">
        <v>4933588.04</v>
      </c>
      <c r="K380" s="5">
        <f t="shared" si="16"/>
        <v>1469.6419541257076</v>
      </c>
    </row>
    <row r="381" spans="1:11" x14ac:dyDescent="0.25">
      <c r="A381" s="3" t="s">
        <v>232</v>
      </c>
      <c r="B381">
        <v>171215</v>
      </c>
      <c r="C381" s="1" t="s">
        <v>6</v>
      </c>
      <c r="D381" s="2">
        <v>1626</v>
      </c>
      <c r="E381" t="s">
        <v>5326</v>
      </c>
      <c r="F381" s="4">
        <v>29817.434000000001</v>
      </c>
      <c r="G381" s="4">
        <f t="shared" si="17"/>
        <v>18.337905289052891</v>
      </c>
      <c r="H381" t="str">
        <f>IF(F381 &lt;= Planilha1!$B$1, "1",
  IF(F381 &lt;= Planilha1!$B$2, "2",
    IF(F381 &lt;= Planilha1!$B$3, "3",
      "4"
    )
  )
)</f>
        <v>1</v>
      </c>
      <c r="I381" t="str">
        <f t="shared" si="15"/>
        <v>Pequeno Porte I</v>
      </c>
      <c r="J381" s="4">
        <v>2370626.2000000002</v>
      </c>
      <c r="K381" s="5">
        <f t="shared" si="16"/>
        <v>1457.9496924969251</v>
      </c>
    </row>
    <row r="382" spans="1:11" x14ac:dyDescent="0.25">
      <c r="A382" s="3" t="s">
        <v>233</v>
      </c>
      <c r="B382">
        <v>171240</v>
      </c>
      <c r="C382" s="1" t="s">
        <v>6</v>
      </c>
      <c r="D382" s="2">
        <v>2999</v>
      </c>
      <c r="E382" t="s">
        <v>5326</v>
      </c>
      <c r="F382" s="4">
        <v>18046.066999999999</v>
      </c>
      <c r="G382" s="4">
        <f t="shared" si="17"/>
        <v>6.017361453817939</v>
      </c>
      <c r="H382" t="str">
        <f>IF(F382 &lt;= Planilha1!$B$1, "1",
  IF(F382 &lt;= Planilha1!$B$2, "2",
    IF(F382 &lt;= Planilha1!$B$3, "3",
      "4"
    )
  )
)</f>
        <v>1</v>
      </c>
      <c r="I382" t="str">
        <f t="shared" si="15"/>
        <v>Pequeno Porte I</v>
      </c>
      <c r="J382" s="4">
        <v>2380987.71</v>
      </c>
      <c r="K382" s="5">
        <f t="shared" si="16"/>
        <v>793.92721240413471</v>
      </c>
    </row>
    <row r="383" spans="1:11" x14ac:dyDescent="0.25">
      <c r="A383" s="3" t="s">
        <v>3195</v>
      </c>
      <c r="B383">
        <v>171245</v>
      </c>
      <c r="C383" s="1" t="s">
        <v>6</v>
      </c>
      <c r="D383" s="2">
        <v>2717</v>
      </c>
      <c r="E383" t="s">
        <v>5326</v>
      </c>
      <c r="F383" s="4">
        <v>20333.966</v>
      </c>
      <c r="G383" s="4">
        <f t="shared" si="17"/>
        <v>7.4839771807140227</v>
      </c>
      <c r="H383" t="str">
        <f>IF(F383 &lt;= Planilha1!$B$1, "1",
  IF(F383 &lt;= Planilha1!$B$2, "2",
    IF(F383 &lt;= Planilha1!$B$3, "3",
      "4"
    )
  )
)</f>
        <v>1</v>
      </c>
      <c r="I383" t="str">
        <f t="shared" si="15"/>
        <v>Pequeno Porte I</v>
      </c>
      <c r="J383" s="4">
        <v>2501407.67</v>
      </c>
      <c r="K383" s="5">
        <f t="shared" si="16"/>
        <v>920.65059624585933</v>
      </c>
    </row>
    <row r="384" spans="1:11" x14ac:dyDescent="0.25">
      <c r="A384" s="3" t="s">
        <v>3196</v>
      </c>
      <c r="B384">
        <v>171250</v>
      </c>
      <c r="C384" s="1" t="s">
        <v>6</v>
      </c>
      <c r="D384" s="2">
        <v>4615</v>
      </c>
      <c r="E384" t="s">
        <v>5326</v>
      </c>
      <c r="F384" s="4">
        <v>34235.249000000003</v>
      </c>
      <c r="G384" s="4">
        <f t="shared" si="17"/>
        <v>7.4182554712892745</v>
      </c>
      <c r="H384" t="str">
        <f>IF(F384 &lt;= Planilha1!$B$1, "1",
  IF(F384 &lt;= Planilha1!$B$2, "2",
    IF(F384 &lt;= Planilha1!$B$3, "3",
      "4"
    )
  )
)</f>
        <v>1</v>
      </c>
      <c r="I384" t="str">
        <f t="shared" si="15"/>
        <v>Pequeno Porte I</v>
      </c>
      <c r="J384" s="4">
        <v>3548724.55</v>
      </c>
      <c r="K384" s="5">
        <f t="shared" si="16"/>
        <v>768.95439869989161</v>
      </c>
    </row>
    <row r="385" spans="1:11" x14ac:dyDescent="0.25">
      <c r="A385" s="3" t="s">
        <v>234</v>
      </c>
      <c r="B385">
        <v>171270</v>
      </c>
      <c r="C385" s="1" t="s">
        <v>6</v>
      </c>
      <c r="D385" s="2">
        <v>2748</v>
      </c>
      <c r="E385" t="s">
        <v>5326</v>
      </c>
      <c r="F385" s="4">
        <v>49393.923000000003</v>
      </c>
      <c r="G385" s="4">
        <f t="shared" si="17"/>
        <v>17.974498908296944</v>
      </c>
      <c r="H385" t="str">
        <f>IF(F385 &lt;= Planilha1!$B$1, "1",
  IF(F385 &lt;= Planilha1!$B$2, "2",
    IF(F385 &lt;= Planilha1!$B$3, "3",
      "4"
    )
  )
)</f>
        <v>2</v>
      </c>
      <c r="I385" t="str">
        <f t="shared" si="15"/>
        <v>Pequeno Porte I</v>
      </c>
      <c r="J385" s="4">
        <v>4126152.41</v>
      </c>
      <c r="K385" s="5">
        <f t="shared" si="16"/>
        <v>1501.5110662299855</v>
      </c>
    </row>
    <row r="386" spans="1:11" x14ac:dyDescent="0.25">
      <c r="A386" s="3" t="s">
        <v>3197</v>
      </c>
      <c r="B386">
        <v>171280</v>
      </c>
      <c r="C386" s="1" t="s">
        <v>6</v>
      </c>
      <c r="D386" s="2">
        <v>3095</v>
      </c>
      <c r="E386" t="s">
        <v>5326</v>
      </c>
      <c r="F386" s="4">
        <v>16973.643</v>
      </c>
      <c r="G386" s="4">
        <f t="shared" si="17"/>
        <v>5.4842142164781906</v>
      </c>
      <c r="H386" t="str">
        <f>IF(F386 &lt;= Planilha1!$B$1, "1",
  IF(F386 &lt;= Planilha1!$B$2, "2",
    IF(F386 &lt;= Planilha1!$B$3, "3",
      "4"
    )
  )
)</f>
        <v>1</v>
      </c>
      <c r="I386" t="str">
        <f t="shared" ref="I386:I449" si="18">IF(D386 &lt;= 20000, "Pequeno Porte I",
  IF(D386 &lt;= 50000, "Pequeno Porte II",
    IF(D386 &lt;= 100000, "Médio Porte",
      IF(D386 &lt;= 900000, "Grande Porte", "Metrópole")
    )
  )
)</f>
        <v>Pequeno Porte I</v>
      </c>
      <c r="J386" s="4">
        <v>2253147.7200000002</v>
      </c>
      <c r="K386" s="5">
        <f t="shared" ref="K386:K449" si="19">J386/D386</f>
        <v>727.99603231017772</v>
      </c>
    </row>
    <row r="387" spans="1:11" x14ac:dyDescent="0.25">
      <c r="A387" s="3" t="s">
        <v>235</v>
      </c>
      <c r="B387">
        <v>171320</v>
      </c>
      <c r="C387" s="1" t="s">
        <v>6</v>
      </c>
      <c r="D387" s="2">
        <v>18566</v>
      </c>
      <c r="E387" t="s">
        <v>5326</v>
      </c>
      <c r="F387" s="4">
        <v>411917.04300000001</v>
      </c>
      <c r="G387" s="4">
        <f t="shared" ref="G387:G450" si="20">F387/D387</f>
        <v>22.186633792954865</v>
      </c>
      <c r="H387" t="str">
        <f>IF(F387 &lt;= Planilha1!$B$1, "1",
  IF(F387 &lt;= Planilha1!$B$2, "2",
    IF(F387 &lt;= Planilha1!$B$3, "3",
      "4"
    )
  )
)</f>
        <v>4</v>
      </c>
      <c r="I387" t="str">
        <f t="shared" si="18"/>
        <v>Pequeno Porte I</v>
      </c>
      <c r="J387" s="4">
        <v>9809447.8200000003</v>
      </c>
      <c r="K387" s="5">
        <f t="shared" si="19"/>
        <v>528.35547883227412</v>
      </c>
    </row>
    <row r="388" spans="1:11" x14ac:dyDescent="0.25">
      <c r="A388" s="3" t="s">
        <v>236</v>
      </c>
      <c r="B388">
        <v>171330</v>
      </c>
      <c r="C388" s="1" t="s">
        <v>6</v>
      </c>
      <c r="D388" s="2">
        <v>12701</v>
      </c>
      <c r="E388" t="s">
        <v>5326</v>
      </c>
      <c r="F388" s="4">
        <v>109322.96400000001</v>
      </c>
      <c r="G388" s="4">
        <f t="shared" si="20"/>
        <v>8.607429651208566</v>
      </c>
      <c r="H388" t="str">
        <f>IF(F388 &lt;= Planilha1!$B$1, "1",
  IF(F388 &lt;= Planilha1!$B$2, "2",
    IF(F388 &lt;= Planilha1!$B$3, "3",
      "4"
    )
  )
)</f>
        <v>3</v>
      </c>
      <c r="I388" t="str">
        <f t="shared" si="18"/>
        <v>Pequeno Porte I</v>
      </c>
      <c r="J388" s="4">
        <v>7659814.21</v>
      </c>
      <c r="K388" s="5">
        <f t="shared" si="19"/>
        <v>603.08748996142037</v>
      </c>
    </row>
    <row r="389" spans="1:11" x14ac:dyDescent="0.25">
      <c r="A389" s="3" t="s">
        <v>237</v>
      </c>
      <c r="B389">
        <v>171360</v>
      </c>
      <c r="C389" s="1" t="s">
        <v>6</v>
      </c>
      <c r="D389" s="2">
        <v>5694</v>
      </c>
      <c r="E389" t="s">
        <v>5326</v>
      </c>
      <c r="F389" s="4">
        <v>54331.182999999997</v>
      </c>
      <c r="G389" s="4">
        <f t="shared" si="20"/>
        <v>9.5418305233579197</v>
      </c>
      <c r="H389" t="str">
        <f>IF(F389 &lt;= Planilha1!$B$1, "1",
  IF(F389 &lt;= Planilha1!$B$2, "2",
    IF(F389 &lt;= Planilha1!$B$3, "3",
      "4"
    )
  )
)</f>
        <v>2</v>
      </c>
      <c r="I389" t="str">
        <f t="shared" si="18"/>
        <v>Pequeno Porte I</v>
      </c>
      <c r="J389" s="4">
        <v>5078581.1399999997</v>
      </c>
      <c r="K389" s="5">
        <f t="shared" si="19"/>
        <v>891.9180084299262</v>
      </c>
    </row>
    <row r="390" spans="1:11" x14ac:dyDescent="0.25">
      <c r="A390" s="3" t="s">
        <v>238</v>
      </c>
      <c r="B390">
        <v>171370</v>
      </c>
      <c r="C390" s="1" t="s">
        <v>6</v>
      </c>
      <c r="D390" s="2">
        <v>2396</v>
      </c>
      <c r="E390" t="s">
        <v>5326</v>
      </c>
      <c r="F390" s="4">
        <v>15467.009</v>
      </c>
      <c r="G390" s="4">
        <f t="shared" si="20"/>
        <v>6.4553459933222035</v>
      </c>
      <c r="H390" t="str">
        <f>IF(F390 &lt;= Planilha1!$B$1, "1",
  IF(F390 &lt;= Planilha1!$B$2, "2",
    IF(F390 &lt;= Planilha1!$B$3, "3",
      "4"
    )
  )
)</f>
        <v>1</v>
      </c>
      <c r="I390" t="str">
        <f t="shared" si="18"/>
        <v>Pequeno Porte I</v>
      </c>
      <c r="J390" s="4">
        <v>2140879.7200000002</v>
      </c>
      <c r="K390" s="5">
        <f t="shared" si="19"/>
        <v>893.5224207011687</v>
      </c>
    </row>
    <row r="391" spans="1:11" x14ac:dyDescent="0.25">
      <c r="A391" s="3" t="s">
        <v>239</v>
      </c>
      <c r="B391">
        <v>171380</v>
      </c>
      <c r="C391" s="1" t="s">
        <v>6</v>
      </c>
      <c r="D391" s="2">
        <v>4872</v>
      </c>
      <c r="E391" t="s">
        <v>5326</v>
      </c>
      <c r="F391" s="4">
        <v>44503.635999999999</v>
      </c>
      <c r="G391" s="4">
        <f t="shared" si="20"/>
        <v>9.1345722495894908</v>
      </c>
      <c r="H391" t="str">
        <f>IF(F391 &lt;= Planilha1!$B$1, "1",
  IF(F391 &lt;= Planilha1!$B$2, "2",
    IF(F391 &lt;= Planilha1!$B$3, "3",
      "4"
    )
  )
)</f>
        <v>2</v>
      </c>
      <c r="I391" t="str">
        <f t="shared" si="18"/>
        <v>Pequeno Porte I</v>
      </c>
      <c r="J391" s="4">
        <v>4301810.7300000004</v>
      </c>
      <c r="K391" s="5">
        <f t="shared" si="19"/>
        <v>882.96607758620701</v>
      </c>
    </row>
    <row r="392" spans="1:11" x14ac:dyDescent="0.25">
      <c r="A392" s="3" t="s">
        <v>3198</v>
      </c>
      <c r="B392">
        <v>171395</v>
      </c>
      <c r="C392" s="1" t="s">
        <v>6</v>
      </c>
      <c r="D392" s="2">
        <v>3367</v>
      </c>
      <c r="E392" t="s">
        <v>5326</v>
      </c>
      <c r="F392" s="4">
        <v>24676.846000000001</v>
      </c>
      <c r="G392" s="4">
        <f t="shared" si="20"/>
        <v>7.3290305910305911</v>
      </c>
      <c r="H392" t="str">
        <f>IF(F392 &lt;= Planilha1!$B$1, "1",
  IF(F392 &lt;= Planilha1!$B$2, "2",
    IF(F392 &lt;= Planilha1!$B$3, "3",
      "4"
    )
  )
)</f>
        <v>1</v>
      </c>
      <c r="I392" t="str">
        <f t="shared" si="18"/>
        <v>Pequeno Porte I</v>
      </c>
      <c r="J392" s="4">
        <v>2272078.0299999998</v>
      </c>
      <c r="K392" s="5">
        <f t="shared" si="19"/>
        <v>674.80784971784965</v>
      </c>
    </row>
    <row r="393" spans="1:11" x14ac:dyDescent="0.25">
      <c r="A393" s="3" t="s">
        <v>240</v>
      </c>
      <c r="B393">
        <v>171420</v>
      </c>
      <c r="C393" s="1" t="s">
        <v>6</v>
      </c>
      <c r="D393" s="2">
        <v>8754</v>
      </c>
      <c r="E393" t="s">
        <v>5326</v>
      </c>
      <c r="F393" s="4">
        <v>66308.320000000007</v>
      </c>
      <c r="G393" s="4">
        <f t="shared" si="20"/>
        <v>7.5746310258167702</v>
      </c>
      <c r="H393" t="str">
        <f>IF(F393 &lt;= Planilha1!$B$1, "1",
  IF(F393 &lt;= Planilha1!$B$2, "2",
    IF(F393 &lt;= Planilha1!$B$3, "3",
      "4"
    )
  )
)</f>
        <v>2</v>
      </c>
      <c r="I393" t="str">
        <f t="shared" si="18"/>
        <v>Pequeno Porte I</v>
      </c>
      <c r="J393" s="4">
        <v>5389239.5899999999</v>
      </c>
      <c r="K393" s="5">
        <f t="shared" si="19"/>
        <v>615.63166438199676</v>
      </c>
    </row>
    <row r="394" spans="1:11" x14ac:dyDescent="0.25">
      <c r="A394" s="3" t="s">
        <v>3199</v>
      </c>
      <c r="B394">
        <v>171430</v>
      </c>
      <c r="C394" s="1" t="s">
        <v>6</v>
      </c>
      <c r="D394" s="2">
        <v>4521</v>
      </c>
      <c r="E394" t="s">
        <v>5326</v>
      </c>
      <c r="F394" s="4">
        <v>23850.485000000001</v>
      </c>
      <c r="G394" s="4">
        <f t="shared" si="20"/>
        <v>5.2754888299048881</v>
      </c>
      <c r="H394" t="str">
        <f>IF(F394 &lt;= Planilha1!$B$1, "1",
  IF(F394 &lt;= Planilha1!$B$2, "2",
    IF(F394 &lt;= Planilha1!$B$3, "3",
      "4"
    )
  )
)</f>
        <v>1</v>
      </c>
      <c r="I394" t="str">
        <f t="shared" si="18"/>
        <v>Pequeno Porte I</v>
      </c>
      <c r="J394" s="4">
        <v>3045989.21</v>
      </c>
      <c r="K394" s="5">
        <f t="shared" si="19"/>
        <v>673.74236009732363</v>
      </c>
    </row>
    <row r="395" spans="1:11" x14ac:dyDescent="0.25">
      <c r="A395" s="3" t="s">
        <v>241</v>
      </c>
      <c r="B395">
        <v>171488</v>
      </c>
      <c r="C395" s="1" t="s">
        <v>6</v>
      </c>
      <c r="D395" s="2">
        <v>10367</v>
      </c>
      <c r="E395" t="s">
        <v>5326</v>
      </c>
      <c r="F395" s="4">
        <v>146027.01300000001</v>
      </c>
      <c r="G395" s="4">
        <f t="shared" si="20"/>
        <v>14.085754123661619</v>
      </c>
      <c r="H395" t="str">
        <f>IF(F395 &lt;= Planilha1!$B$1, "1",
  IF(F395 &lt;= Planilha1!$B$2, "2",
    IF(F395 &lt;= Planilha1!$B$3, "3",
      "4"
    )
  )
)</f>
        <v>3</v>
      </c>
      <c r="I395" t="str">
        <f t="shared" si="18"/>
        <v>Pequeno Porte I</v>
      </c>
      <c r="J395" s="4">
        <v>5490723.9000000004</v>
      </c>
      <c r="K395" s="5">
        <f t="shared" si="19"/>
        <v>529.63479309346974</v>
      </c>
    </row>
    <row r="396" spans="1:11" x14ac:dyDescent="0.25">
      <c r="A396" s="3" t="s">
        <v>3200</v>
      </c>
      <c r="B396">
        <v>171500</v>
      </c>
      <c r="C396" s="1" t="s">
        <v>6</v>
      </c>
      <c r="D396" s="2">
        <v>3362</v>
      </c>
      <c r="E396" t="s">
        <v>5326</v>
      </c>
      <c r="F396" s="4">
        <v>22874.495999999999</v>
      </c>
      <c r="G396" s="4">
        <f t="shared" si="20"/>
        <v>6.8038358120166569</v>
      </c>
      <c r="H396" t="str">
        <f>IF(F396 &lt;= Planilha1!$B$1, "1",
  IF(F396 &lt;= Planilha1!$B$2, "2",
    IF(F396 &lt;= Planilha1!$B$3, "3",
      "4"
    )
  )
)</f>
        <v>1</v>
      </c>
      <c r="I396" t="str">
        <f t="shared" si="18"/>
        <v>Pequeno Porte I</v>
      </c>
      <c r="J396" s="4">
        <v>2924744.89</v>
      </c>
      <c r="K396" s="5">
        <f t="shared" si="19"/>
        <v>869.94196609161213</v>
      </c>
    </row>
    <row r="397" spans="1:11" x14ac:dyDescent="0.25">
      <c r="A397" s="3" t="s">
        <v>242</v>
      </c>
      <c r="B397">
        <v>171510</v>
      </c>
      <c r="C397" s="1" t="s">
        <v>6</v>
      </c>
      <c r="D397" s="2">
        <v>3969</v>
      </c>
      <c r="E397" t="s">
        <v>5326</v>
      </c>
      <c r="F397" s="4">
        <v>21269.607</v>
      </c>
      <c r="G397" s="4">
        <f t="shared" si="20"/>
        <v>5.358933484504913</v>
      </c>
      <c r="H397" t="str">
        <f>IF(F397 &lt;= Planilha1!$B$1, "1",
  IF(F397 &lt;= Planilha1!$B$2, "2",
    IF(F397 &lt;= Planilha1!$B$3, "3",
      "4"
    )
  )
)</f>
        <v>1</v>
      </c>
      <c r="I397" t="str">
        <f t="shared" si="18"/>
        <v>Pequeno Porte I</v>
      </c>
      <c r="J397" s="4">
        <v>3062919.09</v>
      </c>
      <c r="K397" s="5">
        <f t="shared" si="19"/>
        <v>771.71052910052902</v>
      </c>
    </row>
    <row r="398" spans="1:11" x14ac:dyDescent="0.25">
      <c r="A398" s="3" t="s">
        <v>243</v>
      </c>
      <c r="B398">
        <v>171515</v>
      </c>
      <c r="C398" s="1" t="s">
        <v>6</v>
      </c>
      <c r="D398" s="2">
        <v>1846</v>
      </c>
      <c r="E398" t="s">
        <v>5326</v>
      </c>
      <c r="F398" s="4">
        <v>14874.727000000001</v>
      </c>
      <c r="G398" s="4">
        <f t="shared" si="20"/>
        <v>8.0578152762730237</v>
      </c>
      <c r="H398" t="str">
        <f>IF(F398 &lt;= Planilha1!$B$1, "1",
  IF(F398 &lt;= Planilha1!$B$2, "2",
    IF(F398 &lt;= Planilha1!$B$3, "3",
      "4"
    )
  )
)</f>
        <v>1</v>
      </c>
      <c r="I398" t="str">
        <f t="shared" si="18"/>
        <v>Pequeno Porte I</v>
      </c>
      <c r="J398" s="4">
        <v>2830126.26</v>
      </c>
      <c r="K398" s="5">
        <f t="shared" si="19"/>
        <v>1533.1128169014082</v>
      </c>
    </row>
    <row r="399" spans="1:11" x14ac:dyDescent="0.25">
      <c r="A399" s="3" t="s">
        <v>244</v>
      </c>
      <c r="B399">
        <v>171525</v>
      </c>
      <c r="C399" s="1" t="s">
        <v>6</v>
      </c>
      <c r="D399" s="2">
        <v>2230</v>
      </c>
      <c r="E399" t="s">
        <v>5326</v>
      </c>
      <c r="F399" s="4">
        <v>53714.485999999997</v>
      </c>
      <c r="G399" s="4">
        <f t="shared" si="20"/>
        <v>24.087213452914796</v>
      </c>
      <c r="H399" t="str">
        <f>IF(F399 &lt;= Planilha1!$B$1, "1",
  IF(F399 &lt;= Planilha1!$B$2, "2",
    IF(F399 &lt;= Planilha1!$B$3, "3",
      "4"
    )
  )
)</f>
        <v>2</v>
      </c>
      <c r="I399" t="str">
        <f t="shared" si="18"/>
        <v>Pequeno Porte I</v>
      </c>
      <c r="J399" s="4">
        <v>2450584.46</v>
      </c>
      <c r="K399" s="5">
        <f t="shared" si="19"/>
        <v>1098.9167982062779</v>
      </c>
    </row>
    <row r="400" spans="1:11" x14ac:dyDescent="0.25">
      <c r="A400" s="3" t="s">
        <v>3201</v>
      </c>
      <c r="B400">
        <v>171550</v>
      </c>
      <c r="C400" s="1" t="s">
        <v>6</v>
      </c>
      <c r="D400" s="2">
        <v>1164</v>
      </c>
      <c r="E400" t="s">
        <v>5326</v>
      </c>
      <c r="F400" s="4">
        <v>11237.550999999999</v>
      </c>
      <c r="G400" s="4">
        <f t="shared" si="20"/>
        <v>9.6542534364261172</v>
      </c>
      <c r="H400" t="str">
        <f>IF(F400 &lt;= Planilha1!$B$1, "1",
  IF(F400 &lt;= Planilha1!$B$2, "2",
    IF(F400 &lt;= Planilha1!$B$3, "3",
      "4"
    )
  )
)</f>
        <v>1</v>
      </c>
      <c r="I400" t="str">
        <f t="shared" si="18"/>
        <v>Pequeno Porte I</v>
      </c>
      <c r="J400" s="4">
        <v>2474694.73</v>
      </c>
      <c r="K400" s="5">
        <f t="shared" si="19"/>
        <v>2126.0264003436428</v>
      </c>
    </row>
    <row r="401" spans="1:11" x14ac:dyDescent="0.25">
      <c r="A401" s="3" t="s">
        <v>245</v>
      </c>
      <c r="B401">
        <v>171570</v>
      </c>
      <c r="C401" s="1" t="s">
        <v>6</v>
      </c>
      <c r="D401" s="2">
        <v>4798</v>
      </c>
      <c r="E401" t="s">
        <v>5326</v>
      </c>
      <c r="F401" s="4">
        <v>32943.809000000001</v>
      </c>
      <c r="G401" s="4">
        <f t="shared" si="20"/>
        <v>6.8661544393497289</v>
      </c>
      <c r="H401" t="str">
        <f>IF(F401 &lt;= Planilha1!$B$1, "1",
  IF(F401 &lt;= Planilha1!$B$2, "2",
    IF(F401 &lt;= Planilha1!$B$3, "3",
      "4"
    )
  )
)</f>
        <v>1</v>
      </c>
      <c r="I401" t="str">
        <f t="shared" si="18"/>
        <v>Pequeno Porte I</v>
      </c>
      <c r="J401" s="4">
        <v>4686341.6100000003</v>
      </c>
      <c r="K401" s="5">
        <f t="shared" si="19"/>
        <v>976.72813880783667</v>
      </c>
    </row>
    <row r="402" spans="1:11" x14ac:dyDescent="0.25">
      <c r="A402" s="3" t="s">
        <v>3202</v>
      </c>
      <c r="B402">
        <v>171575</v>
      </c>
      <c r="C402" s="1" t="s">
        <v>6</v>
      </c>
      <c r="D402" s="2">
        <v>6975</v>
      </c>
      <c r="E402" t="s">
        <v>5326</v>
      </c>
      <c r="F402" s="4">
        <v>60013.336000000003</v>
      </c>
      <c r="G402" s="4">
        <f t="shared" si="20"/>
        <v>8.604062508960574</v>
      </c>
      <c r="H402" t="str">
        <f>IF(F402 &lt;= Planilha1!$B$1, "1",
  IF(F402 &lt;= Planilha1!$B$2, "2",
    IF(F402 &lt;= Planilha1!$B$3, "3",
      "4"
    )
  )
)</f>
        <v>2</v>
      </c>
      <c r="I402" t="str">
        <f t="shared" si="18"/>
        <v>Pequeno Porte I</v>
      </c>
      <c r="J402" s="4">
        <v>4046782.71</v>
      </c>
      <c r="K402" s="5">
        <f t="shared" si="19"/>
        <v>580.18390107526886</v>
      </c>
    </row>
    <row r="403" spans="1:11" x14ac:dyDescent="0.25">
      <c r="A403" s="3" t="s">
        <v>3203</v>
      </c>
      <c r="B403">
        <v>171610</v>
      </c>
      <c r="C403" s="1" t="s">
        <v>6</v>
      </c>
      <c r="D403" s="2">
        <v>52360</v>
      </c>
      <c r="E403" t="s">
        <v>5326</v>
      </c>
      <c r="F403" s="4">
        <v>570080.04200000002</v>
      </c>
      <c r="G403" s="4">
        <f t="shared" si="20"/>
        <v>10.887701336898395</v>
      </c>
      <c r="H403" t="str">
        <f>IF(F403 &lt;= Planilha1!$B$1, "1",
  IF(F403 &lt;= Planilha1!$B$2, "2",
    IF(F403 &lt;= Planilha1!$B$3, "3",
      "4"
    )
  )
)</f>
        <v>4</v>
      </c>
      <c r="I403" t="str">
        <f t="shared" si="18"/>
        <v>Médio Porte</v>
      </c>
      <c r="J403" s="4">
        <v>27267297.75</v>
      </c>
      <c r="K403" s="5">
        <f t="shared" si="19"/>
        <v>520.76580882352937</v>
      </c>
    </row>
    <row r="404" spans="1:11" x14ac:dyDescent="0.25">
      <c r="A404" s="3" t="s">
        <v>3204</v>
      </c>
      <c r="B404">
        <v>171620</v>
      </c>
      <c r="C404" s="1" t="s">
        <v>6</v>
      </c>
      <c r="D404" s="2">
        <v>10542</v>
      </c>
      <c r="E404" t="s">
        <v>5326</v>
      </c>
      <c r="F404" s="4">
        <v>199267.87</v>
      </c>
      <c r="G404" s="4">
        <f t="shared" si="20"/>
        <v>18.90228324796054</v>
      </c>
      <c r="H404" t="str">
        <f>IF(F404 &lt;= Planilha1!$B$1, "1",
  IF(F404 &lt;= Planilha1!$B$2, "2",
    IF(F404 &lt;= Planilha1!$B$3, "3",
      "4"
    )
  )
)</f>
        <v>3</v>
      </c>
      <c r="I404" t="str">
        <f t="shared" si="18"/>
        <v>Pequeno Porte I</v>
      </c>
      <c r="J404" s="4">
        <v>5593858.54</v>
      </c>
      <c r="K404" s="5">
        <f t="shared" si="19"/>
        <v>530.62592866628722</v>
      </c>
    </row>
    <row r="405" spans="1:11" x14ac:dyDescent="0.25">
      <c r="A405" s="3" t="s">
        <v>167</v>
      </c>
      <c r="B405">
        <v>171630</v>
      </c>
      <c r="C405" s="1" t="s">
        <v>6</v>
      </c>
      <c r="D405" s="2">
        <v>4043</v>
      </c>
      <c r="E405" t="s">
        <v>5326</v>
      </c>
      <c r="F405" s="4">
        <v>37199.377</v>
      </c>
      <c r="G405" s="4">
        <f t="shared" si="20"/>
        <v>9.2009342072718283</v>
      </c>
      <c r="H405" t="str">
        <f>IF(F405 &lt;= Planilha1!$B$1, "1",
  IF(F405 &lt;= Planilha1!$B$2, "2",
    IF(F405 &lt;= Planilha1!$B$3, "3",
      "4"
    )
  )
)</f>
        <v>1</v>
      </c>
      <c r="I405" t="str">
        <f t="shared" si="18"/>
        <v>Pequeno Porte I</v>
      </c>
      <c r="J405" s="4">
        <v>2372719.17</v>
      </c>
      <c r="K405" s="5">
        <f t="shared" si="19"/>
        <v>586.87093000247341</v>
      </c>
    </row>
    <row r="406" spans="1:11" x14ac:dyDescent="0.25">
      <c r="A406" s="3" t="s">
        <v>246</v>
      </c>
      <c r="B406">
        <v>171650</v>
      </c>
      <c r="C406" s="1" t="s">
        <v>6</v>
      </c>
      <c r="D406" s="2">
        <v>14055</v>
      </c>
      <c r="E406" t="s">
        <v>5326</v>
      </c>
      <c r="F406" s="4">
        <v>175468.04</v>
      </c>
      <c r="G406" s="4">
        <f t="shared" si="20"/>
        <v>12.484385627890431</v>
      </c>
      <c r="H406" t="str">
        <f>IF(F406 &lt;= Planilha1!$B$1, "1",
  IF(F406 &lt;= Planilha1!$B$2, "2",
    IF(F406 &lt;= Planilha1!$B$3, "3",
      "4"
    )
  )
)</f>
        <v>3</v>
      </c>
      <c r="I406" t="str">
        <f t="shared" si="18"/>
        <v>Pequeno Porte I</v>
      </c>
      <c r="J406" s="4">
        <v>6861946.0599999996</v>
      </c>
      <c r="K406" s="5">
        <f t="shared" si="19"/>
        <v>488.2209932408395</v>
      </c>
    </row>
    <row r="407" spans="1:11" x14ac:dyDescent="0.25">
      <c r="A407" s="3" t="s">
        <v>247</v>
      </c>
      <c r="B407">
        <v>171660</v>
      </c>
      <c r="C407" s="1" t="s">
        <v>6</v>
      </c>
      <c r="D407" s="2">
        <v>9317</v>
      </c>
      <c r="E407" t="s">
        <v>5326</v>
      </c>
      <c r="F407" s="4">
        <v>421891.76899999997</v>
      </c>
      <c r="G407" s="4">
        <f t="shared" si="20"/>
        <v>45.281932918321345</v>
      </c>
      <c r="H407" t="str">
        <f>IF(F407 &lt;= Planilha1!$B$1, "1",
  IF(F407 &lt;= Planilha1!$B$2, "2",
    IF(F407 &lt;= Planilha1!$B$3, "3",
      "4"
    )
  )
)</f>
        <v>4</v>
      </c>
      <c r="I407" t="str">
        <f t="shared" si="18"/>
        <v>Pequeno Porte I</v>
      </c>
      <c r="J407" s="4">
        <v>7124595.2199999997</v>
      </c>
      <c r="K407" s="5">
        <f t="shared" si="19"/>
        <v>764.68769131694751</v>
      </c>
    </row>
    <row r="408" spans="1:11" x14ac:dyDescent="0.25">
      <c r="A408" s="3" t="s">
        <v>248</v>
      </c>
      <c r="B408">
        <v>171665</v>
      </c>
      <c r="C408" s="1" t="s">
        <v>6</v>
      </c>
      <c r="D408" s="2">
        <v>4921</v>
      </c>
      <c r="E408" t="s">
        <v>5326</v>
      </c>
      <c r="F408" s="4">
        <v>35157.733999999997</v>
      </c>
      <c r="G408" s="4">
        <f t="shared" si="20"/>
        <v>7.1444287746393007</v>
      </c>
      <c r="H408" t="str">
        <f>IF(F408 &lt;= Planilha1!$B$1, "1",
  IF(F408 &lt;= Planilha1!$B$2, "2",
    IF(F408 &lt;= Planilha1!$B$3, "3",
      "4"
    )
  )
)</f>
        <v>1</v>
      </c>
      <c r="I408" t="str">
        <f t="shared" si="18"/>
        <v>Pequeno Porte I</v>
      </c>
      <c r="J408" s="4">
        <v>2614372.59</v>
      </c>
      <c r="K408" s="5">
        <f t="shared" si="19"/>
        <v>531.26856126803489</v>
      </c>
    </row>
    <row r="409" spans="1:11" x14ac:dyDescent="0.25">
      <c r="A409" s="3" t="s">
        <v>3205</v>
      </c>
      <c r="B409">
        <v>171670</v>
      </c>
      <c r="C409" s="1" t="s">
        <v>6</v>
      </c>
      <c r="D409" s="2">
        <v>8941</v>
      </c>
      <c r="E409" t="s">
        <v>5326</v>
      </c>
      <c r="F409" s="4">
        <v>65866.626000000004</v>
      </c>
      <c r="G409" s="4">
        <f t="shared" si="20"/>
        <v>7.3668075159378148</v>
      </c>
      <c r="H409" t="str">
        <f>IF(F409 &lt;= Planilha1!$B$1, "1",
  IF(F409 &lt;= Planilha1!$B$2, "2",
    IF(F409 &lt;= Planilha1!$B$3, "3",
      "4"
    )
  )
)</f>
        <v>2</v>
      </c>
      <c r="I409" t="str">
        <f t="shared" si="18"/>
        <v>Pequeno Porte I</v>
      </c>
      <c r="J409" s="4">
        <v>3415112.35</v>
      </c>
      <c r="K409" s="5">
        <f t="shared" si="19"/>
        <v>381.96089363605864</v>
      </c>
    </row>
    <row r="410" spans="1:11" x14ac:dyDescent="0.25">
      <c r="A410" s="3" t="s">
        <v>249</v>
      </c>
      <c r="B410">
        <v>171700</v>
      </c>
      <c r="C410" s="1" t="s">
        <v>6</v>
      </c>
      <c r="D410" s="2">
        <v>4478</v>
      </c>
      <c r="E410" t="s">
        <v>5326</v>
      </c>
      <c r="F410" s="4">
        <v>27275.385999999999</v>
      </c>
      <c r="G410" s="4">
        <f t="shared" si="20"/>
        <v>6.0909749888343008</v>
      </c>
      <c r="H410" t="str">
        <f>IF(F410 &lt;= Planilha1!$B$1, "1",
  IF(F410 &lt;= Planilha1!$B$2, "2",
    IF(F410 &lt;= Planilha1!$B$3, "3",
      "4"
    )
  )
)</f>
        <v>1</v>
      </c>
      <c r="I410" t="str">
        <f t="shared" si="18"/>
        <v>Pequeno Porte I</v>
      </c>
      <c r="J410" s="4">
        <v>3067755.19</v>
      </c>
      <c r="K410" s="5">
        <f t="shared" si="19"/>
        <v>685.072619472979</v>
      </c>
    </row>
    <row r="411" spans="1:11" x14ac:dyDescent="0.25">
      <c r="A411" s="3" t="s">
        <v>3206</v>
      </c>
      <c r="B411">
        <v>171720</v>
      </c>
      <c r="C411" s="1" t="s">
        <v>6</v>
      </c>
      <c r="D411" s="2">
        <v>2282</v>
      </c>
      <c r="E411" t="s">
        <v>5326</v>
      </c>
      <c r="F411" s="4">
        <v>22919.794000000002</v>
      </c>
      <c r="G411" s="4">
        <f t="shared" si="20"/>
        <v>10.043730937773883</v>
      </c>
      <c r="H411" t="str">
        <f>IF(F411 &lt;= Planilha1!$B$1, "1",
  IF(F411 &lt;= Planilha1!$B$2, "2",
    IF(F411 &lt;= Planilha1!$B$3, "3",
      "4"
    )
  )
)</f>
        <v>1</v>
      </c>
      <c r="I411" t="str">
        <f t="shared" si="18"/>
        <v>Pequeno Porte I</v>
      </c>
      <c r="J411" s="4">
        <v>2329473.2599999998</v>
      </c>
      <c r="K411" s="5">
        <f t="shared" si="19"/>
        <v>1020.8033567046449</v>
      </c>
    </row>
    <row r="412" spans="1:11" x14ac:dyDescent="0.25">
      <c r="A412" s="3" t="s">
        <v>250</v>
      </c>
      <c r="B412">
        <v>171750</v>
      </c>
      <c r="C412" s="1" t="s">
        <v>6</v>
      </c>
      <c r="D412" s="2">
        <v>7128</v>
      </c>
      <c r="E412" t="s">
        <v>5326</v>
      </c>
      <c r="F412" s="4">
        <v>58394.945</v>
      </c>
      <c r="G412" s="4">
        <f t="shared" si="20"/>
        <v>8.192332351290684</v>
      </c>
      <c r="H412" t="str">
        <f>IF(F412 &lt;= Planilha1!$B$1, "1",
  IF(F412 &lt;= Planilha1!$B$2, "2",
    IF(F412 &lt;= Planilha1!$B$3, "3",
      "4"
    )
  )
)</f>
        <v>2</v>
      </c>
      <c r="I412" t="str">
        <f t="shared" si="18"/>
        <v>Pequeno Porte I</v>
      </c>
      <c r="J412" s="4">
        <v>4904313.8600000003</v>
      </c>
      <c r="K412" s="5">
        <f t="shared" si="19"/>
        <v>688.03505331088672</v>
      </c>
    </row>
    <row r="413" spans="1:11" x14ac:dyDescent="0.25">
      <c r="A413" s="3" t="s">
        <v>251</v>
      </c>
      <c r="B413">
        <v>171780</v>
      </c>
      <c r="C413" s="1" t="s">
        <v>6</v>
      </c>
      <c r="D413" s="2">
        <v>4220</v>
      </c>
      <c r="E413" t="s">
        <v>5326</v>
      </c>
      <c r="F413" s="4">
        <v>22415.613000000001</v>
      </c>
      <c r="G413" s="4">
        <f t="shared" si="20"/>
        <v>5.3117566350710907</v>
      </c>
      <c r="H413" t="str">
        <f>IF(F413 &lt;= Planilha1!$B$1, "1",
  IF(F413 &lt;= Planilha1!$B$2, "2",
    IF(F413 &lt;= Planilha1!$B$3, "3",
      "4"
    )
  )
)</f>
        <v>1</v>
      </c>
      <c r="I413" t="str">
        <f t="shared" si="18"/>
        <v>Pequeno Porte I</v>
      </c>
      <c r="J413" s="4">
        <v>533439.86</v>
      </c>
      <c r="K413" s="5">
        <f t="shared" si="19"/>
        <v>126.40754976303317</v>
      </c>
    </row>
    <row r="414" spans="1:11" x14ac:dyDescent="0.25">
      <c r="A414" s="3" t="s">
        <v>252</v>
      </c>
      <c r="B414">
        <v>171790</v>
      </c>
      <c r="C414" s="1" t="s">
        <v>6</v>
      </c>
      <c r="D414" s="2">
        <v>7586</v>
      </c>
      <c r="E414" t="s">
        <v>5326</v>
      </c>
      <c r="F414" s="4">
        <v>41894.807999999997</v>
      </c>
      <c r="G414" s="4">
        <f t="shared" si="20"/>
        <v>5.5226480358555232</v>
      </c>
      <c r="H414" t="str">
        <f>IF(F414 &lt;= Planilha1!$B$1, "1",
  IF(F414 &lt;= Planilha1!$B$2, "2",
    IF(F414 &lt;= Planilha1!$B$3, "3",
      "4"
    )
  )
)</f>
        <v>2</v>
      </c>
      <c r="I414" t="str">
        <f t="shared" si="18"/>
        <v>Pequeno Porte I</v>
      </c>
      <c r="J414" s="4">
        <v>4603040.92</v>
      </c>
      <c r="K414" s="5">
        <f t="shared" si="19"/>
        <v>606.78103348273135</v>
      </c>
    </row>
    <row r="415" spans="1:11" x14ac:dyDescent="0.25">
      <c r="A415" s="3" t="s">
        <v>253</v>
      </c>
      <c r="B415">
        <v>171800</v>
      </c>
      <c r="C415" s="1" t="s">
        <v>6</v>
      </c>
      <c r="D415" s="2">
        <v>2866</v>
      </c>
      <c r="E415" t="s">
        <v>5326</v>
      </c>
      <c r="F415" s="4">
        <v>16061.134</v>
      </c>
      <c r="G415" s="4">
        <f t="shared" si="20"/>
        <v>5.6040244242847175</v>
      </c>
      <c r="H415" t="str">
        <f>IF(F415 &lt;= Planilha1!$B$1, "1",
  IF(F415 &lt;= Planilha1!$B$2, "2",
    IF(F415 &lt;= Planilha1!$B$3, "3",
      "4"
    )
  )
)</f>
        <v>1</v>
      </c>
      <c r="I415" t="str">
        <f t="shared" si="18"/>
        <v>Pequeno Porte I</v>
      </c>
      <c r="J415" s="4">
        <v>2674647.8199999998</v>
      </c>
      <c r="K415" s="5">
        <f t="shared" si="19"/>
        <v>933.23371249127695</v>
      </c>
    </row>
    <row r="416" spans="1:11" x14ac:dyDescent="0.25">
      <c r="A416" s="3" t="s">
        <v>254</v>
      </c>
      <c r="B416">
        <v>171820</v>
      </c>
      <c r="C416" s="1" t="s">
        <v>6</v>
      </c>
      <c r="D416" s="2">
        <v>64418</v>
      </c>
      <c r="E416" t="s">
        <v>5326</v>
      </c>
      <c r="F416" s="4">
        <v>550115.30799999996</v>
      </c>
      <c r="G416" s="4">
        <f t="shared" si="20"/>
        <v>8.5397762737123166</v>
      </c>
      <c r="H416" t="str">
        <f>IF(F416 &lt;= Planilha1!$B$1, "1",
  IF(F416 &lt;= Planilha1!$B$2, "2",
    IF(F416 &lt;= Planilha1!$B$3, "3",
      "4"
    )
  )
)</f>
        <v>4</v>
      </c>
      <c r="I416" t="str">
        <f t="shared" si="18"/>
        <v>Médio Porte</v>
      </c>
      <c r="J416" s="4">
        <v>33775331.170000002</v>
      </c>
      <c r="K416" s="5">
        <f t="shared" si="19"/>
        <v>524.31511642708563</v>
      </c>
    </row>
    <row r="417" spans="1:11" x14ac:dyDescent="0.25">
      <c r="A417" s="3" t="s">
        <v>255</v>
      </c>
      <c r="B417">
        <v>171830</v>
      </c>
      <c r="C417" s="1" t="s">
        <v>6</v>
      </c>
      <c r="D417" s="2">
        <v>9044</v>
      </c>
      <c r="E417" t="s">
        <v>5326</v>
      </c>
      <c r="F417" s="4">
        <v>35356.411999999997</v>
      </c>
      <c r="G417" s="4">
        <f t="shared" si="20"/>
        <v>3.9093777089783277</v>
      </c>
      <c r="H417" t="str">
        <f>IF(F417 &lt;= Planilha1!$B$1, "1",
  IF(F417 &lt;= Planilha1!$B$2, "2",
    IF(F417 &lt;= Planilha1!$B$3, "3",
      "4"
    )
  )
)</f>
        <v>1</v>
      </c>
      <c r="I417" t="str">
        <f t="shared" si="18"/>
        <v>Pequeno Porte I</v>
      </c>
      <c r="J417" s="4">
        <v>2443645.75</v>
      </c>
      <c r="K417" s="5">
        <f t="shared" si="19"/>
        <v>270.19523993808048</v>
      </c>
    </row>
    <row r="418" spans="1:11" x14ac:dyDescent="0.25">
      <c r="A418" s="3" t="s">
        <v>256</v>
      </c>
      <c r="B418">
        <v>171840</v>
      </c>
      <c r="C418" s="1" t="s">
        <v>6</v>
      </c>
      <c r="D418" s="2">
        <v>3047</v>
      </c>
      <c r="E418" t="s">
        <v>5326</v>
      </c>
      <c r="F418" s="4">
        <v>40119.15</v>
      </c>
      <c r="G418" s="4">
        <f t="shared" si="20"/>
        <v>13.166770594026913</v>
      </c>
      <c r="H418" t="str">
        <f>IF(F418 &lt;= Planilha1!$B$1, "1",
  IF(F418 &lt;= Planilha1!$B$2, "2",
    IF(F418 &lt;= Planilha1!$B$3, "3",
      "4"
    )
  )
)</f>
        <v>1</v>
      </c>
      <c r="I418" t="str">
        <f t="shared" si="18"/>
        <v>Pequeno Porte I</v>
      </c>
      <c r="J418" s="4">
        <v>2184709.7799999998</v>
      </c>
      <c r="K418" s="5">
        <f t="shared" si="19"/>
        <v>717.00353790613713</v>
      </c>
    </row>
    <row r="419" spans="1:11" x14ac:dyDescent="0.25">
      <c r="A419" s="3" t="s">
        <v>257</v>
      </c>
      <c r="B419">
        <v>171845</v>
      </c>
      <c r="C419" s="1" t="s">
        <v>6</v>
      </c>
      <c r="D419" s="2">
        <v>2193</v>
      </c>
      <c r="E419" t="s">
        <v>5326</v>
      </c>
      <c r="F419" s="4">
        <v>45686.913999999997</v>
      </c>
      <c r="G419" s="4">
        <f t="shared" si="20"/>
        <v>20.833066119471042</v>
      </c>
      <c r="H419" t="str">
        <f>IF(F419 &lt;= Planilha1!$B$1, "1",
  IF(F419 &lt;= Planilha1!$B$2, "2",
    IF(F419 &lt;= Planilha1!$B$3, "3",
      "4"
    )
  )
)</f>
        <v>2</v>
      </c>
      <c r="I419" t="str">
        <f t="shared" si="18"/>
        <v>Pequeno Porte I</v>
      </c>
      <c r="J419" s="4">
        <v>3422034.47</v>
      </c>
      <c r="K419" s="5">
        <f t="shared" si="19"/>
        <v>1560.4352348381215</v>
      </c>
    </row>
    <row r="420" spans="1:11" x14ac:dyDescent="0.25">
      <c r="A420" s="3" t="s">
        <v>3207</v>
      </c>
      <c r="B420">
        <v>171850</v>
      </c>
      <c r="C420" s="1" t="s">
        <v>6</v>
      </c>
      <c r="D420" s="2">
        <v>3421</v>
      </c>
      <c r="E420" t="s">
        <v>5326</v>
      </c>
      <c r="F420" s="4">
        <v>21001.843000000001</v>
      </c>
      <c r="G420" s="4">
        <f t="shared" si="20"/>
        <v>6.1390947091493722</v>
      </c>
      <c r="H420" t="str">
        <f>IF(F420 &lt;= Planilha1!$B$1, "1",
  IF(F420 &lt;= Planilha1!$B$2, "2",
    IF(F420 &lt;= Planilha1!$B$3, "3",
      "4"
    )
  )
)</f>
        <v>1</v>
      </c>
      <c r="I420" t="str">
        <f t="shared" si="18"/>
        <v>Pequeno Porte I</v>
      </c>
      <c r="J420" s="4">
        <v>2130042.7999999998</v>
      </c>
      <c r="K420" s="5">
        <f t="shared" si="19"/>
        <v>622.63747442268334</v>
      </c>
    </row>
    <row r="421" spans="1:11" x14ac:dyDescent="0.25">
      <c r="A421" s="3" t="s">
        <v>258</v>
      </c>
      <c r="B421">
        <v>171855</v>
      </c>
      <c r="C421" s="1" t="s">
        <v>6</v>
      </c>
      <c r="D421" s="2">
        <v>3960</v>
      </c>
      <c r="E421" t="s">
        <v>5326</v>
      </c>
      <c r="F421" s="4">
        <v>24034.814999999999</v>
      </c>
      <c r="G421" s="4">
        <f t="shared" si="20"/>
        <v>6.0693977272727269</v>
      </c>
      <c r="H421" t="str">
        <f>IF(F421 &lt;= Planilha1!$B$1, "1",
  IF(F421 &lt;= Planilha1!$B$2, "2",
    IF(F421 &lt;= Planilha1!$B$3, "3",
      "4"
    )
  )
)</f>
        <v>1</v>
      </c>
      <c r="I421" t="str">
        <f t="shared" si="18"/>
        <v>Pequeno Porte I</v>
      </c>
      <c r="J421" s="4">
        <v>2519302.6</v>
      </c>
      <c r="K421" s="5">
        <f t="shared" si="19"/>
        <v>636.18752525252523</v>
      </c>
    </row>
    <row r="422" spans="1:11" x14ac:dyDescent="0.25">
      <c r="A422" s="3" t="s">
        <v>3208</v>
      </c>
      <c r="B422">
        <v>171865</v>
      </c>
      <c r="C422" s="1" t="s">
        <v>6</v>
      </c>
      <c r="D422" s="2">
        <v>1768</v>
      </c>
      <c r="E422" t="s">
        <v>5326</v>
      </c>
      <c r="F422" s="4">
        <v>11847.681</v>
      </c>
      <c r="G422" s="4">
        <f t="shared" si="20"/>
        <v>6.7011770361990957</v>
      </c>
      <c r="H422" t="str">
        <f>IF(F422 &lt;= Planilha1!$B$1, "1",
  IF(F422 &lt;= Planilha1!$B$2, "2",
    IF(F422 &lt;= Planilha1!$B$3, "3",
      "4"
    )
  )
)</f>
        <v>1</v>
      </c>
      <c r="I422" t="str">
        <f t="shared" si="18"/>
        <v>Pequeno Porte I</v>
      </c>
      <c r="J422" s="4">
        <v>2200958.7799999998</v>
      </c>
      <c r="K422" s="5">
        <f t="shared" si="19"/>
        <v>1244.8861877828053</v>
      </c>
    </row>
    <row r="423" spans="1:11" x14ac:dyDescent="0.25">
      <c r="A423" s="3" t="s">
        <v>259</v>
      </c>
      <c r="B423">
        <v>171870</v>
      </c>
      <c r="C423" s="1" t="s">
        <v>6</v>
      </c>
      <c r="D423" s="2">
        <v>2738</v>
      </c>
      <c r="E423" t="s">
        <v>5326</v>
      </c>
      <c r="F423" s="4">
        <v>25883.953000000001</v>
      </c>
      <c r="G423" s="4">
        <f t="shared" si="20"/>
        <v>9.4535986121256403</v>
      </c>
      <c r="H423" t="str">
        <f>IF(F423 &lt;= Planilha1!$B$1, "1",
  IF(F423 &lt;= Planilha1!$B$2, "2",
    IF(F423 &lt;= Planilha1!$B$3, "3",
      "4"
    )
  )
)</f>
        <v>1</v>
      </c>
      <c r="I423" t="str">
        <f t="shared" si="18"/>
        <v>Pequeno Porte I</v>
      </c>
      <c r="J423" s="4">
        <v>2338130.0099999998</v>
      </c>
      <c r="K423" s="5">
        <f t="shared" si="19"/>
        <v>853.95544558071572</v>
      </c>
    </row>
    <row r="424" spans="1:11" x14ac:dyDescent="0.25">
      <c r="A424" s="3" t="s">
        <v>260</v>
      </c>
      <c r="B424">
        <v>171875</v>
      </c>
      <c r="C424" s="1" t="s">
        <v>6</v>
      </c>
      <c r="D424" s="2">
        <v>4841</v>
      </c>
      <c r="E424" t="s">
        <v>5326</v>
      </c>
      <c r="F424" s="4">
        <v>31833.855</v>
      </c>
      <c r="G424" s="4">
        <f t="shared" si="20"/>
        <v>6.5758841148523031</v>
      </c>
      <c r="H424" t="str">
        <f>IF(F424 &lt;= Planilha1!$B$1, "1",
  IF(F424 &lt;= Planilha1!$B$2, "2",
    IF(F424 &lt;= Planilha1!$B$3, "3",
      "4"
    )
  )
)</f>
        <v>1</v>
      </c>
      <c r="I424" t="str">
        <f t="shared" si="18"/>
        <v>Pequeno Porte I</v>
      </c>
      <c r="J424" s="4">
        <v>3548355.39</v>
      </c>
      <c r="K424" s="5">
        <f t="shared" si="19"/>
        <v>732.97983681057633</v>
      </c>
    </row>
    <row r="425" spans="1:11" x14ac:dyDescent="0.25">
      <c r="A425" s="3" t="s">
        <v>261</v>
      </c>
      <c r="B425">
        <v>171880</v>
      </c>
      <c r="C425" s="1" t="s">
        <v>6</v>
      </c>
      <c r="D425" s="2">
        <v>4215</v>
      </c>
      <c r="E425" t="s">
        <v>5326</v>
      </c>
      <c r="F425" s="4">
        <v>19060.577000000001</v>
      </c>
      <c r="G425" s="4">
        <f t="shared" si="20"/>
        <v>4.5220823250296567</v>
      </c>
      <c r="H425" t="str">
        <f>IF(F425 &lt;= Planilha1!$B$1, "1",
  IF(F425 &lt;= Planilha1!$B$2, "2",
    IF(F425 &lt;= Planilha1!$B$3, "3",
      "4"
    )
  )
)</f>
        <v>1</v>
      </c>
      <c r="I425" t="str">
        <f t="shared" si="18"/>
        <v>Pequeno Porte I</v>
      </c>
      <c r="J425" s="4">
        <v>1877455.36</v>
      </c>
      <c r="K425" s="5">
        <f t="shared" si="19"/>
        <v>445.42238671411627</v>
      </c>
    </row>
    <row r="426" spans="1:11" x14ac:dyDescent="0.25">
      <c r="A426" s="3" t="s">
        <v>3209</v>
      </c>
      <c r="B426">
        <v>171884</v>
      </c>
      <c r="C426" s="1" t="s">
        <v>6</v>
      </c>
      <c r="D426" s="2">
        <v>3723</v>
      </c>
      <c r="E426" t="s">
        <v>5326</v>
      </c>
      <c r="F426" s="4">
        <v>32763.170999999998</v>
      </c>
      <c r="G426" s="4">
        <f t="shared" si="20"/>
        <v>8.8002070910556007</v>
      </c>
      <c r="H426" t="str">
        <f>IF(F426 &lt;= Planilha1!$B$1, "1",
  IF(F426 &lt;= Planilha1!$B$2, "2",
    IF(F426 &lt;= Planilha1!$B$3, "3",
      "4"
    )
  )
)</f>
        <v>1</v>
      </c>
      <c r="I426" t="str">
        <f t="shared" si="18"/>
        <v>Pequeno Porte I</v>
      </c>
      <c r="J426" s="4">
        <v>2911935</v>
      </c>
      <c r="K426" s="5">
        <f t="shared" si="19"/>
        <v>782.14746172441585</v>
      </c>
    </row>
    <row r="427" spans="1:11" x14ac:dyDescent="0.25">
      <c r="A427" s="3" t="s">
        <v>3210</v>
      </c>
      <c r="B427">
        <v>171886</v>
      </c>
      <c r="C427" s="1" t="s">
        <v>6</v>
      </c>
      <c r="D427" s="2">
        <v>7216</v>
      </c>
      <c r="E427" t="s">
        <v>5326</v>
      </c>
      <c r="F427" s="4">
        <v>54763.608</v>
      </c>
      <c r="G427" s="4">
        <f t="shared" si="20"/>
        <v>7.5891917960088691</v>
      </c>
      <c r="H427" t="str">
        <f>IF(F427 &lt;= Planilha1!$B$1, "1",
  IF(F427 &lt;= Planilha1!$B$2, "2",
    IF(F427 &lt;= Planilha1!$B$3, "3",
      "4"
    )
  )
)</f>
        <v>2</v>
      </c>
      <c r="I427" t="str">
        <f t="shared" si="18"/>
        <v>Pequeno Porte I</v>
      </c>
      <c r="J427" s="4">
        <v>2667962.9500000002</v>
      </c>
      <c r="K427" s="5">
        <f t="shared" si="19"/>
        <v>369.7287901884701</v>
      </c>
    </row>
    <row r="428" spans="1:11" x14ac:dyDescent="0.25">
      <c r="A428" s="3" t="s">
        <v>262</v>
      </c>
      <c r="B428">
        <v>171888</v>
      </c>
      <c r="C428" s="1" t="s">
        <v>6</v>
      </c>
      <c r="D428" s="2">
        <v>2680</v>
      </c>
      <c r="E428" t="s">
        <v>5326</v>
      </c>
      <c r="F428" s="4">
        <v>19746.403999999999</v>
      </c>
      <c r="G428" s="4">
        <f t="shared" si="20"/>
        <v>7.3680611940298499</v>
      </c>
      <c r="H428" t="str">
        <f>IF(F428 &lt;= Planilha1!$B$1, "1",
  IF(F428 &lt;= Planilha1!$B$2, "2",
    IF(F428 &lt;= Planilha1!$B$3, "3",
      "4"
    )
  )
)</f>
        <v>1</v>
      </c>
      <c r="I428" t="str">
        <f t="shared" si="18"/>
        <v>Pequeno Porte I</v>
      </c>
      <c r="J428" s="4">
        <v>2080626.03</v>
      </c>
      <c r="K428" s="5">
        <f t="shared" si="19"/>
        <v>776.35299626865674</v>
      </c>
    </row>
    <row r="429" spans="1:11" x14ac:dyDescent="0.25">
      <c r="A429" s="3" t="s">
        <v>263</v>
      </c>
      <c r="B429">
        <v>171889</v>
      </c>
      <c r="C429" s="1" t="s">
        <v>6</v>
      </c>
      <c r="D429" s="2">
        <v>2219</v>
      </c>
      <c r="E429" t="s">
        <v>5326</v>
      </c>
      <c r="F429" s="4">
        <v>22945.921999999999</v>
      </c>
      <c r="G429" s="4">
        <f t="shared" si="20"/>
        <v>10.340658855340243</v>
      </c>
      <c r="H429" t="str">
        <f>IF(F429 &lt;= Planilha1!$B$1, "1",
  IF(F429 &lt;= Planilha1!$B$2, "2",
    IF(F429 &lt;= Planilha1!$B$3, "3",
      "4"
    )
  )
)</f>
        <v>1</v>
      </c>
      <c r="I429" t="str">
        <f t="shared" si="18"/>
        <v>Pequeno Porte I</v>
      </c>
      <c r="J429" s="4">
        <v>3265926.4</v>
      </c>
      <c r="K429" s="5">
        <f t="shared" si="19"/>
        <v>1471.8009914375843</v>
      </c>
    </row>
    <row r="430" spans="1:11" x14ac:dyDescent="0.25">
      <c r="A430" s="3" t="s">
        <v>264</v>
      </c>
      <c r="B430">
        <v>171890</v>
      </c>
      <c r="C430" s="1" t="s">
        <v>6</v>
      </c>
      <c r="D430" s="2">
        <v>4653</v>
      </c>
      <c r="E430" t="s">
        <v>5326</v>
      </c>
      <c r="F430" s="4">
        <v>42419.266000000003</v>
      </c>
      <c r="G430" s="4">
        <f t="shared" si="20"/>
        <v>9.1165411562432848</v>
      </c>
      <c r="H430" t="str">
        <f>IF(F430 &lt;= Planilha1!$B$1, "1",
  IF(F430 &lt;= Planilha1!$B$2, "2",
    IF(F430 &lt;= Planilha1!$B$3, "3",
      "4"
    )
  )
)</f>
        <v>2</v>
      </c>
      <c r="I430" t="str">
        <f t="shared" si="18"/>
        <v>Pequeno Porte I</v>
      </c>
      <c r="J430" s="4">
        <v>3659447.08</v>
      </c>
      <c r="K430" s="5">
        <f t="shared" si="19"/>
        <v>786.47046636578557</v>
      </c>
    </row>
    <row r="431" spans="1:11" x14ac:dyDescent="0.25">
      <c r="A431" s="3" t="s">
        <v>265</v>
      </c>
      <c r="B431">
        <v>171900</v>
      </c>
      <c r="C431" s="1" t="s">
        <v>6</v>
      </c>
      <c r="D431" s="2">
        <v>2781</v>
      </c>
      <c r="E431" t="s">
        <v>5326</v>
      </c>
      <c r="F431" s="4">
        <v>16501.973999999998</v>
      </c>
      <c r="G431" s="4">
        <f t="shared" si="20"/>
        <v>5.9338274002157494</v>
      </c>
      <c r="H431" t="str">
        <f>IF(F431 &lt;= Planilha1!$B$1, "1",
  IF(F431 &lt;= Planilha1!$B$2, "2",
    IF(F431 &lt;= Planilha1!$B$3, "3",
      "4"
    )
  )
)</f>
        <v>1</v>
      </c>
      <c r="I431" t="str">
        <f t="shared" si="18"/>
        <v>Pequeno Porte I</v>
      </c>
      <c r="J431" s="4">
        <v>2726078.13</v>
      </c>
      <c r="K431" s="5">
        <f t="shared" si="19"/>
        <v>980.25103559870547</v>
      </c>
    </row>
    <row r="432" spans="1:11" x14ac:dyDescent="0.25">
      <c r="A432" s="3" t="s">
        <v>266</v>
      </c>
      <c r="B432">
        <v>172000</v>
      </c>
      <c r="C432" s="1" t="s">
        <v>6</v>
      </c>
      <c r="D432" s="2">
        <v>2406</v>
      </c>
      <c r="E432" t="s">
        <v>5326</v>
      </c>
      <c r="F432" s="4">
        <v>14702.785</v>
      </c>
      <c r="G432" s="4">
        <f t="shared" si="20"/>
        <v>6.1108832086450544</v>
      </c>
      <c r="H432" t="str">
        <f>IF(F432 &lt;= Planilha1!$B$1, "1",
  IF(F432 &lt;= Planilha1!$B$2, "2",
    IF(F432 &lt;= Planilha1!$B$3, "3",
      "4"
    )
  )
)</f>
        <v>1</v>
      </c>
      <c r="I432" t="str">
        <f t="shared" si="18"/>
        <v>Pequeno Porte I</v>
      </c>
      <c r="J432" s="4">
        <v>2081565.11</v>
      </c>
      <c r="K432" s="5">
        <f t="shared" si="19"/>
        <v>865.15590606816295</v>
      </c>
    </row>
    <row r="433" spans="1:11" x14ac:dyDescent="0.25">
      <c r="A433" s="3" t="s">
        <v>3211</v>
      </c>
      <c r="B433">
        <v>172010</v>
      </c>
      <c r="C433" s="1" t="s">
        <v>6</v>
      </c>
      <c r="D433" s="2">
        <v>5654</v>
      </c>
      <c r="E433" t="s">
        <v>5326</v>
      </c>
      <c r="F433" s="4">
        <v>22707.855</v>
      </c>
      <c r="G433" s="4">
        <f t="shared" si="20"/>
        <v>4.0162460205164487</v>
      </c>
      <c r="H433" t="str">
        <f>IF(F433 &lt;= Planilha1!$B$1, "1",
  IF(F433 &lt;= Planilha1!$B$2, "2",
    IF(F433 &lt;= Planilha1!$B$3, "3",
      "4"
    )
  )
)</f>
        <v>1</v>
      </c>
      <c r="I433" t="str">
        <f t="shared" si="18"/>
        <v>Pequeno Porte I</v>
      </c>
      <c r="J433" s="4">
        <v>2863429.68</v>
      </c>
      <c r="K433" s="5">
        <f t="shared" si="19"/>
        <v>506.44316943756638</v>
      </c>
    </row>
    <row r="434" spans="1:11" x14ac:dyDescent="0.25">
      <c r="A434" s="3" t="s">
        <v>3212</v>
      </c>
      <c r="B434">
        <v>172015</v>
      </c>
      <c r="C434" s="1" t="s">
        <v>6</v>
      </c>
      <c r="D434" s="2">
        <v>1783</v>
      </c>
      <c r="E434" t="s">
        <v>5326</v>
      </c>
      <c r="F434" s="4">
        <v>11116.647999999999</v>
      </c>
      <c r="G434" s="4">
        <f t="shared" si="20"/>
        <v>6.2347997756590017</v>
      </c>
      <c r="H434" t="str">
        <f>IF(F434 &lt;= Planilha1!$B$1, "1",
  IF(F434 &lt;= Planilha1!$B$2, "2",
    IF(F434 &lt;= Planilha1!$B$3, "3",
      "4"
    )
  )
)</f>
        <v>1</v>
      </c>
      <c r="I434" t="str">
        <f t="shared" si="18"/>
        <v>Pequeno Porte I</v>
      </c>
      <c r="J434" s="4">
        <v>3098667.42</v>
      </c>
      <c r="K434" s="5">
        <f t="shared" si="19"/>
        <v>1737.8953561413348</v>
      </c>
    </row>
    <row r="435" spans="1:11" x14ac:dyDescent="0.25">
      <c r="A435" s="3" t="s">
        <v>3213</v>
      </c>
      <c r="B435">
        <v>172020</v>
      </c>
      <c r="C435" s="1" t="s">
        <v>6</v>
      </c>
      <c r="D435" s="2">
        <v>13241</v>
      </c>
      <c r="E435" t="s">
        <v>5326</v>
      </c>
      <c r="F435" s="4">
        <v>45731.461000000003</v>
      </c>
      <c r="G435" s="4">
        <f t="shared" si="20"/>
        <v>3.45377698059059</v>
      </c>
      <c r="H435" t="str">
        <f>IF(F435 &lt;= Planilha1!$B$1, "1",
  IF(F435 &lt;= Planilha1!$B$2, "2",
    IF(F435 &lt;= Planilha1!$B$3, "3",
      "4"
    )
  )
)</f>
        <v>2</v>
      </c>
      <c r="I435" t="str">
        <f t="shared" si="18"/>
        <v>Pequeno Porte I</v>
      </c>
      <c r="J435" s="4">
        <v>2858800.34</v>
      </c>
      <c r="K435" s="5">
        <f t="shared" si="19"/>
        <v>215.90516879389773</v>
      </c>
    </row>
    <row r="436" spans="1:11" x14ac:dyDescent="0.25">
      <c r="A436" s="3" t="s">
        <v>3214</v>
      </c>
      <c r="B436">
        <v>172025</v>
      </c>
      <c r="C436" s="1" t="s">
        <v>6</v>
      </c>
      <c r="D436" s="2">
        <v>2385</v>
      </c>
      <c r="E436" t="s">
        <v>5326</v>
      </c>
      <c r="F436" s="4">
        <v>31645.883999999998</v>
      </c>
      <c r="G436" s="4">
        <f t="shared" si="20"/>
        <v>13.268714465408804</v>
      </c>
      <c r="H436" t="str">
        <f>IF(F436 &lt;= Planilha1!$B$1, "1",
  IF(F436 &lt;= Planilha1!$B$2, "2",
    IF(F436 &lt;= Planilha1!$B$3, "3",
      "4"
    )
  )
)</f>
        <v>1</v>
      </c>
      <c r="I436" t="str">
        <f t="shared" si="18"/>
        <v>Pequeno Porte I</v>
      </c>
      <c r="J436" s="4">
        <v>3083623.39</v>
      </c>
      <c r="K436" s="5">
        <f t="shared" si="19"/>
        <v>1292.923853249476</v>
      </c>
    </row>
    <row r="437" spans="1:11" x14ac:dyDescent="0.25">
      <c r="A437" s="3" t="s">
        <v>3215</v>
      </c>
      <c r="B437">
        <v>172030</v>
      </c>
      <c r="C437" s="1" t="s">
        <v>6</v>
      </c>
      <c r="D437" s="2">
        <v>4100</v>
      </c>
      <c r="E437" t="s">
        <v>5326</v>
      </c>
      <c r="F437" s="4">
        <v>21421.671999999999</v>
      </c>
      <c r="G437" s="4">
        <f t="shared" si="20"/>
        <v>5.224798048780487</v>
      </c>
      <c r="H437" t="str">
        <f>IF(F437 &lt;= Planilha1!$B$1, "1",
  IF(F437 &lt;= Planilha1!$B$2, "2",
    IF(F437 &lt;= Planilha1!$B$3, "3",
      "4"
    )
  )
)</f>
        <v>1</v>
      </c>
      <c r="I437" t="str">
        <f t="shared" si="18"/>
        <v>Pequeno Porte I</v>
      </c>
      <c r="J437" s="4">
        <v>2221330.98</v>
      </c>
      <c r="K437" s="5">
        <f t="shared" si="19"/>
        <v>541.78804390243897</v>
      </c>
    </row>
    <row r="438" spans="1:11" x14ac:dyDescent="0.25">
      <c r="A438" s="3" t="s">
        <v>3216</v>
      </c>
      <c r="B438">
        <v>172049</v>
      </c>
      <c r="C438" s="1" t="s">
        <v>6</v>
      </c>
      <c r="D438" s="2">
        <v>4422</v>
      </c>
      <c r="E438" t="s">
        <v>5326</v>
      </c>
      <c r="F438" s="4">
        <v>36556.366999999998</v>
      </c>
      <c r="G438" s="4">
        <f t="shared" si="20"/>
        <v>8.2669305744007229</v>
      </c>
      <c r="H438" t="str">
        <f>IF(F438 &lt;= Planilha1!$B$1, "1",
  IF(F438 &lt;= Planilha1!$B$2, "2",
    IF(F438 &lt;= Planilha1!$B$3, "3",
      "4"
    )
  )
)</f>
        <v>1</v>
      </c>
      <c r="I438" t="str">
        <f t="shared" si="18"/>
        <v>Pequeno Porte I</v>
      </c>
      <c r="J438" s="4">
        <v>3973090.1</v>
      </c>
      <c r="K438" s="5">
        <f t="shared" si="19"/>
        <v>898.48260967887836</v>
      </c>
    </row>
    <row r="439" spans="1:11" x14ac:dyDescent="0.25">
      <c r="A439" s="3" t="s">
        <v>3217</v>
      </c>
      <c r="B439">
        <v>172065</v>
      </c>
      <c r="C439" s="1" t="s">
        <v>6</v>
      </c>
      <c r="D439" s="2">
        <v>5108</v>
      </c>
      <c r="E439" t="s">
        <v>5326</v>
      </c>
      <c r="F439" s="4">
        <v>46899.993999999999</v>
      </c>
      <c r="G439" s="4">
        <f t="shared" si="20"/>
        <v>9.1816746280344557</v>
      </c>
      <c r="H439" t="str">
        <f>IF(F439 &lt;= Planilha1!$B$1, "1",
  IF(F439 &lt;= Planilha1!$B$2, "2",
    IF(F439 &lt;= Planilha1!$B$3, "3",
      "4"
    )
  )
)</f>
        <v>2</v>
      </c>
      <c r="I439" t="str">
        <f t="shared" si="18"/>
        <v>Pequeno Porte I</v>
      </c>
      <c r="J439" s="4">
        <v>5285572.3899999997</v>
      </c>
      <c r="K439" s="5">
        <f t="shared" si="19"/>
        <v>1034.7635845732184</v>
      </c>
    </row>
    <row r="440" spans="1:11" x14ac:dyDescent="0.25">
      <c r="A440" s="3" t="s">
        <v>3218</v>
      </c>
      <c r="B440">
        <v>172080</v>
      </c>
      <c r="C440" s="1" t="s">
        <v>6</v>
      </c>
      <c r="D440" s="2">
        <v>10830</v>
      </c>
      <c r="E440" t="s">
        <v>5326</v>
      </c>
      <c r="F440" s="4">
        <v>43776.216999999997</v>
      </c>
      <c r="G440" s="4">
        <f t="shared" si="20"/>
        <v>4.0421253000923354</v>
      </c>
      <c r="H440" t="str">
        <f>IF(F440 &lt;= Planilha1!$B$1, "1",
  IF(F440 &lt;= Planilha1!$B$2, "2",
    IF(F440 &lt;= Planilha1!$B$3, "3",
      "4"
    )
  )
)</f>
        <v>2</v>
      </c>
      <c r="I440" t="str">
        <f t="shared" si="18"/>
        <v>Pequeno Porte I</v>
      </c>
      <c r="J440" s="4">
        <v>3844832.11</v>
      </c>
      <c r="K440" s="5">
        <f t="shared" si="19"/>
        <v>355.01681532779315</v>
      </c>
    </row>
    <row r="441" spans="1:11" x14ac:dyDescent="0.25">
      <c r="A441" s="3" t="s">
        <v>267</v>
      </c>
      <c r="B441">
        <v>172085</v>
      </c>
      <c r="C441" s="1" t="s">
        <v>6</v>
      </c>
      <c r="D441" s="2">
        <v>1577</v>
      </c>
      <c r="E441" t="s">
        <v>5326</v>
      </c>
      <c r="F441" s="4">
        <v>20787.516</v>
      </c>
      <c r="G441" s="4">
        <f t="shared" si="20"/>
        <v>13.181684210526315</v>
      </c>
      <c r="H441" t="str">
        <f>IF(F441 &lt;= Planilha1!$B$1, "1",
  IF(F441 &lt;= Planilha1!$B$2, "2",
    IF(F441 &lt;= Planilha1!$B$3, "3",
      "4"
    )
  )
)</f>
        <v>1</v>
      </c>
      <c r="I441" t="str">
        <f t="shared" si="18"/>
        <v>Pequeno Porte I</v>
      </c>
      <c r="J441" s="4">
        <v>2672712.1800000002</v>
      </c>
      <c r="K441" s="5">
        <f t="shared" si="19"/>
        <v>1694.8079771718453</v>
      </c>
    </row>
    <row r="442" spans="1:11" x14ac:dyDescent="0.25">
      <c r="A442" s="3" t="s">
        <v>268</v>
      </c>
      <c r="B442">
        <v>172090</v>
      </c>
      <c r="C442" s="1" t="s">
        <v>6</v>
      </c>
      <c r="D442" s="2">
        <v>14011</v>
      </c>
      <c r="E442" t="s">
        <v>5326</v>
      </c>
      <c r="F442" s="4">
        <v>110350.20299999999</v>
      </c>
      <c r="G442" s="4">
        <f t="shared" si="20"/>
        <v>7.8759690957105128</v>
      </c>
      <c r="H442" t="str">
        <f>IF(F442 &lt;= Planilha1!$B$1, "1",
  IF(F442 &lt;= Planilha1!$B$2, "2",
    IF(F442 &lt;= Planilha1!$B$3, "3",
      "4"
    )
  )
)</f>
        <v>3</v>
      </c>
      <c r="I442" t="str">
        <f t="shared" si="18"/>
        <v>Pequeno Porte I</v>
      </c>
      <c r="J442" s="4">
        <v>6842326.3499999996</v>
      </c>
      <c r="K442" s="5">
        <f t="shared" si="19"/>
        <v>488.35388980087072</v>
      </c>
    </row>
    <row r="443" spans="1:11" x14ac:dyDescent="0.25">
      <c r="A443" s="3" t="s">
        <v>269</v>
      </c>
      <c r="B443">
        <v>172093</v>
      </c>
      <c r="C443" s="1" t="s">
        <v>6</v>
      </c>
      <c r="D443" s="2">
        <v>2021</v>
      </c>
      <c r="E443" t="s">
        <v>5326</v>
      </c>
      <c r="F443" s="4">
        <v>12508.239</v>
      </c>
      <c r="G443" s="4">
        <f t="shared" si="20"/>
        <v>6.1891335972290946</v>
      </c>
      <c r="H443" t="str">
        <f>IF(F443 &lt;= Planilha1!$B$1, "1",
  IF(F443 &lt;= Planilha1!$B$2, "2",
    IF(F443 &lt;= Planilha1!$B$3, "3",
      "4"
    )
  )
)</f>
        <v>1</v>
      </c>
      <c r="I443" t="str">
        <f t="shared" si="18"/>
        <v>Pequeno Porte I</v>
      </c>
      <c r="J443" s="4">
        <v>2125842.17</v>
      </c>
      <c r="K443" s="5">
        <f t="shared" si="19"/>
        <v>1051.8763829787233</v>
      </c>
    </row>
    <row r="444" spans="1:11" x14ac:dyDescent="0.25">
      <c r="A444" s="3" t="s">
        <v>3219</v>
      </c>
      <c r="B444">
        <v>172097</v>
      </c>
      <c r="C444" s="1" t="s">
        <v>6</v>
      </c>
      <c r="D444" s="2">
        <v>2456</v>
      </c>
      <c r="E444" t="s">
        <v>5326</v>
      </c>
      <c r="F444" s="4">
        <v>36606.214</v>
      </c>
      <c r="G444" s="4">
        <f t="shared" si="20"/>
        <v>14.90481026058632</v>
      </c>
      <c r="H444" t="str">
        <f>IF(F444 &lt;= Planilha1!$B$1, "1",
  IF(F444 &lt;= Planilha1!$B$2, "2",
    IF(F444 &lt;= Planilha1!$B$3, "3",
      "4"
    )
  )
)</f>
        <v>1</v>
      </c>
      <c r="I444" t="str">
        <f t="shared" si="18"/>
        <v>Pequeno Porte I</v>
      </c>
      <c r="J444" s="4">
        <v>2703632.88</v>
      </c>
      <c r="K444" s="5">
        <f t="shared" si="19"/>
        <v>1100.8277198697067</v>
      </c>
    </row>
    <row r="445" spans="1:11" x14ac:dyDescent="0.25">
      <c r="A445" s="3" t="s">
        <v>270</v>
      </c>
      <c r="B445">
        <v>172100</v>
      </c>
      <c r="C445" s="1" t="s">
        <v>6</v>
      </c>
      <c r="D445" s="2">
        <v>302692</v>
      </c>
      <c r="E445" t="s">
        <v>5326</v>
      </c>
      <c r="F445" s="4">
        <v>4102952.2889999999</v>
      </c>
      <c r="G445" s="4">
        <f t="shared" si="20"/>
        <v>13.554875216391579</v>
      </c>
      <c r="H445" t="str">
        <f>IF(F445 &lt;= Planilha1!$B$1, "1",
  IF(F445 &lt;= Planilha1!$B$2, "2",
    IF(F445 &lt;= Planilha1!$B$3, "3",
      "4"
    )
  )
)</f>
        <v>4</v>
      </c>
      <c r="I445" t="str">
        <f t="shared" si="18"/>
        <v>Grande Porte</v>
      </c>
      <c r="J445" s="4">
        <v>225081506.41</v>
      </c>
      <c r="K445" s="5">
        <f t="shared" si="19"/>
        <v>743.5991252163916</v>
      </c>
    </row>
    <row r="446" spans="1:11" x14ac:dyDescent="0.25">
      <c r="A446" s="3" t="s">
        <v>3220</v>
      </c>
      <c r="B446">
        <v>172110</v>
      </c>
      <c r="C446" s="1" t="s">
        <v>6</v>
      </c>
      <c r="D446" s="2">
        <v>7459</v>
      </c>
      <c r="E446" t="s">
        <v>5326</v>
      </c>
      <c r="F446" s="4">
        <v>31115.046999999999</v>
      </c>
      <c r="G446" s="4">
        <f t="shared" si="20"/>
        <v>4.1714770076417746</v>
      </c>
      <c r="H446" t="str">
        <f>IF(F446 &lt;= Planilha1!$B$1, "1",
  IF(F446 &lt;= Planilha1!$B$2, "2",
    IF(F446 &lt;= Planilha1!$B$3, "3",
      "4"
    )
  )
)</f>
        <v>1</v>
      </c>
      <c r="I446" t="str">
        <f t="shared" si="18"/>
        <v>Pequeno Porte I</v>
      </c>
      <c r="J446" s="4">
        <v>3875393.66</v>
      </c>
      <c r="K446" s="5">
        <f t="shared" si="19"/>
        <v>519.55941278991827</v>
      </c>
    </row>
    <row r="447" spans="1:11" x14ac:dyDescent="0.25">
      <c r="A447" s="3" t="s">
        <v>3221</v>
      </c>
      <c r="B447">
        <v>172120</v>
      </c>
      <c r="C447" s="1" t="s">
        <v>6</v>
      </c>
      <c r="D447" s="2">
        <v>22615</v>
      </c>
      <c r="E447" t="s">
        <v>5326</v>
      </c>
      <c r="F447" s="4">
        <v>140542.14000000001</v>
      </c>
      <c r="G447" s="4">
        <f t="shared" si="20"/>
        <v>6.214554057041787</v>
      </c>
      <c r="H447" t="str">
        <f>IF(F447 &lt;= Planilha1!$B$1, "1",
  IF(F447 &lt;= Planilha1!$B$2, "2",
    IF(F447 &lt;= Planilha1!$B$3, "3",
      "4"
    )
  )
)</f>
        <v>3</v>
      </c>
      <c r="I447" t="str">
        <f t="shared" si="18"/>
        <v>Pequeno Porte II</v>
      </c>
      <c r="J447" s="4">
        <v>6698347.1699999999</v>
      </c>
      <c r="K447" s="5">
        <f t="shared" si="19"/>
        <v>296.19045633429141</v>
      </c>
    </row>
    <row r="448" spans="1:11" x14ac:dyDescent="0.25">
      <c r="A448" s="3" t="s">
        <v>271</v>
      </c>
      <c r="B448">
        <v>172125</v>
      </c>
      <c r="C448" s="1" t="s">
        <v>6</v>
      </c>
      <c r="D448" s="2">
        <v>1909</v>
      </c>
      <c r="E448" t="s">
        <v>5326</v>
      </c>
      <c r="F448" s="4">
        <v>26070.701000000001</v>
      </c>
      <c r="G448" s="4">
        <f t="shared" si="20"/>
        <v>13.656731796752227</v>
      </c>
      <c r="H448" t="str">
        <f>IF(F448 &lt;= Planilha1!$B$1, "1",
  IF(F448 &lt;= Planilha1!$B$2, "2",
    IF(F448 &lt;= Planilha1!$B$3, "3",
      "4"
    )
  )
)</f>
        <v>1</v>
      </c>
      <c r="I448" t="str">
        <f t="shared" si="18"/>
        <v>Pequeno Porte I</v>
      </c>
      <c r="J448" s="4">
        <v>2583481.89</v>
      </c>
      <c r="K448" s="5">
        <f t="shared" si="19"/>
        <v>1353.316862231535</v>
      </c>
    </row>
    <row r="449" spans="1:11" x14ac:dyDescent="0.25">
      <c r="A449" s="3" t="s">
        <v>272</v>
      </c>
      <c r="B449">
        <v>172130</v>
      </c>
      <c r="C449" s="1" t="s">
        <v>6</v>
      </c>
      <c r="D449" s="2">
        <v>1874</v>
      </c>
      <c r="E449" t="s">
        <v>5326</v>
      </c>
      <c r="F449" s="4">
        <v>21176.273000000001</v>
      </c>
      <c r="G449" s="4">
        <f t="shared" si="20"/>
        <v>11.300038954108858</v>
      </c>
      <c r="H449" t="str">
        <f>IF(F449 &lt;= Planilha1!$B$1, "1",
  IF(F449 &lt;= Planilha1!$B$2, "2",
    IF(F449 &lt;= Planilha1!$B$3, "3",
      "4"
    )
  )
)</f>
        <v>1</v>
      </c>
      <c r="I449" t="str">
        <f t="shared" si="18"/>
        <v>Pequeno Porte I</v>
      </c>
      <c r="J449" s="4">
        <v>2927678.75</v>
      </c>
      <c r="K449" s="5">
        <f t="shared" si="19"/>
        <v>1562.2618729989329</v>
      </c>
    </row>
    <row r="450" spans="1:11" x14ac:dyDescent="0.25">
      <c r="A450" s="3" t="s">
        <v>3222</v>
      </c>
      <c r="B450">
        <v>172208</v>
      </c>
      <c r="C450" s="1" t="s">
        <v>6</v>
      </c>
      <c r="D450" s="2">
        <v>10522</v>
      </c>
      <c r="E450" t="s">
        <v>5326</v>
      </c>
      <c r="F450" s="4">
        <v>80223.399999999994</v>
      </c>
      <c r="G450" s="4">
        <f t="shared" si="20"/>
        <v>7.6243489830830633</v>
      </c>
      <c r="H450" t="str">
        <f>IF(F450 &lt;= Planilha1!$B$1, "1",
  IF(F450 &lt;= Planilha1!$B$2, "2",
    IF(F450 &lt;= Planilha1!$B$3, "3",
      "4"
    )
  )
)</f>
        <v>2</v>
      </c>
      <c r="I450" t="str">
        <f t="shared" ref="I450:I513" si="21">IF(D450 &lt;= 20000, "Pequeno Porte I",
  IF(D450 &lt;= 50000, "Pequeno Porte II",
    IF(D450 &lt;= 100000, "Médio Porte",
      IF(D450 &lt;= 900000, "Grande Porte", "Metrópole")
    )
  )
)</f>
        <v>Pequeno Porte I</v>
      </c>
      <c r="J450" s="4">
        <v>3073196.8</v>
      </c>
      <c r="K450" s="5">
        <f t="shared" ref="K450:K513" si="22">J450/D450</f>
        <v>292.07344611290625</v>
      </c>
    </row>
    <row r="451" spans="1:11" x14ac:dyDescent="0.25">
      <c r="A451" s="3" t="s">
        <v>3223</v>
      </c>
      <c r="B451">
        <v>172210</v>
      </c>
      <c r="C451" s="1" t="s">
        <v>6</v>
      </c>
      <c r="D451" s="2">
        <v>10517</v>
      </c>
      <c r="E451" t="s">
        <v>5326</v>
      </c>
      <c r="F451" s="4">
        <v>230191.88099999999</v>
      </c>
      <c r="G451" s="4">
        <f t="shared" ref="G451:G514" si="23">F451/D451</f>
        <v>21.887599220309973</v>
      </c>
      <c r="H451" t="str">
        <f>IF(F451 &lt;= Planilha1!$B$1, "1",
  IF(F451 &lt;= Planilha1!$B$2, "2",
    IF(F451 &lt;= Planilha1!$B$3, "3",
      "4"
    )
  )
)</f>
        <v>3</v>
      </c>
      <c r="I451" t="str">
        <f t="shared" si="21"/>
        <v>Pequeno Porte I</v>
      </c>
      <c r="J451" s="4">
        <v>4957077.83</v>
      </c>
      <c r="K451" s="5">
        <f t="shared" si="22"/>
        <v>471.33952933346012</v>
      </c>
    </row>
    <row r="452" spans="1:11" x14ac:dyDescent="0.25">
      <c r="A452" s="3" t="s">
        <v>3224</v>
      </c>
      <c r="B452">
        <v>210005</v>
      </c>
      <c r="C452" s="1" t="s">
        <v>7</v>
      </c>
      <c r="D452" s="2">
        <v>106550</v>
      </c>
      <c r="E452" t="s">
        <v>5327</v>
      </c>
      <c r="F452" s="4">
        <v>1012037.142</v>
      </c>
      <c r="G452" s="4">
        <f t="shared" si="23"/>
        <v>9.4982369028625051</v>
      </c>
      <c r="H452" t="str">
        <f>IF(F452 &lt;= Planilha1!$B$1, "1",
  IF(F452 &lt;= Planilha1!$B$2, "2",
    IF(F452 &lt;= Planilha1!$B$3, "3",
      "4"
    )
  )
)</f>
        <v>4</v>
      </c>
      <c r="I452" t="str">
        <f t="shared" si="21"/>
        <v>Grande Porte</v>
      </c>
      <c r="J452" s="4">
        <v>37119686</v>
      </c>
      <c r="K452" s="5">
        <f t="shared" si="22"/>
        <v>348.37809479117783</v>
      </c>
    </row>
    <row r="453" spans="1:11" x14ac:dyDescent="0.25">
      <c r="A453" s="3" t="s">
        <v>273</v>
      </c>
      <c r="B453">
        <v>210010</v>
      </c>
      <c r="C453" s="1" t="s">
        <v>7</v>
      </c>
      <c r="D453" s="2">
        <v>6144</v>
      </c>
      <c r="E453" t="s">
        <v>5327</v>
      </c>
      <c r="F453" s="4">
        <v>17246.588</v>
      </c>
      <c r="G453" s="4">
        <f t="shared" si="23"/>
        <v>2.8070618489583334</v>
      </c>
      <c r="H453" t="str">
        <f>IF(F453 &lt;= Planilha1!$B$1, "1",
  IF(F453 &lt;= Planilha1!$B$2, "2",
    IF(F453 &lt;= Planilha1!$B$3, "3",
      "4"
    )
  )
)</f>
        <v>1</v>
      </c>
      <c r="I453" t="str">
        <f t="shared" si="21"/>
        <v>Pequeno Porte I</v>
      </c>
      <c r="J453" s="4">
        <v>2899258.59</v>
      </c>
      <c r="K453" s="5">
        <f t="shared" si="22"/>
        <v>471.88453613281246</v>
      </c>
    </row>
    <row r="454" spans="1:11" x14ac:dyDescent="0.25">
      <c r="A454" s="3" t="s">
        <v>3225</v>
      </c>
      <c r="B454">
        <v>210015</v>
      </c>
      <c r="C454" s="1" t="s">
        <v>7</v>
      </c>
      <c r="D454" s="2">
        <v>12142</v>
      </c>
      <c r="E454" t="s">
        <v>5327</v>
      </c>
      <c r="F454" s="4">
        <v>32945.093000000001</v>
      </c>
      <c r="G454" s="4">
        <f t="shared" si="23"/>
        <v>2.713316834129468</v>
      </c>
      <c r="H454" t="str">
        <f>IF(F454 &lt;= Planilha1!$B$1, "1",
  IF(F454 &lt;= Planilha1!$B$2, "2",
    IF(F454 &lt;= Planilha1!$B$3, "3",
      "4"
    )
  )
)</f>
        <v>1</v>
      </c>
      <c r="I454" t="str">
        <f t="shared" si="21"/>
        <v>Pequeno Porte I</v>
      </c>
      <c r="J454" s="4">
        <v>3434560.88</v>
      </c>
      <c r="K454" s="5">
        <f t="shared" si="22"/>
        <v>282.86615714050401</v>
      </c>
    </row>
    <row r="455" spans="1:11" x14ac:dyDescent="0.25">
      <c r="A455" s="3" t="s">
        <v>3226</v>
      </c>
      <c r="B455">
        <v>210020</v>
      </c>
      <c r="C455" s="1" t="s">
        <v>7</v>
      </c>
      <c r="D455" s="2">
        <v>18467</v>
      </c>
      <c r="E455" t="s">
        <v>5327</v>
      </c>
      <c r="F455" s="4">
        <v>59899.843000000001</v>
      </c>
      <c r="G455" s="4">
        <f t="shared" si="23"/>
        <v>3.2436152596523531</v>
      </c>
      <c r="H455" t="str">
        <f>IF(F455 &lt;= Planilha1!$B$1, "1",
  IF(F455 &lt;= Planilha1!$B$2, "2",
    IF(F455 &lt;= Planilha1!$B$3, "3",
      "4"
    )
  )
)</f>
        <v>2</v>
      </c>
      <c r="I455" t="str">
        <f t="shared" si="21"/>
        <v>Pequeno Porte I</v>
      </c>
      <c r="J455" s="4">
        <v>5745470.5099999998</v>
      </c>
      <c r="K455" s="5">
        <f t="shared" si="22"/>
        <v>311.12094601180485</v>
      </c>
    </row>
    <row r="456" spans="1:11" x14ac:dyDescent="0.25">
      <c r="A456" s="3" t="s">
        <v>274</v>
      </c>
      <c r="B456">
        <v>210030</v>
      </c>
      <c r="C456" s="1" t="s">
        <v>7</v>
      </c>
      <c r="D456" s="2">
        <v>23286</v>
      </c>
      <c r="E456" t="s">
        <v>5327</v>
      </c>
      <c r="F456" s="4">
        <v>77637.618000000002</v>
      </c>
      <c r="G456" s="4">
        <f t="shared" si="23"/>
        <v>3.3340899252769907</v>
      </c>
      <c r="H456" t="str">
        <f>IF(F456 &lt;= Planilha1!$B$1, "1",
  IF(F456 &lt;= Planilha1!$B$2, "2",
    IF(F456 &lt;= Planilha1!$B$3, "3",
      "4"
    )
  )
)</f>
        <v>2</v>
      </c>
      <c r="I456" t="str">
        <f t="shared" si="21"/>
        <v>Pequeno Porte II</v>
      </c>
      <c r="J456" s="4">
        <v>7898347.0599999996</v>
      </c>
      <c r="K456" s="5">
        <f t="shared" si="22"/>
        <v>339.18865670359872</v>
      </c>
    </row>
    <row r="457" spans="1:11" x14ac:dyDescent="0.25">
      <c r="A457" s="3" t="s">
        <v>3227</v>
      </c>
      <c r="B457">
        <v>210040</v>
      </c>
      <c r="C457" s="1" t="s">
        <v>7</v>
      </c>
      <c r="D457" s="2">
        <v>6447</v>
      </c>
      <c r="E457" t="s">
        <v>5327</v>
      </c>
      <c r="F457" s="4">
        <v>30449.544000000002</v>
      </c>
      <c r="G457" s="4">
        <f t="shared" si="23"/>
        <v>4.7230563052582601</v>
      </c>
      <c r="H457" t="str">
        <f>IF(F457 &lt;= Planilha1!$B$1, "1",
  IF(F457 &lt;= Planilha1!$B$2, "2",
    IF(F457 &lt;= Planilha1!$B$3, "3",
      "4"
    )
  )
)</f>
        <v>1</v>
      </c>
      <c r="I457" t="str">
        <f t="shared" si="21"/>
        <v>Pequeno Porte I</v>
      </c>
      <c r="J457" s="4">
        <v>3526514.24</v>
      </c>
      <c r="K457" s="5">
        <f t="shared" si="22"/>
        <v>547.00081278113851</v>
      </c>
    </row>
    <row r="458" spans="1:11" x14ac:dyDescent="0.25">
      <c r="A458" s="3" t="s">
        <v>3228</v>
      </c>
      <c r="B458">
        <v>210043</v>
      </c>
      <c r="C458" s="1" t="s">
        <v>7</v>
      </c>
      <c r="D458" s="2">
        <v>24048</v>
      </c>
      <c r="E458" t="s">
        <v>5327</v>
      </c>
      <c r="F458" s="4">
        <v>97104.501999999993</v>
      </c>
      <c r="G458" s="4">
        <f t="shared" si="23"/>
        <v>4.0379450266134391</v>
      </c>
      <c r="H458" t="str">
        <f>IF(F458 &lt;= Planilha1!$B$1, "1",
  IF(F458 &lt;= Planilha1!$B$2, "2",
    IF(F458 &lt;= Planilha1!$B$3, "3",
      "4"
    )
  )
)</f>
        <v>3</v>
      </c>
      <c r="I458" t="str">
        <f t="shared" si="21"/>
        <v>Pequeno Porte II</v>
      </c>
      <c r="J458" s="4">
        <v>9780919.0899999999</v>
      </c>
      <c r="K458" s="5">
        <f t="shared" si="22"/>
        <v>406.72484572521626</v>
      </c>
    </row>
    <row r="459" spans="1:11" x14ac:dyDescent="0.25">
      <c r="A459" s="3" t="s">
        <v>3229</v>
      </c>
      <c r="B459">
        <v>210047</v>
      </c>
      <c r="C459" s="1" t="s">
        <v>7</v>
      </c>
      <c r="D459" s="2">
        <v>25710</v>
      </c>
      <c r="E459" t="s">
        <v>5327</v>
      </c>
      <c r="F459" s="4">
        <v>97761.937000000005</v>
      </c>
      <c r="G459" s="4">
        <f t="shared" si="23"/>
        <v>3.8024868533644498</v>
      </c>
      <c r="H459" t="str">
        <f>IF(F459 &lt;= Planilha1!$B$1, "1",
  IF(F459 &lt;= Planilha1!$B$2, "2",
    IF(F459 &lt;= Planilha1!$B$3, "3",
      "4"
    )
  )
)</f>
        <v>3</v>
      </c>
      <c r="I459" t="str">
        <f t="shared" si="21"/>
        <v>Pequeno Porte II</v>
      </c>
      <c r="J459" s="4">
        <v>16184065.57</v>
      </c>
      <c r="K459" s="5">
        <f t="shared" si="22"/>
        <v>629.48524192921047</v>
      </c>
    </row>
    <row r="460" spans="1:11" x14ac:dyDescent="0.25">
      <c r="A460" s="3" t="s">
        <v>3230</v>
      </c>
      <c r="B460">
        <v>210050</v>
      </c>
      <c r="C460" s="1" t="s">
        <v>7</v>
      </c>
      <c r="D460" s="2">
        <v>11109</v>
      </c>
      <c r="E460" t="s">
        <v>5327</v>
      </c>
      <c r="F460" s="4">
        <v>131201.97399999999</v>
      </c>
      <c r="G460" s="4">
        <f t="shared" si="23"/>
        <v>11.81042164011162</v>
      </c>
      <c r="H460" t="str">
        <f>IF(F460 &lt;= Planilha1!$B$1, "1",
  IF(F460 &lt;= Planilha1!$B$2, "2",
    IF(F460 &lt;= Planilha1!$B$3, "3",
      "4"
    )
  )
)</f>
        <v>3</v>
      </c>
      <c r="I460" t="str">
        <f t="shared" si="21"/>
        <v>Pequeno Porte I</v>
      </c>
      <c r="J460" s="4">
        <v>10131094.48</v>
      </c>
      <c r="K460" s="5">
        <f t="shared" si="22"/>
        <v>911.9717778377892</v>
      </c>
    </row>
    <row r="461" spans="1:11" x14ac:dyDescent="0.25">
      <c r="A461" s="3" t="s">
        <v>3231</v>
      </c>
      <c r="B461">
        <v>210055</v>
      </c>
      <c r="C461" s="1" t="s">
        <v>7</v>
      </c>
      <c r="D461" s="2">
        <v>7170</v>
      </c>
      <c r="E461" t="s">
        <v>5327</v>
      </c>
      <c r="F461" s="4">
        <v>21934.451000000001</v>
      </c>
      <c r="G461" s="4">
        <f t="shared" si="23"/>
        <v>3.059198186889819</v>
      </c>
      <c r="H461" t="str">
        <f>IF(F461 &lt;= Planilha1!$B$1, "1",
  IF(F461 &lt;= Planilha1!$B$2, "2",
    IF(F461 &lt;= Planilha1!$B$3, "3",
      "4"
    )
  )
)</f>
        <v>1</v>
      </c>
      <c r="I461" t="str">
        <f t="shared" si="21"/>
        <v>Pequeno Porte I</v>
      </c>
      <c r="J461" s="4">
        <v>2654297.66</v>
      </c>
      <c r="K461" s="5">
        <f t="shared" si="22"/>
        <v>370.19493165969317</v>
      </c>
    </row>
    <row r="462" spans="1:11" x14ac:dyDescent="0.25">
      <c r="A462" s="3" t="s">
        <v>3232</v>
      </c>
      <c r="B462">
        <v>210060</v>
      </c>
      <c r="C462" s="1" t="s">
        <v>7</v>
      </c>
      <c r="D462" s="2">
        <v>37085</v>
      </c>
      <c r="E462" t="s">
        <v>5327</v>
      </c>
      <c r="F462" s="4">
        <v>129545.13800000001</v>
      </c>
      <c r="G462" s="4">
        <f t="shared" si="23"/>
        <v>3.4931950384252395</v>
      </c>
      <c r="H462" t="str">
        <f>IF(F462 &lt;= Planilha1!$B$1, "1",
  IF(F462 &lt;= Planilha1!$B$2, "2",
    IF(F462 &lt;= Planilha1!$B$3, "3",
      "4"
    )
  )
)</f>
        <v>3</v>
      </c>
      <c r="I462" t="str">
        <f t="shared" si="21"/>
        <v>Pequeno Porte II</v>
      </c>
      <c r="J462" s="4">
        <v>9989694.8599999994</v>
      </c>
      <c r="K462" s="5">
        <f t="shared" si="22"/>
        <v>269.37292328434677</v>
      </c>
    </row>
    <row r="463" spans="1:11" x14ac:dyDescent="0.25">
      <c r="A463" s="3" t="s">
        <v>275</v>
      </c>
      <c r="B463">
        <v>210070</v>
      </c>
      <c r="C463" s="1" t="s">
        <v>7</v>
      </c>
      <c r="D463" s="2">
        <v>25322</v>
      </c>
      <c r="E463" t="s">
        <v>5327</v>
      </c>
      <c r="F463" s="4">
        <v>82435.304000000004</v>
      </c>
      <c r="G463" s="4">
        <f t="shared" si="23"/>
        <v>3.2554815575388991</v>
      </c>
      <c r="H463" t="str">
        <f>IF(F463 &lt;= Planilha1!$B$1, "1",
  IF(F463 &lt;= Planilha1!$B$2, "2",
    IF(F463 &lt;= Planilha1!$B$3, "3",
      "4"
    )
  )
)</f>
        <v>2</v>
      </c>
      <c r="I463" t="str">
        <f t="shared" si="21"/>
        <v>Pequeno Porte II</v>
      </c>
      <c r="J463" s="4">
        <v>11184235.699999999</v>
      </c>
      <c r="K463" s="5">
        <f t="shared" si="22"/>
        <v>441.68058210251951</v>
      </c>
    </row>
    <row r="464" spans="1:11" x14ac:dyDescent="0.25">
      <c r="A464" s="3" t="s">
        <v>276</v>
      </c>
      <c r="B464">
        <v>210080</v>
      </c>
      <c r="C464" s="1" t="s">
        <v>7</v>
      </c>
      <c r="D464" s="2">
        <v>13793</v>
      </c>
      <c r="E464" t="s">
        <v>5327</v>
      </c>
      <c r="F464" s="4">
        <v>72977.095000000001</v>
      </c>
      <c r="G464" s="4">
        <f t="shared" si="23"/>
        <v>5.2908790690930179</v>
      </c>
      <c r="H464" t="str">
        <f>IF(F464 &lt;= Planilha1!$B$1, "1",
  IF(F464 &lt;= Planilha1!$B$2, "2",
    IF(F464 &lt;= Planilha1!$B$3, "3",
      "4"
    )
  )
)</f>
        <v>2</v>
      </c>
      <c r="I464" t="str">
        <f t="shared" si="21"/>
        <v>Pequeno Porte I</v>
      </c>
      <c r="J464" s="4">
        <v>4704448.7</v>
      </c>
      <c r="K464" s="5">
        <f t="shared" si="22"/>
        <v>341.07508881316613</v>
      </c>
    </row>
    <row r="465" spans="1:11" x14ac:dyDescent="0.25">
      <c r="A465" s="3" t="s">
        <v>3233</v>
      </c>
      <c r="B465">
        <v>210083</v>
      </c>
      <c r="C465" s="1" t="s">
        <v>7</v>
      </c>
      <c r="D465" s="2">
        <v>17519</v>
      </c>
      <c r="E465" t="s">
        <v>5327</v>
      </c>
      <c r="F465" s="4">
        <v>38629.699000000001</v>
      </c>
      <c r="G465" s="4">
        <f t="shared" si="23"/>
        <v>2.2050173525886181</v>
      </c>
      <c r="H465" t="str">
        <f>IF(F465 &lt;= Planilha1!$B$1, "1",
  IF(F465 &lt;= Planilha1!$B$2, "2",
    IF(F465 &lt;= Planilha1!$B$3, "3",
      "4"
    )
  )
)</f>
        <v>1</v>
      </c>
      <c r="I465" t="str">
        <f t="shared" si="21"/>
        <v>Pequeno Porte I</v>
      </c>
      <c r="J465" s="4">
        <v>5004262.93</v>
      </c>
      <c r="K465" s="5">
        <f t="shared" si="22"/>
        <v>285.64774987156801</v>
      </c>
    </row>
    <row r="466" spans="1:11" x14ac:dyDescent="0.25">
      <c r="A466" s="3" t="s">
        <v>3167</v>
      </c>
      <c r="B466">
        <v>210087</v>
      </c>
      <c r="C466" s="1" t="s">
        <v>7</v>
      </c>
      <c r="D466" s="2">
        <v>11181</v>
      </c>
      <c r="E466" t="s">
        <v>5327</v>
      </c>
      <c r="F466" s="4">
        <v>35983.421000000002</v>
      </c>
      <c r="G466" s="4">
        <f t="shared" si="23"/>
        <v>3.2182650031303104</v>
      </c>
      <c r="H466" t="str">
        <f>IF(F466 &lt;= Planilha1!$B$1, "1",
  IF(F466 &lt;= Planilha1!$B$2, "2",
    IF(F466 &lt;= Planilha1!$B$3, "3",
      "4"
    )
  )
)</f>
        <v>1</v>
      </c>
      <c r="I466" t="str">
        <f t="shared" si="21"/>
        <v>Pequeno Porte I</v>
      </c>
      <c r="J466" s="4">
        <v>4860372.8600000003</v>
      </c>
      <c r="K466" s="5">
        <f t="shared" si="22"/>
        <v>434.69929881048211</v>
      </c>
    </row>
    <row r="467" spans="1:11" x14ac:dyDescent="0.25">
      <c r="A467" s="3" t="s">
        <v>277</v>
      </c>
      <c r="B467">
        <v>210090</v>
      </c>
      <c r="C467" s="1" t="s">
        <v>7</v>
      </c>
      <c r="D467" s="2">
        <v>39052</v>
      </c>
      <c r="E467" t="s">
        <v>5327</v>
      </c>
      <c r="F467" s="4">
        <v>142220.20300000001</v>
      </c>
      <c r="G467" s="4">
        <f t="shared" si="23"/>
        <v>3.6418161169722425</v>
      </c>
      <c r="H467" t="str">
        <f>IF(F467 &lt;= Planilha1!$B$1, "1",
  IF(F467 &lt;= Planilha1!$B$2, "2",
    IF(F467 &lt;= Planilha1!$B$3, "3",
      "4"
    )
  )
)</f>
        <v>3</v>
      </c>
      <c r="I467" t="str">
        <f t="shared" si="21"/>
        <v>Pequeno Porte II</v>
      </c>
      <c r="J467" s="4">
        <v>7188960.7999999998</v>
      </c>
      <c r="K467" s="5">
        <f t="shared" si="22"/>
        <v>184.0868790330841</v>
      </c>
    </row>
    <row r="468" spans="1:11" x14ac:dyDescent="0.25">
      <c r="A468" s="3" t="s">
        <v>278</v>
      </c>
      <c r="B468">
        <v>210095</v>
      </c>
      <c r="C468" s="1" t="s">
        <v>7</v>
      </c>
      <c r="D468" s="2">
        <v>25517</v>
      </c>
      <c r="E468" t="s">
        <v>5327</v>
      </c>
      <c r="F468" s="4">
        <v>104208.149</v>
      </c>
      <c r="G468" s="4">
        <f t="shared" si="23"/>
        <v>4.0838714974330843</v>
      </c>
      <c r="H468" t="str">
        <f>IF(F468 &lt;= Planilha1!$B$1, "1",
  IF(F468 &lt;= Planilha1!$B$2, "2",
    IF(F468 &lt;= Planilha1!$B$3, "3",
      "4"
    )
  )
)</f>
        <v>3</v>
      </c>
      <c r="I468" t="str">
        <f t="shared" si="21"/>
        <v>Pequeno Porte II</v>
      </c>
      <c r="J468" s="4">
        <v>8116838.1500000004</v>
      </c>
      <c r="K468" s="5">
        <f t="shared" si="22"/>
        <v>318.09531488811382</v>
      </c>
    </row>
    <row r="469" spans="1:11" x14ac:dyDescent="0.25">
      <c r="A469" s="3" t="s">
        <v>279</v>
      </c>
      <c r="B469">
        <v>210100</v>
      </c>
      <c r="C469" s="1" t="s">
        <v>7</v>
      </c>
      <c r="D469" s="2">
        <v>29472</v>
      </c>
      <c r="E469" t="s">
        <v>5327</v>
      </c>
      <c r="F469" s="4">
        <v>111984.764</v>
      </c>
      <c r="G469" s="4">
        <f t="shared" si="23"/>
        <v>3.7997001900108578</v>
      </c>
      <c r="H469" t="str">
        <f>IF(F469 &lt;= Planilha1!$B$1, "1",
  IF(F469 &lt;= Planilha1!$B$2, "2",
    IF(F469 &lt;= Planilha1!$B$3, "3",
      "4"
    )
  )
)</f>
        <v>3</v>
      </c>
      <c r="I469" t="str">
        <f t="shared" si="21"/>
        <v>Pequeno Porte II</v>
      </c>
      <c r="J469" s="4">
        <v>8912165.6999999993</v>
      </c>
      <c r="K469" s="5">
        <f t="shared" si="22"/>
        <v>302.39433021172636</v>
      </c>
    </row>
    <row r="470" spans="1:11" x14ac:dyDescent="0.25">
      <c r="A470" s="3" t="s">
        <v>3234</v>
      </c>
      <c r="B470">
        <v>210110</v>
      </c>
      <c r="C470" s="1" t="s">
        <v>7</v>
      </c>
      <c r="D470" s="2">
        <v>11790</v>
      </c>
      <c r="E470" t="s">
        <v>5327</v>
      </c>
      <c r="F470" s="4">
        <v>31825.884999999998</v>
      </c>
      <c r="G470" s="4">
        <f t="shared" si="23"/>
        <v>2.6993965224766749</v>
      </c>
      <c r="H470" t="str">
        <f>IF(F470 &lt;= Planilha1!$B$1, "1",
  IF(F470 &lt;= Planilha1!$B$2, "2",
    IF(F470 &lt;= Planilha1!$B$3, "3",
      "4"
    )
  )
)</f>
        <v>1</v>
      </c>
      <c r="I470" t="str">
        <f t="shared" si="21"/>
        <v>Pequeno Porte I</v>
      </c>
      <c r="J470" s="4">
        <v>3159550.64</v>
      </c>
      <c r="K470" s="5">
        <f t="shared" si="22"/>
        <v>267.98563528413911</v>
      </c>
    </row>
    <row r="471" spans="1:11" x14ac:dyDescent="0.25">
      <c r="A471" s="3" t="s">
        <v>280</v>
      </c>
      <c r="B471">
        <v>210120</v>
      </c>
      <c r="C471" s="1" t="s">
        <v>7</v>
      </c>
      <c r="D471" s="2">
        <v>103711</v>
      </c>
      <c r="E471" t="s">
        <v>5327</v>
      </c>
      <c r="F471" s="4">
        <v>607057.27899999998</v>
      </c>
      <c r="G471" s="4">
        <f t="shared" si="23"/>
        <v>5.8533547936091637</v>
      </c>
      <c r="H471" t="str">
        <f>IF(F471 &lt;= Planilha1!$B$1, "1",
  IF(F471 &lt;= Planilha1!$B$2, "2",
    IF(F471 &lt;= Planilha1!$B$3, "3",
      "4"
    )
  )
)</f>
        <v>4</v>
      </c>
      <c r="I471" t="str">
        <f t="shared" si="21"/>
        <v>Grande Porte</v>
      </c>
      <c r="J471" s="4">
        <v>20692831.18</v>
      </c>
      <c r="K471" s="5">
        <f t="shared" si="22"/>
        <v>199.52397701304585</v>
      </c>
    </row>
    <row r="472" spans="1:11" x14ac:dyDescent="0.25">
      <c r="A472" s="3" t="s">
        <v>281</v>
      </c>
      <c r="B472">
        <v>210125</v>
      </c>
      <c r="C472" s="1" t="s">
        <v>7</v>
      </c>
      <c r="D472" s="2">
        <v>16966</v>
      </c>
      <c r="E472" t="s">
        <v>5327</v>
      </c>
      <c r="F472" s="4">
        <v>166512.845</v>
      </c>
      <c r="G472" s="4">
        <f t="shared" si="23"/>
        <v>9.814502239773665</v>
      </c>
      <c r="H472" t="str">
        <f>IF(F472 &lt;= Planilha1!$B$1, "1",
  IF(F472 &lt;= Planilha1!$B$2, "2",
    IF(F472 &lt;= Planilha1!$B$3, "3",
      "4"
    )
  )
)</f>
        <v>3</v>
      </c>
      <c r="I472" t="str">
        <f t="shared" si="21"/>
        <v>Pequeno Porte I</v>
      </c>
      <c r="J472" s="4">
        <v>10790071.380000001</v>
      </c>
      <c r="K472" s="5">
        <f t="shared" si="22"/>
        <v>635.98204526700465</v>
      </c>
    </row>
    <row r="473" spans="1:11" x14ac:dyDescent="0.25">
      <c r="A473" s="3" t="s">
        <v>282</v>
      </c>
      <c r="B473">
        <v>210130</v>
      </c>
      <c r="C473" s="1" t="s">
        <v>7</v>
      </c>
      <c r="D473" s="2">
        <v>16290</v>
      </c>
      <c r="E473" t="s">
        <v>5327</v>
      </c>
      <c r="F473" s="4">
        <v>43404.85</v>
      </c>
      <c r="G473" s="4">
        <f t="shared" si="23"/>
        <v>2.6645089011663599</v>
      </c>
      <c r="H473" t="str">
        <f>IF(F473 &lt;= Planilha1!$B$1, "1",
  IF(F473 &lt;= Planilha1!$B$2, "2",
    IF(F473 &lt;= Planilha1!$B$3, "3",
      "4"
    )
  )
)</f>
        <v>2</v>
      </c>
      <c r="I473" t="str">
        <f t="shared" si="21"/>
        <v>Pequeno Porte I</v>
      </c>
      <c r="J473" s="4">
        <v>5149249.67</v>
      </c>
      <c r="K473" s="5">
        <f t="shared" si="22"/>
        <v>316.09881338244321</v>
      </c>
    </row>
    <row r="474" spans="1:11" x14ac:dyDescent="0.25">
      <c r="A474" s="3" t="s">
        <v>283</v>
      </c>
      <c r="B474">
        <v>210135</v>
      </c>
      <c r="C474" s="1" t="s">
        <v>7</v>
      </c>
      <c r="D474" s="2">
        <v>5252</v>
      </c>
      <c r="E474" t="s">
        <v>5327</v>
      </c>
      <c r="F474" s="4">
        <v>15537.938</v>
      </c>
      <c r="G474" s="4">
        <f t="shared" si="23"/>
        <v>2.9584801980198021</v>
      </c>
      <c r="H474" t="str">
        <f>IF(F474 &lt;= Planilha1!$B$1, "1",
  IF(F474 &lt;= Planilha1!$B$2, "2",
    IF(F474 &lt;= Planilha1!$B$3, "3",
      "4"
    )
  )
)</f>
        <v>1</v>
      </c>
      <c r="I474" t="str">
        <f t="shared" si="21"/>
        <v>Pequeno Porte I</v>
      </c>
      <c r="J474" s="4">
        <v>4750094.26</v>
      </c>
      <c r="K474" s="5">
        <f t="shared" si="22"/>
        <v>904.43531226199536</v>
      </c>
    </row>
    <row r="475" spans="1:11" x14ac:dyDescent="0.25">
      <c r="A475" s="3" t="s">
        <v>284</v>
      </c>
      <c r="B475">
        <v>210140</v>
      </c>
      <c r="C475" s="1" t="s">
        <v>7</v>
      </c>
      <c r="D475" s="2">
        <v>101767</v>
      </c>
      <c r="E475" t="s">
        <v>5327</v>
      </c>
      <c r="F475" s="4">
        <v>1438809.672</v>
      </c>
      <c r="G475" s="4">
        <f t="shared" si="23"/>
        <v>14.138273428518085</v>
      </c>
      <c r="H475" t="str">
        <f>IF(F475 &lt;= Planilha1!$B$1, "1",
  IF(F475 &lt;= Planilha1!$B$2, "2",
    IF(F475 &lt;= Planilha1!$B$3, "3",
      "4"
    )
  )
)</f>
        <v>4</v>
      </c>
      <c r="I475" t="str">
        <f t="shared" si="21"/>
        <v>Grande Porte</v>
      </c>
      <c r="J475" s="4">
        <v>87646971.879999995</v>
      </c>
      <c r="K475" s="5">
        <f t="shared" si="22"/>
        <v>861.25140644806265</v>
      </c>
    </row>
    <row r="476" spans="1:11" x14ac:dyDescent="0.25">
      <c r="A476" s="3" t="s">
        <v>3235</v>
      </c>
      <c r="B476">
        <v>210150</v>
      </c>
      <c r="C476" s="1" t="s">
        <v>7</v>
      </c>
      <c r="D476" s="2">
        <v>18984</v>
      </c>
      <c r="E476" t="s">
        <v>5327</v>
      </c>
      <c r="F476" s="4">
        <v>80646.244999999995</v>
      </c>
      <c r="G476" s="4">
        <f t="shared" si="23"/>
        <v>4.2481165718499785</v>
      </c>
      <c r="H476" t="str">
        <f>IF(F476 &lt;= Planilha1!$B$1, "1",
  IF(F476 &lt;= Planilha1!$B$2, "2",
    IF(F476 &lt;= Planilha1!$B$3, "3",
      "4"
    )
  )
)</f>
        <v>2</v>
      </c>
      <c r="I476" t="str">
        <f t="shared" si="21"/>
        <v>Pequeno Porte I</v>
      </c>
      <c r="J476" s="4">
        <v>7462489.6200000001</v>
      </c>
      <c r="K476" s="5">
        <f t="shared" si="22"/>
        <v>393.09363780025285</v>
      </c>
    </row>
    <row r="477" spans="1:11" x14ac:dyDescent="0.25">
      <c r="A477" s="3" t="s">
        <v>285</v>
      </c>
      <c r="B477">
        <v>210160</v>
      </c>
      <c r="C477" s="1" t="s">
        <v>7</v>
      </c>
      <c r="D477" s="2">
        <v>84532</v>
      </c>
      <c r="E477" t="s">
        <v>5327</v>
      </c>
      <c r="F477" s="4">
        <v>309789.56800000003</v>
      </c>
      <c r="G477" s="4">
        <f t="shared" si="23"/>
        <v>3.6647608952822601</v>
      </c>
      <c r="H477" t="str">
        <f>IF(F477 &lt;= Planilha1!$B$1, "1",
  IF(F477 &lt;= Planilha1!$B$2, "2",
    IF(F477 &lt;= Planilha1!$B$3, "3",
      "4"
    )
  )
)</f>
        <v>4</v>
      </c>
      <c r="I477" t="str">
        <f t="shared" si="21"/>
        <v>Médio Porte</v>
      </c>
      <c r="J477" s="4">
        <v>31137122.5</v>
      </c>
      <c r="K477" s="5">
        <f t="shared" si="22"/>
        <v>368.3471643874509</v>
      </c>
    </row>
    <row r="478" spans="1:11" x14ac:dyDescent="0.25">
      <c r="A478" s="3" t="s">
        <v>286</v>
      </c>
      <c r="B478">
        <v>210170</v>
      </c>
      <c r="C478" s="1" t="s">
        <v>7</v>
      </c>
      <c r="D478" s="2">
        <v>65589</v>
      </c>
      <c r="E478" t="s">
        <v>5327</v>
      </c>
      <c r="F478" s="4">
        <v>196704.90599999999</v>
      </c>
      <c r="G478" s="4">
        <f t="shared" si="23"/>
        <v>2.9990532863742394</v>
      </c>
      <c r="H478" t="str">
        <f>IF(F478 &lt;= Planilha1!$B$1, "1",
  IF(F478 &lt;= Planilha1!$B$2, "2",
    IF(F478 &lt;= Planilha1!$B$3, "3",
      "4"
    )
  )
)</f>
        <v>3</v>
      </c>
      <c r="I478" t="str">
        <f t="shared" si="21"/>
        <v>Médio Porte</v>
      </c>
      <c r="J478" s="4">
        <v>16146610.5</v>
      </c>
      <c r="K478" s="5">
        <f t="shared" si="22"/>
        <v>246.17863513698944</v>
      </c>
    </row>
    <row r="479" spans="1:11" x14ac:dyDescent="0.25">
      <c r="A479" s="3" t="s">
        <v>3236</v>
      </c>
      <c r="B479">
        <v>210173</v>
      </c>
      <c r="C479" s="1" t="s">
        <v>7</v>
      </c>
      <c r="D479" s="2">
        <v>8460</v>
      </c>
      <c r="E479" t="s">
        <v>5327</v>
      </c>
      <c r="F479" s="4">
        <v>20542.502</v>
      </c>
      <c r="G479" s="4">
        <f t="shared" si="23"/>
        <v>2.4281917257683214</v>
      </c>
      <c r="H479" t="str">
        <f>IF(F479 &lt;= Planilha1!$B$1, "1",
  IF(F479 &lt;= Planilha1!$B$2, "2",
    IF(F479 &lt;= Planilha1!$B$3, "3",
      "4"
    )
  )
)</f>
        <v>1</v>
      </c>
      <c r="I479" t="str">
        <f t="shared" si="21"/>
        <v>Pequeno Porte I</v>
      </c>
      <c r="J479" s="4">
        <v>3871886.78</v>
      </c>
      <c r="K479" s="5">
        <f t="shared" si="22"/>
        <v>457.66983215130023</v>
      </c>
    </row>
    <row r="480" spans="1:11" x14ac:dyDescent="0.25">
      <c r="A480" s="3" t="s">
        <v>3237</v>
      </c>
      <c r="B480">
        <v>210177</v>
      </c>
      <c r="C480" s="1" t="s">
        <v>7</v>
      </c>
      <c r="D480" s="2">
        <v>11750</v>
      </c>
      <c r="E480" t="s">
        <v>5327</v>
      </c>
      <c r="F480" s="4">
        <v>41185.627</v>
      </c>
      <c r="G480" s="4">
        <f t="shared" si="23"/>
        <v>3.5051597446808511</v>
      </c>
      <c r="H480" t="str">
        <f>IF(F480 &lt;= Planilha1!$B$1, "1",
  IF(F480 &lt;= Planilha1!$B$2, "2",
    IF(F480 &lt;= Planilha1!$B$3, "3",
      "4"
    )
  )
)</f>
        <v>1</v>
      </c>
      <c r="I480" t="str">
        <f t="shared" si="21"/>
        <v>Pequeno Porte I</v>
      </c>
      <c r="J480" s="4">
        <v>4703923.17</v>
      </c>
      <c r="K480" s="5">
        <f t="shared" si="22"/>
        <v>400.33388680851061</v>
      </c>
    </row>
    <row r="481" spans="1:11" x14ac:dyDescent="0.25">
      <c r="A481" s="3" t="s">
        <v>287</v>
      </c>
      <c r="B481">
        <v>210180</v>
      </c>
      <c r="C481" s="1" t="s">
        <v>7</v>
      </c>
      <c r="D481" s="2">
        <v>5469</v>
      </c>
      <c r="E481" t="s">
        <v>5327</v>
      </c>
      <c r="F481" s="4">
        <v>18880.905999999999</v>
      </c>
      <c r="G481" s="4">
        <f t="shared" si="23"/>
        <v>3.4523507039678183</v>
      </c>
      <c r="H481" t="str">
        <f>IF(F481 &lt;= Planilha1!$B$1, "1",
  IF(F481 &lt;= Planilha1!$B$2, "2",
    IF(F481 &lt;= Planilha1!$B$3, "3",
      "4"
    )
  )
)</f>
        <v>1</v>
      </c>
      <c r="I481" t="str">
        <f t="shared" si="21"/>
        <v>Pequeno Porte I</v>
      </c>
      <c r="J481" s="4">
        <v>2739914.14</v>
      </c>
      <c r="K481" s="5">
        <f t="shared" si="22"/>
        <v>500.98996891570675</v>
      </c>
    </row>
    <row r="482" spans="1:11" x14ac:dyDescent="0.25">
      <c r="A482" s="3" t="s">
        <v>3238</v>
      </c>
      <c r="B482">
        <v>210190</v>
      </c>
      <c r="C482" s="1" t="s">
        <v>7</v>
      </c>
      <c r="D482" s="2">
        <v>19584</v>
      </c>
      <c r="E482" t="s">
        <v>5327</v>
      </c>
      <c r="F482" s="4">
        <v>56247.254999999997</v>
      </c>
      <c r="G482" s="4">
        <f t="shared" si="23"/>
        <v>2.872102481617647</v>
      </c>
      <c r="H482" t="str">
        <f>IF(F482 &lt;= Planilha1!$B$1, "1",
  IF(F482 &lt;= Planilha1!$B$2, "2",
    IF(F482 &lt;= Planilha1!$B$3, "3",
      "4"
    )
  )
)</f>
        <v>2</v>
      </c>
      <c r="I482" t="str">
        <f t="shared" si="21"/>
        <v>Pequeno Porte I</v>
      </c>
      <c r="J482" s="4">
        <v>5358845.28</v>
      </c>
      <c r="K482" s="5">
        <f t="shared" si="22"/>
        <v>273.63384803921571</v>
      </c>
    </row>
    <row r="483" spans="1:11" x14ac:dyDescent="0.25">
      <c r="A483" s="3" t="s">
        <v>288</v>
      </c>
      <c r="B483">
        <v>210193</v>
      </c>
      <c r="C483" s="1" t="s">
        <v>7</v>
      </c>
      <c r="D483" s="2">
        <v>5840</v>
      </c>
      <c r="E483" t="s">
        <v>5327</v>
      </c>
      <c r="F483" s="4">
        <v>26190.234</v>
      </c>
      <c r="G483" s="4">
        <f t="shared" si="23"/>
        <v>4.4846291095890409</v>
      </c>
      <c r="H483" t="str">
        <f>IF(F483 &lt;= Planilha1!$B$1, "1",
  IF(F483 &lt;= Planilha1!$B$2, "2",
    IF(F483 &lt;= Planilha1!$B$3, "3",
      "4"
    )
  )
)</f>
        <v>1</v>
      </c>
      <c r="I483" t="str">
        <f t="shared" si="21"/>
        <v>Pequeno Porte I</v>
      </c>
      <c r="J483" s="4">
        <v>3894523.56</v>
      </c>
      <c r="K483" s="5">
        <f t="shared" si="22"/>
        <v>666.87047260273971</v>
      </c>
    </row>
    <row r="484" spans="1:11" x14ac:dyDescent="0.25">
      <c r="A484" s="3" t="s">
        <v>289</v>
      </c>
      <c r="B484">
        <v>210197</v>
      </c>
      <c r="C484" s="1" t="s">
        <v>7</v>
      </c>
      <c r="D484" s="2">
        <v>7574</v>
      </c>
      <c r="E484" t="s">
        <v>5327</v>
      </c>
      <c r="F484" s="4">
        <v>27913.901999999998</v>
      </c>
      <c r="G484" s="4">
        <f t="shared" si="23"/>
        <v>3.685490097702667</v>
      </c>
      <c r="H484" t="str">
        <f>IF(F484 &lt;= Planilha1!$B$1, "1",
  IF(F484 &lt;= Planilha1!$B$2, "2",
    IF(F484 &lt;= Planilha1!$B$3, "3",
      "4"
    )
  )
)</f>
        <v>1</v>
      </c>
      <c r="I484" t="str">
        <f t="shared" si="21"/>
        <v>Pequeno Porte I</v>
      </c>
      <c r="J484" s="4">
        <v>3160068.4</v>
      </c>
      <c r="K484" s="5">
        <f t="shared" si="22"/>
        <v>417.22582519144441</v>
      </c>
    </row>
    <row r="485" spans="1:11" x14ac:dyDescent="0.25">
      <c r="A485" s="3" t="s">
        <v>290</v>
      </c>
      <c r="B485">
        <v>210200</v>
      </c>
      <c r="C485" s="1" t="s">
        <v>7</v>
      </c>
      <c r="D485" s="2">
        <v>33100</v>
      </c>
      <c r="E485" t="s">
        <v>5327</v>
      </c>
      <c r="F485" s="4">
        <v>156660.38800000001</v>
      </c>
      <c r="G485" s="4">
        <f t="shared" si="23"/>
        <v>4.7329422356495474</v>
      </c>
      <c r="H485" t="str">
        <f>IF(F485 &lt;= Planilha1!$B$1, "1",
  IF(F485 &lt;= Planilha1!$B$2, "2",
    IF(F485 &lt;= Planilha1!$B$3, "3",
      "4"
    )
  )
)</f>
        <v>3</v>
      </c>
      <c r="I485" t="str">
        <f t="shared" si="21"/>
        <v>Pequeno Porte II</v>
      </c>
      <c r="J485" s="4">
        <v>8916245.0099999998</v>
      </c>
      <c r="K485" s="5">
        <f t="shared" si="22"/>
        <v>269.37296102719034</v>
      </c>
    </row>
    <row r="486" spans="1:11" x14ac:dyDescent="0.25">
      <c r="A486" s="3" t="s">
        <v>291</v>
      </c>
      <c r="B486">
        <v>210203</v>
      </c>
      <c r="C486" s="1" t="s">
        <v>7</v>
      </c>
      <c r="D486" s="2">
        <v>28599</v>
      </c>
      <c r="E486" t="s">
        <v>5327</v>
      </c>
      <c r="F486" s="4">
        <v>123547.349</v>
      </c>
      <c r="G486" s="4">
        <f t="shared" si="23"/>
        <v>4.3199884261687469</v>
      </c>
      <c r="H486" t="str">
        <f>IF(F486 &lt;= Planilha1!$B$1, "1",
  IF(F486 &lt;= Planilha1!$B$2, "2",
    IF(F486 &lt;= Planilha1!$B$3, "3",
      "4"
    )
  )
)</f>
        <v>3</v>
      </c>
      <c r="I486" t="str">
        <f t="shared" si="21"/>
        <v>Pequeno Porte II</v>
      </c>
      <c r="J486" s="4">
        <v>18409280.879999999</v>
      </c>
      <c r="K486" s="5">
        <f t="shared" si="22"/>
        <v>643.70365677121572</v>
      </c>
    </row>
    <row r="487" spans="1:11" x14ac:dyDescent="0.25">
      <c r="A487" s="3" t="s">
        <v>292</v>
      </c>
      <c r="B487">
        <v>210207</v>
      </c>
      <c r="C487" s="1" t="s">
        <v>7</v>
      </c>
      <c r="D487" s="2">
        <v>12212</v>
      </c>
      <c r="E487" t="s">
        <v>5327</v>
      </c>
      <c r="F487" s="4">
        <v>46839.552000000003</v>
      </c>
      <c r="G487" s="4">
        <f t="shared" si="23"/>
        <v>3.8355348837209307</v>
      </c>
      <c r="H487" t="str">
        <f>IF(F487 &lt;= Planilha1!$B$1, "1",
  IF(F487 &lt;= Planilha1!$B$2, "2",
    IF(F487 &lt;= Planilha1!$B$3, "3",
      "4"
    )
  )
)</f>
        <v>2</v>
      </c>
      <c r="I487" t="str">
        <f t="shared" si="21"/>
        <v>Pequeno Porte I</v>
      </c>
      <c r="J487" s="4">
        <v>4402052.9000000004</v>
      </c>
      <c r="K487" s="5">
        <f t="shared" si="22"/>
        <v>360.469448083852</v>
      </c>
    </row>
    <row r="488" spans="1:11" x14ac:dyDescent="0.25">
      <c r="A488" s="3" t="s">
        <v>293</v>
      </c>
      <c r="B488">
        <v>210210</v>
      </c>
      <c r="C488" s="1" t="s">
        <v>7</v>
      </c>
      <c r="D488" s="2">
        <v>34120</v>
      </c>
      <c r="E488" t="s">
        <v>5327</v>
      </c>
      <c r="F488" s="4">
        <v>134500.12100000001</v>
      </c>
      <c r="G488" s="4">
        <f t="shared" si="23"/>
        <v>3.9419730656506453</v>
      </c>
      <c r="H488" t="str">
        <f>IF(F488 &lt;= Planilha1!$B$1, "1",
  IF(F488 &lt;= Planilha1!$B$2, "2",
    IF(F488 &lt;= Planilha1!$B$3, "3",
      "4"
    )
  )
)</f>
        <v>3</v>
      </c>
      <c r="I488" t="str">
        <f t="shared" si="21"/>
        <v>Pequeno Porte II</v>
      </c>
      <c r="J488" s="4">
        <v>10135261.17</v>
      </c>
      <c r="K488" s="5">
        <f t="shared" si="22"/>
        <v>297.04751377491209</v>
      </c>
    </row>
    <row r="489" spans="1:11" x14ac:dyDescent="0.25">
      <c r="A489" s="3" t="s">
        <v>294</v>
      </c>
      <c r="B489">
        <v>210215</v>
      </c>
      <c r="C489" s="1" t="s">
        <v>7</v>
      </c>
      <c r="D489" s="2">
        <v>9218</v>
      </c>
      <c r="E489" t="s">
        <v>5327</v>
      </c>
      <c r="F489" s="4">
        <v>38643.216</v>
      </c>
      <c r="G489" s="4">
        <f t="shared" si="23"/>
        <v>4.1921475374267736</v>
      </c>
      <c r="H489" t="str">
        <f>IF(F489 &lt;= Planilha1!$B$1, "1",
  IF(F489 &lt;= Planilha1!$B$2, "2",
    IF(F489 &lt;= Planilha1!$B$3, "3",
      "4"
    )
  )
)</f>
        <v>1</v>
      </c>
      <c r="I489" t="str">
        <f t="shared" si="21"/>
        <v>Pequeno Porte I</v>
      </c>
      <c r="J489" s="4">
        <v>2493196.06</v>
      </c>
      <c r="K489" s="5">
        <f t="shared" si="22"/>
        <v>270.47039054024737</v>
      </c>
    </row>
    <row r="490" spans="1:11" x14ac:dyDescent="0.25">
      <c r="A490" s="3" t="s">
        <v>295</v>
      </c>
      <c r="B490">
        <v>210220</v>
      </c>
      <c r="C490" s="1" t="s">
        <v>7</v>
      </c>
      <c r="D490" s="2">
        <v>29685</v>
      </c>
      <c r="E490" t="s">
        <v>5327</v>
      </c>
      <c r="F490" s="4">
        <v>91131.623999999996</v>
      </c>
      <c r="G490" s="4">
        <f t="shared" si="23"/>
        <v>3.0699553309752399</v>
      </c>
      <c r="H490" t="str">
        <f>IF(F490 &lt;= Planilha1!$B$1, "1",
  IF(F490 &lt;= Planilha1!$B$2, "2",
    IF(F490 &lt;= Planilha1!$B$3, "3",
      "4"
    )
  )
)</f>
        <v>3</v>
      </c>
      <c r="I490" t="str">
        <f t="shared" si="21"/>
        <v>Pequeno Porte II</v>
      </c>
      <c r="J490" s="4">
        <v>11554344.630000001</v>
      </c>
      <c r="K490" s="5">
        <f t="shared" si="22"/>
        <v>389.23175442142497</v>
      </c>
    </row>
    <row r="491" spans="1:11" x14ac:dyDescent="0.25">
      <c r="A491" s="3" t="s">
        <v>296</v>
      </c>
      <c r="B491">
        <v>210230</v>
      </c>
      <c r="C491" s="1" t="s">
        <v>7</v>
      </c>
      <c r="D491" s="2">
        <v>22455</v>
      </c>
      <c r="E491" t="s">
        <v>5327</v>
      </c>
      <c r="F491" s="4">
        <v>70058.542000000001</v>
      </c>
      <c r="G491" s="4">
        <f t="shared" si="23"/>
        <v>3.1199528835448676</v>
      </c>
      <c r="H491" t="str">
        <f>IF(F491 &lt;= Planilha1!$B$1, "1",
  IF(F491 &lt;= Planilha1!$B$2, "2",
    IF(F491 &lt;= Planilha1!$B$3, "3",
      "4"
    )
  )
)</f>
        <v>2</v>
      </c>
      <c r="I491" t="str">
        <f t="shared" si="21"/>
        <v>Pequeno Porte II</v>
      </c>
      <c r="J491" s="4">
        <v>6308747.3499999996</v>
      </c>
      <c r="K491" s="5">
        <f t="shared" si="22"/>
        <v>280.95067245602314</v>
      </c>
    </row>
    <row r="492" spans="1:11" x14ac:dyDescent="0.25">
      <c r="A492" s="3" t="s">
        <v>297</v>
      </c>
      <c r="B492">
        <v>210232</v>
      </c>
      <c r="C492" s="1" t="s">
        <v>7</v>
      </c>
      <c r="D492" s="2">
        <v>55499</v>
      </c>
      <c r="E492" t="s">
        <v>5327</v>
      </c>
      <c r="F492" s="4">
        <v>244982.334</v>
      </c>
      <c r="G492" s="4">
        <f t="shared" si="23"/>
        <v>4.4141756428043752</v>
      </c>
      <c r="H492" t="str">
        <f>IF(F492 &lt;= Planilha1!$B$1, "1",
  IF(F492 &lt;= Planilha1!$B$2, "2",
    IF(F492 &lt;= Planilha1!$B$3, "3",
      "4"
    )
  )
)</f>
        <v>4</v>
      </c>
      <c r="I492" t="str">
        <f t="shared" si="21"/>
        <v>Médio Porte</v>
      </c>
      <c r="J492" s="4">
        <v>18415403.969999999</v>
      </c>
      <c r="K492" s="5">
        <f t="shared" si="22"/>
        <v>331.81505919025568</v>
      </c>
    </row>
    <row r="493" spans="1:11" x14ac:dyDescent="0.25">
      <c r="A493" s="3" t="s">
        <v>298</v>
      </c>
      <c r="B493">
        <v>210235</v>
      </c>
      <c r="C493" s="1" t="s">
        <v>7</v>
      </c>
      <c r="D493" s="2">
        <v>12918</v>
      </c>
      <c r="E493" t="s">
        <v>5327</v>
      </c>
      <c r="F493" s="4">
        <v>44969.546999999999</v>
      </c>
      <c r="G493" s="4">
        <f t="shared" si="23"/>
        <v>3.4811539712029727</v>
      </c>
      <c r="H493" t="str">
        <f>IF(F493 &lt;= Planilha1!$B$1, "1",
  IF(F493 &lt;= Planilha1!$B$2, "2",
    IF(F493 &lt;= Planilha1!$B$3, "3",
      "4"
    )
  )
)</f>
        <v>2</v>
      </c>
      <c r="I493" t="str">
        <f t="shared" si="21"/>
        <v>Pequeno Porte I</v>
      </c>
      <c r="J493" s="4">
        <v>3904867.29</v>
      </c>
      <c r="K493" s="5">
        <f t="shared" si="22"/>
        <v>302.28110311193683</v>
      </c>
    </row>
    <row r="494" spans="1:11" x14ac:dyDescent="0.25">
      <c r="A494" s="3" t="s">
        <v>299</v>
      </c>
      <c r="B494">
        <v>210237</v>
      </c>
      <c r="C494" s="1" t="s">
        <v>7</v>
      </c>
      <c r="D494" s="2">
        <v>9732</v>
      </c>
      <c r="E494" t="s">
        <v>5327</v>
      </c>
      <c r="F494" s="4">
        <v>25259.677</v>
      </c>
      <c r="G494" s="4">
        <f t="shared" si="23"/>
        <v>2.5955278462803122</v>
      </c>
      <c r="H494" t="str">
        <f>IF(F494 &lt;= Planilha1!$B$1, "1",
  IF(F494 &lt;= Planilha1!$B$2, "2",
    IF(F494 &lt;= Planilha1!$B$3, "3",
      "4"
    )
  )
)</f>
        <v>1</v>
      </c>
      <c r="I494" t="str">
        <f t="shared" si="21"/>
        <v>Pequeno Porte I</v>
      </c>
      <c r="J494" s="4">
        <v>3263215.2</v>
      </c>
      <c r="K494" s="5">
        <f t="shared" si="22"/>
        <v>335.30776818742294</v>
      </c>
    </row>
    <row r="495" spans="1:11" x14ac:dyDescent="0.25">
      <c r="A495" s="3" t="s">
        <v>3239</v>
      </c>
      <c r="B495">
        <v>210240</v>
      </c>
      <c r="C495" s="1" t="s">
        <v>7</v>
      </c>
      <c r="D495" s="2">
        <v>10121</v>
      </c>
      <c r="E495" t="s">
        <v>5327</v>
      </c>
      <c r="F495" s="4">
        <v>27958.901000000002</v>
      </c>
      <c r="G495" s="4">
        <f t="shared" si="23"/>
        <v>2.762464282185555</v>
      </c>
      <c r="H495" t="str">
        <f>IF(F495 &lt;= Planilha1!$B$1, "1",
  IF(F495 &lt;= Planilha1!$B$2, "2",
    IF(F495 &lt;= Planilha1!$B$3, "3",
      "4"
    )
  )
)</f>
        <v>1</v>
      </c>
      <c r="I495" t="str">
        <f t="shared" si="21"/>
        <v>Pequeno Porte I</v>
      </c>
      <c r="J495" s="4">
        <v>3563758.57</v>
      </c>
      <c r="K495" s="5">
        <f t="shared" si="22"/>
        <v>352.11526232585709</v>
      </c>
    </row>
    <row r="496" spans="1:11" x14ac:dyDescent="0.25">
      <c r="A496" s="3" t="s">
        <v>300</v>
      </c>
      <c r="B496">
        <v>210250</v>
      </c>
      <c r="C496" s="1" t="s">
        <v>7</v>
      </c>
      <c r="D496" s="2">
        <v>16412</v>
      </c>
      <c r="E496" t="s">
        <v>5327</v>
      </c>
      <c r="F496" s="4">
        <v>51233.046999999999</v>
      </c>
      <c r="G496" s="4">
        <f t="shared" si="23"/>
        <v>3.1216821228369485</v>
      </c>
      <c r="H496" t="str">
        <f>IF(F496 &lt;= Planilha1!$B$1, "1",
  IF(F496 &lt;= Planilha1!$B$2, "2",
    IF(F496 &lt;= Planilha1!$B$3, "3",
      "4"
    )
  )
)</f>
        <v>2</v>
      </c>
      <c r="I496" t="str">
        <f t="shared" si="21"/>
        <v>Pequeno Porte I</v>
      </c>
      <c r="J496" s="4">
        <v>6235293.2400000002</v>
      </c>
      <c r="K496" s="5">
        <f t="shared" si="22"/>
        <v>379.92281501340483</v>
      </c>
    </row>
    <row r="497" spans="1:11" x14ac:dyDescent="0.25">
      <c r="A497" s="3" t="s">
        <v>3240</v>
      </c>
      <c r="B497">
        <v>210255</v>
      </c>
      <c r="C497" s="1" t="s">
        <v>7</v>
      </c>
      <c r="D497" s="2">
        <v>12301</v>
      </c>
      <c r="E497" t="s">
        <v>5327</v>
      </c>
      <c r="F497" s="4">
        <v>57290.453999999998</v>
      </c>
      <c r="G497" s="4">
        <f t="shared" si="23"/>
        <v>4.6573818388748878</v>
      </c>
      <c r="H497" t="str">
        <f>IF(F497 &lt;= Planilha1!$B$1, "1",
  IF(F497 &lt;= Planilha1!$B$2, "2",
    IF(F497 &lt;= Planilha1!$B$3, "3",
      "4"
    )
  )
)</f>
        <v>2</v>
      </c>
      <c r="I497" t="str">
        <f t="shared" si="21"/>
        <v>Pequeno Porte I</v>
      </c>
      <c r="J497" s="4">
        <v>8993580.8900000006</v>
      </c>
      <c r="K497" s="5">
        <f t="shared" si="22"/>
        <v>731.12599707340871</v>
      </c>
    </row>
    <row r="498" spans="1:11" x14ac:dyDescent="0.25">
      <c r="A498" s="3" t="s">
        <v>3241</v>
      </c>
      <c r="B498">
        <v>210260</v>
      </c>
      <c r="C498" s="1" t="s">
        <v>7</v>
      </c>
      <c r="D498" s="2">
        <v>19932</v>
      </c>
      <c r="E498" t="s">
        <v>5327</v>
      </c>
      <c r="F498" s="4">
        <v>61636.830999999998</v>
      </c>
      <c r="G498" s="4">
        <f t="shared" si="23"/>
        <v>3.0923555589002607</v>
      </c>
      <c r="H498" t="str">
        <f>IF(F498 &lt;= Planilha1!$B$1, "1",
  IF(F498 &lt;= Planilha1!$B$2, "2",
    IF(F498 &lt;= Planilha1!$B$3, "3",
      "4"
    )
  )
)</f>
        <v>2</v>
      </c>
      <c r="I498" t="str">
        <f t="shared" si="21"/>
        <v>Pequeno Porte I</v>
      </c>
      <c r="J498" s="4">
        <v>5115457.51</v>
      </c>
      <c r="K498" s="5">
        <f t="shared" si="22"/>
        <v>256.64547009833433</v>
      </c>
    </row>
    <row r="499" spans="1:11" x14ac:dyDescent="0.25">
      <c r="A499" s="3" t="s">
        <v>301</v>
      </c>
      <c r="B499">
        <v>210270</v>
      </c>
      <c r="C499" s="1" t="s">
        <v>7</v>
      </c>
      <c r="D499" s="2">
        <v>24303</v>
      </c>
      <c r="E499" t="s">
        <v>5327</v>
      </c>
      <c r="F499" s="4">
        <v>62812.315999999999</v>
      </c>
      <c r="G499" s="4">
        <f t="shared" si="23"/>
        <v>2.5845498909599636</v>
      </c>
      <c r="H499" t="str">
        <f>IF(F499 &lt;= Planilha1!$B$1, "1",
  IF(F499 &lt;= Planilha1!$B$2, "2",
    IF(F499 &lt;= Planilha1!$B$3, "3",
      "4"
    )
  )
)</f>
        <v>2</v>
      </c>
      <c r="I499" t="str">
        <f t="shared" si="21"/>
        <v>Pequeno Porte II</v>
      </c>
      <c r="J499" s="4">
        <v>5565650.8700000001</v>
      </c>
      <c r="K499" s="5">
        <f t="shared" si="22"/>
        <v>229.01085750730363</v>
      </c>
    </row>
    <row r="500" spans="1:11" x14ac:dyDescent="0.25">
      <c r="A500" s="3" t="s">
        <v>302</v>
      </c>
      <c r="B500">
        <v>210275</v>
      </c>
      <c r="C500" s="1" t="s">
        <v>7</v>
      </c>
      <c r="D500" s="2">
        <v>11374</v>
      </c>
      <c r="E500" t="s">
        <v>5327</v>
      </c>
      <c r="F500" s="4">
        <v>49600.406999999999</v>
      </c>
      <c r="G500" s="4">
        <f t="shared" si="23"/>
        <v>4.3608587128538776</v>
      </c>
      <c r="H500" t="str">
        <f>IF(F500 &lt;= Planilha1!$B$1, "1",
  IF(F500 &lt;= Planilha1!$B$2, "2",
    IF(F500 &lt;= Planilha1!$B$3, "3",
      "4"
    )
  )
)</f>
        <v>2</v>
      </c>
      <c r="I500" t="str">
        <f t="shared" si="21"/>
        <v>Pequeno Porte I</v>
      </c>
      <c r="J500" s="4">
        <v>4819661.42</v>
      </c>
      <c r="K500" s="5">
        <f t="shared" si="22"/>
        <v>423.74375065939864</v>
      </c>
    </row>
    <row r="501" spans="1:11" x14ac:dyDescent="0.25">
      <c r="A501" s="3" t="s">
        <v>303</v>
      </c>
      <c r="B501">
        <v>210280</v>
      </c>
      <c r="C501" s="1" t="s">
        <v>7</v>
      </c>
      <c r="D501" s="2">
        <v>24062</v>
      </c>
      <c r="E501" t="s">
        <v>5327</v>
      </c>
      <c r="F501" s="4">
        <v>144281.55600000001</v>
      </c>
      <c r="G501" s="4">
        <f t="shared" si="23"/>
        <v>5.996241210206966</v>
      </c>
      <c r="H501" t="str">
        <f>IF(F501 &lt;= Planilha1!$B$1, "1",
  IF(F501 &lt;= Planilha1!$B$2, "2",
    IF(F501 &lt;= Planilha1!$B$3, "3",
      "4"
    )
  )
)</f>
        <v>3</v>
      </c>
      <c r="I501" t="str">
        <f t="shared" si="21"/>
        <v>Pequeno Porte II</v>
      </c>
      <c r="J501" s="4">
        <v>9951160.7599999998</v>
      </c>
      <c r="K501" s="5">
        <f t="shared" si="22"/>
        <v>413.56332640678249</v>
      </c>
    </row>
    <row r="502" spans="1:11" x14ac:dyDescent="0.25">
      <c r="A502" s="3" t="s">
        <v>304</v>
      </c>
      <c r="B502">
        <v>210290</v>
      </c>
      <c r="C502" s="1" t="s">
        <v>7</v>
      </c>
      <c r="D502" s="2">
        <v>24238</v>
      </c>
      <c r="E502" t="s">
        <v>5327</v>
      </c>
      <c r="F502" s="4">
        <v>76065.517000000007</v>
      </c>
      <c r="G502" s="4">
        <f t="shared" si="23"/>
        <v>3.1382753114943478</v>
      </c>
      <c r="H502" t="str">
        <f>IF(F502 &lt;= Planilha1!$B$1, "1",
  IF(F502 &lt;= Planilha1!$B$2, "2",
    IF(F502 &lt;= Planilha1!$B$3, "3",
      "4"
    )
  )
)</f>
        <v>2</v>
      </c>
      <c r="I502" t="str">
        <f t="shared" si="21"/>
        <v>Pequeno Porte II</v>
      </c>
      <c r="J502" s="4">
        <v>6071704.8899999997</v>
      </c>
      <c r="K502" s="5">
        <f t="shared" si="22"/>
        <v>250.50354360920866</v>
      </c>
    </row>
    <row r="503" spans="1:11" x14ac:dyDescent="0.25">
      <c r="A503" s="3" t="s">
        <v>305</v>
      </c>
      <c r="B503">
        <v>210300</v>
      </c>
      <c r="C503" s="1" t="s">
        <v>7</v>
      </c>
      <c r="D503" s="2">
        <v>156973</v>
      </c>
      <c r="E503" t="s">
        <v>5327</v>
      </c>
      <c r="F503" s="4">
        <v>1025085.637</v>
      </c>
      <c r="G503" s="4">
        <f t="shared" si="23"/>
        <v>6.5303309295229113</v>
      </c>
      <c r="H503" t="str">
        <f>IF(F503 &lt;= Planilha1!$B$1, "1",
  IF(F503 &lt;= Planilha1!$B$2, "2",
    IF(F503 &lt;= Planilha1!$B$3, "3",
      "4"
    )
  )
)</f>
        <v>4</v>
      </c>
      <c r="I503" t="str">
        <f t="shared" si="21"/>
        <v>Grande Porte</v>
      </c>
      <c r="J503" s="4">
        <v>101710123.06</v>
      </c>
      <c r="K503" s="5">
        <f t="shared" si="22"/>
        <v>647.94660903467479</v>
      </c>
    </row>
    <row r="504" spans="1:11" x14ac:dyDescent="0.25">
      <c r="A504" s="3" t="s">
        <v>306</v>
      </c>
      <c r="B504">
        <v>210310</v>
      </c>
      <c r="C504" s="1" t="s">
        <v>7</v>
      </c>
      <c r="D504" s="2">
        <v>10208</v>
      </c>
      <c r="E504" t="s">
        <v>5327</v>
      </c>
      <c r="F504" s="4">
        <v>29268.355</v>
      </c>
      <c r="G504" s="4">
        <f t="shared" si="23"/>
        <v>2.8671977860501565</v>
      </c>
      <c r="H504" t="str">
        <f>IF(F504 &lt;= Planilha1!$B$1, "1",
  IF(F504 &lt;= Planilha1!$B$2, "2",
    IF(F504 &lt;= Planilha1!$B$3, "3",
      "4"
    )
  )
)</f>
        <v>1</v>
      </c>
      <c r="I504" t="str">
        <f t="shared" si="21"/>
        <v>Pequeno Porte I</v>
      </c>
      <c r="J504" s="4">
        <v>3892013.85</v>
      </c>
      <c r="K504" s="5">
        <f t="shared" si="22"/>
        <v>381.2709492554859</v>
      </c>
    </row>
    <row r="505" spans="1:11" x14ac:dyDescent="0.25">
      <c r="A505" s="3" t="s">
        <v>3242</v>
      </c>
      <c r="B505">
        <v>210312</v>
      </c>
      <c r="C505" s="1" t="s">
        <v>7</v>
      </c>
      <c r="D505" s="2">
        <v>7094</v>
      </c>
      <c r="E505" t="s">
        <v>5327</v>
      </c>
      <c r="F505" s="4">
        <v>21147.105</v>
      </c>
      <c r="G505" s="4">
        <f t="shared" si="23"/>
        <v>2.9809846349027347</v>
      </c>
      <c r="H505" t="str">
        <f>IF(F505 &lt;= Planilha1!$B$1, "1",
  IF(F505 &lt;= Planilha1!$B$2, "2",
    IF(F505 &lt;= Planilha1!$B$3, "3",
      "4"
    )
  )
)</f>
        <v>1</v>
      </c>
      <c r="I505" t="str">
        <f t="shared" si="21"/>
        <v>Pequeno Porte I</v>
      </c>
      <c r="J505" s="4">
        <v>3116934.77</v>
      </c>
      <c r="K505" s="5">
        <f t="shared" si="22"/>
        <v>439.37620101494218</v>
      </c>
    </row>
    <row r="506" spans="1:11" x14ac:dyDescent="0.25">
      <c r="A506" s="3" t="s">
        <v>307</v>
      </c>
      <c r="B506">
        <v>210315</v>
      </c>
      <c r="C506" s="1" t="s">
        <v>7</v>
      </c>
      <c r="D506" s="2">
        <v>12342</v>
      </c>
      <c r="E506" t="s">
        <v>5327</v>
      </c>
      <c r="F506" s="4">
        <v>34139.120999999999</v>
      </c>
      <c r="G506" s="4">
        <f t="shared" si="23"/>
        <v>2.7660930967428294</v>
      </c>
      <c r="H506" t="str">
        <f>IF(F506 &lt;= Planilha1!$B$1, "1",
  IF(F506 &lt;= Planilha1!$B$2, "2",
    IF(F506 &lt;= Planilha1!$B$3, "3",
      "4"
    )
  )
)</f>
        <v>1</v>
      </c>
      <c r="I506" t="str">
        <f t="shared" si="21"/>
        <v>Pequeno Porte I</v>
      </c>
      <c r="J506" s="4">
        <v>4663996.9800000004</v>
      </c>
      <c r="K506" s="5">
        <f t="shared" si="22"/>
        <v>377.89636849781238</v>
      </c>
    </row>
    <row r="507" spans="1:11" x14ac:dyDescent="0.25">
      <c r="A507" s="3" t="s">
        <v>3243</v>
      </c>
      <c r="B507">
        <v>210317</v>
      </c>
      <c r="C507" s="1" t="s">
        <v>7</v>
      </c>
      <c r="D507" s="2">
        <v>16267</v>
      </c>
      <c r="E507" t="s">
        <v>5327</v>
      </c>
      <c r="F507" s="4">
        <v>62407.201999999997</v>
      </c>
      <c r="G507" s="4">
        <f t="shared" si="23"/>
        <v>3.8364297043093378</v>
      </c>
      <c r="H507" t="str">
        <f>IF(F507 &lt;= Planilha1!$B$1, "1",
  IF(F507 &lt;= Planilha1!$B$2, "2",
    IF(F507 &lt;= Planilha1!$B$3, "3",
      "4"
    )
  )
)</f>
        <v>2</v>
      </c>
      <c r="I507" t="str">
        <f t="shared" si="21"/>
        <v>Pequeno Porte I</v>
      </c>
      <c r="J507" s="4">
        <v>6088545.8200000003</v>
      </c>
      <c r="K507" s="5">
        <f t="shared" si="22"/>
        <v>374.288179750415</v>
      </c>
    </row>
    <row r="508" spans="1:11" x14ac:dyDescent="0.25">
      <c r="A508" s="3" t="s">
        <v>308</v>
      </c>
      <c r="B508">
        <v>210320</v>
      </c>
      <c r="C508" s="1" t="s">
        <v>7</v>
      </c>
      <c r="D508" s="2">
        <v>81386</v>
      </c>
      <c r="E508" t="s">
        <v>5327</v>
      </c>
      <c r="F508" s="4">
        <v>331086.16700000002</v>
      </c>
      <c r="G508" s="4">
        <f t="shared" si="23"/>
        <v>4.0680973017472297</v>
      </c>
      <c r="H508" t="str">
        <f>IF(F508 &lt;= Planilha1!$B$1, "1",
  IF(F508 &lt;= Planilha1!$B$2, "2",
    IF(F508 &lt;= Planilha1!$B$3, "3",
      "4"
    )
  )
)</f>
        <v>4</v>
      </c>
      <c r="I508" t="str">
        <f t="shared" si="21"/>
        <v>Médio Porte</v>
      </c>
      <c r="J508" s="4">
        <v>23209630.530000001</v>
      </c>
      <c r="K508" s="5">
        <f t="shared" si="22"/>
        <v>285.17964428771535</v>
      </c>
    </row>
    <row r="509" spans="1:11" x14ac:dyDescent="0.25">
      <c r="A509" s="3" t="s">
        <v>3244</v>
      </c>
      <c r="B509">
        <v>210325</v>
      </c>
      <c r="C509" s="1" t="s">
        <v>7</v>
      </c>
      <c r="D509" s="2">
        <v>12878</v>
      </c>
      <c r="E509" t="s">
        <v>5327</v>
      </c>
      <c r="F509" s="4">
        <v>68517.293999999994</v>
      </c>
      <c r="G509" s="4">
        <f t="shared" si="23"/>
        <v>5.3204918465600244</v>
      </c>
      <c r="H509" t="str">
        <f>IF(F509 &lt;= Planilha1!$B$1, "1",
  IF(F509 &lt;= Planilha1!$B$2, "2",
    IF(F509 &lt;= Planilha1!$B$3, "3",
      "4"
    )
  )
)</f>
        <v>2</v>
      </c>
      <c r="I509" t="str">
        <f t="shared" si="21"/>
        <v>Pequeno Porte I</v>
      </c>
      <c r="J509" s="4">
        <v>6816354.7599999998</v>
      </c>
      <c r="K509" s="5">
        <f t="shared" si="22"/>
        <v>529.30227985712065</v>
      </c>
    </row>
    <row r="510" spans="1:11" x14ac:dyDescent="0.25">
      <c r="A510" s="3" t="s">
        <v>3245</v>
      </c>
      <c r="B510">
        <v>210330</v>
      </c>
      <c r="C510" s="1" t="s">
        <v>7</v>
      </c>
      <c r="D510" s="2">
        <v>114275</v>
      </c>
      <c r="E510" t="s">
        <v>5327</v>
      </c>
      <c r="F510" s="4">
        <v>593907.85199999996</v>
      </c>
      <c r="G510" s="4">
        <f t="shared" si="23"/>
        <v>5.1971809407131913</v>
      </c>
      <c r="H510" t="str">
        <f>IF(F510 &lt;= Planilha1!$B$1, "1",
  IF(F510 &lt;= Planilha1!$B$2, "2",
    IF(F510 &lt;= Planilha1!$B$3, "3",
      "4"
    )
  )
)</f>
        <v>4</v>
      </c>
      <c r="I510" t="str">
        <f t="shared" si="21"/>
        <v>Grande Porte</v>
      </c>
      <c r="J510" s="4">
        <v>24184003.149999999</v>
      </c>
      <c r="K510" s="5">
        <f t="shared" si="22"/>
        <v>211.62986786261212</v>
      </c>
    </row>
    <row r="511" spans="1:11" x14ac:dyDescent="0.25">
      <c r="A511" s="3" t="s">
        <v>309</v>
      </c>
      <c r="B511">
        <v>210340</v>
      </c>
      <c r="C511" s="1" t="s">
        <v>7</v>
      </c>
      <c r="D511" s="2">
        <v>41658</v>
      </c>
      <c r="E511" t="s">
        <v>5327</v>
      </c>
      <c r="F511" s="4">
        <v>184327.758</v>
      </c>
      <c r="G511" s="4">
        <f t="shared" si="23"/>
        <v>4.4247865476019008</v>
      </c>
      <c r="H511" t="str">
        <f>IF(F511 &lt;= Planilha1!$B$1, "1",
  IF(F511 &lt;= Planilha1!$B$2, "2",
    IF(F511 &lt;= Planilha1!$B$3, "3",
      "4"
    )
  )
)</f>
        <v>3</v>
      </c>
      <c r="I511" t="str">
        <f t="shared" si="21"/>
        <v>Pequeno Porte II</v>
      </c>
      <c r="J511" s="4">
        <v>11556477.18</v>
      </c>
      <c r="K511" s="5">
        <f t="shared" si="22"/>
        <v>277.41315425608525</v>
      </c>
    </row>
    <row r="512" spans="1:11" x14ac:dyDescent="0.25">
      <c r="A512" s="3" t="s">
        <v>310</v>
      </c>
      <c r="B512">
        <v>210350</v>
      </c>
      <c r="C512" s="1" t="s">
        <v>7</v>
      </c>
      <c r="D512" s="2">
        <v>40316</v>
      </c>
      <c r="E512" t="s">
        <v>5327</v>
      </c>
      <c r="F512" s="4">
        <v>155747.55300000001</v>
      </c>
      <c r="G512" s="4">
        <f t="shared" si="23"/>
        <v>3.8631697837087016</v>
      </c>
      <c r="H512" t="str">
        <f>IF(F512 &lt;= Planilha1!$B$1, "1",
  IF(F512 &lt;= Planilha1!$B$2, "2",
    IF(F512 &lt;= Planilha1!$B$3, "3",
      "4"
    )
  )
)</f>
        <v>3</v>
      </c>
      <c r="I512" t="str">
        <f t="shared" si="21"/>
        <v>Pequeno Porte II</v>
      </c>
      <c r="J512" s="4">
        <v>7332165.9400000004</v>
      </c>
      <c r="K512" s="5">
        <f t="shared" si="22"/>
        <v>181.8673960710388</v>
      </c>
    </row>
    <row r="513" spans="1:11" x14ac:dyDescent="0.25">
      <c r="A513" s="3" t="s">
        <v>3246</v>
      </c>
      <c r="B513">
        <v>210355</v>
      </c>
      <c r="C513" s="1" t="s">
        <v>7</v>
      </c>
      <c r="D513" s="2">
        <v>14915</v>
      </c>
      <c r="E513" t="s">
        <v>5327</v>
      </c>
      <c r="F513" s="4">
        <v>52305.364000000001</v>
      </c>
      <c r="G513" s="4">
        <f t="shared" si="23"/>
        <v>3.5068966811934295</v>
      </c>
      <c r="H513" t="str">
        <f>IF(F513 &lt;= Planilha1!$B$1, "1",
  IF(F513 &lt;= Planilha1!$B$2, "2",
    IF(F513 &lt;= Planilha1!$B$3, "3",
      "4"
    )
  )
)</f>
        <v>2</v>
      </c>
      <c r="I513" t="str">
        <f t="shared" si="21"/>
        <v>Pequeno Porte I</v>
      </c>
      <c r="J513" s="4">
        <v>4108005.17</v>
      </c>
      <c r="K513" s="5">
        <f t="shared" si="22"/>
        <v>275.42776868923903</v>
      </c>
    </row>
    <row r="514" spans="1:11" x14ac:dyDescent="0.25">
      <c r="A514" s="3" t="s">
        <v>3247</v>
      </c>
      <c r="B514">
        <v>210360</v>
      </c>
      <c r="C514" s="1" t="s">
        <v>7</v>
      </c>
      <c r="D514" s="2">
        <v>59566</v>
      </c>
      <c r="E514" t="s">
        <v>5327</v>
      </c>
      <c r="F514" s="4">
        <v>213301.85500000001</v>
      </c>
      <c r="G514" s="4">
        <f t="shared" si="23"/>
        <v>3.5809329986905283</v>
      </c>
      <c r="H514" t="str">
        <f>IF(F514 &lt;= Planilha1!$B$1, "1",
  IF(F514 &lt;= Planilha1!$B$2, "2",
    IF(F514 &lt;= Planilha1!$B$3, "3",
      "4"
    )
  )
)</f>
        <v>3</v>
      </c>
      <c r="I514" t="str">
        <f t="shared" ref="I514:I577" si="24">IF(D514 &lt;= 20000, "Pequeno Porte I",
  IF(D514 &lt;= 50000, "Pequeno Porte II",
    IF(D514 &lt;= 100000, "Médio Porte",
      IF(D514 &lt;= 900000, "Grande Porte", "Metrópole")
    )
  )
)</f>
        <v>Médio Porte</v>
      </c>
      <c r="J514" s="4">
        <v>13291254.380000001</v>
      </c>
      <c r="K514" s="5">
        <f t="shared" ref="K514:K577" si="25">J514/D514</f>
        <v>223.13491555585404</v>
      </c>
    </row>
    <row r="515" spans="1:11" x14ac:dyDescent="0.25">
      <c r="A515" s="3" t="s">
        <v>311</v>
      </c>
      <c r="B515">
        <v>210370</v>
      </c>
      <c r="C515" s="1" t="s">
        <v>7</v>
      </c>
      <c r="D515" s="2">
        <v>31558</v>
      </c>
      <c r="E515" t="s">
        <v>5327</v>
      </c>
      <c r="F515" s="4">
        <v>109155.951</v>
      </c>
      <c r="G515" s="4">
        <f t="shared" ref="G515:G578" si="26">F515/D515</f>
        <v>3.4588995183471702</v>
      </c>
      <c r="H515" t="str">
        <f>IF(F515 &lt;= Planilha1!$B$1, "1",
  IF(F515 &lt;= Planilha1!$B$2, "2",
    IF(F515 &lt;= Planilha1!$B$3, "3",
      "4"
    )
  )
)</f>
        <v>3</v>
      </c>
      <c r="I515" t="str">
        <f t="shared" si="24"/>
        <v>Pequeno Porte II</v>
      </c>
      <c r="J515" s="4">
        <v>6924103.6500000004</v>
      </c>
      <c r="K515" s="5">
        <f t="shared" si="25"/>
        <v>219.40882343621269</v>
      </c>
    </row>
    <row r="516" spans="1:11" x14ac:dyDescent="0.25">
      <c r="A516" s="3" t="s">
        <v>3248</v>
      </c>
      <c r="B516">
        <v>210375</v>
      </c>
      <c r="C516" s="1" t="s">
        <v>7</v>
      </c>
      <c r="D516" s="2">
        <v>14404</v>
      </c>
      <c r="E516" t="s">
        <v>5327</v>
      </c>
      <c r="F516" s="4">
        <v>55055.843999999997</v>
      </c>
      <c r="G516" s="4">
        <f t="shared" si="26"/>
        <v>3.8222607608997499</v>
      </c>
      <c r="H516" t="str">
        <f>IF(F516 &lt;= Planilha1!$B$1, "1",
  IF(F516 &lt;= Planilha1!$B$2, "2",
    IF(F516 &lt;= Planilha1!$B$3, "3",
      "4"
    )
  )
)</f>
        <v>2</v>
      </c>
      <c r="I516" t="str">
        <f t="shared" si="24"/>
        <v>Pequeno Porte I</v>
      </c>
      <c r="J516" s="4">
        <v>7002418.6799999997</v>
      </c>
      <c r="K516" s="5">
        <f t="shared" si="25"/>
        <v>486.14403499028043</v>
      </c>
    </row>
    <row r="517" spans="1:11" x14ac:dyDescent="0.25">
      <c r="A517" s="3" t="s">
        <v>312</v>
      </c>
      <c r="B517">
        <v>210380</v>
      </c>
      <c r="C517" s="1" t="s">
        <v>7</v>
      </c>
      <c r="D517" s="2">
        <v>23053</v>
      </c>
      <c r="E517" t="s">
        <v>5327</v>
      </c>
      <c r="F517" s="4">
        <v>124434.213</v>
      </c>
      <c r="G517" s="4">
        <f t="shared" si="26"/>
        <v>5.3977448922049192</v>
      </c>
      <c r="H517" t="str">
        <f>IF(F517 &lt;= Planilha1!$B$1, "1",
  IF(F517 &lt;= Planilha1!$B$2, "2",
    IF(F517 &lt;= Planilha1!$B$3, "3",
      "4"
    )
  )
)</f>
        <v>3</v>
      </c>
      <c r="I517" t="str">
        <f t="shared" si="24"/>
        <v>Pequeno Porte II</v>
      </c>
      <c r="J517" s="4">
        <v>7729547.4400000004</v>
      </c>
      <c r="K517" s="5">
        <f t="shared" si="25"/>
        <v>335.29464451481368</v>
      </c>
    </row>
    <row r="518" spans="1:11" x14ac:dyDescent="0.25">
      <c r="A518" s="3" t="s">
        <v>313</v>
      </c>
      <c r="B518">
        <v>210390</v>
      </c>
      <c r="C518" s="1" t="s">
        <v>7</v>
      </c>
      <c r="D518" s="2">
        <v>10223</v>
      </c>
      <c r="E518" t="s">
        <v>5327</v>
      </c>
      <c r="F518" s="4">
        <v>30436.330999999998</v>
      </c>
      <c r="G518" s="4">
        <f t="shared" si="26"/>
        <v>2.9772406338648145</v>
      </c>
      <c r="H518" t="str">
        <f>IF(F518 &lt;= Planilha1!$B$1, "1",
  IF(F518 &lt;= Planilha1!$B$2, "2",
    IF(F518 &lt;= Planilha1!$B$3, "3",
      "4"
    )
  )
)</f>
        <v>1</v>
      </c>
      <c r="I518" t="str">
        <f t="shared" si="24"/>
        <v>Pequeno Porte I</v>
      </c>
      <c r="J518" s="4">
        <v>3507415.61</v>
      </c>
      <c r="K518" s="5">
        <f t="shared" si="25"/>
        <v>343.0906397339333</v>
      </c>
    </row>
    <row r="519" spans="1:11" x14ac:dyDescent="0.25">
      <c r="A519" s="3" t="s">
        <v>3249</v>
      </c>
      <c r="B519">
        <v>210400</v>
      </c>
      <c r="C519" s="1" t="s">
        <v>7</v>
      </c>
      <c r="D519" s="2">
        <v>18311</v>
      </c>
      <c r="E519" t="s">
        <v>5327</v>
      </c>
      <c r="F519" s="4">
        <v>62977.961000000003</v>
      </c>
      <c r="G519" s="4">
        <f t="shared" si="26"/>
        <v>3.4393512642673802</v>
      </c>
      <c r="H519" t="str">
        <f>IF(F519 &lt;= Planilha1!$B$1, "1",
  IF(F519 &lt;= Planilha1!$B$2, "2",
    IF(F519 &lt;= Planilha1!$B$3, "3",
      "4"
    )
  )
)</f>
        <v>2</v>
      </c>
      <c r="I519" t="str">
        <f t="shared" si="24"/>
        <v>Pequeno Porte I</v>
      </c>
      <c r="J519" s="4">
        <v>4101164.26</v>
      </c>
      <c r="K519" s="5">
        <f t="shared" si="25"/>
        <v>223.97270820818088</v>
      </c>
    </row>
    <row r="520" spans="1:11" x14ac:dyDescent="0.25">
      <c r="A520" s="3" t="s">
        <v>314</v>
      </c>
      <c r="B520">
        <v>210405</v>
      </c>
      <c r="C520" s="1" t="s">
        <v>7</v>
      </c>
      <c r="D520" s="2">
        <v>33294</v>
      </c>
      <c r="E520" t="s">
        <v>5327</v>
      </c>
      <c r="F520" s="4">
        <v>443751.45400000003</v>
      </c>
      <c r="G520" s="4">
        <f t="shared" si="26"/>
        <v>13.328270979756113</v>
      </c>
      <c r="H520" t="str">
        <f>IF(F520 &lt;= Planilha1!$B$1, "1",
  IF(F520 &lt;= Planilha1!$B$2, "2",
    IF(F520 &lt;= Planilha1!$B$3, "3",
      "4"
    )
  )
)</f>
        <v>4</v>
      </c>
      <c r="I520" t="str">
        <f t="shared" si="24"/>
        <v>Pequeno Porte II</v>
      </c>
      <c r="J520" s="4">
        <v>11751407.84</v>
      </c>
      <c r="K520" s="5">
        <f t="shared" si="25"/>
        <v>352.95872649726675</v>
      </c>
    </row>
    <row r="521" spans="1:11" x14ac:dyDescent="0.25">
      <c r="A521" s="3" t="s">
        <v>3250</v>
      </c>
      <c r="B521">
        <v>210407</v>
      </c>
      <c r="C521" s="1" t="s">
        <v>7</v>
      </c>
      <c r="D521" s="2">
        <v>8048</v>
      </c>
      <c r="E521" t="s">
        <v>5327</v>
      </c>
      <c r="F521" s="4">
        <v>32776.712</v>
      </c>
      <c r="G521" s="4">
        <f t="shared" si="26"/>
        <v>4.0726530815109347</v>
      </c>
      <c r="H521" t="str">
        <f>IF(F521 &lt;= Planilha1!$B$1, "1",
  IF(F521 &lt;= Planilha1!$B$2, "2",
    IF(F521 &lt;= Planilha1!$B$3, "3",
      "4"
    )
  )
)</f>
        <v>1</v>
      </c>
      <c r="I521" t="str">
        <f t="shared" si="24"/>
        <v>Pequeno Porte I</v>
      </c>
      <c r="J521" s="4">
        <v>3960292.11</v>
      </c>
      <c r="K521" s="5">
        <f t="shared" si="25"/>
        <v>492.08400969184891</v>
      </c>
    </row>
    <row r="522" spans="1:11" x14ac:dyDescent="0.25">
      <c r="A522" s="3" t="s">
        <v>3251</v>
      </c>
      <c r="B522">
        <v>210408</v>
      </c>
      <c r="C522" s="1" t="s">
        <v>7</v>
      </c>
      <c r="D522" s="2">
        <v>10873</v>
      </c>
      <c r="E522" t="s">
        <v>5327</v>
      </c>
      <c r="F522" s="4">
        <v>28155.157999999999</v>
      </c>
      <c r="G522" s="4">
        <f t="shared" si="26"/>
        <v>2.5894562678193691</v>
      </c>
      <c r="H522" t="str">
        <f>IF(F522 &lt;= Planilha1!$B$1, "1",
  IF(F522 &lt;= Planilha1!$B$2, "2",
    IF(F522 &lt;= Planilha1!$B$3, "3",
      "4"
    )
  )
)</f>
        <v>1</v>
      </c>
      <c r="I522" t="str">
        <f t="shared" si="24"/>
        <v>Pequeno Porte I</v>
      </c>
      <c r="J522" s="4">
        <v>4375027.7</v>
      </c>
      <c r="K522" s="5">
        <f t="shared" si="25"/>
        <v>402.37539777430334</v>
      </c>
    </row>
    <row r="523" spans="1:11" x14ac:dyDescent="0.25">
      <c r="A523" s="3" t="s">
        <v>315</v>
      </c>
      <c r="B523">
        <v>210409</v>
      </c>
      <c r="C523" s="1" t="s">
        <v>7</v>
      </c>
      <c r="D523" s="2">
        <v>17719</v>
      </c>
      <c r="E523" t="s">
        <v>5327</v>
      </c>
      <c r="F523" s="4">
        <v>75038.264999999999</v>
      </c>
      <c r="G523" s="4">
        <f t="shared" si="26"/>
        <v>4.2349040577910717</v>
      </c>
      <c r="H523" t="str">
        <f>IF(F523 &lt;= Planilha1!$B$1, "1",
  IF(F523 &lt;= Planilha1!$B$2, "2",
    IF(F523 &lt;= Planilha1!$B$3, "3",
      "4"
    )
  )
)</f>
        <v>2</v>
      </c>
      <c r="I523" t="str">
        <f t="shared" si="24"/>
        <v>Pequeno Porte I</v>
      </c>
      <c r="J523" s="4">
        <v>6544504.2599999998</v>
      </c>
      <c r="K523" s="5">
        <f t="shared" si="25"/>
        <v>369.34952649698062</v>
      </c>
    </row>
    <row r="524" spans="1:11" x14ac:dyDescent="0.25">
      <c r="A524" s="3" t="s">
        <v>316</v>
      </c>
      <c r="B524">
        <v>210410</v>
      </c>
      <c r="C524" s="1" t="s">
        <v>7</v>
      </c>
      <c r="D524" s="2">
        <v>12640</v>
      </c>
      <c r="E524" t="s">
        <v>5327</v>
      </c>
      <c r="F524" s="4">
        <v>87270.459000000003</v>
      </c>
      <c r="G524" s="4">
        <f t="shared" si="26"/>
        <v>6.9043084651898736</v>
      </c>
      <c r="H524" t="str">
        <f>IF(F524 &lt;= Planilha1!$B$1, "1",
  IF(F524 &lt;= Planilha1!$B$2, "2",
    IF(F524 &lt;= Planilha1!$B$3, "3",
      "4"
    )
  )
)</f>
        <v>2</v>
      </c>
      <c r="I524" t="str">
        <f t="shared" si="24"/>
        <v>Pequeno Porte I</v>
      </c>
      <c r="J524" s="4">
        <v>4274758.07</v>
      </c>
      <c r="K524" s="5">
        <f t="shared" si="25"/>
        <v>338.19288528481013</v>
      </c>
    </row>
    <row r="525" spans="1:11" x14ac:dyDescent="0.25">
      <c r="A525" s="3" t="s">
        <v>317</v>
      </c>
      <c r="B525">
        <v>210420</v>
      </c>
      <c r="C525" s="1" t="s">
        <v>7</v>
      </c>
      <c r="D525" s="2">
        <v>16976</v>
      </c>
      <c r="E525" t="s">
        <v>5327</v>
      </c>
      <c r="F525" s="4">
        <v>60073.463000000003</v>
      </c>
      <c r="G525" s="4">
        <f t="shared" si="26"/>
        <v>3.5387289703110274</v>
      </c>
      <c r="H525" t="str">
        <f>IF(F525 &lt;= Planilha1!$B$1, "1",
  IF(F525 &lt;= Planilha1!$B$2, "2",
    IF(F525 &lt;= Planilha1!$B$3, "3",
      "4"
    )
  )
)</f>
        <v>2</v>
      </c>
      <c r="I525" t="str">
        <f t="shared" si="24"/>
        <v>Pequeno Porte I</v>
      </c>
      <c r="J525" s="4">
        <v>4820472.04</v>
      </c>
      <c r="K525" s="5">
        <f t="shared" si="25"/>
        <v>283.95806079170592</v>
      </c>
    </row>
    <row r="526" spans="1:11" x14ac:dyDescent="0.25">
      <c r="A526" s="3" t="s">
        <v>318</v>
      </c>
      <c r="B526">
        <v>210430</v>
      </c>
      <c r="C526" s="1" t="s">
        <v>7</v>
      </c>
      <c r="D526" s="2">
        <v>10186</v>
      </c>
      <c r="E526" t="s">
        <v>5327</v>
      </c>
      <c r="F526" s="4">
        <v>45674.578000000001</v>
      </c>
      <c r="G526" s="4">
        <f t="shared" si="26"/>
        <v>4.4840543883762027</v>
      </c>
      <c r="H526" t="str">
        <f>IF(F526 &lt;= Planilha1!$B$1, "1",
  IF(F526 &lt;= Planilha1!$B$2, "2",
    IF(F526 &lt;= Planilha1!$B$3, "3",
      "4"
    )
  )
)</f>
        <v>2</v>
      </c>
      <c r="I526" t="str">
        <f t="shared" si="24"/>
        <v>Pequeno Porte I</v>
      </c>
      <c r="J526" s="4">
        <v>8508883.4900000002</v>
      </c>
      <c r="K526" s="5">
        <f t="shared" si="25"/>
        <v>835.35082367956022</v>
      </c>
    </row>
    <row r="527" spans="1:11" x14ac:dyDescent="0.25">
      <c r="A527" s="3" t="s">
        <v>3252</v>
      </c>
      <c r="B527">
        <v>210440</v>
      </c>
      <c r="C527" s="1" t="s">
        <v>7</v>
      </c>
      <c r="D527" s="2">
        <v>17206</v>
      </c>
      <c r="E527" t="s">
        <v>5327</v>
      </c>
      <c r="F527" s="4">
        <v>52987.877</v>
      </c>
      <c r="G527" s="4">
        <f t="shared" si="26"/>
        <v>3.0796162385214458</v>
      </c>
      <c r="H527" t="str">
        <f>IF(F527 &lt;= Planilha1!$B$1, "1",
  IF(F527 &lt;= Planilha1!$B$2, "2",
    IF(F527 &lt;= Planilha1!$B$3, "3",
      "4"
    )
  )
)</f>
        <v>2</v>
      </c>
      <c r="I527" t="str">
        <f t="shared" si="24"/>
        <v>Pequeno Porte I</v>
      </c>
      <c r="J527" s="4">
        <v>4954740.03</v>
      </c>
      <c r="K527" s="5">
        <f t="shared" si="25"/>
        <v>287.96582761827273</v>
      </c>
    </row>
    <row r="528" spans="1:11" x14ac:dyDescent="0.25">
      <c r="A528" s="3" t="s">
        <v>319</v>
      </c>
      <c r="B528">
        <v>210450</v>
      </c>
      <c r="C528" s="1" t="s">
        <v>7</v>
      </c>
      <c r="D528" s="2">
        <v>10231</v>
      </c>
      <c r="E528" t="s">
        <v>5327</v>
      </c>
      <c r="F528" s="4">
        <v>30208.196</v>
      </c>
      <c r="G528" s="4">
        <f t="shared" si="26"/>
        <v>2.9526142117095104</v>
      </c>
      <c r="H528" t="str">
        <f>IF(F528 &lt;= Planilha1!$B$1, "1",
  IF(F528 &lt;= Planilha1!$B$2, "2",
    IF(F528 &lt;= Planilha1!$B$3, "3",
      "4"
    )
  )
)</f>
        <v>1</v>
      </c>
      <c r="I528" t="str">
        <f t="shared" si="24"/>
        <v>Pequeno Porte I</v>
      </c>
      <c r="J528" s="4">
        <v>3392175.43</v>
      </c>
      <c r="K528" s="5">
        <f t="shared" si="25"/>
        <v>331.55854070960805</v>
      </c>
    </row>
    <row r="529" spans="1:11" x14ac:dyDescent="0.25">
      <c r="A529" s="3" t="s">
        <v>3253</v>
      </c>
      <c r="B529">
        <v>210455</v>
      </c>
      <c r="C529" s="1" t="s">
        <v>7</v>
      </c>
      <c r="D529" s="2">
        <v>18411</v>
      </c>
      <c r="E529" t="s">
        <v>5327</v>
      </c>
      <c r="F529" s="4">
        <v>141232.647</v>
      </c>
      <c r="G529" s="4">
        <f t="shared" si="26"/>
        <v>7.6711013524523377</v>
      </c>
      <c r="H529" t="str">
        <f>IF(F529 &lt;= Planilha1!$B$1, "1",
  IF(F529 &lt;= Planilha1!$B$2, "2",
    IF(F529 &lt;= Planilha1!$B$3, "3",
      "4"
    )
  )
)</f>
        <v>3</v>
      </c>
      <c r="I529" t="str">
        <f t="shared" si="24"/>
        <v>Pequeno Porte I</v>
      </c>
      <c r="J529" s="4">
        <v>5977226.5199999996</v>
      </c>
      <c r="K529" s="5">
        <f t="shared" si="25"/>
        <v>324.65518005540162</v>
      </c>
    </row>
    <row r="530" spans="1:11" x14ac:dyDescent="0.25">
      <c r="A530" s="3" t="s">
        <v>3254</v>
      </c>
      <c r="B530">
        <v>210460</v>
      </c>
      <c r="C530" s="1" t="s">
        <v>7</v>
      </c>
      <c r="D530" s="2">
        <v>13930</v>
      </c>
      <c r="E530" t="s">
        <v>5327</v>
      </c>
      <c r="F530" s="4">
        <v>52650.093000000001</v>
      </c>
      <c r="G530" s="4">
        <f t="shared" si="26"/>
        <v>3.7796190236898779</v>
      </c>
      <c r="H530" t="str">
        <f>IF(F530 &lt;= Planilha1!$B$1, "1",
  IF(F530 &lt;= Planilha1!$B$2, "2",
    IF(F530 &lt;= Planilha1!$B$3, "3",
      "4"
    )
  )
)</f>
        <v>2</v>
      </c>
      <c r="I530" t="str">
        <f t="shared" si="24"/>
        <v>Pequeno Porte I</v>
      </c>
      <c r="J530" s="4">
        <v>7007622.5499999998</v>
      </c>
      <c r="K530" s="5">
        <f t="shared" si="25"/>
        <v>503.05976669059584</v>
      </c>
    </row>
    <row r="531" spans="1:11" x14ac:dyDescent="0.25">
      <c r="A531" s="3" t="s">
        <v>320</v>
      </c>
      <c r="B531">
        <v>210462</v>
      </c>
      <c r="C531" s="1" t="s">
        <v>7</v>
      </c>
      <c r="D531" s="2">
        <v>7063</v>
      </c>
      <c r="E531" t="s">
        <v>5327</v>
      </c>
      <c r="F531" s="4">
        <v>24654.780999999999</v>
      </c>
      <c r="G531" s="4">
        <f t="shared" si="26"/>
        <v>3.4906953136061163</v>
      </c>
      <c r="H531" t="str">
        <f>IF(F531 &lt;= Planilha1!$B$1, "1",
  IF(F531 &lt;= Planilha1!$B$2, "2",
    IF(F531 &lt;= Planilha1!$B$3, "3",
      "4"
    )
  )
)</f>
        <v>1</v>
      </c>
      <c r="I531" t="str">
        <f t="shared" si="24"/>
        <v>Pequeno Porte I</v>
      </c>
      <c r="J531" s="4">
        <v>3544504.31</v>
      </c>
      <c r="K531" s="5">
        <f t="shared" si="25"/>
        <v>501.84118788050404</v>
      </c>
    </row>
    <row r="532" spans="1:11" x14ac:dyDescent="0.25">
      <c r="A532" s="3" t="s">
        <v>321</v>
      </c>
      <c r="B532">
        <v>210465</v>
      </c>
      <c r="C532" s="1" t="s">
        <v>7</v>
      </c>
      <c r="D532" s="2">
        <v>10713</v>
      </c>
      <c r="E532" t="s">
        <v>5327</v>
      </c>
      <c r="F532" s="4">
        <v>35208.523999999998</v>
      </c>
      <c r="G532" s="4">
        <f t="shared" si="26"/>
        <v>3.2865232894614018</v>
      </c>
      <c r="H532" t="str">
        <f>IF(F532 &lt;= Planilha1!$B$1, "1",
  IF(F532 &lt;= Planilha1!$B$2, "2",
    IF(F532 &lt;= Planilha1!$B$3, "3",
      "4"
    )
  )
)</f>
        <v>1</v>
      </c>
      <c r="I532" t="str">
        <f t="shared" si="24"/>
        <v>Pequeno Porte I</v>
      </c>
      <c r="J532" s="4">
        <v>2893818.66</v>
      </c>
      <c r="K532" s="5">
        <f t="shared" si="25"/>
        <v>270.12215625875109</v>
      </c>
    </row>
    <row r="533" spans="1:11" x14ac:dyDescent="0.25">
      <c r="A533" s="3" t="s">
        <v>322</v>
      </c>
      <c r="B533">
        <v>210467</v>
      </c>
      <c r="C533" s="1" t="s">
        <v>7</v>
      </c>
      <c r="D533" s="2">
        <v>23128</v>
      </c>
      <c r="E533" t="s">
        <v>5327</v>
      </c>
      <c r="F533" s="4">
        <v>106540.25</v>
      </c>
      <c r="G533" s="4">
        <f t="shared" si="26"/>
        <v>4.6065483396748528</v>
      </c>
      <c r="H533" t="str">
        <f>IF(F533 &lt;= Planilha1!$B$1, "1",
  IF(F533 &lt;= Planilha1!$B$2, "2",
    IF(F533 &lt;= Planilha1!$B$3, "3",
      "4"
    )
  )
)</f>
        <v>3</v>
      </c>
      <c r="I533" t="str">
        <f t="shared" si="24"/>
        <v>Pequeno Porte II</v>
      </c>
      <c r="J533" s="4">
        <v>4815619.82</v>
      </c>
      <c r="K533" s="5">
        <f t="shared" si="25"/>
        <v>208.21600743687307</v>
      </c>
    </row>
    <row r="534" spans="1:11" x14ac:dyDescent="0.25">
      <c r="A534" s="3" t="s">
        <v>3255</v>
      </c>
      <c r="B534">
        <v>210470</v>
      </c>
      <c r="C534" s="1" t="s">
        <v>7</v>
      </c>
      <c r="D534" s="2">
        <v>6023</v>
      </c>
      <c r="E534" t="s">
        <v>5327</v>
      </c>
      <c r="F534" s="4">
        <v>21451.621999999999</v>
      </c>
      <c r="G534" s="4">
        <f t="shared" si="26"/>
        <v>3.5616174663788809</v>
      </c>
      <c r="H534" t="str">
        <f>IF(F534 &lt;= Planilha1!$B$1, "1",
  IF(F534 &lt;= Planilha1!$B$2, "2",
    IF(F534 &lt;= Planilha1!$B$3, "3",
      "4"
    )
  )
)</f>
        <v>1</v>
      </c>
      <c r="I534" t="str">
        <f t="shared" si="24"/>
        <v>Pequeno Porte I</v>
      </c>
      <c r="J534" s="4">
        <v>2600000</v>
      </c>
      <c r="K534" s="5">
        <f t="shared" si="25"/>
        <v>431.67856549892082</v>
      </c>
    </row>
    <row r="535" spans="1:11" x14ac:dyDescent="0.25">
      <c r="A535" s="3" t="s">
        <v>3256</v>
      </c>
      <c r="B535">
        <v>210480</v>
      </c>
      <c r="C535" s="1" t="s">
        <v>7</v>
      </c>
      <c r="D535" s="2">
        <v>73872</v>
      </c>
      <c r="E535" t="s">
        <v>5327</v>
      </c>
      <c r="F535" s="4">
        <v>313697.984</v>
      </c>
      <c r="G535" s="4">
        <f t="shared" si="26"/>
        <v>4.2465072557938051</v>
      </c>
      <c r="H535" t="str">
        <f>IF(F535 &lt;= Planilha1!$B$1, "1",
  IF(F535 &lt;= Planilha1!$B$2, "2",
    IF(F535 &lt;= Planilha1!$B$3, "3",
      "4"
    )
  )
)</f>
        <v>4</v>
      </c>
      <c r="I535" t="str">
        <f t="shared" si="24"/>
        <v>Médio Porte</v>
      </c>
      <c r="J535" s="4">
        <v>14808344.050000001</v>
      </c>
      <c r="K535" s="5">
        <f t="shared" si="25"/>
        <v>200.45949818605155</v>
      </c>
    </row>
    <row r="536" spans="1:11" x14ac:dyDescent="0.25">
      <c r="A536" s="3" t="s">
        <v>3257</v>
      </c>
      <c r="B536">
        <v>210490</v>
      </c>
      <c r="C536" s="1" t="s">
        <v>7</v>
      </c>
      <c r="D536" s="2">
        <v>10290</v>
      </c>
      <c r="E536" t="s">
        <v>5327</v>
      </c>
      <c r="F536" s="4">
        <v>35762.387000000002</v>
      </c>
      <c r="G536" s="4">
        <f t="shared" si="26"/>
        <v>3.4754506316812441</v>
      </c>
      <c r="H536" t="str">
        <f>IF(F536 &lt;= Planilha1!$B$1, "1",
  IF(F536 &lt;= Planilha1!$B$2, "2",
    IF(F536 &lt;= Planilha1!$B$3, "3",
      "4"
    )
  )
)</f>
        <v>1</v>
      </c>
      <c r="I536" t="str">
        <f t="shared" si="24"/>
        <v>Pequeno Porte I</v>
      </c>
      <c r="J536" s="4">
        <v>5767126.1799999997</v>
      </c>
      <c r="K536" s="5">
        <f t="shared" si="25"/>
        <v>560.45929834791059</v>
      </c>
    </row>
    <row r="537" spans="1:11" x14ac:dyDescent="0.25">
      <c r="A537" s="3" t="s">
        <v>323</v>
      </c>
      <c r="B537">
        <v>210500</v>
      </c>
      <c r="C537" s="1" t="s">
        <v>7</v>
      </c>
      <c r="D537" s="2">
        <v>25680</v>
      </c>
      <c r="E537" t="s">
        <v>5327</v>
      </c>
      <c r="F537" s="4">
        <v>68846.589000000007</v>
      </c>
      <c r="G537" s="4">
        <f t="shared" si="26"/>
        <v>2.6809419392523366</v>
      </c>
      <c r="H537" t="str">
        <f>IF(F537 &lt;= Planilha1!$B$1, "1",
  IF(F537 &lt;= Planilha1!$B$2, "2",
    IF(F537 &lt;= Planilha1!$B$3, "3",
      "4"
    )
  )
)</f>
        <v>2</v>
      </c>
      <c r="I537" t="str">
        <f t="shared" si="24"/>
        <v>Pequeno Porte II</v>
      </c>
      <c r="J537" s="4">
        <v>6600790.3700000001</v>
      </c>
      <c r="K537" s="5">
        <f t="shared" si="25"/>
        <v>257.04012344236759</v>
      </c>
    </row>
    <row r="538" spans="1:11" x14ac:dyDescent="0.25">
      <c r="A538" s="3" t="s">
        <v>324</v>
      </c>
      <c r="B538">
        <v>210510</v>
      </c>
      <c r="C538" s="1" t="s">
        <v>7</v>
      </c>
      <c r="D538" s="2">
        <v>24794</v>
      </c>
      <c r="E538" t="s">
        <v>5327</v>
      </c>
      <c r="F538" s="4">
        <v>64493.838000000003</v>
      </c>
      <c r="G538" s="4">
        <f t="shared" si="26"/>
        <v>2.60118730337985</v>
      </c>
      <c r="H538" t="str">
        <f>IF(F538 &lt;= Planilha1!$B$1, "1",
  IF(F538 &lt;= Planilha1!$B$2, "2",
    IF(F538 &lt;= Planilha1!$B$3, "3",
      "4"
    )
  )
)</f>
        <v>2</v>
      </c>
      <c r="I538" t="str">
        <f t="shared" si="24"/>
        <v>Pequeno Porte II</v>
      </c>
      <c r="J538" s="4">
        <v>5584522.2199999997</v>
      </c>
      <c r="K538" s="5">
        <f t="shared" si="25"/>
        <v>225.23684036460432</v>
      </c>
    </row>
    <row r="539" spans="1:11" x14ac:dyDescent="0.25">
      <c r="A539" s="3" t="s">
        <v>3258</v>
      </c>
      <c r="B539">
        <v>210515</v>
      </c>
      <c r="C539" s="1" t="s">
        <v>7</v>
      </c>
      <c r="D539" s="2">
        <v>13974</v>
      </c>
      <c r="E539" t="s">
        <v>5327</v>
      </c>
      <c r="F539" s="4">
        <v>81142.116999999998</v>
      </c>
      <c r="G539" s="4">
        <f t="shared" si="26"/>
        <v>5.8066492772291394</v>
      </c>
      <c r="H539" t="str">
        <f>IF(F539 &lt;= Planilha1!$B$1, "1",
  IF(F539 &lt;= Planilha1!$B$2, "2",
    IF(F539 &lt;= Planilha1!$B$3, "3",
      "4"
    )
  )
)</f>
        <v>2</v>
      </c>
      <c r="I539" t="str">
        <f t="shared" si="24"/>
        <v>Pequeno Porte I</v>
      </c>
      <c r="J539" s="4">
        <v>6662580.4299999997</v>
      </c>
      <c r="K539" s="5">
        <f t="shared" si="25"/>
        <v>476.78405825103761</v>
      </c>
    </row>
    <row r="540" spans="1:11" x14ac:dyDescent="0.25">
      <c r="A540" s="3" t="s">
        <v>3259</v>
      </c>
      <c r="B540">
        <v>210520</v>
      </c>
      <c r="C540" s="1" t="s">
        <v>7</v>
      </c>
      <c r="D540" s="2">
        <v>10231</v>
      </c>
      <c r="E540" t="s">
        <v>5327</v>
      </c>
      <c r="F540" s="4">
        <v>40758.404999999999</v>
      </c>
      <c r="G540" s="4">
        <f t="shared" si="26"/>
        <v>3.9838143876453915</v>
      </c>
      <c r="H540" t="str">
        <f>IF(F540 &lt;= Planilha1!$B$1, "1",
  IF(F540 &lt;= Planilha1!$B$2, "2",
    IF(F540 &lt;= Planilha1!$B$3, "3",
      "4"
    )
  )
)</f>
        <v>1</v>
      </c>
      <c r="I540" t="str">
        <f t="shared" si="24"/>
        <v>Pequeno Porte I</v>
      </c>
      <c r="J540" s="4">
        <v>3357459.04</v>
      </c>
      <c r="K540" s="5">
        <f t="shared" si="25"/>
        <v>328.16528589580685</v>
      </c>
    </row>
    <row r="541" spans="1:11" x14ac:dyDescent="0.25">
      <c r="A541" s="3" t="s">
        <v>325</v>
      </c>
      <c r="B541">
        <v>210530</v>
      </c>
      <c r="C541" s="1" t="s">
        <v>7</v>
      </c>
      <c r="D541" s="2">
        <v>273110</v>
      </c>
      <c r="E541" t="s">
        <v>5327</v>
      </c>
      <c r="F541" s="4">
        <v>2936193.6770000001</v>
      </c>
      <c r="G541" s="4">
        <f t="shared" si="26"/>
        <v>10.750956306982536</v>
      </c>
      <c r="H541" t="str">
        <f>IF(F541 &lt;= Planilha1!$B$1, "1",
  IF(F541 &lt;= Planilha1!$B$2, "2",
    IF(F541 &lt;= Planilha1!$B$3, "3",
      "4"
    )
  )
)</f>
        <v>4</v>
      </c>
      <c r="I541" t="str">
        <f t="shared" si="24"/>
        <v>Grande Porte</v>
      </c>
      <c r="J541" s="4">
        <v>124156797.94</v>
      </c>
      <c r="K541" s="5">
        <f t="shared" si="25"/>
        <v>454.60363201640365</v>
      </c>
    </row>
    <row r="542" spans="1:11" x14ac:dyDescent="0.25">
      <c r="A542" s="3" t="s">
        <v>3260</v>
      </c>
      <c r="B542">
        <v>210535</v>
      </c>
      <c r="C542" s="1" t="s">
        <v>7</v>
      </c>
      <c r="D542" s="2">
        <v>13828</v>
      </c>
      <c r="E542" t="s">
        <v>5327</v>
      </c>
      <c r="F542" s="4">
        <v>51697.972000000002</v>
      </c>
      <c r="G542" s="4">
        <f t="shared" si="26"/>
        <v>3.7386442001735611</v>
      </c>
      <c r="H542" t="str">
        <f>IF(F542 &lt;= Planilha1!$B$1, "1",
  IF(F542 &lt;= Planilha1!$B$2, "2",
    IF(F542 &lt;= Planilha1!$B$3, "3",
      "4"
    )
  )
)</f>
        <v>2</v>
      </c>
      <c r="I542" t="str">
        <f t="shared" si="24"/>
        <v>Pequeno Porte I</v>
      </c>
      <c r="J542" s="4">
        <v>9276708.5399999991</v>
      </c>
      <c r="K542" s="5">
        <f t="shared" si="25"/>
        <v>670.86408301995948</v>
      </c>
    </row>
    <row r="543" spans="1:11" x14ac:dyDescent="0.25">
      <c r="A543" s="3" t="s">
        <v>326</v>
      </c>
      <c r="B543">
        <v>210540</v>
      </c>
      <c r="C543" s="1" t="s">
        <v>7</v>
      </c>
      <c r="D543" s="2">
        <v>60440</v>
      </c>
      <c r="E543" t="s">
        <v>5327</v>
      </c>
      <c r="F543" s="4">
        <v>286118.21100000001</v>
      </c>
      <c r="G543" s="4">
        <f t="shared" si="26"/>
        <v>4.73392142620781</v>
      </c>
      <c r="H543" t="str">
        <f>IF(F543 &lt;= Planilha1!$B$1, "1",
  IF(F543 &lt;= Planilha1!$B$2, "2",
    IF(F543 &lt;= Planilha1!$B$3, "3",
      "4"
    )
  )
)</f>
        <v>4</v>
      </c>
      <c r="I543" t="str">
        <f t="shared" si="24"/>
        <v>Médio Porte</v>
      </c>
      <c r="J543" s="4">
        <v>12224714.01</v>
      </c>
      <c r="K543" s="5">
        <f t="shared" si="25"/>
        <v>202.26197898742555</v>
      </c>
    </row>
    <row r="544" spans="1:11" x14ac:dyDescent="0.25">
      <c r="A544" s="3" t="s">
        <v>3261</v>
      </c>
      <c r="B544">
        <v>210542</v>
      </c>
      <c r="C544" s="1" t="s">
        <v>7</v>
      </c>
      <c r="D544" s="2">
        <v>22513</v>
      </c>
      <c r="E544" t="s">
        <v>5327</v>
      </c>
      <c r="F544" s="4">
        <v>136048.85</v>
      </c>
      <c r="G544" s="4">
        <f t="shared" si="26"/>
        <v>6.0431239728157067</v>
      </c>
      <c r="H544" t="str">
        <f>IF(F544 &lt;= Planilha1!$B$1, "1",
  IF(F544 &lt;= Planilha1!$B$2, "2",
    IF(F544 &lt;= Planilha1!$B$3, "3",
      "4"
    )
  )
)</f>
        <v>3</v>
      </c>
      <c r="I544" t="str">
        <f t="shared" si="24"/>
        <v>Pequeno Porte II</v>
      </c>
      <c r="J544" s="4">
        <v>9552077.3900000006</v>
      </c>
      <c r="K544" s="5">
        <f t="shared" si="25"/>
        <v>424.29162661573315</v>
      </c>
    </row>
    <row r="545" spans="1:11" x14ac:dyDescent="0.25">
      <c r="A545" s="3" t="s">
        <v>3262</v>
      </c>
      <c r="B545">
        <v>210545</v>
      </c>
      <c r="C545" s="1" t="s">
        <v>7</v>
      </c>
      <c r="D545" s="2">
        <v>7471</v>
      </c>
      <c r="E545" t="s">
        <v>5327</v>
      </c>
      <c r="F545" s="4">
        <v>29201.351999999999</v>
      </c>
      <c r="G545" s="4">
        <f t="shared" si="26"/>
        <v>3.9086269575692678</v>
      </c>
      <c r="H545" t="str">
        <f>IF(F545 &lt;= Planilha1!$B$1, "1",
  IF(F545 &lt;= Planilha1!$B$2, "2",
    IF(F545 &lt;= Planilha1!$B$3, "3",
      "4"
    )
  )
)</f>
        <v>1</v>
      </c>
      <c r="I545" t="str">
        <f t="shared" si="24"/>
        <v>Pequeno Porte I</v>
      </c>
      <c r="J545" s="4">
        <v>3831803.02</v>
      </c>
      <c r="K545" s="5">
        <f t="shared" si="25"/>
        <v>512.89024494712885</v>
      </c>
    </row>
    <row r="546" spans="1:11" x14ac:dyDescent="0.25">
      <c r="A546" s="3" t="s">
        <v>327</v>
      </c>
      <c r="B546">
        <v>210547</v>
      </c>
      <c r="C546" s="1" t="s">
        <v>7</v>
      </c>
      <c r="D546" s="2">
        <v>17076</v>
      </c>
      <c r="E546" t="s">
        <v>5327</v>
      </c>
      <c r="F546" s="4">
        <v>47530.536999999997</v>
      </c>
      <c r="G546" s="4">
        <f t="shared" si="26"/>
        <v>2.7834701920824547</v>
      </c>
      <c r="H546" t="str">
        <f>IF(F546 &lt;= Planilha1!$B$1, "1",
  IF(F546 &lt;= Planilha1!$B$2, "2",
    IF(F546 &lt;= Planilha1!$B$3, "3",
      "4"
    )
  )
)</f>
        <v>2</v>
      </c>
      <c r="I546" t="str">
        <f t="shared" si="24"/>
        <v>Pequeno Porte I</v>
      </c>
      <c r="J546" s="4">
        <v>10147475.4</v>
      </c>
      <c r="K546" s="5">
        <f t="shared" si="25"/>
        <v>594.25365425158122</v>
      </c>
    </row>
    <row r="547" spans="1:11" x14ac:dyDescent="0.25">
      <c r="A547" s="3" t="s">
        <v>3263</v>
      </c>
      <c r="B547">
        <v>210550</v>
      </c>
      <c r="C547" s="1" t="s">
        <v>7</v>
      </c>
      <c r="D547" s="2">
        <v>24709</v>
      </c>
      <c r="E547" t="s">
        <v>5327</v>
      </c>
      <c r="F547" s="4">
        <v>105512.447</v>
      </c>
      <c r="G547" s="4">
        <f t="shared" si="26"/>
        <v>4.2702030434254725</v>
      </c>
      <c r="H547" t="str">
        <f>IF(F547 &lt;= Planilha1!$B$1, "1",
  IF(F547 &lt;= Planilha1!$B$2, "2",
    IF(F547 &lt;= Planilha1!$B$3, "3",
      "4"
    )
  )
)</f>
        <v>3</v>
      </c>
      <c r="I547" t="str">
        <f t="shared" si="24"/>
        <v>Pequeno Porte II</v>
      </c>
      <c r="J547" s="4">
        <v>8708732.7100000009</v>
      </c>
      <c r="K547" s="5">
        <f t="shared" si="25"/>
        <v>352.45184790966857</v>
      </c>
    </row>
    <row r="548" spans="1:11" x14ac:dyDescent="0.25">
      <c r="A548" s="3" t="s">
        <v>3264</v>
      </c>
      <c r="B548">
        <v>210560</v>
      </c>
      <c r="C548" s="1" t="s">
        <v>7</v>
      </c>
      <c r="D548" s="2">
        <v>14924</v>
      </c>
      <c r="E548" t="s">
        <v>5327</v>
      </c>
      <c r="F548" s="4">
        <v>55489.36</v>
      </c>
      <c r="G548" s="4">
        <f t="shared" si="26"/>
        <v>3.7181291878852853</v>
      </c>
      <c r="H548" t="str">
        <f>IF(F548 &lt;= Planilha1!$B$1, "1",
  IF(F548 &lt;= Planilha1!$B$2, "2",
    IF(F548 &lt;= Planilha1!$B$3, "3",
      "4"
    )
  )
)</f>
        <v>2</v>
      </c>
      <c r="I548" t="str">
        <f t="shared" si="24"/>
        <v>Pequeno Porte I</v>
      </c>
      <c r="J548" s="4">
        <v>4312008.04</v>
      </c>
      <c r="K548" s="5">
        <f t="shared" si="25"/>
        <v>288.93112034307154</v>
      </c>
    </row>
    <row r="549" spans="1:11" x14ac:dyDescent="0.25">
      <c r="A549" s="3" t="s">
        <v>3265</v>
      </c>
      <c r="B549">
        <v>210565</v>
      </c>
      <c r="C549" s="1" t="s">
        <v>7</v>
      </c>
      <c r="D549" s="2">
        <v>5146</v>
      </c>
      <c r="E549" t="s">
        <v>5327</v>
      </c>
      <c r="F549" s="4">
        <v>20675.544000000002</v>
      </c>
      <c r="G549" s="4">
        <f t="shared" si="26"/>
        <v>4.0177893509521958</v>
      </c>
      <c r="H549" t="str">
        <f>IF(F549 &lt;= Planilha1!$B$1, "1",
  IF(F549 &lt;= Planilha1!$B$2, "2",
    IF(F549 &lt;= Planilha1!$B$3, "3",
      "4"
    )
  )
)</f>
        <v>1</v>
      </c>
      <c r="I549" t="str">
        <f t="shared" si="24"/>
        <v>Pequeno Porte I</v>
      </c>
      <c r="J549" s="4">
        <v>3027013.12</v>
      </c>
      <c r="K549" s="5">
        <f t="shared" si="25"/>
        <v>588.22641274776527</v>
      </c>
    </row>
    <row r="550" spans="1:11" x14ac:dyDescent="0.25">
      <c r="A550" s="3" t="s">
        <v>328</v>
      </c>
      <c r="B550">
        <v>210570</v>
      </c>
      <c r="C550" s="1" t="s">
        <v>7</v>
      </c>
      <c r="D550" s="2">
        <v>44403</v>
      </c>
      <c r="E550" t="s">
        <v>5327</v>
      </c>
      <c r="F550" s="4">
        <v>175720.255</v>
      </c>
      <c r="G550" s="4">
        <f t="shared" si="26"/>
        <v>3.9573960092786526</v>
      </c>
      <c r="H550" t="str">
        <f>IF(F550 &lt;= Planilha1!$B$1, "1",
  IF(F550 &lt;= Planilha1!$B$2, "2",
    IF(F550 &lt;= Planilha1!$B$3, "3",
      "4"
    )
  )
)</f>
        <v>3</v>
      </c>
      <c r="I550" t="str">
        <f t="shared" si="24"/>
        <v>Pequeno Porte II</v>
      </c>
      <c r="J550" s="4">
        <v>9274250.3000000007</v>
      </c>
      <c r="K550" s="5">
        <f t="shared" si="25"/>
        <v>208.86539873431977</v>
      </c>
    </row>
    <row r="551" spans="1:11" x14ac:dyDescent="0.25">
      <c r="A551" s="3" t="s">
        <v>329</v>
      </c>
      <c r="B551">
        <v>210580</v>
      </c>
      <c r="C551" s="1" t="s">
        <v>7</v>
      </c>
      <c r="D551" s="2">
        <v>9506</v>
      </c>
      <c r="E551" t="s">
        <v>5327</v>
      </c>
      <c r="F551" s="4">
        <v>33639.158000000003</v>
      </c>
      <c r="G551" s="4">
        <f t="shared" si="26"/>
        <v>3.5387290132547866</v>
      </c>
      <c r="H551" t="str">
        <f>IF(F551 &lt;= Planilha1!$B$1, "1",
  IF(F551 &lt;= Planilha1!$B$2, "2",
    IF(F551 &lt;= Planilha1!$B$3, "3",
      "4"
    )
  )
)</f>
        <v>1</v>
      </c>
      <c r="I551" t="str">
        <f t="shared" si="24"/>
        <v>Pequeno Porte I</v>
      </c>
      <c r="J551" s="4">
        <v>3697407.14</v>
      </c>
      <c r="K551" s="5">
        <f t="shared" si="25"/>
        <v>388.95509572901329</v>
      </c>
    </row>
    <row r="552" spans="1:11" x14ac:dyDescent="0.25">
      <c r="A552" s="3" t="s">
        <v>330</v>
      </c>
      <c r="B552">
        <v>210590</v>
      </c>
      <c r="C552" s="1" t="s">
        <v>7</v>
      </c>
      <c r="D552" s="2">
        <v>14769</v>
      </c>
      <c r="E552" t="s">
        <v>5327</v>
      </c>
      <c r="F552" s="4">
        <v>49217.326999999997</v>
      </c>
      <c r="G552" s="4">
        <f t="shared" si="26"/>
        <v>3.3324752522174825</v>
      </c>
      <c r="H552" t="str">
        <f>IF(F552 &lt;= Planilha1!$B$1, "1",
  IF(F552 &lt;= Planilha1!$B$2, "2",
    IF(F552 &lt;= Planilha1!$B$3, "3",
      "4"
    )
  )
)</f>
        <v>2</v>
      </c>
      <c r="I552" t="str">
        <f t="shared" si="24"/>
        <v>Pequeno Porte I</v>
      </c>
      <c r="J552" s="4">
        <v>4884108</v>
      </c>
      <c r="K552" s="5">
        <f t="shared" si="25"/>
        <v>330.69997968718263</v>
      </c>
    </row>
    <row r="553" spans="1:11" x14ac:dyDescent="0.25">
      <c r="A553" s="3" t="s">
        <v>331</v>
      </c>
      <c r="B553">
        <v>210592</v>
      </c>
      <c r="C553" s="1" t="s">
        <v>7</v>
      </c>
      <c r="D553" s="2">
        <v>10572</v>
      </c>
      <c r="E553" t="s">
        <v>5327</v>
      </c>
      <c r="F553" s="4">
        <v>36407.819000000003</v>
      </c>
      <c r="G553" s="4">
        <f t="shared" si="26"/>
        <v>3.4437967272039351</v>
      </c>
      <c r="H553" t="str">
        <f>IF(F553 &lt;= Planilha1!$B$1, "1",
  IF(F553 &lt;= Planilha1!$B$2, "2",
    IF(F553 &lt;= Planilha1!$B$3, "3",
      "4"
    )
  )
)</f>
        <v>1</v>
      </c>
      <c r="I553" t="str">
        <f t="shared" si="24"/>
        <v>Pequeno Porte I</v>
      </c>
      <c r="J553" s="4">
        <v>4983972.5199999996</v>
      </c>
      <c r="K553" s="5">
        <f t="shared" si="25"/>
        <v>471.4313772228528</v>
      </c>
    </row>
    <row r="554" spans="1:11" x14ac:dyDescent="0.25">
      <c r="A554" s="3" t="s">
        <v>332</v>
      </c>
      <c r="B554">
        <v>210594</v>
      </c>
      <c r="C554" s="1" t="s">
        <v>7</v>
      </c>
      <c r="D554" s="2">
        <v>8758</v>
      </c>
      <c r="E554" t="s">
        <v>5327</v>
      </c>
      <c r="F554" s="4">
        <v>35398.451000000001</v>
      </c>
      <c r="G554" s="4">
        <f t="shared" si="26"/>
        <v>4.041841858871889</v>
      </c>
      <c r="H554" t="str">
        <f>IF(F554 &lt;= Planilha1!$B$1, "1",
  IF(F554 &lt;= Planilha1!$B$2, "2",
    IF(F554 &lt;= Planilha1!$B$3, "3",
      "4"
    )
  )
)</f>
        <v>1</v>
      </c>
      <c r="I554" t="str">
        <f t="shared" si="24"/>
        <v>Pequeno Porte I</v>
      </c>
      <c r="J554" s="4">
        <v>5687223.7999999998</v>
      </c>
      <c r="K554" s="5">
        <f t="shared" si="25"/>
        <v>649.37472025576619</v>
      </c>
    </row>
    <row r="555" spans="1:11" x14ac:dyDescent="0.25">
      <c r="A555" s="3" t="s">
        <v>3266</v>
      </c>
      <c r="B555">
        <v>210596</v>
      </c>
      <c r="C555" s="1" t="s">
        <v>7</v>
      </c>
      <c r="D555" s="2">
        <v>11411</v>
      </c>
      <c r="E555" t="s">
        <v>5327</v>
      </c>
      <c r="F555" s="4">
        <v>40643.133000000002</v>
      </c>
      <c r="G555" s="4">
        <f t="shared" si="26"/>
        <v>3.5617503286302692</v>
      </c>
      <c r="H555" t="str">
        <f>IF(F555 &lt;= Planilha1!$B$1, "1",
  IF(F555 &lt;= Planilha1!$B$2, "2",
    IF(F555 &lt;= Planilha1!$B$3, "3",
      "4"
    )
  )
)</f>
        <v>1</v>
      </c>
      <c r="I555" t="str">
        <f t="shared" si="24"/>
        <v>Pequeno Porte I</v>
      </c>
      <c r="J555" s="4">
        <v>2713041.99</v>
      </c>
      <c r="K555" s="5">
        <f t="shared" si="25"/>
        <v>237.75672508982564</v>
      </c>
    </row>
    <row r="556" spans="1:11" x14ac:dyDescent="0.25">
      <c r="A556" s="3" t="s">
        <v>333</v>
      </c>
      <c r="B556">
        <v>210598</v>
      </c>
      <c r="C556" s="1" t="s">
        <v>7</v>
      </c>
      <c r="D556" s="2">
        <v>7057</v>
      </c>
      <c r="E556" t="s">
        <v>5327</v>
      </c>
      <c r="F556" s="4">
        <v>30679.117999999999</v>
      </c>
      <c r="G556" s="4">
        <f t="shared" si="26"/>
        <v>4.3473314439563548</v>
      </c>
      <c r="H556" t="str">
        <f>IF(F556 &lt;= Planilha1!$B$1, "1",
  IF(F556 &lt;= Planilha1!$B$2, "2",
    IF(F556 &lt;= Planilha1!$B$3, "3",
      "4"
    )
  )
)</f>
        <v>1</v>
      </c>
      <c r="I556" t="str">
        <f t="shared" si="24"/>
        <v>Pequeno Porte I</v>
      </c>
      <c r="J556" s="4">
        <v>3694458.54</v>
      </c>
      <c r="K556" s="5">
        <f t="shared" si="25"/>
        <v>523.51686835765906</v>
      </c>
    </row>
    <row r="557" spans="1:11" x14ac:dyDescent="0.25">
      <c r="A557" s="3" t="s">
        <v>334</v>
      </c>
      <c r="B557">
        <v>210600</v>
      </c>
      <c r="C557" s="1" t="s">
        <v>7</v>
      </c>
      <c r="D557" s="2">
        <v>11297</v>
      </c>
      <c r="E557" t="s">
        <v>5327</v>
      </c>
      <c r="F557" s="4">
        <v>39255.995000000003</v>
      </c>
      <c r="G557" s="4">
        <f t="shared" si="26"/>
        <v>3.4749043993980706</v>
      </c>
      <c r="H557" t="str">
        <f>IF(F557 &lt;= Planilha1!$B$1, "1",
  IF(F557 &lt;= Planilha1!$B$2, "2",
    IF(F557 &lt;= Planilha1!$B$3, "3",
      "4"
    )
  )
)</f>
        <v>1</v>
      </c>
      <c r="I557" t="str">
        <f t="shared" si="24"/>
        <v>Pequeno Porte I</v>
      </c>
      <c r="J557" s="4">
        <v>7689463.3399999999</v>
      </c>
      <c r="K557" s="5">
        <f t="shared" si="25"/>
        <v>680.66418872266968</v>
      </c>
    </row>
    <row r="558" spans="1:11" x14ac:dyDescent="0.25">
      <c r="A558" s="3" t="s">
        <v>335</v>
      </c>
      <c r="B558">
        <v>210610</v>
      </c>
      <c r="C558" s="1" t="s">
        <v>7</v>
      </c>
      <c r="D558" s="2">
        <v>11597</v>
      </c>
      <c r="E558" t="s">
        <v>5327</v>
      </c>
      <c r="F558" s="4">
        <v>86917.524999999994</v>
      </c>
      <c r="G558" s="4">
        <f t="shared" si="26"/>
        <v>7.494828403897559</v>
      </c>
      <c r="H558" t="str">
        <f>IF(F558 &lt;= Planilha1!$B$1, "1",
  IF(F558 &lt;= Planilha1!$B$2, "2",
    IF(F558 &lt;= Planilha1!$B$3, "3",
      "4"
    )
  )
)</f>
        <v>2</v>
      </c>
      <c r="I558" t="str">
        <f t="shared" si="24"/>
        <v>Pequeno Porte I</v>
      </c>
      <c r="J558" s="4">
        <v>6069051.0899999999</v>
      </c>
      <c r="K558" s="5">
        <f t="shared" si="25"/>
        <v>523.32940329395535</v>
      </c>
    </row>
    <row r="559" spans="1:11" x14ac:dyDescent="0.25">
      <c r="A559" s="3" t="s">
        <v>3267</v>
      </c>
      <c r="B559">
        <v>210620</v>
      </c>
      <c r="C559" s="1" t="s">
        <v>7</v>
      </c>
      <c r="D559" s="2">
        <v>7161</v>
      </c>
      <c r="E559" t="s">
        <v>5327</v>
      </c>
      <c r="F559" s="4">
        <v>19311.573</v>
      </c>
      <c r="G559" s="4">
        <f t="shared" si="26"/>
        <v>2.6967704231252618</v>
      </c>
      <c r="H559" t="str">
        <f>IF(F559 &lt;= Planilha1!$B$1, "1",
  IF(F559 &lt;= Planilha1!$B$2, "2",
    IF(F559 &lt;= Planilha1!$B$3, "3",
      "4"
    )
  )
)</f>
        <v>1</v>
      </c>
      <c r="I559" t="str">
        <f t="shared" si="24"/>
        <v>Pequeno Porte I</v>
      </c>
      <c r="J559" s="4">
        <v>2465272.62</v>
      </c>
      <c r="K559" s="5">
        <f t="shared" si="25"/>
        <v>344.26373690825307</v>
      </c>
    </row>
    <row r="560" spans="1:11" x14ac:dyDescent="0.25">
      <c r="A560" s="3" t="s">
        <v>3268</v>
      </c>
      <c r="B560">
        <v>210630</v>
      </c>
      <c r="C560" s="1" t="s">
        <v>7</v>
      </c>
      <c r="D560" s="2">
        <v>13807</v>
      </c>
      <c r="E560" t="s">
        <v>5327</v>
      </c>
      <c r="F560" s="4">
        <v>51930.349000000002</v>
      </c>
      <c r="G560" s="4">
        <f t="shared" si="26"/>
        <v>3.7611609328601436</v>
      </c>
      <c r="H560" t="str">
        <f>IF(F560 &lt;= Planilha1!$B$1, "1",
  IF(F560 &lt;= Planilha1!$B$2, "2",
    IF(F560 &lt;= Planilha1!$B$3, "3",
      "4"
    )
  )
)</f>
        <v>2</v>
      </c>
      <c r="I560" t="str">
        <f t="shared" si="24"/>
        <v>Pequeno Porte I</v>
      </c>
      <c r="J560" s="4">
        <v>4914630.45</v>
      </c>
      <c r="K560" s="5">
        <f t="shared" si="25"/>
        <v>355.95208589845731</v>
      </c>
    </row>
    <row r="561" spans="1:11" x14ac:dyDescent="0.25">
      <c r="A561" s="3" t="s">
        <v>3269</v>
      </c>
      <c r="B561">
        <v>210632</v>
      </c>
      <c r="C561" s="1" t="s">
        <v>7</v>
      </c>
      <c r="D561" s="2">
        <v>21149</v>
      </c>
      <c r="E561" t="s">
        <v>5327</v>
      </c>
      <c r="F561" s="4">
        <v>83634.562999999995</v>
      </c>
      <c r="G561" s="4">
        <f t="shared" si="26"/>
        <v>3.954539836398884</v>
      </c>
      <c r="H561" t="str">
        <f>IF(F561 &lt;= Planilha1!$B$1, "1",
  IF(F561 &lt;= Planilha1!$B$2, "2",
    IF(F561 &lt;= Planilha1!$B$3, "3",
      "4"
    )
  )
)</f>
        <v>2</v>
      </c>
      <c r="I561" t="str">
        <f t="shared" si="24"/>
        <v>Pequeno Porte II</v>
      </c>
      <c r="J561" s="4">
        <v>5453893.2800000003</v>
      </c>
      <c r="K561" s="5">
        <f t="shared" si="25"/>
        <v>257.87948744621497</v>
      </c>
    </row>
    <row r="562" spans="1:11" x14ac:dyDescent="0.25">
      <c r="A562" s="3" t="s">
        <v>3270</v>
      </c>
      <c r="B562">
        <v>210635</v>
      </c>
      <c r="C562" s="1" t="s">
        <v>7</v>
      </c>
      <c r="D562" s="2">
        <v>7027</v>
      </c>
      <c r="E562" t="s">
        <v>5327</v>
      </c>
      <c r="F562" s="4">
        <v>35697.129000000001</v>
      </c>
      <c r="G562" s="4">
        <f t="shared" si="26"/>
        <v>5.0799955884445707</v>
      </c>
      <c r="H562" t="str">
        <f>IF(F562 &lt;= Planilha1!$B$1, "1",
  IF(F562 &lt;= Planilha1!$B$2, "2",
    IF(F562 &lt;= Planilha1!$B$3, "3",
      "4"
    )
  )
)</f>
        <v>1</v>
      </c>
      <c r="I562" t="str">
        <f t="shared" si="24"/>
        <v>Pequeno Porte I</v>
      </c>
      <c r="J562" s="4">
        <v>2666560.86</v>
      </c>
      <c r="K562" s="5">
        <f t="shared" si="25"/>
        <v>379.4735818983919</v>
      </c>
    </row>
    <row r="563" spans="1:11" x14ac:dyDescent="0.25">
      <c r="A563" s="3" t="s">
        <v>3271</v>
      </c>
      <c r="B563">
        <v>210637</v>
      </c>
      <c r="C563" s="1" t="s">
        <v>7</v>
      </c>
      <c r="D563" s="2">
        <v>13761</v>
      </c>
      <c r="E563" t="s">
        <v>5327</v>
      </c>
      <c r="F563" s="4">
        <v>42660.406999999999</v>
      </c>
      <c r="G563" s="4">
        <f t="shared" si="26"/>
        <v>3.1000949785626042</v>
      </c>
      <c r="H563" t="str">
        <f>IF(F563 &lt;= Planilha1!$B$1, "1",
  IF(F563 &lt;= Planilha1!$B$2, "2",
    IF(F563 &lt;= Planilha1!$B$3, "3",
      "4"
    )
  )
)</f>
        <v>2</v>
      </c>
      <c r="I563" t="str">
        <f t="shared" si="24"/>
        <v>Pequeno Porte I</v>
      </c>
      <c r="J563" s="4">
        <v>4328174.46</v>
      </c>
      <c r="K563" s="5">
        <f t="shared" si="25"/>
        <v>314.52470459995641</v>
      </c>
    </row>
    <row r="564" spans="1:11" x14ac:dyDescent="0.25">
      <c r="A564" s="3" t="s">
        <v>336</v>
      </c>
      <c r="B564">
        <v>210640</v>
      </c>
      <c r="C564" s="1" t="s">
        <v>7</v>
      </c>
      <c r="D564" s="2">
        <v>17090</v>
      </c>
      <c r="E564" t="s">
        <v>5327</v>
      </c>
      <c r="F564" s="4">
        <v>61116.656000000003</v>
      </c>
      <c r="G564" s="4">
        <f t="shared" si="26"/>
        <v>3.5761647747220597</v>
      </c>
      <c r="H564" t="str">
        <f>IF(F564 &lt;= Planilha1!$B$1, "1",
  IF(F564 &lt;= Planilha1!$B$2, "2",
    IF(F564 &lt;= Planilha1!$B$3, "3",
      "4"
    )
  )
)</f>
        <v>2</v>
      </c>
      <c r="I564" t="str">
        <f t="shared" si="24"/>
        <v>Pequeno Porte I</v>
      </c>
      <c r="J564" s="4">
        <v>6211021.8300000001</v>
      </c>
      <c r="K564" s="5">
        <f t="shared" si="25"/>
        <v>363.43018314803982</v>
      </c>
    </row>
    <row r="565" spans="1:11" x14ac:dyDescent="0.25">
      <c r="A565" s="3" t="s">
        <v>337</v>
      </c>
      <c r="B565">
        <v>210650</v>
      </c>
      <c r="C565" s="1" t="s">
        <v>7</v>
      </c>
      <c r="D565" s="2">
        <v>22034</v>
      </c>
      <c r="E565" t="s">
        <v>5327</v>
      </c>
      <c r="F565" s="4">
        <v>69501.983999999997</v>
      </c>
      <c r="G565" s="4">
        <f t="shared" si="26"/>
        <v>3.1543062539711353</v>
      </c>
      <c r="H565" t="str">
        <f>IF(F565 &lt;= Planilha1!$B$1, "1",
  IF(F565 &lt;= Planilha1!$B$2, "2",
    IF(F565 &lt;= Planilha1!$B$3, "3",
      "4"
    )
  )
)</f>
        <v>2</v>
      </c>
      <c r="I565" t="str">
        <f t="shared" si="24"/>
        <v>Pequeno Porte II</v>
      </c>
      <c r="J565" s="4">
        <v>8000336.4800000004</v>
      </c>
      <c r="K565" s="5">
        <f t="shared" si="25"/>
        <v>363.09051828991562</v>
      </c>
    </row>
    <row r="566" spans="1:11" x14ac:dyDescent="0.25">
      <c r="A566" s="3" t="s">
        <v>3272</v>
      </c>
      <c r="B566">
        <v>210660</v>
      </c>
      <c r="C566" s="1" t="s">
        <v>7</v>
      </c>
      <c r="D566" s="2">
        <v>32174</v>
      </c>
      <c r="E566" t="s">
        <v>5327</v>
      </c>
      <c r="F566" s="4">
        <v>88715.986000000004</v>
      </c>
      <c r="G566" s="4">
        <f t="shared" si="26"/>
        <v>2.7573813016721576</v>
      </c>
      <c r="H566" t="str">
        <f>IF(F566 &lt;= Planilha1!$B$1, "1",
  IF(F566 &lt;= Planilha1!$B$2, "2",
    IF(F566 &lt;= Planilha1!$B$3, "3",
      "4"
    )
  )
)</f>
        <v>2</v>
      </c>
      <c r="I566" t="str">
        <f t="shared" si="24"/>
        <v>Pequeno Porte II</v>
      </c>
      <c r="J566" s="4">
        <v>6245720.0999999996</v>
      </c>
      <c r="K566" s="5">
        <f t="shared" si="25"/>
        <v>194.12320818051842</v>
      </c>
    </row>
    <row r="567" spans="1:11" x14ac:dyDescent="0.25">
      <c r="A567" s="3" t="s">
        <v>3273</v>
      </c>
      <c r="B567">
        <v>210663</v>
      </c>
      <c r="C567" s="1" t="s">
        <v>7</v>
      </c>
      <c r="D567" s="2">
        <v>17432</v>
      </c>
      <c r="E567" t="s">
        <v>5327</v>
      </c>
      <c r="F567" s="4">
        <v>42199.555</v>
      </c>
      <c r="G567" s="4">
        <f t="shared" si="26"/>
        <v>2.4208097177604406</v>
      </c>
      <c r="H567" t="str">
        <f>IF(F567 &lt;= Planilha1!$B$1, "1",
  IF(F567 &lt;= Planilha1!$B$2, "2",
    IF(F567 &lt;= Planilha1!$B$3, "3",
      "4"
    )
  )
)</f>
        <v>2</v>
      </c>
      <c r="I567" t="str">
        <f t="shared" si="24"/>
        <v>Pequeno Porte I</v>
      </c>
      <c r="J567" s="4">
        <v>5659658.9500000002</v>
      </c>
      <c r="K567" s="5">
        <f t="shared" si="25"/>
        <v>324.67066027994491</v>
      </c>
    </row>
    <row r="568" spans="1:11" x14ac:dyDescent="0.25">
      <c r="A568" s="3" t="s">
        <v>3274</v>
      </c>
      <c r="B568">
        <v>210667</v>
      </c>
      <c r="C568" s="1" t="s">
        <v>7</v>
      </c>
      <c r="D568" s="2">
        <v>8818</v>
      </c>
      <c r="E568" t="s">
        <v>5327</v>
      </c>
      <c r="F568" s="4">
        <v>30795.205000000002</v>
      </c>
      <c r="G568" s="4">
        <f t="shared" si="26"/>
        <v>3.4923117486958497</v>
      </c>
      <c r="H568" t="str">
        <f>IF(F568 &lt;= Planilha1!$B$1, "1",
  IF(F568 &lt;= Planilha1!$B$2, "2",
    IF(F568 &lt;= Planilha1!$B$3, "3",
      "4"
    )
  )
)</f>
        <v>1</v>
      </c>
      <c r="I568" t="str">
        <f t="shared" si="24"/>
        <v>Pequeno Porte I</v>
      </c>
      <c r="J568" s="4">
        <v>3456928.34</v>
      </c>
      <c r="K568" s="5">
        <f t="shared" si="25"/>
        <v>392.03088455432066</v>
      </c>
    </row>
    <row r="569" spans="1:11" x14ac:dyDescent="0.25">
      <c r="A569" s="3" t="s">
        <v>338</v>
      </c>
      <c r="B569">
        <v>210670</v>
      </c>
      <c r="C569" s="1" t="s">
        <v>7</v>
      </c>
      <c r="D569" s="2">
        <v>21030</v>
      </c>
      <c r="E569" t="s">
        <v>5327</v>
      </c>
      <c r="F569" s="4">
        <v>83775.180999999997</v>
      </c>
      <c r="G569" s="4">
        <f t="shared" si="26"/>
        <v>3.9836034712315738</v>
      </c>
      <c r="H569" t="str">
        <f>IF(F569 &lt;= Planilha1!$B$1, "1",
  IF(F569 &lt;= Planilha1!$B$2, "2",
    IF(F569 &lt;= Planilha1!$B$3, "3",
      "4"
    )
  )
)</f>
        <v>2</v>
      </c>
      <c r="I569" t="str">
        <f t="shared" si="24"/>
        <v>Pequeno Porte II</v>
      </c>
      <c r="J569" s="4">
        <v>6038699.4100000001</v>
      </c>
      <c r="K569" s="5">
        <f t="shared" si="25"/>
        <v>287.14690489776513</v>
      </c>
    </row>
    <row r="570" spans="1:11" x14ac:dyDescent="0.25">
      <c r="A570" s="3" t="s">
        <v>339</v>
      </c>
      <c r="B570">
        <v>210675</v>
      </c>
      <c r="C570" s="1" t="s">
        <v>7</v>
      </c>
      <c r="D570" s="2">
        <v>23864</v>
      </c>
      <c r="E570" t="s">
        <v>5327</v>
      </c>
      <c r="F570" s="4">
        <v>219999.42300000001</v>
      </c>
      <c r="G570" s="4">
        <f t="shared" si="26"/>
        <v>9.2188829617834394</v>
      </c>
      <c r="H570" t="str">
        <f>IF(F570 &lt;= Planilha1!$B$1, "1",
  IF(F570 &lt;= Planilha1!$B$2, "2",
    IF(F570 &lt;= Planilha1!$B$3, "3",
      "4"
    )
  )
)</f>
        <v>3</v>
      </c>
      <c r="I570" t="str">
        <f t="shared" si="24"/>
        <v>Pequeno Porte II</v>
      </c>
      <c r="J570" s="4">
        <v>7600117.79</v>
      </c>
      <c r="K570" s="5">
        <f t="shared" si="25"/>
        <v>318.47627346630907</v>
      </c>
    </row>
    <row r="571" spans="1:11" x14ac:dyDescent="0.25">
      <c r="A571" s="3" t="s">
        <v>340</v>
      </c>
      <c r="B571">
        <v>210680</v>
      </c>
      <c r="C571" s="1" t="s">
        <v>7</v>
      </c>
      <c r="D571" s="2">
        <v>13978</v>
      </c>
      <c r="E571" t="s">
        <v>5327</v>
      </c>
      <c r="F571" s="4">
        <v>41327.695</v>
      </c>
      <c r="G571" s="4">
        <f t="shared" si="26"/>
        <v>2.9566243382458146</v>
      </c>
      <c r="H571" t="str">
        <f>IF(F571 &lt;= Planilha1!$B$1, "1",
  IF(F571 &lt;= Planilha1!$B$2, "2",
    IF(F571 &lt;= Planilha1!$B$3, "3",
      "4"
    )
  )
)</f>
        <v>2</v>
      </c>
      <c r="I571" t="str">
        <f t="shared" si="24"/>
        <v>Pequeno Porte I</v>
      </c>
      <c r="J571" s="4">
        <v>6095721.96</v>
      </c>
      <c r="K571" s="5">
        <f t="shared" si="25"/>
        <v>436.09400200314781</v>
      </c>
    </row>
    <row r="572" spans="1:11" x14ac:dyDescent="0.25">
      <c r="A572" s="3" t="s">
        <v>3275</v>
      </c>
      <c r="B572">
        <v>210690</v>
      </c>
      <c r="C572" s="1" t="s">
        <v>7</v>
      </c>
      <c r="D572" s="2">
        <v>27751</v>
      </c>
      <c r="E572" t="s">
        <v>5327</v>
      </c>
      <c r="F572" s="4">
        <v>94647.797000000006</v>
      </c>
      <c r="G572" s="4">
        <f t="shared" si="26"/>
        <v>3.4106085186119421</v>
      </c>
      <c r="H572" t="str">
        <f>IF(F572 &lt;= Planilha1!$B$1, "1",
  IF(F572 &lt;= Planilha1!$B$2, "2",
    IF(F572 &lt;= Planilha1!$B$3, "3",
      "4"
    )
  )
)</f>
        <v>3</v>
      </c>
      <c r="I572" t="str">
        <f t="shared" si="24"/>
        <v>Pequeno Porte II</v>
      </c>
      <c r="J572" s="4">
        <v>8765133.8599999994</v>
      </c>
      <c r="K572" s="5">
        <f t="shared" si="25"/>
        <v>315.84929768296638</v>
      </c>
    </row>
    <row r="573" spans="1:11" x14ac:dyDescent="0.25">
      <c r="A573" s="3" t="s">
        <v>341</v>
      </c>
      <c r="B573">
        <v>210700</v>
      </c>
      <c r="C573" s="1" t="s">
        <v>7</v>
      </c>
      <c r="D573" s="2">
        <v>9106</v>
      </c>
      <c r="E573" t="s">
        <v>5327</v>
      </c>
      <c r="F573" s="4">
        <v>33158.224000000002</v>
      </c>
      <c r="G573" s="4">
        <f t="shared" si="26"/>
        <v>3.6413599824291678</v>
      </c>
      <c r="H573" t="str">
        <f>IF(F573 &lt;= Planilha1!$B$1, "1",
  IF(F573 &lt;= Planilha1!$B$2, "2",
    IF(F573 &lt;= Planilha1!$B$3, "3",
      "4"
    )
  )
)</f>
        <v>1</v>
      </c>
      <c r="I573" t="str">
        <f t="shared" si="24"/>
        <v>Pequeno Porte I</v>
      </c>
      <c r="J573" s="4">
        <v>4442493.08</v>
      </c>
      <c r="K573" s="5">
        <f t="shared" si="25"/>
        <v>487.86438392268832</v>
      </c>
    </row>
    <row r="574" spans="1:11" x14ac:dyDescent="0.25">
      <c r="A574" s="3" t="s">
        <v>342</v>
      </c>
      <c r="B574">
        <v>210710</v>
      </c>
      <c r="C574" s="1" t="s">
        <v>7</v>
      </c>
      <c r="D574" s="2">
        <v>18554</v>
      </c>
      <c r="E574" t="s">
        <v>5327</v>
      </c>
      <c r="F574" s="4">
        <v>52780.754999999997</v>
      </c>
      <c r="G574" s="4">
        <f t="shared" si="26"/>
        <v>2.8447103050555134</v>
      </c>
      <c r="H574" t="str">
        <f>IF(F574 &lt;= Planilha1!$B$1, "1",
  IF(F574 &lt;= Planilha1!$B$2, "2",
    IF(F574 &lt;= Planilha1!$B$3, "3",
      "4"
    )
  )
)</f>
        <v>2</v>
      </c>
      <c r="I574" t="str">
        <f t="shared" si="24"/>
        <v>Pequeno Porte I</v>
      </c>
      <c r="J574" s="4">
        <v>5593070.2999999998</v>
      </c>
      <c r="K574" s="5">
        <f t="shared" si="25"/>
        <v>301.44822140778268</v>
      </c>
    </row>
    <row r="575" spans="1:11" x14ac:dyDescent="0.25">
      <c r="A575" s="3" t="s">
        <v>343</v>
      </c>
      <c r="B575">
        <v>210720</v>
      </c>
      <c r="C575" s="1" t="s">
        <v>7</v>
      </c>
      <c r="D575" s="2">
        <v>14176</v>
      </c>
      <c r="E575" t="s">
        <v>5327</v>
      </c>
      <c r="F575" s="4">
        <v>30847.65</v>
      </c>
      <c r="G575" s="4">
        <f t="shared" si="26"/>
        <v>2.1760475451467269</v>
      </c>
      <c r="H575" t="str">
        <f>IF(F575 &lt;= Planilha1!$B$1, "1",
  IF(F575 &lt;= Planilha1!$B$2, "2",
    IF(F575 &lt;= Planilha1!$B$3, "3",
      "4"
    )
  )
)</f>
        <v>1</v>
      </c>
      <c r="I575" t="str">
        <f t="shared" si="24"/>
        <v>Pequeno Porte I</v>
      </c>
      <c r="J575" s="4">
        <v>6043698.9000000004</v>
      </c>
      <c r="K575" s="5">
        <f t="shared" si="25"/>
        <v>426.33316168171558</v>
      </c>
    </row>
    <row r="576" spans="1:11" x14ac:dyDescent="0.25">
      <c r="A576" s="3" t="s">
        <v>344</v>
      </c>
      <c r="B576">
        <v>210725</v>
      </c>
      <c r="C576" s="1" t="s">
        <v>7</v>
      </c>
      <c r="D576" s="2">
        <v>5021</v>
      </c>
      <c r="E576" t="s">
        <v>5327</v>
      </c>
      <c r="F576" s="4">
        <v>28562.803</v>
      </c>
      <c r="G576" s="4">
        <f t="shared" si="26"/>
        <v>5.6886681935869348</v>
      </c>
      <c r="H576" t="str">
        <f>IF(F576 &lt;= Planilha1!$B$1, "1",
  IF(F576 &lt;= Planilha1!$B$2, "2",
    IF(F576 &lt;= Planilha1!$B$3, "3",
      "4"
    )
  )
)</f>
        <v>1</v>
      </c>
      <c r="I576" t="str">
        <f t="shared" si="24"/>
        <v>Pequeno Porte I</v>
      </c>
      <c r="J576" s="4">
        <v>3529868.05</v>
      </c>
      <c r="K576" s="5">
        <f t="shared" si="25"/>
        <v>703.02092212706623</v>
      </c>
    </row>
    <row r="577" spans="1:11" x14ac:dyDescent="0.25">
      <c r="A577" s="3" t="s">
        <v>345</v>
      </c>
      <c r="B577">
        <v>210730</v>
      </c>
      <c r="C577" s="1" t="s">
        <v>7</v>
      </c>
      <c r="D577" s="2">
        <v>4320</v>
      </c>
      <c r="E577" t="s">
        <v>5327</v>
      </c>
      <c r="F577" s="4">
        <v>16823.261999999999</v>
      </c>
      <c r="G577" s="4">
        <f t="shared" si="26"/>
        <v>3.8942736111111107</v>
      </c>
      <c r="H577" t="str">
        <f>IF(F577 &lt;= Planilha1!$B$1, "1",
  IF(F577 &lt;= Planilha1!$B$2, "2",
    IF(F577 &lt;= Planilha1!$B$3, "3",
      "4"
    )
  )
)</f>
        <v>1</v>
      </c>
      <c r="I577" t="str">
        <f t="shared" si="24"/>
        <v>Pequeno Porte I</v>
      </c>
      <c r="J577" s="4">
        <v>5194656.8</v>
      </c>
      <c r="K577" s="5">
        <f t="shared" si="25"/>
        <v>1202.4668518518517</v>
      </c>
    </row>
    <row r="578" spans="1:11" x14ac:dyDescent="0.25">
      <c r="A578" s="3" t="s">
        <v>3276</v>
      </c>
      <c r="B578">
        <v>210735</v>
      </c>
      <c r="C578" s="1" t="s">
        <v>7</v>
      </c>
      <c r="D578" s="2">
        <v>14314</v>
      </c>
      <c r="E578" t="s">
        <v>5327</v>
      </c>
      <c r="F578" s="4">
        <v>69728.278999999995</v>
      </c>
      <c r="G578" s="4">
        <f t="shared" si="26"/>
        <v>4.8713342881095425</v>
      </c>
      <c r="H578" t="str">
        <f>IF(F578 &lt;= Planilha1!$B$1, "1",
  IF(F578 &lt;= Planilha1!$B$2, "2",
    IF(F578 &lt;= Planilha1!$B$3, "3",
      "4"
    )
  )
)</f>
        <v>2</v>
      </c>
      <c r="I578" t="str">
        <f t="shared" ref="I578:I641" si="27">IF(D578 &lt;= 20000, "Pequeno Porte I",
  IF(D578 &lt;= 50000, "Pequeno Porte II",
    IF(D578 &lt;= 100000, "Médio Porte",
      IF(D578 &lt;= 900000, "Grande Porte", "Metrópole")
    )
  )
)</f>
        <v>Pequeno Porte I</v>
      </c>
      <c r="J578" s="4">
        <v>5147701.6500000004</v>
      </c>
      <c r="K578" s="5">
        <f t="shared" ref="K578:K641" si="28">J578/D578</f>
        <v>359.62705393321227</v>
      </c>
    </row>
    <row r="579" spans="1:11" x14ac:dyDescent="0.25">
      <c r="A579" s="3" t="s">
        <v>3277</v>
      </c>
      <c r="B579">
        <v>210740</v>
      </c>
      <c r="C579" s="1" t="s">
        <v>7</v>
      </c>
      <c r="D579" s="2">
        <v>17919</v>
      </c>
      <c r="E579" t="s">
        <v>5327</v>
      </c>
      <c r="F579" s="4">
        <v>72604</v>
      </c>
      <c r="G579" s="4">
        <f t="shared" ref="G579:G642" si="29">F579/D579</f>
        <v>4.0517886042747921</v>
      </c>
      <c r="H579" t="str">
        <f>IF(F579 &lt;= Planilha1!$B$1, "1",
  IF(F579 &lt;= Planilha1!$B$2, "2",
    IF(F579 &lt;= Planilha1!$B$3, "3",
      "4"
    )
  )
)</f>
        <v>2</v>
      </c>
      <c r="I579" t="str">
        <f t="shared" si="27"/>
        <v>Pequeno Porte I</v>
      </c>
      <c r="J579" s="4">
        <v>8778724.6600000001</v>
      </c>
      <c r="K579" s="5">
        <f t="shared" si="28"/>
        <v>489.91152742898601</v>
      </c>
    </row>
    <row r="580" spans="1:11" x14ac:dyDescent="0.25">
      <c r="A580" s="3" t="s">
        <v>3278</v>
      </c>
      <c r="B580">
        <v>210745</v>
      </c>
      <c r="C580" s="1" t="s">
        <v>7</v>
      </c>
      <c r="D580" s="2">
        <v>13577</v>
      </c>
      <c r="E580" t="s">
        <v>5327</v>
      </c>
      <c r="F580" s="4">
        <v>39151.993999999999</v>
      </c>
      <c r="G580" s="4">
        <f t="shared" si="29"/>
        <v>2.8836999337114237</v>
      </c>
      <c r="H580" t="str">
        <f>IF(F580 &lt;= Planilha1!$B$1, "1",
  IF(F580 &lt;= Planilha1!$B$2, "2",
    IF(F580 &lt;= Planilha1!$B$3, "3",
      "4"
    )
  )
)</f>
        <v>1</v>
      </c>
      <c r="I580" t="str">
        <f t="shared" si="27"/>
        <v>Pequeno Porte I</v>
      </c>
      <c r="J580" s="4">
        <v>7136035.6200000001</v>
      </c>
      <c r="K580" s="5">
        <f t="shared" si="28"/>
        <v>525.59737939161823</v>
      </c>
    </row>
    <row r="581" spans="1:11" x14ac:dyDescent="0.25">
      <c r="A581" s="3" t="s">
        <v>3279</v>
      </c>
      <c r="B581">
        <v>210750</v>
      </c>
      <c r="C581" s="1" t="s">
        <v>7</v>
      </c>
      <c r="D581" s="2">
        <v>145643</v>
      </c>
      <c r="E581" t="s">
        <v>5327</v>
      </c>
      <c r="F581" s="4">
        <v>378482.027</v>
      </c>
      <c r="G581" s="4">
        <f t="shared" si="29"/>
        <v>2.5986969988258961</v>
      </c>
      <c r="H581" t="str">
        <f>IF(F581 &lt;= Planilha1!$B$1, "1",
  IF(F581 &lt;= Planilha1!$B$2, "2",
    IF(F581 &lt;= Planilha1!$B$3, "3",
      "4"
    )
  )
)</f>
        <v>4</v>
      </c>
      <c r="I581" t="str">
        <f t="shared" si="27"/>
        <v>Grande Porte</v>
      </c>
      <c r="J581" s="4">
        <v>48198160.579999998</v>
      </c>
      <c r="K581" s="5">
        <f t="shared" si="28"/>
        <v>330.93358815734365</v>
      </c>
    </row>
    <row r="582" spans="1:11" x14ac:dyDescent="0.25">
      <c r="A582" s="3" t="s">
        <v>3280</v>
      </c>
      <c r="B582">
        <v>210760</v>
      </c>
      <c r="C582" s="1" t="s">
        <v>7</v>
      </c>
      <c r="D582" s="2">
        <v>21059</v>
      </c>
      <c r="E582" t="s">
        <v>5327</v>
      </c>
      <c r="F582" s="4">
        <v>56149.849000000002</v>
      </c>
      <c r="G582" s="4">
        <f t="shared" si="29"/>
        <v>2.6663112683413268</v>
      </c>
      <c r="H582" t="str">
        <f>IF(F582 &lt;= Planilha1!$B$1, "1",
  IF(F582 &lt;= Planilha1!$B$2, "2",
    IF(F582 &lt;= Planilha1!$B$3, "3",
      "4"
    )
  )
)</f>
        <v>2</v>
      </c>
      <c r="I582" t="str">
        <f t="shared" si="27"/>
        <v>Pequeno Porte II</v>
      </c>
      <c r="J582" s="4">
        <v>6991534.6900000004</v>
      </c>
      <c r="K582" s="5">
        <f t="shared" si="28"/>
        <v>331.99746854076642</v>
      </c>
    </row>
    <row r="583" spans="1:11" x14ac:dyDescent="0.25">
      <c r="A583" s="3" t="s">
        <v>346</v>
      </c>
      <c r="B583">
        <v>210770</v>
      </c>
      <c r="C583" s="1" t="s">
        <v>7</v>
      </c>
      <c r="D583" s="2">
        <v>18274</v>
      </c>
      <c r="E583" t="s">
        <v>5327</v>
      </c>
      <c r="F583" s="4">
        <v>70947.637000000002</v>
      </c>
      <c r="G583" s="4">
        <f t="shared" si="29"/>
        <v>3.8824360840538472</v>
      </c>
      <c r="H583" t="str">
        <f>IF(F583 &lt;= Planilha1!$B$1, "1",
  IF(F583 &lt;= Planilha1!$B$2, "2",
    IF(F583 &lt;= Planilha1!$B$3, "3",
      "4"
    )
  )
)</f>
        <v>2</v>
      </c>
      <c r="I583" t="str">
        <f t="shared" si="27"/>
        <v>Pequeno Porte I</v>
      </c>
      <c r="J583" s="4">
        <v>7612993.4900000002</v>
      </c>
      <c r="K583" s="5">
        <f t="shared" si="28"/>
        <v>416.60246744007884</v>
      </c>
    </row>
    <row r="584" spans="1:11" x14ac:dyDescent="0.25">
      <c r="A584" s="3" t="s">
        <v>347</v>
      </c>
      <c r="B584">
        <v>210780</v>
      </c>
      <c r="C584" s="1" t="s">
        <v>7</v>
      </c>
      <c r="D584" s="2">
        <v>31250</v>
      </c>
      <c r="E584" t="s">
        <v>5327</v>
      </c>
      <c r="F584" s="4">
        <v>113052.391</v>
      </c>
      <c r="G584" s="4">
        <f t="shared" si="29"/>
        <v>3.6176765120000001</v>
      </c>
      <c r="H584" t="str">
        <f>IF(F584 &lt;= Planilha1!$B$1, "1",
  IF(F584 &lt;= Planilha1!$B$2, "2",
    IF(F584 &lt;= Planilha1!$B$3, "3",
      "4"
    )
  )
)</f>
        <v>3</v>
      </c>
      <c r="I584" t="str">
        <f t="shared" si="27"/>
        <v>Pequeno Porte II</v>
      </c>
      <c r="J584" s="4">
        <v>14984704.93</v>
      </c>
      <c r="K584" s="5">
        <f t="shared" si="28"/>
        <v>479.51055775999998</v>
      </c>
    </row>
    <row r="585" spans="1:11" x14ac:dyDescent="0.25">
      <c r="A585" s="3" t="s">
        <v>348</v>
      </c>
      <c r="B585">
        <v>210790</v>
      </c>
      <c r="C585" s="1" t="s">
        <v>7</v>
      </c>
      <c r="D585" s="2">
        <v>17220</v>
      </c>
      <c r="E585" t="s">
        <v>5327</v>
      </c>
      <c r="F585" s="4">
        <v>63912.777000000002</v>
      </c>
      <c r="G585" s="4">
        <f t="shared" si="29"/>
        <v>3.7115433797909407</v>
      </c>
      <c r="H585" t="str">
        <f>IF(F585 &lt;= Planilha1!$B$1, "1",
  IF(F585 &lt;= Planilha1!$B$2, "2",
    IF(F585 &lt;= Planilha1!$B$3, "3",
      "4"
    )
  )
)</f>
        <v>2</v>
      </c>
      <c r="I585" t="str">
        <f t="shared" si="27"/>
        <v>Pequeno Porte I</v>
      </c>
      <c r="J585" s="4">
        <v>7624251.2199999997</v>
      </c>
      <c r="K585" s="5">
        <f t="shared" si="28"/>
        <v>442.75558768873401</v>
      </c>
    </row>
    <row r="586" spans="1:11" x14ac:dyDescent="0.25">
      <c r="A586" s="3" t="s">
        <v>349</v>
      </c>
      <c r="B586">
        <v>210800</v>
      </c>
      <c r="C586" s="1" t="s">
        <v>7</v>
      </c>
      <c r="D586" s="2">
        <v>18802</v>
      </c>
      <c r="E586" t="s">
        <v>5327</v>
      </c>
      <c r="F586" s="4">
        <v>70835.429999999993</v>
      </c>
      <c r="G586" s="4">
        <f t="shared" si="29"/>
        <v>3.767441229656419</v>
      </c>
      <c r="H586" t="str">
        <f>IF(F586 &lt;= Planilha1!$B$1, "1",
  IF(F586 &lt;= Planilha1!$B$2, "2",
    IF(F586 &lt;= Planilha1!$B$3, "3",
      "4"
    )
  )
)</f>
        <v>2</v>
      </c>
      <c r="I586" t="str">
        <f t="shared" si="27"/>
        <v>Pequeno Porte I</v>
      </c>
      <c r="J586" s="4">
        <v>5678049.9000000004</v>
      </c>
      <c r="K586" s="5">
        <f t="shared" si="28"/>
        <v>301.99180406339752</v>
      </c>
    </row>
    <row r="587" spans="1:11" x14ac:dyDescent="0.25">
      <c r="A587" s="3" t="s">
        <v>350</v>
      </c>
      <c r="B587">
        <v>210805</v>
      </c>
      <c r="C587" s="1" t="s">
        <v>7</v>
      </c>
      <c r="D587" s="2">
        <v>17056</v>
      </c>
      <c r="E587" t="s">
        <v>5327</v>
      </c>
      <c r="F587" s="4">
        <v>40156.218999999997</v>
      </c>
      <c r="G587" s="4">
        <f t="shared" si="29"/>
        <v>2.3543749413696058</v>
      </c>
      <c r="H587" t="str">
        <f>IF(F587 &lt;= Planilha1!$B$1, "1",
  IF(F587 &lt;= Planilha1!$B$2, "2",
    IF(F587 &lt;= Planilha1!$B$3, "3",
      "4"
    )
  )
)</f>
        <v>1</v>
      </c>
      <c r="I587" t="str">
        <f t="shared" si="27"/>
        <v>Pequeno Porte I</v>
      </c>
      <c r="J587" s="4">
        <v>6700476.3499999996</v>
      </c>
      <c r="K587" s="5">
        <f t="shared" si="28"/>
        <v>392.85156836303941</v>
      </c>
    </row>
    <row r="588" spans="1:11" x14ac:dyDescent="0.25">
      <c r="A588" s="3" t="s">
        <v>351</v>
      </c>
      <c r="B588">
        <v>210810</v>
      </c>
      <c r="C588" s="1" t="s">
        <v>7</v>
      </c>
      <c r="D588" s="2">
        <v>20341</v>
      </c>
      <c r="E588" t="s">
        <v>5327</v>
      </c>
      <c r="F588" s="4">
        <v>81445.513999999996</v>
      </c>
      <c r="G588" s="4">
        <f t="shared" si="29"/>
        <v>4.0040073742687179</v>
      </c>
      <c r="H588" t="str">
        <f>IF(F588 &lt;= Planilha1!$B$1, "1",
  IF(F588 &lt;= Planilha1!$B$2, "2",
    IF(F588 &lt;= Planilha1!$B$3, "3",
      "4"
    )
  )
)</f>
        <v>2</v>
      </c>
      <c r="I588" t="str">
        <f t="shared" si="27"/>
        <v>Pequeno Porte II</v>
      </c>
      <c r="J588" s="4">
        <v>7235249.5599999996</v>
      </c>
      <c r="K588" s="5">
        <f t="shared" si="28"/>
        <v>355.69782999852515</v>
      </c>
    </row>
    <row r="589" spans="1:11" x14ac:dyDescent="0.25">
      <c r="A589" s="3" t="s">
        <v>352</v>
      </c>
      <c r="B589">
        <v>210820</v>
      </c>
      <c r="C589" s="1" t="s">
        <v>7</v>
      </c>
      <c r="D589" s="2">
        <v>37050</v>
      </c>
      <c r="E589" t="s">
        <v>5327</v>
      </c>
      <c r="F589" s="4">
        <v>275077.64</v>
      </c>
      <c r="G589" s="4">
        <f t="shared" si="29"/>
        <v>7.4244977058029695</v>
      </c>
      <c r="H589" t="str">
        <f>IF(F589 &lt;= Planilha1!$B$1, "1",
  IF(F589 &lt;= Planilha1!$B$2, "2",
    IF(F589 &lt;= Planilha1!$B$3, "3",
      "4"
    )
  )
)</f>
        <v>4</v>
      </c>
      <c r="I589" t="str">
        <f t="shared" si="27"/>
        <v>Pequeno Porte II</v>
      </c>
      <c r="J589" s="4">
        <v>9057419.5299999993</v>
      </c>
      <c r="K589" s="5">
        <f t="shared" si="28"/>
        <v>244.46476464237514</v>
      </c>
    </row>
    <row r="590" spans="1:11" x14ac:dyDescent="0.25">
      <c r="A590" s="3" t="s">
        <v>3281</v>
      </c>
      <c r="B590">
        <v>210825</v>
      </c>
      <c r="C590" s="1" t="s">
        <v>7</v>
      </c>
      <c r="D590" s="2">
        <v>24320</v>
      </c>
      <c r="E590" t="s">
        <v>5327</v>
      </c>
      <c r="F590" s="4">
        <v>62169.413999999997</v>
      </c>
      <c r="G590" s="4">
        <f t="shared" si="29"/>
        <v>2.5563081414473685</v>
      </c>
      <c r="H590" t="str">
        <f>IF(F590 &lt;= Planilha1!$B$1, "1",
  IF(F590 &lt;= Planilha1!$B$2, "2",
    IF(F590 &lt;= Planilha1!$B$3, "3",
      "4"
    )
  )
)</f>
        <v>2</v>
      </c>
      <c r="I590" t="str">
        <f t="shared" si="27"/>
        <v>Pequeno Porte II</v>
      </c>
      <c r="J590" s="4">
        <v>7783599.1600000001</v>
      </c>
      <c r="K590" s="5">
        <f t="shared" si="28"/>
        <v>320.04930756578949</v>
      </c>
    </row>
    <row r="591" spans="1:11" x14ac:dyDescent="0.25">
      <c r="A591" s="3" t="s">
        <v>353</v>
      </c>
      <c r="B591">
        <v>210830</v>
      </c>
      <c r="C591" s="1" t="s">
        <v>7</v>
      </c>
      <c r="D591" s="2">
        <v>32511</v>
      </c>
      <c r="E591" t="s">
        <v>5327</v>
      </c>
      <c r="F591" s="4">
        <v>96071.426999999996</v>
      </c>
      <c r="G591" s="4">
        <f t="shared" si="29"/>
        <v>2.9550437390421704</v>
      </c>
      <c r="H591" t="str">
        <f>IF(F591 &lt;= Planilha1!$B$1, "1",
  IF(F591 &lt;= Planilha1!$B$2, "2",
    IF(F591 &lt;= Planilha1!$B$3, "3",
      "4"
    )
  )
)</f>
        <v>3</v>
      </c>
      <c r="I591" t="str">
        <f t="shared" si="27"/>
        <v>Pequeno Porte II</v>
      </c>
      <c r="J591" s="4">
        <v>8703560.8900000006</v>
      </c>
      <c r="K591" s="5">
        <f t="shared" si="28"/>
        <v>267.71126357232936</v>
      </c>
    </row>
    <row r="592" spans="1:11" x14ac:dyDescent="0.25">
      <c r="A592" s="3" t="s">
        <v>354</v>
      </c>
      <c r="B592">
        <v>210840</v>
      </c>
      <c r="C592" s="1" t="s">
        <v>7</v>
      </c>
      <c r="D592" s="2">
        <v>11108</v>
      </c>
      <c r="E592" t="s">
        <v>5327</v>
      </c>
      <c r="F592" s="4">
        <v>35129.061999999998</v>
      </c>
      <c r="G592" s="4">
        <f t="shared" si="29"/>
        <v>3.1625010803024844</v>
      </c>
      <c r="H592" t="str">
        <f>IF(F592 &lt;= Planilha1!$B$1, "1",
  IF(F592 &lt;= Planilha1!$B$2, "2",
    IF(F592 &lt;= Planilha1!$B$3, "3",
      "4"
    )
  )
)</f>
        <v>1</v>
      </c>
      <c r="I592" t="str">
        <f t="shared" si="27"/>
        <v>Pequeno Porte I</v>
      </c>
      <c r="J592" s="4">
        <v>3914768.76</v>
      </c>
      <c r="K592" s="5">
        <f t="shared" si="28"/>
        <v>352.42786820309686</v>
      </c>
    </row>
    <row r="593" spans="1:11" x14ac:dyDescent="0.25">
      <c r="A593" s="3" t="s">
        <v>3282</v>
      </c>
      <c r="B593">
        <v>210845</v>
      </c>
      <c r="C593" s="1" t="s">
        <v>7</v>
      </c>
      <c r="D593" s="2">
        <v>20479</v>
      </c>
      <c r="E593" t="s">
        <v>5327</v>
      </c>
      <c r="F593" s="4">
        <v>76275.695000000007</v>
      </c>
      <c r="G593" s="4">
        <f t="shared" si="29"/>
        <v>3.7245810342301873</v>
      </c>
      <c r="H593" t="str">
        <f>IF(F593 &lt;= Planilha1!$B$1, "1",
  IF(F593 &lt;= Planilha1!$B$2, "2",
    IF(F593 &lt;= Planilha1!$B$3, "3",
      "4"
    )
  )
)</f>
        <v>2</v>
      </c>
      <c r="I593" t="str">
        <f t="shared" si="27"/>
        <v>Pequeno Porte II</v>
      </c>
      <c r="J593" s="4">
        <v>5540688.3099999996</v>
      </c>
      <c r="K593" s="5">
        <f t="shared" si="28"/>
        <v>270.55463206211238</v>
      </c>
    </row>
    <row r="594" spans="1:11" x14ac:dyDescent="0.25">
      <c r="A594" s="3" t="s">
        <v>3283</v>
      </c>
      <c r="B594">
        <v>210850</v>
      </c>
      <c r="C594" s="1" t="s">
        <v>7</v>
      </c>
      <c r="D594" s="2">
        <v>31429</v>
      </c>
      <c r="E594" t="s">
        <v>5327</v>
      </c>
      <c r="F594" s="4">
        <v>111629.46</v>
      </c>
      <c r="G594" s="4">
        <f t="shared" si="29"/>
        <v>3.5517980209360784</v>
      </c>
      <c r="H594" t="str">
        <f>IF(F594 &lt;= Planilha1!$B$1, "1",
  IF(F594 &lt;= Planilha1!$B$2, "2",
    IF(F594 &lt;= Planilha1!$B$3, "3",
      "4"
    )
  )
)</f>
        <v>3</v>
      </c>
      <c r="I594" t="str">
        <f t="shared" si="27"/>
        <v>Pequeno Porte II</v>
      </c>
      <c r="J594" s="4">
        <v>6398048.1299999999</v>
      </c>
      <c r="K594" s="5">
        <f t="shared" si="28"/>
        <v>203.571482707054</v>
      </c>
    </row>
    <row r="595" spans="1:11" x14ac:dyDescent="0.25">
      <c r="A595" s="3" t="s">
        <v>355</v>
      </c>
      <c r="B595">
        <v>210860</v>
      </c>
      <c r="C595" s="1" t="s">
        <v>7</v>
      </c>
      <c r="D595" s="2">
        <v>84621</v>
      </c>
      <c r="E595" t="s">
        <v>5327</v>
      </c>
      <c r="F595" s="4">
        <v>447266.11800000002</v>
      </c>
      <c r="G595" s="4">
        <f t="shared" si="29"/>
        <v>5.2855215372070763</v>
      </c>
      <c r="H595" t="str">
        <f>IF(F595 &lt;= Planilha1!$B$1, "1",
  IF(F595 &lt;= Planilha1!$B$2, "2",
    IF(F595 &lt;= Planilha1!$B$3, "3",
      "4"
    )
  )
)</f>
        <v>4</v>
      </c>
      <c r="I595" t="str">
        <f t="shared" si="27"/>
        <v>Médio Porte</v>
      </c>
      <c r="J595" s="4">
        <v>15211515</v>
      </c>
      <c r="K595" s="5">
        <f t="shared" si="28"/>
        <v>179.7605204381891</v>
      </c>
    </row>
    <row r="596" spans="1:11" x14ac:dyDescent="0.25">
      <c r="A596" s="3" t="s">
        <v>356</v>
      </c>
      <c r="B596">
        <v>210870</v>
      </c>
      <c r="C596" s="1" t="s">
        <v>7</v>
      </c>
      <c r="D596" s="2">
        <v>21886</v>
      </c>
      <c r="E596" t="s">
        <v>5327</v>
      </c>
      <c r="F596" s="4">
        <v>77715.995999999999</v>
      </c>
      <c r="G596" s="4">
        <f t="shared" si="29"/>
        <v>3.5509456273416795</v>
      </c>
      <c r="H596" t="str">
        <f>IF(F596 &lt;= Planilha1!$B$1, "1",
  IF(F596 &lt;= Planilha1!$B$2, "2",
    IF(F596 &lt;= Planilha1!$B$3, "3",
      "4"
    )
  )
)</f>
        <v>2</v>
      </c>
      <c r="I596" t="str">
        <f t="shared" si="27"/>
        <v>Pequeno Porte II</v>
      </c>
      <c r="J596" s="4">
        <v>4829737.0599999996</v>
      </c>
      <c r="K596" s="5">
        <f t="shared" si="28"/>
        <v>220.67701087453165</v>
      </c>
    </row>
    <row r="597" spans="1:11" x14ac:dyDescent="0.25">
      <c r="A597" s="3" t="s">
        <v>357</v>
      </c>
      <c r="B597">
        <v>210880</v>
      </c>
      <c r="C597" s="1" t="s">
        <v>7</v>
      </c>
      <c r="D597" s="2">
        <v>17714</v>
      </c>
      <c r="E597" t="s">
        <v>5327</v>
      </c>
      <c r="F597" s="4">
        <v>56477.489000000001</v>
      </c>
      <c r="G597" s="4">
        <f t="shared" si="29"/>
        <v>3.18829677091566</v>
      </c>
      <c r="H597" t="str">
        <f>IF(F597 &lt;= Planilha1!$B$1, "1",
  IF(F597 &lt;= Planilha1!$B$2, "2",
    IF(F597 &lt;= Planilha1!$B$3, "3",
      "4"
    )
  )
)</f>
        <v>2</v>
      </c>
      <c r="I597" t="str">
        <f t="shared" si="27"/>
        <v>Pequeno Porte I</v>
      </c>
      <c r="J597" s="4">
        <v>6131113.4800000004</v>
      </c>
      <c r="K597" s="5">
        <f t="shared" si="28"/>
        <v>346.11682736818341</v>
      </c>
    </row>
    <row r="598" spans="1:11" x14ac:dyDescent="0.25">
      <c r="A598" s="3" t="s">
        <v>3284</v>
      </c>
      <c r="B598">
        <v>210890</v>
      </c>
      <c r="C598" s="1" t="s">
        <v>7</v>
      </c>
      <c r="D598" s="2">
        <v>17161</v>
      </c>
      <c r="E598" t="s">
        <v>5327</v>
      </c>
      <c r="F598" s="4">
        <v>90905.342999999993</v>
      </c>
      <c r="G598" s="4">
        <f t="shared" si="29"/>
        <v>5.297205465881941</v>
      </c>
      <c r="H598" t="str">
        <f>IF(F598 &lt;= Planilha1!$B$1, "1",
  IF(F598 &lt;= Planilha1!$B$2, "2",
    IF(F598 &lt;= Planilha1!$B$3, "3",
      "4"
    )
  )
)</f>
        <v>3</v>
      </c>
      <c r="I598" t="str">
        <f t="shared" si="27"/>
        <v>Pequeno Porte I</v>
      </c>
      <c r="J598" s="4">
        <v>4959137.04</v>
      </c>
      <c r="K598" s="5">
        <f t="shared" si="28"/>
        <v>288.97715983917021</v>
      </c>
    </row>
    <row r="599" spans="1:11" x14ac:dyDescent="0.25">
      <c r="A599" s="3" t="s">
        <v>358</v>
      </c>
      <c r="B599">
        <v>210900</v>
      </c>
      <c r="C599" s="1" t="s">
        <v>7</v>
      </c>
      <c r="D599" s="2">
        <v>23903</v>
      </c>
      <c r="E599" t="s">
        <v>5327</v>
      </c>
      <c r="F599" s="4">
        <v>224761.91</v>
      </c>
      <c r="G599" s="4">
        <f t="shared" si="29"/>
        <v>9.403083713341422</v>
      </c>
      <c r="H599" t="str">
        <f>IF(F599 &lt;= Planilha1!$B$1, "1",
  IF(F599 &lt;= Planilha1!$B$2, "2",
    IF(F599 &lt;= Planilha1!$B$3, "3",
      "4"
    )
  )
)</f>
        <v>3</v>
      </c>
      <c r="I599" t="str">
        <f t="shared" si="27"/>
        <v>Pequeno Porte II</v>
      </c>
      <c r="J599" s="4">
        <v>9409320.5999999996</v>
      </c>
      <c r="K599" s="5">
        <f t="shared" si="28"/>
        <v>393.6460109609672</v>
      </c>
    </row>
    <row r="600" spans="1:11" x14ac:dyDescent="0.25">
      <c r="A600" s="3" t="s">
        <v>3285</v>
      </c>
      <c r="B600">
        <v>210905</v>
      </c>
      <c r="C600" s="1" t="s">
        <v>7</v>
      </c>
      <c r="D600" s="2">
        <v>5954</v>
      </c>
      <c r="E600" t="s">
        <v>5327</v>
      </c>
      <c r="F600" s="4">
        <v>20590.260999999999</v>
      </c>
      <c r="G600" s="4">
        <f t="shared" si="29"/>
        <v>3.4582232112865299</v>
      </c>
      <c r="H600" t="str">
        <f>IF(F600 &lt;= Planilha1!$B$1, "1",
  IF(F600 &lt;= Planilha1!$B$2, "2",
    IF(F600 &lt;= Planilha1!$B$3, "3",
      "4"
    )
  )
)</f>
        <v>1</v>
      </c>
      <c r="I600" t="str">
        <f t="shared" si="27"/>
        <v>Pequeno Porte I</v>
      </c>
      <c r="J600" s="4">
        <v>4223012.4400000004</v>
      </c>
      <c r="K600" s="5">
        <f t="shared" si="28"/>
        <v>709.27316761840791</v>
      </c>
    </row>
    <row r="601" spans="1:11" x14ac:dyDescent="0.25">
      <c r="A601" s="3" t="s">
        <v>359</v>
      </c>
      <c r="B601">
        <v>210910</v>
      </c>
      <c r="C601" s="1" t="s">
        <v>7</v>
      </c>
      <c r="D601" s="2">
        <v>45155</v>
      </c>
      <c r="E601" t="s">
        <v>5327</v>
      </c>
      <c r="F601" s="4">
        <v>279252.58</v>
      </c>
      <c r="G601" s="4">
        <f t="shared" si="29"/>
        <v>6.1843113719410923</v>
      </c>
      <c r="H601" t="str">
        <f>IF(F601 &lt;= Planilha1!$B$1, "1",
  IF(F601 &lt;= Planilha1!$B$2, "2",
    IF(F601 &lt;= Planilha1!$B$3, "3",
      "4"
    )
  )
)</f>
        <v>4</v>
      </c>
      <c r="I601" t="str">
        <f t="shared" si="27"/>
        <v>Pequeno Porte II</v>
      </c>
      <c r="J601" s="4">
        <v>14508731.880000001</v>
      </c>
      <c r="K601" s="5">
        <f t="shared" si="28"/>
        <v>321.30953117041304</v>
      </c>
    </row>
    <row r="602" spans="1:11" x14ac:dyDescent="0.25">
      <c r="A602" s="3" t="s">
        <v>360</v>
      </c>
      <c r="B602">
        <v>210920</v>
      </c>
      <c r="C602" s="1" t="s">
        <v>7</v>
      </c>
      <c r="D602" s="2">
        <v>11356</v>
      </c>
      <c r="E602" t="s">
        <v>5327</v>
      </c>
      <c r="F602" s="4">
        <v>44091.402999999998</v>
      </c>
      <c r="G602" s="4">
        <f t="shared" si="29"/>
        <v>3.8826526065516025</v>
      </c>
      <c r="H602" t="str">
        <f>IF(F602 &lt;= Planilha1!$B$1, "1",
  IF(F602 &lt;= Planilha1!$B$2, "2",
    IF(F602 &lt;= Planilha1!$B$3, "3",
      "4"
    )
  )
)</f>
        <v>2</v>
      </c>
      <c r="I602" t="str">
        <f t="shared" si="27"/>
        <v>Pequeno Porte I</v>
      </c>
      <c r="J602" s="4">
        <v>3297511.26</v>
      </c>
      <c r="K602" s="5">
        <f t="shared" si="28"/>
        <v>290.37612363508276</v>
      </c>
    </row>
    <row r="603" spans="1:11" x14ac:dyDescent="0.25">
      <c r="A603" s="3" t="s">
        <v>3027</v>
      </c>
      <c r="B603">
        <v>210923</v>
      </c>
      <c r="C603" s="1" t="s">
        <v>7</v>
      </c>
      <c r="D603" s="2">
        <v>4696</v>
      </c>
      <c r="E603" t="s">
        <v>5327</v>
      </c>
      <c r="F603" s="4">
        <v>26412.089</v>
      </c>
      <c r="G603" s="4">
        <f t="shared" si="29"/>
        <v>5.6243801107325382</v>
      </c>
      <c r="H603" t="str">
        <f>IF(F603 &lt;= Planilha1!$B$1, "1",
  IF(F603 &lt;= Planilha1!$B$2, "2",
    IF(F603 &lt;= Planilha1!$B$3, "3",
      "4"
    )
  )
)</f>
        <v>1</v>
      </c>
      <c r="I603" t="str">
        <f t="shared" si="27"/>
        <v>Pequeno Porte I</v>
      </c>
      <c r="J603" s="4">
        <v>3971759.02</v>
      </c>
      <c r="K603" s="5">
        <f t="shared" si="28"/>
        <v>845.77491908006812</v>
      </c>
    </row>
    <row r="604" spans="1:11" x14ac:dyDescent="0.25">
      <c r="A604" s="3" t="s">
        <v>361</v>
      </c>
      <c r="B604">
        <v>210927</v>
      </c>
      <c r="C604" s="1" t="s">
        <v>7</v>
      </c>
      <c r="D604" s="2">
        <v>17511</v>
      </c>
      <c r="E604" t="s">
        <v>5327</v>
      </c>
      <c r="F604" s="4">
        <v>69128.692999999999</v>
      </c>
      <c r="G604" s="4">
        <f t="shared" si="29"/>
        <v>3.9477295985380616</v>
      </c>
      <c r="H604" t="str">
        <f>IF(F604 &lt;= Planilha1!$B$1, "1",
  IF(F604 &lt;= Planilha1!$B$2, "2",
    IF(F604 &lt;= Planilha1!$B$3, "3",
      "4"
    )
  )
)</f>
        <v>2</v>
      </c>
      <c r="I604" t="str">
        <f t="shared" si="27"/>
        <v>Pequeno Porte I</v>
      </c>
      <c r="J604" s="4">
        <v>6735050.8300000001</v>
      </c>
      <c r="K604" s="5">
        <f t="shared" si="28"/>
        <v>384.61828736222947</v>
      </c>
    </row>
    <row r="605" spans="1:11" x14ac:dyDescent="0.25">
      <c r="A605" s="3" t="s">
        <v>362</v>
      </c>
      <c r="B605">
        <v>210930</v>
      </c>
      <c r="C605" s="1" t="s">
        <v>7</v>
      </c>
      <c r="D605" s="2">
        <v>10549</v>
      </c>
      <c r="E605" t="s">
        <v>5327</v>
      </c>
      <c r="F605" s="4">
        <v>32278.172999999999</v>
      </c>
      <c r="G605" s="4">
        <f t="shared" si="29"/>
        <v>3.059832495971182</v>
      </c>
      <c r="H605" t="str">
        <f>IF(F605 &lt;= Planilha1!$B$1, "1",
  IF(F605 &lt;= Planilha1!$B$2, "2",
    IF(F605 &lt;= Planilha1!$B$3, "3",
      "4"
    )
  )
)</f>
        <v>1</v>
      </c>
      <c r="I605" t="str">
        <f t="shared" si="27"/>
        <v>Pequeno Porte I</v>
      </c>
      <c r="J605" s="4">
        <v>3253635.85</v>
      </c>
      <c r="K605" s="5">
        <f t="shared" si="28"/>
        <v>308.43073751066453</v>
      </c>
    </row>
    <row r="606" spans="1:11" x14ac:dyDescent="0.25">
      <c r="A606" s="3" t="s">
        <v>363</v>
      </c>
      <c r="B606">
        <v>210940</v>
      </c>
      <c r="C606" s="1" t="s">
        <v>7</v>
      </c>
      <c r="D606" s="2">
        <v>13614</v>
      </c>
      <c r="E606" t="s">
        <v>5327</v>
      </c>
      <c r="F606" s="4">
        <v>32877.637999999999</v>
      </c>
      <c r="G606" s="4">
        <f t="shared" si="29"/>
        <v>2.4149873659468195</v>
      </c>
      <c r="H606" t="str">
        <f>IF(F606 &lt;= Planilha1!$B$1, "1",
  IF(F606 &lt;= Planilha1!$B$2, "2",
    IF(F606 &lt;= Planilha1!$B$3, "3",
      "4"
    )
  )
)</f>
        <v>1</v>
      </c>
      <c r="I606" t="str">
        <f t="shared" si="27"/>
        <v>Pequeno Porte I</v>
      </c>
      <c r="J606" s="4">
        <v>4666306.78</v>
      </c>
      <c r="K606" s="5">
        <f t="shared" si="28"/>
        <v>342.75795357719994</v>
      </c>
    </row>
    <row r="607" spans="1:11" x14ac:dyDescent="0.25">
      <c r="A607" s="3" t="s">
        <v>364</v>
      </c>
      <c r="B607">
        <v>210945</v>
      </c>
      <c r="C607" s="1" t="s">
        <v>7</v>
      </c>
      <c r="D607" s="2">
        <v>30839</v>
      </c>
      <c r="E607" t="s">
        <v>5327</v>
      </c>
      <c r="F607" s="4">
        <v>87152.078999999998</v>
      </c>
      <c r="G607" s="4">
        <f t="shared" si="29"/>
        <v>2.8260345341937159</v>
      </c>
      <c r="H607" t="str">
        <f>IF(F607 &lt;= Planilha1!$B$1, "1",
  IF(F607 &lt;= Planilha1!$B$2, "2",
    IF(F607 &lt;= Planilha1!$B$3, "3",
      "4"
    )
  )
)</f>
        <v>2</v>
      </c>
      <c r="I607" t="str">
        <f t="shared" si="27"/>
        <v>Pequeno Porte II</v>
      </c>
      <c r="J607" s="4">
        <v>8728914.8499999996</v>
      </c>
      <c r="K607" s="5">
        <f t="shared" si="28"/>
        <v>283.04792146308245</v>
      </c>
    </row>
    <row r="608" spans="1:11" x14ac:dyDescent="0.25">
      <c r="A608" s="3" t="s">
        <v>3286</v>
      </c>
      <c r="B608">
        <v>210950</v>
      </c>
      <c r="C608" s="1" t="s">
        <v>7</v>
      </c>
      <c r="D608" s="2">
        <v>22145</v>
      </c>
      <c r="E608" t="s">
        <v>5327</v>
      </c>
      <c r="F608" s="4">
        <v>147762.22099999999</v>
      </c>
      <c r="G608" s="4">
        <f t="shared" si="29"/>
        <v>6.6724868367577326</v>
      </c>
      <c r="H608" t="str">
        <f>IF(F608 &lt;= Planilha1!$B$1, "1",
  IF(F608 &lt;= Planilha1!$B$2, "2",
    IF(F608 &lt;= Planilha1!$B$3, "3",
      "4"
    )
  )
)</f>
        <v>3</v>
      </c>
      <c r="I608" t="str">
        <f t="shared" si="27"/>
        <v>Pequeno Porte II</v>
      </c>
      <c r="J608" s="4">
        <v>8257066.8499999996</v>
      </c>
      <c r="K608" s="5">
        <f t="shared" si="28"/>
        <v>372.86370964100246</v>
      </c>
    </row>
    <row r="609" spans="1:11" x14ac:dyDescent="0.25">
      <c r="A609" s="3" t="s">
        <v>365</v>
      </c>
      <c r="B609">
        <v>210955</v>
      </c>
      <c r="C609" s="1" t="s">
        <v>7</v>
      </c>
      <c r="D609" s="2">
        <v>7420</v>
      </c>
      <c r="E609" t="s">
        <v>5327</v>
      </c>
      <c r="F609" s="4">
        <v>37881.038999999997</v>
      </c>
      <c r="G609" s="4">
        <f t="shared" si="29"/>
        <v>5.1052613207547166</v>
      </c>
      <c r="H609" t="str">
        <f>IF(F609 &lt;= Planilha1!$B$1, "1",
  IF(F609 &lt;= Planilha1!$B$2, "2",
    IF(F609 &lt;= Planilha1!$B$3, "3",
      "4"
    )
  )
)</f>
        <v>1</v>
      </c>
      <c r="I609" t="str">
        <f t="shared" si="27"/>
        <v>Pequeno Porte I</v>
      </c>
      <c r="J609" s="4">
        <v>4739053.16</v>
      </c>
      <c r="K609" s="5">
        <f t="shared" si="28"/>
        <v>638.68640970350407</v>
      </c>
    </row>
    <row r="610" spans="1:11" x14ac:dyDescent="0.25">
      <c r="A610" s="3" t="s">
        <v>3287</v>
      </c>
      <c r="B610">
        <v>210960</v>
      </c>
      <c r="C610" s="1" t="s">
        <v>7</v>
      </c>
      <c r="D610" s="2">
        <v>38475</v>
      </c>
      <c r="E610" t="s">
        <v>5327</v>
      </c>
      <c r="F610" s="4">
        <v>159324.98800000001</v>
      </c>
      <c r="G610" s="4">
        <f t="shared" si="29"/>
        <v>4.1410003378817413</v>
      </c>
      <c r="H610" t="str">
        <f>IF(F610 &lt;= Planilha1!$B$1, "1",
  IF(F610 &lt;= Planilha1!$B$2, "2",
    IF(F610 &lt;= Planilha1!$B$3, "3",
      "4"
    )
  )
)</f>
        <v>3</v>
      </c>
      <c r="I610" t="str">
        <f t="shared" si="27"/>
        <v>Pequeno Porte II</v>
      </c>
      <c r="J610" s="4">
        <v>11852453.98</v>
      </c>
      <c r="K610" s="5">
        <f t="shared" si="28"/>
        <v>308.05598388564005</v>
      </c>
    </row>
    <row r="611" spans="1:11" x14ac:dyDescent="0.25">
      <c r="A611" s="3" t="s">
        <v>3288</v>
      </c>
      <c r="B611">
        <v>210970</v>
      </c>
      <c r="C611" s="1" t="s">
        <v>7</v>
      </c>
      <c r="D611" s="2">
        <v>5568</v>
      </c>
      <c r="E611" t="s">
        <v>5327</v>
      </c>
      <c r="F611" s="4">
        <v>95540.468999999997</v>
      </c>
      <c r="G611" s="4">
        <f t="shared" si="29"/>
        <v>17.158848599137929</v>
      </c>
      <c r="H611" t="str">
        <f>IF(F611 &lt;= Planilha1!$B$1, "1",
  IF(F611 &lt;= Planilha1!$B$2, "2",
    IF(F611 &lt;= Planilha1!$B$3, "3",
      "4"
    )
  )
)</f>
        <v>3</v>
      </c>
      <c r="I611" t="str">
        <f t="shared" si="27"/>
        <v>Pequeno Porte I</v>
      </c>
      <c r="J611" s="4">
        <v>4265297.3899999997</v>
      </c>
      <c r="K611" s="5">
        <f t="shared" si="28"/>
        <v>766.03760596264362</v>
      </c>
    </row>
    <row r="612" spans="1:11" x14ac:dyDescent="0.25">
      <c r="A612" s="3" t="s">
        <v>3289</v>
      </c>
      <c r="B612">
        <v>210975</v>
      </c>
      <c r="C612" s="1" t="s">
        <v>7</v>
      </c>
      <c r="D612" s="2">
        <v>6697</v>
      </c>
      <c r="E612" t="s">
        <v>5327</v>
      </c>
      <c r="F612" s="4">
        <v>25993.18</v>
      </c>
      <c r="G612" s="4">
        <f t="shared" si="29"/>
        <v>3.8813170076153503</v>
      </c>
      <c r="H612" t="str">
        <f>IF(F612 &lt;= Planilha1!$B$1, "1",
  IF(F612 &lt;= Planilha1!$B$2, "2",
    IF(F612 &lt;= Planilha1!$B$3, "3",
      "4"
    )
  )
)</f>
        <v>1</v>
      </c>
      <c r="I612" t="str">
        <f t="shared" si="27"/>
        <v>Pequeno Porte I</v>
      </c>
      <c r="J612" s="4">
        <v>2290907.91</v>
      </c>
      <c r="K612" s="5">
        <f t="shared" si="28"/>
        <v>342.07972375690611</v>
      </c>
    </row>
    <row r="613" spans="1:11" x14ac:dyDescent="0.25">
      <c r="A613" s="3" t="s">
        <v>366</v>
      </c>
      <c r="B613">
        <v>210980</v>
      </c>
      <c r="C613" s="1" t="s">
        <v>7</v>
      </c>
      <c r="D613" s="2">
        <v>41561</v>
      </c>
      <c r="E613" t="s">
        <v>5327</v>
      </c>
      <c r="F613" s="4">
        <v>113287.216</v>
      </c>
      <c r="G613" s="4">
        <f t="shared" si="29"/>
        <v>2.7258058275787396</v>
      </c>
      <c r="H613" t="str">
        <f>IF(F613 &lt;= Planilha1!$B$1, "1",
  IF(F613 &lt;= Planilha1!$B$2, "2",
    IF(F613 &lt;= Planilha1!$B$3, "3",
      "4"
    )
  )
)</f>
        <v>3</v>
      </c>
      <c r="I613" t="str">
        <f t="shared" si="27"/>
        <v>Pequeno Porte II</v>
      </c>
      <c r="J613" s="4">
        <v>15330146.34</v>
      </c>
      <c r="K613" s="5">
        <f t="shared" si="28"/>
        <v>368.85893842785305</v>
      </c>
    </row>
    <row r="614" spans="1:11" x14ac:dyDescent="0.25">
      <c r="A614" s="3" t="s">
        <v>3290</v>
      </c>
      <c r="B614">
        <v>210990</v>
      </c>
      <c r="C614" s="1" t="s">
        <v>7</v>
      </c>
      <c r="D614" s="2">
        <v>85014</v>
      </c>
      <c r="E614" t="s">
        <v>5327</v>
      </c>
      <c r="F614" s="4">
        <v>670907.72600000002</v>
      </c>
      <c r="G614" s="4">
        <f t="shared" si="29"/>
        <v>7.8917322558637402</v>
      </c>
      <c r="H614" t="str">
        <f>IF(F614 &lt;= Planilha1!$B$1, "1",
  IF(F614 &lt;= Planilha1!$B$2, "2",
    IF(F614 &lt;= Planilha1!$B$3, "3",
      "4"
    )
  )
)</f>
        <v>4</v>
      </c>
      <c r="I614" t="str">
        <f t="shared" si="27"/>
        <v>Médio Porte</v>
      </c>
      <c r="J614" s="4">
        <v>17236038.260000002</v>
      </c>
      <c r="K614" s="5">
        <f t="shared" si="28"/>
        <v>202.74352765426872</v>
      </c>
    </row>
    <row r="615" spans="1:11" x14ac:dyDescent="0.25">
      <c r="A615" s="3" t="s">
        <v>367</v>
      </c>
      <c r="B615">
        <v>211000</v>
      </c>
      <c r="C615" s="1" t="s">
        <v>7</v>
      </c>
      <c r="D615" s="2">
        <v>57635</v>
      </c>
      <c r="E615" t="s">
        <v>5327</v>
      </c>
      <c r="F615" s="4">
        <v>336588.20799999998</v>
      </c>
      <c r="G615" s="4">
        <f t="shared" si="29"/>
        <v>5.8399966686908993</v>
      </c>
      <c r="H615" t="str">
        <f>IF(F615 &lt;= Planilha1!$B$1, "1",
  IF(F615 &lt;= Planilha1!$B$2, "2",
    IF(F615 &lt;= Planilha1!$B$3, "3",
      "4"
    )
  )
)</f>
        <v>4</v>
      </c>
      <c r="I615" t="str">
        <f t="shared" si="27"/>
        <v>Médio Porte</v>
      </c>
      <c r="J615" s="4">
        <v>12998953.83</v>
      </c>
      <c r="K615" s="5">
        <f t="shared" si="28"/>
        <v>225.53923536045806</v>
      </c>
    </row>
    <row r="616" spans="1:11" x14ac:dyDescent="0.25">
      <c r="A616" s="3" t="s">
        <v>3291</v>
      </c>
      <c r="B616">
        <v>211003</v>
      </c>
      <c r="C616" s="1" t="s">
        <v>7</v>
      </c>
      <c r="D616" s="2">
        <v>24307</v>
      </c>
      <c r="E616" t="s">
        <v>5327</v>
      </c>
      <c r="F616" s="4">
        <v>126756.038</v>
      </c>
      <c r="G616" s="4">
        <f t="shared" si="29"/>
        <v>5.2147956555724688</v>
      </c>
      <c r="H616" t="str">
        <f>IF(F616 &lt;= Planilha1!$B$1, "1",
  IF(F616 &lt;= Planilha1!$B$2, "2",
    IF(F616 &lt;= Planilha1!$B$3, "3",
      "4"
    )
  )
)</f>
        <v>3</v>
      </c>
      <c r="I616" t="str">
        <f t="shared" si="27"/>
        <v>Pequeno Porte II</v>
      </c>
      <c r="J616" s="4">
        <v>7715607.0300000003</v>
      </c>
      <c r="K616" s="5">
        <f t="shared" si="28"/>
        <v>317.42325379520304</v>
      </c>
    </row>
    <row r="617" spans="1:11" x14ac:dyDescent="0.25">
      <c r="A617" s="3" t="s">
        <v>3292</v>
      </c>
      <c r="B617">
        <v>211010</v>
      </c>
      <c r="C617" s="1" t="s">
        <v>7</v>
      </c>
      <c r="D617" s="2">
        <v>23957</v>
      </c>
      <c r="E617" t="s">
        <v>5327</v>
      </c>
      <c r="F617" s="4">
        <v>92048.270999999993</v>
      </c>
      <c r="G617" s="4">
        <f t="shared" si="29"/>
        <v>3.8422286179404765</v>
      </c>
      <c r="H617" t="str">
        <f>IF(F617 &lt;= Planilha1!$B$1, "1",
  IF(F617 &lt;= Planilha1!$B$2, "2",
    IF(F617 &lt;= Planilha1!$B$3, "3",
      "4"
    )
  )
)</f>
        <v>3</v>
      </c>
      <c r="I617" t="str">
        <f t="shared" si="27"/>
        <v>Pequeno Porte II</v>
      </c>
      <c r="J617" s="4">
        <v>5762342.9199999999</v>
      </c>
      <c r="K617" s="5">
        <f t="shared" si="28"/>
        <v>240.52856868556162</v>
      </c>
    </row>
    <row r="618" spans="1:11" x14ac:dyDescent="0.25">
      <c r="A618" s="3" t="s">
        <v>368</v>
      </c>
      <c r="B618">
        <v>211020</v>
      </c>
      <c r="C618" s="1" t="s">
        <v>7</v>
      </c>
      <c r="D618" s="2">
        <v>37035</v>
      </c>
      <c r="E618" t="s">
        <v>5327</v>
      </c>
      <c r="F618" s="4">
        <v>104005.139</v>
      </c>
      <c r="G618" s="4">
        <f t="shared" si="29"/>
        <v>2.8082932091265018</v>
      </c>
      <c r="H618" t="str">
        <f>IF(F618 &lt;= Planilha1!$B$1, "1",
  IF(F618 &lt;= Planilha1!$B$2, "2",
    IF(F618 &lt;= Planilha1!$B$3, "3",
      "4"
    )
  )
)</f>
        <v>3</v>
      </c>
      <c r="I618" t="str">
        <f t="shared" si="27"/>
        <v>Pequeno Porte II</v>
      </c>
      <c r="J618" s="4">
        <v>9150189.6799999997</v>
      </c>
      <c r="K618" s="5">
        <f t="shared" si="28"/>
        <v>247.06871013905763</v>
      </c>
    </row>
    <row r="619" spans="1:11" x14ac:dyDescent="0.25">
      <c r="A619" s="3" t="s">
        <v>3293</v>
      </c>
      <c r="B619">
        <v>211023</v>
      </c>
      <c r="C619" s="1" t="s">
        <v>7</v>
      </c>
      <c r="D619" s="2">
        <v>10567</v>
      </c>
      <c r="E619" t="s">
        <v>5327</v>
      </c>
      <c r="F619" s="4">
        <v>28923.114000000001</v>
      </c>
      <c r="G619" s="4">
        <f t="shared" si="29"/>
        <v>2.7371168732847546</v>
      </c>
      <c r="H619" t="str">
        <f>IF(F619 &lt;= Planilha1!$B$1, "1",
  IF(F619 &lt;= Planilha1!$B$2, "2",
    IF(F619 &lt;= Planilha1!$B$3, "3",
      "4"
    )
  )
)</f>
        <v>1</v>
      </c>
      <c r="I619" t="str">
        <f t="shared" si="27"/>
        <v>Pequeno Porte I</v>
      </c>
      <c r="J619" s="4">
        <v>3779565.45</v>
      </c>
      <c r="K619" s="5">
        <f t="shared" si="28"/>
        <v>357.67629885492573</v>
      </c>
    </row>
    <row r="620" spans="1:11" x14ac:dyDescent="0.25">
      <c r="A620" s="3" t="s">
        <v>3294</v>
      </c>
      <c r="B620">
        <v>211027</v>
      </c>
      <c r="C620" s="1" t="s">
        <v>7</v>
      </c>
      <c r="D620" s="2">
        <v>13949</v>
      </c>
      <c r="E620" t="s">
        <v>5327</v>
      </c>
      <c r="F620" s="4">
        <v>31676.071</v>
      </c>
      <c r="G620" s="4">
        <f t="shared" si="29"/>
        <v>2.2708488780557747</v>
      </c>
      <c r="H620" t="str">
        <f>IF(F620 &lt;= Planilha1!$B$1, "1",
  IF(F620 &lt;= Planilha1!$B$2, "2",
    IF(F620 &lt;= Planilha1!$B$3, "3",
      "4"
    )
  )
)</f>
        <v>1</v>
      </c>
      <c r="I620" t="str">
        <f t="shared" si="27"/>
        <v>Pequeno Porte I</v>
      </c>
      <c r="J620" s="4">
        <v>4959832.57</v>
      </c>
      <c r="K620" s="5">
        <f t="shared" si="28"/>
        <v>355.56904222524912</v>
      </c>
    </row>
    <row r="621" spans="1:11" x14ac:dyDescent="0.25">
      <c r="A621" s="3" t="s">
        <v>3295</v>
      </c>
      <c r="B621">
        <v>211030</v>
      </c>
      <c r="C621" s="1" t="s">
        <v>7</v>
      </c>
      <c r="D621" s="2">
        <v>14304</v>
      </c>
      <c r="E621" t="s">
        <v>5327</v>
      </c>
      <c r="F621" s="4">
        <v>72776.267999999996</v>
      </c>
      <c r="G621" s="4">
        <f t="shared" si="29"/>
        <v>5.087826342281879</v>
      </c>
      <c r="H621" t="str">
        <f>IF(F621 &lt;= Planilha1!$B$1, "1",
  IF(F621 &lt;= Planilha1!$B$2, "2",
    IF(F621 &lt;= Planilha1!$B$3, "3",
      "4"
    )
  )
)</f>
        <v>2</v>
      </c>
      <c r="I621" t="str">
        <f t="shared" si="27"/>
        <v>Pequeno Porte I</v>
      </c>
      <c r="J621" s="4">
        <v>18499427.170000002</v>
      </c>
      <c r="K621" s="5">
        <f t="shared" si="28"/>
        <v>1293.3044721756153</v>
      </c>
    </row>
    <row r="622" spans="1:11" x14ac:dyDescent="0.25">
      <c r="A622" s="3" t="s">
        <v>3296</v>
      </c>
      <c r="B622">
        <v>211040</v>
      </c>
      <c r="C622" s="1" t="s">
        <v>7</v>
      </c>
      <c r="D622" s="2">
        <v>18364</v>
      </c>
      <c r="E622" t="s">
        <v>5327</v>
      </c>
      <c r="F622" s="4">
        <v>47841.239000000001</v>
      </c>
      <c r="G622" s="4">
        <f t="shared" si="29"/>
        <v>2.6051643977346983</v>
      </c>
      <c r="H622" t="str">
        <f>IF(F622 &lt;= Planilha1!$B$1, "1",
  IF(F622 &lt;= Planilha1!$B$2, "2",
    IF(F622 &lt;= Planilha1!$B$3, "3",
      "4"
    )
  )
)</f>
        <v>2</v>
      </c>
      <c r="I622" t="str">
        <f t="shared" si="27"/>
        <v>Pequeno Porte I</v>
      </c>
      <c r="J622" s="4">
        <v>6414002.5800000001</v>
      </c>
      <c r="K622" s="5">
        <f t="shared" si="28"/>
        <v>349.27045197124812</v>
      </c>
    </row>
    <row r="623" spans="1:11" x14ac:dyDescent="0.25">
      <c r="A623" s="3" t="s">
        <v>3297</v>
      </c>
      <c r="B623">
        <v>211050</v>
      </c>
      <c r="C623" s="1" t="s">
        <v>7</v>
      </c>
      <c r="D623" s="2">
        <v>46395</v>
      </c>
      <c r="E623" t="s">
        <v>5327</v>
      </c>
      <c r="F623" s="4">
        <v>121744.44100000001</v>
      </c>
      <c r="G623" s="4">
        <f t="shared" si="29"/>
        <v>2.624085375579265</v>
      </c>
      <c r="H623" t="str">
        <f>IF(F623 &lt;= Planilha1!$B$1, "1",
  IF(F623 &lt;= Planilha1!$B$2, "2",
    IF(F623 &lt;= Planilha1!$B$3, "3",
      "4"
    )
  )
)</f>
        <v>3</v>
      </c>
      <c r="I623" t="str">
        <f t="shared" si="27"/>
        <v>Pequeno Porte II</v>
      </c>
      <c r="J623" s="4">
        <v>12890255.199999999</v>
      </c>
      <c r="K623" s="5">
        <f t="shared" si="28"/>
        <v>277.83716348744474</v>
      </c>
    </row>
    <row r="624" spans="1:11" x14ac:dyDescent="0.25">
      <c r="A624" s="3" t="s">
        <v>3298</v>
      </c>
      <c r="B624">
        <v>211060</v>
      </c>
      <c r="C624" s="1" t="s">
        <v>7</v>
      </c>
      <c r="D624" s="2">
        <v>26943</v>
      </c>
      <c r="E624" t="s">
        <v>5327</v>
      </c>
      <c r="F624" s="4">
        <v>124478.16800000001</v>
      </c>
      <c r="G624" s="4">
        <f t="shared" si="29"/>
        <v>4.620055970010764</v>
      </c>
      <c r="H624" t="str">
        <f>IF(F624 &lt;= Planilha1!$B$1, "1",
  IF(F624 &lt;= Planilha1!$B$2, "2",
    IF(F624 &lt;= Planilha1!$B$3, "3",
      "4"
    )
  )
)</f>
        <v>3</v>
      </c>
      <c r="I624" t="str">
        <f t="shared" si="27"/>
        <v>Pequeno Porte II</v>
      </c>
      <c r="J624" s="4">
        <v>6304570.4199999999</v>
      </c>
      <c r="K624" s="5">
        <f t="shared" si="28"/>
        <v>233.99660097242327</v>
      </c>
    </row>
    <row r="625" spans="1:11" x14ac:dyDescent="0.25">
      <c r="A625" s="3" t="s">
        <v>3299</v>
      </c>
      <c r="B625">
        <v>211065</v>
      </c>
      <c r="C625" s="1" t="s">
        <v>7</v>
      </c>
      <c r="D625" s="2">
        <v>7992</v>
      </c>
      <c r="E625" t="s">
        <v>5327</v>
      </c>
      <c r="F625" s="4">
        <v>94272.444000000003</v>
      </c>
      <c r="G625" s="4">
        <f t="shared" si="29"/>
        <v>11.795851351351352</v>
      </c>
      <c r="H625" t="str">
        <f>IF(F625 &lt;= Planilha1!$B$1, "1",
  IF(F625 &lt;= Planilha1!$B$2, "2",
    IF(F625 &lt;= Planilha1!$B$3, "3",
      "4"
    )
  )
)</f>
        <v>3</v>
      </c>
      <c r="I625" t="str">
        <f t="shared" si="27"/>
        <v>Pequeno Porte I</v>
      </c>
      <c r="J625" s="4">
        <v>5065565.01</v>
      </c>
      <c r="K625" s="5">
        <f t="shared" si="28"/>
        <v>633.82945570570564</v>
      </c>
    </row>
    <row r="626" spans="1:11" x14ac:dyDescent="0.25">
      <c r="A626" s="3" t="s">
        <v>3300</v>
      </c>
      <c r="B626">
        <v>211070</v>
      </c>
      <c r="C626" s="1" t="s">
        <v>7</v>
      </c>
      <c r="D626" s="2">
        <v>34034</v>
      </c>
      <c r="E626" t="s">
        <v>5327</v>
      </c>
      <c r="F626" s="4">
        <v>163485.98699999999</v>
      </c>
      <c r="G626" s="4">
        <f t="shared" si="29"/>
        <v>4.8036077745783627</v>
      </c>
      <c r="H626" t="str">
        <f>IF(F626 &lt;= Planilha1!$B$1, "1",
  IF(F626 &lt;= Planilha1!$B$2, "2",
    IF(F626 &lt;= Planilha1!$B$3, "3",
      "4"
    )
  )
)</f>
        <v>3</v>
      </c>
      <c r="I626" t="str">
        <f t="shared" si="27"/>
        <v>Pequeno Porte II</v>
      </c>
      <c r="J626" s="4">
        <v>8358396.9500000002</v>
      </c>
      <c r="K626" s="5">
        <f t="shared" si="28"/>
        <v>245.58961479696774</v>
      </c>
    </row>
    <row r="627" spans="1:11" x14ac:dyDescent="0.25">
      <c r="A627" s="3" t="s">
        <v>3301</v>
      </c>
      <c r="B627">
        <v>211080</v>
      </c>
      <c r="C627" s="1" t="s">
        <v>7</v>
      </c>
      <c r="D627" s="2">
        <v>4402</v>
      </c>
      <c r="E627" t="s">
        <v>5327</v>
      </c>
      <c r="F627" s="4">
        <v>18089.634999999998</v>
      </c>
      <c r="G627" s="4">
        <f t="shared" si="29"/>
        <v>4.1094127669241249</v>
      </c>
      <c r="H627" t="str">
        <f>IF(F627 &lt;= Planilha1!$B$1, "1",
  IF(F627 &lt;= Planilha1!$B$2, "2",
    IF(F627 &lt;= Planilha1!$B$3, "3",
      "4"
    )
  )
)</f>
        <v>1</v>
      </c>
      <c r="I627" t="str">
        <f t="shared" si="27"/>
        <v>Pequeno Porte I</v>
      </c>
      <c r="J627" s="4">
        <v>4194707.1500000004</v>
      </c>
      <c r="K627" s="5">
        <f t="shared" si="28"/>
        <v>952.9093934575194</v>
      </c>
    </row>
    <row r="628" spans="1:11" x14ac:dyDescent="0.25">
      <c r="A628" s="3" t="s">
        <v>3302</v>
      </c>
      <c r="B628">
        <v>211085</v>
      </c>
      <c r="C628" s="1" t="s">
        <v>7</v>
      </c>
      <c r="D628" s="2">
        <v>9051</v>
      </c>
      <c r="E628" t="s">
        <v>5327</v>
      </c>
      <c r="F628" s="4">
        <v>43952.004000000001</v>
      </c>
      <c r="G628" s="4">
        <f t="shared" si="29"/>
        <v>4.8560384487901889</v>
      </c>
      <c r="H628" t="str">
        <f>IF(F628 &lt;= Planilha1!$B$1, "1",
  IF(F628 &lt;= Planilha1!$B$2, "2",
    IF(F628 &lt;= Planilha1!$B$3, "3",
      "4"
    )
  )
)</f>
        <v>2</v>
      </c>
      <c r="I628" t="str">
        <f t="shared" si="27"/>
        <v>Pequeno Porte I</v>
      </c>
      <c r="J628" s="4">
        <v>4185468.75</v>
      </c>
      <c r="K628" s="5">
        <f t="shared" si="28"/>
        <v>462.43163738813394</v>
      </c>
    </row>
    <row r="629" spans="1:11" x14ac:dyDescent="0.25">
      <c r="A629" s="3" t="s">
        <v>3303</v>
      </c>
      <c r="B629">
        <v>211090</v>
      </c>
      <c r="C629" s="1" t="s">
        <v>7</v>
      </c>
      <c r="D629" s="2">
        <v>12064</v>
      </c>
      <c r="E629" t="s">
        <v>5327</v>
      </c>
      <c r="F629" s="4">
        <v>31888.329000000002</v>
      </c>
      <c r="G629" s="4">
        <f t="shared" si="29"/>
        <v>2.6432633454907162</v>
      </c>
      <c r="H629" t="str">
        <f>IF(F629 &lt;= Planilha1!$B$1, "1",
  IF(F629 &lt;= Planilha1!$B$2, "2",
    IF(F629 &lt;= Planilha1!$B$3, "3",
      "4"
    )
  )
)</f>
        <v>1</v>
      </c>
      <c r="I629" t="str">
        <f t="shared" si="27"/>
        <v>Pequeno Porte I</v>
      </c>
      <c r="J629" s="4">
        <v>4215037.41</v>
      </c>
      <c r="K629" s="5">
        <f t="shared" si="28"/>
        <v>349.38970573607429</v>
      </c>
    </row>
    <row r="630" spans="1:11" x14ac:dyDescent="0.25">
      <c r="A630" s="3" t="s">
        <v>3304</v>
      </c>
      <c r="B630">
        <v>211100</v>
      </c>
      <c r="C630" s="1" t="s">
        <v>7</v>
      </c>
      <c r="D630" s="2">
        <v>18544</v>
      </c>
      <c r="E630" t="s">
        <v>5327</v>
      </c>
      <c r="F630" s="4">
        <v>45051.673000000003</v>
      </c>
      <c r="G630" s="4">
        <f t="shared" si="29"/>
        <v>2.429447422346851</v>
      </c>
      <c r="H630" t="str">
        <f>IF(F630 &lt;= Planilha1!$B$1, "1",
  IF(F630 &lt;= Planilha1!$B$2, "2",
    IF(F630 &lt;= Planilha1!$B$3, "3",
      "4"
    )
  )
)</f>
        <v>2</v>
      </c>
      <c r="I630" t="str">
        <f t="shared" si="27"/>
        <v>Pequeno Porte I</v>
      </c>
      <c r="J630" s="4">
        <v>5873290.7599999998</v>
      </c>
      <c r="K630" s="5">
        <f t="shared" si="28"/>
        <v>316.72189171699739</v>
      </c>
    </row>
    <row r="631" spans="1:11" x14ac:dyDescent="0.25">
      <c r="A631" s="3" t="s">
        <v>3305</v>
      </c>
      <c r="B631">
        <v>211102</v>
      </c>
      <c r="C631" s="1" t="s">
        <v>7</v>
      </c>
      <c r="D631" s="2">
        <v>12251</v>
      </c>
      <c r="E631" t="s">
        <v>5327</v>
      </c>
      <c r="F631" s="4">
        <v>51100.540999999997</v>
      </c>
      <c r="G631" s="4">
        <f t="shared" si="29"/>
        <v>4.1711322341033386</v>
      </c>
      <c r="H631" t="str">
        <f>IF(F631 &lt;= Planilha1!$B$1, "1",
  IF(F631 &lt;= Planilha1!$B$2, "2",
    IF(F631 &lt;= Planilha1!$B$3, "3",
      "4"
    )
  )
)</f>
        <v>2</v>
      </c>
      <c r="I631" t="str">
        <f t="shared" si="27"/>
        <v>Pequeno Porte I</v>
      </c>
      <c r="J631" s="4">
        <v>3953183.46</v>
      </c>
      <c r="K631" s="5">
        <f t="shared" si="28"/>
        <v>322.6825124479634</v>
      </c>
    </row>
    <row r="632" spans="1:11" x14ac:dyDescent="0.25">
      <c r="A632" s="3" t="s">
        <v>3306</v>
      </c>
      <c r="B632">
        <v>211105</v>
      </c>
      <c r="C632" s="1" t="s">
        <v>7</v>
      </c>
      <c r="D632" s="2">
        <v>9904</v>
      </c>
      <c r="E632" t="s">
        <v>5327</v>
      </c>
      <c r="F632" s="4">
        <v>52090.25</v>
      </c>
      <c r="G632" s="4">
        <f t="shared" si="29"/>
        <v>5.2595163570274632</v>
      </c>
      <c r="H632" t="str">
        <f>IF(F632 &lt;= Planilha1!$B$1, "1",
  IF(F632 &lt;= Planilha1!$B$2, "2",
    IF(F632 &lt;= Planilha1!$B$3, "3",
      "4"
    )
  )
)</f>
        <v>2</v>
      </c>
      <c r="I632" t="str">
        <f t="shared" si="27"/>
        <v>Pequeno Porte I</v>
      </c>
      <c r="J632" s="4">
        <v>4373536.16</v>
      </c>
      <c r="K632" s="5">
        <f t="shared" si="28"/>
        <v>441.59290791599358</v>
      </c>
    </row>
    <row r="633" spans="1:11" x14ac:dyDescent="0.25">
      <c r="A633" s="3" t="s">
        <v>3307</v>
      </c>
      <c r="B633">
        <v>211107</v>
      </c>
      <c r="C633" s="1" t="s">
        <v>7</v>
      </c>
      <c r="D633" s="2">
        <v>16889</v>
      </c>
      <c r="E633" t="s">
        <v>5327</v>
      </c>
      <c r="F633" s="4">
        <v>45479.856</v>
      </c>
      <c r="G633" s="4">
        <f t="shared" si="29"/>
        <v>2.692868494286222</v>
      </c>
      <c r="H633" t="str">
        <f>IF(F633 &lt;= Planilha1!$B$1, "1",
  IF(F633 &lt;= Planilha1!$B$2, "2",
    IF(F633 &lt;= Planilha1!$B$3, "3",
      "4"
    )
  )
)</f>
        <v>2</v>
      </c>
      <c r="I633" t="str">
        <f t="shared" si="27"/>
        <v>Pequeno Porte I</v>
      </c>
      <c r="J633" s="4">
        <v>5306441.34</v>
      </c>
      <c r="K633" s="5">
        <f t="shared" si="28"/>
        <v>314.19511753212151</v>
      </c>
    </row>
    <row r="634" spans="1:11" x14ac:dyDescent="0.25">
      <c r="A634" s="3" t="s">
        <v>3308</v>
      </c>
      <c r="B634">
        <v>211110</v>
      </c>
      <c r="C634" s="1" t="s">
        <v>7</v>
      </c>
      <c r="D634" s="2">
        <v>25020</v>
      </c>
      <c r="E634" t="s">
        <v>5327</v>
      </c>
      <c r="F634" s="4">
        <v>116421.19</v>
      </c>
      <c r="G634" s="4">
        <f t="shared" si="29"/>
        <v>4.6531250999200644</v>
      </c>
      <c r="H634" t="str">
        <f>IF(F634 &lt;= Planilha1!$B$1, "1",
  IF(F634 &lt;= Planilha1!$B$2, "2",
    IF(F634 &lt;= Planilha1!$B$3, "3",
      "4"
    )
  )
)</f>
        <v>3</v>
      </c>
      <c r="I634" t="str">
        <f t="shared" si="27"/>
        <v>Pequeno Porte II</v>
      </c>
      <c r="J634" s="4">
        <v>6331117.4800000004</v>
      </c>
      <c r="K634" s="5">
        <f t="shared" si="28"/>
        <v>253.04226538768987</v>
      </c>
    </row>
    <row r="635" spans="1:11" x14ac:dyDescent="0.25">
      <c r="A635" s="3" t="s">
        <v>3309</v>
      </c>
      <c r="B635">
        <v>211120</v>
      </c>
      <c r="C635" s="1" t="s">
        <v>7</v>
      </c>
      <c r="D635" s="2">
        <v>244579</v>
      </c>
      <c r="E635" t="s">
        <v>5327</v>
      </c>
      <c r="F635" s="4">
        <v>752813.37600000005</v>
      </c>
      <c r="G635" s="4">
        <f t="shared" si="29"/>
        <v>3.0779967863144426</v>
      </c>
      <c r="H635" t="str">
        <f>IF(F635 &lt;= Planilha1!$B$1, "1",
  IF(F635 &lt;= Planilha1!$B$2, "2",
    IF(F635 &lt;= Planilha1!$B$3, "3",
      "4"
    )
  )
)</f>
        <v>4</v>
      </c>
      <c r="I635" t="str">
        <f t="shared" si="27"/>
        <v>Grande Porte</v>
      </c>
      <c r="J635" s="4">
        <v>70456505.890000001</v>
      </c>
      <c r="K635" s="5">
        <f t="shared" si="28"/>
        <v>288.07258959272872</v>
      </c>
    </row>
    <row r="636" spans="1:11" x14ac:dyDescent="0.25">
      <c r="A636" s="3" t="s">
        <v>3310</v>
      </c>
      <c r="B636">
        <v>211125</v>
      </c>
      <c r="C636" s="1" t="s">
        <v>7</v>
      </c>
      <c r="D636" s="2">
        <v>6957</v>
      </c>
      <c r="E636" t="s">
        <v>5327</v>
      </c>
      <c r="F636" s="4">
        <v>27146.760999999999</v>
      </c>
      <c r="G636" s="4">
        <f t="shared" si="29"/>
        <v>3.9020786258444731</v>
      </c>
      <c r="H636" t="str">
        <f>IF(F636 &lt;= Planilha1!$B$1, "1",
  IF(F636 &lt;= Planilha1!$B$2, "2",
    IF(F636 &lt;= Planilha1!$B$3, "3",
      "4"
    )
  )
)</f>
        <v>1</v>
      </c>
      <c r="I636" t="str">
        <f t="shared" si="27"/>
        <v>Pequeno Porte I</v>
      </c>
      <c r="J636" s="4">
        <v>2623230.19</v>
      </c>
      <c r="K636" s="5">
        <f t="shared" si="28"/>
        <v>377.06341670260167</v>
      </c>
    </row>
    <row r="637" spans="1:11" x14ac:dyDescent="0.25">
      <c r="A637" s="3" t="s">
        <v>3311</v>
      </c>
      <c r="B637">
        <v>211130</v>
      </c>
      <c r="C637" s="1" t="s">
        <v>7</v>
      </c>
      <c r="D637" s="2">
        <v>1037775</v>
      </c>
      <c r="E637" t="s">
        <v>5327</v>
      </c>
      <c r="F637" s="4">
        <v>18211487.541999999</v>
      </c>
      <c r="G637" s="4">
        <f t="shared" si="29"/>
        <v>17.548589570957095</v>
      </c>
      <c r="H637" t="str">
        <f>IF(F637 &lt;= Planilha1!$B$1, "1",
  IF(F637 &lt;= Planilha1!$B$2, "2",
    IF(F637 &lt;= Planilha1!$B$3, "3",
      "4"
    )
  )
)</f>
        <v>4</v>
      </c>
      <c r="I637" t="str">
        <f t="shared" si="27"/>
        <v>Metrópole</v>
      </c>
      <c r="J637" s="4">
        <v>633077950.87</v>
      </c>
      <c r="K637" s="5">
        <f t="shared" si="28"/>
        <v>610.03391955867119</v>
      </c>
    </row>
    <row r="638" spans="1:11" x14ac:dyDescent="0.25">
      <c r="A638" s="3" t="s">
        <v>3312</v>
      </c>
      <c r="B638">
        <v>211140</v>
      </c>
      <c r="C638" s="1" t="s">
        <v>7</v>
      </c>
      <c r="D638" s="2">
        <v>17818</v>
      </c>
      <c r="E638" t="s">
        <v>5327</v>
      </c>
      <c r="F638" s="4">
        <v>82148.756999999998</v>
      </c>
      <c r="G638" s="4">
        <f t="shared" si="29"/>
        <v>4.6104364687394765</v>
      </c>
      <c r="H638" t="str">
        <f>IF(F638 &lt;= Planilha1!$B$1, "1",
  IF(F638 &lt;= Planilha1!$B$2, "2",
    IF(F638 &lt;= Planilha1!$B$3, "3",
      "4"
    )
  )
)</f>
        <v>2</v>
      </c>
      <c r="I638" t="str">
        <f t="shared" si="27"/>
        <v>Pequeno Porte I</v>
      </c>
      <c r="J638" s="4">
        <v>7000732.8799999999</v>
      </c>
      <c r="K638" s="5">
        <f t="shared" si="28"/>
        <v>392.90228308452129</v>
      </c>
    </row>
    <row r="639" spans="1:11" x14ac:dyDescent="0.25">
      <c r="A639" s="3" t="s">
        <v>3313</v>
      </c>
      <c r="B639">
        <v>211150</v>
      </c>
      <c r="C639" s="1" t="s">
        <v>7</v>
      </c>
      <c r="D639" s="2">
        <v>38829</v>
      </c>
      <c r="E639" t="s">
        <v>5327</v>
      </c>
      <c r="F639" s="4">
        <v>130918.731</v>
      </c>
      <c r="G639" s="4">
        <f t="shared" si="29"/>
        <v>3.3716740322954495</v>
      </c>
      <c r="H639" t="str">
        <f>IF(F639 &lt;= Planilha1!$B$1, "1",
  IF(F639 &lt;= Planilha1!$B$2, "2",
    IF(F639 &lt;= Planilha1!$B$3, "3",
      "4"
    )
  )
)</f>
        <v>3</v>
      </c>
      <c r="I639" t="str">
        <f t="shared" si="27"/>
        <v>Pequeno Porte II</v>
      </c>
      <c r="J639" s="4">
        <v>12007668.76</v>
      </c>
      <c r="K639" s="5">
        <f t="shared" si="28"/>
        <v>309.24486234515439</v>
      </c>
    </row>
    <row r="640" spans="1:11" x14ac:dyDescent="0.25">
      <c r="A640" s="3" t="s">
        <v>3314</v>
      </c>
      <c r="B640">
        <v>211153</v>
      </c>
      <c r="C640" s="1" t="s">
        <v>7</v>
      </c>
      <c r="D640" s="2">
        <v>14338</v>
      </c>
      <c r="E640" t="s">
        <v>5327</v>
      </c>
      <c r="F640" s="4">
        <v>46990.925000000003</v>
      </c>
      <c r="G640" s="4">
        <f t="shared" si="29"/>
        <v>3.2773695773469105</v>
      </c>
      <c r="H640" t="str">
        <f>IF(F640 &lt;= Planilha1!$B$1, "1",
  IF(F640 &lt;= Planilha1!$B$2, "2",
    IF(F640 &lt;= Planilha1!$B$3, "3",
      "4"
    )
  )
)</f>
        <v>2</v>
      </c>
      <c r="I640" t="str">
        <f t="shared" si="27"/>
        <v>Pequeno Porte I</v>
      </c>
      <c r="J640" s="4">
        <v>9226609.75</v>
      </c>
      <c r="K640" s="5">
        <f t="shared" si="28"/>
        <v>643.50744525038363</v>
      </c>
    </row>
    <row r="641" spans="1:11" x14ac:dyDescent="0.25">
      <c r="A641" s="3" t="s">
        <v>3315</v>
      </c>
      <c r="B641">
        <v>211157</v>
      </c>
      <c r="C641" s="1" t="s">
        <v>7</v>
      </c>
      <c r="D641" s="2">
        <v>5783</v>
      </c>
      <c r="E641" t="s">
        <v>5327</v>
      </c>
      <c r="F641" s="4">
        <v>28392.433000000001</v>
      </c>
      <c r="G641" s="4">
        <f t="shared" si="29"/>
        <v>4.9096373854400834</v>
      </c>
      <c r="H641" t="str">
        <f>IF(F641 &lt;= Planilha1!$B$1, "1",
  IF(F641 &lt;= Planilha1!$B$2, "2",
    IF(F641 &lt;= Planilha1!$B$3, "3",
      "4"
    )
  )
)</f>
        <v>1</v>
      </c>
      <c r="I641" t="str">
        <f t="shared" si="27"/>
        <v>Pequeno Porte I</v>
      </c>
      <c r="J641" s="4">
        <v>3142682.8</v>
      </c>
      <c r="K641" s="5">
        <f t="shared" si="28"/>
        <v>543.43468787826384</v>
      </c>
    </row>
    <row r="642" spans="1:11" x14ac:dyDescent="0.25">
      <c r="A642" s="3" t="s">
        <v>3316</v>
      </c>
      <c r="B642">
        <v>211160</v>
      </c>
      <c r="C642" s="1" t="s">
        <v>7</v>
      </c>
      <c r="D642" s="2">
        <v>18672</v>
      </c>
      <c r="E642" t="s">
        <v>5327</v>
      </c>
      <c r="F642" s="4">
        <v>220286.12700000001</v>
      </c>
      <c r="G642" s="4">
        <f t="shared" si="29"/>
        <v>11.797671754498715</v>
      </c>
      <c r="H642" t="str">
        <f>IF(F642 &lt;= Planilha1!$B$1, "1",
  IF(F642 &lt;= Planilha1!$B$2, "2",
    IF(F642 &lt;= Planilha1!$B$3, "3",
      "4"
    )
  )
)</f>
        <v>3</v>
      </c>
      <c r="I642" t="str">
        <f t="shared" ref="I642:I705" si="30">IF(D642 &lt;= 20000, "Pequeno Porte I",
  IF(D642 &lt;= 50000, "Pequeno Porte II",
    IF(D642 &lt;= 100000, "Médio Porte",
      IF(D642 &lt;= 900000, "Grande Porte", "Metrópole")
    )
  )
)</f>
        <v>Pequeno Porte I</v>
      </c>
      <c r="J642" s="4">
        <v>10297592.99</v>
      </c>
      <c r="K642" s="5">
        <f t="shared" ref="K642:K705" si="31">J642/D642</f>
        <v>551.49919612253643</v>
      </c>
    </row>
    <row r="643" spans="1:11" x14ac:dyDescent="0.25">
      <c r="A643" s="3" t="s">
        <v>3317</v>
      </c>
      <c r="B643">
        <v>211163</v>
      </c>
      <c r="C643" s="1" t="s">
        <v>7</v>
      </c>
      <c r="D643" s="2">
        <v>5650</v>
      </c>
      <c r="E643" t="s">
        <v>5327</v>
      </c>
      <c r="F643" s="4">
        <v>21306.842000000001</v>
      </c>
      <c r="G643" s="4">
        <f t="shared" ref="G643:G706" si="32">F643/D643</f>
        <v>3.7711224778761063</v>
      </c>
      <c r="H643" t="str">
        <f>IF(F643 &lt;= Planilha1!$B$1, "1",
  IF(F643 &lt;= Planilha1!$B$2, "2",
    IF(F643 &lt;= Planilha1!$B$3, "3",
      "4"
    )
  )
)</f>
        <v>1</v>
      </c>
      <c r="I643" t="str">
        <f t="shared" si="30"/>
        <v>Pequeno Porte I</v>
      </c>
      <c r="J643" s="4">
        <v>3398549.98</v>
      </c>
      <c r="K643" s="5">
        <f t="shared" si="31"/>
        <v>601.51327079646012</v>
      </c>
    </row>
    <row r="644" spans="1:11" x14ac:dyDescent="0.25">
      <c r="A644" s="3" t="s">
        <v>3318</v>
      </c>
      <c r="B644">
        <v>211167</v>
      </c>
      <c r="C644" s="1" t="s">
        <v>7</v>
      </c>
      <c r="D644" s="2">
        <v>4544</v>
      </c>
      <c r="E644" t="s">
        <v>5327</v>
      </c>
      <c r="F644" s="4">
        <v>20768.41</v>
      </c>
      <c r="G644" s="4">
        <f t="shared" si="32"/>
        <v>4.5705127640845067</v>
      </c>
      <c r="H644" t="str">
        <f>IF(F644 &lt;= Planilha1!$B$1, "1",
  IF(F644 &lt;= Planilha1!$B$2, "2",
    IF(F644 &lt;= Planilha1!$B$3, "3",
      "4"
    )
  )
)</f>
        <v>1</v>
      </c>
      <c r="I644" t="str">
        <f t="shared" si="30"/>
        <v>Pequeno Porte I</v>
      </c>
      <c r="J644" s="4">
        <v>4425646.03</v>
      </c>
      <c r="K644" s="5">
        <f t="shared" si="31"/>
        <v>973.95379181338035</v>
      </c>
    </row>
    <row r="645" spans="1:11" x14ac:dyDescent="0.25">
      <c r="A645" s="3" t="s">
        <v>3319</v>
      </c>
      <c r="B645">
        <v>211170</v>
      </c>
      <c r="C645" s="1" t="s">
        <v>7</v>
      </c>
      <c r="D645" s="2">
        <v>19498</v>
      </c>
      <c r="E645" t="s">
        <v>5327</v>
      </c>
      <c r="F645" s="4">
        <v>67873.100999999995</v>
      </c>
      <c r="G645" s="4">
        <f t="shared" si="32"/>
        <v>3.4810288747563849</v>
      </c>
      <c r="H645" t="str">
        <f>IF(F645 &lt;= Planilha1!$B$1, "1",
  IF(F645 &lt;= Planilha1!$B$2, "2",
    IF(F645 &lt;= Planilha1!$B$3, "3",
      "4"
    )
  )
)</f>
        <v>2</v>
      </c>
      <c r="I645" t="str">
        <f t="shared" si="30"/>
        <v>Pequeno Porte I</v>
      </c>
      <c r="J645" s="4">
        <v>6743913.3600000003</v>
      </c>
      <c r="K645" s="5">
        <f t="shared" si="31"/>
        <v>345.87718535234387</v>
      </c>
    </row>
    <row r="646" spans="1:11" x14ac:dyDescent="0.25">
      <c r="A646" s="3" t="s">
        <v>369</v>
      </c>
      <c r="B646">
        <v>211172</v>
      </c>
      <c r="C646" s="1" t="s">
        <v>7</v>
      </c>
      <c r="D646" s="2">
        <v>8784</v>
      </c>
      <c r="E646" t="s">
        <v>5327</v>
      </c>
      <c r="F646" s="4">
        <v>28400.418000000001</v>
      </c>
      <c r="G646" s="4">
        <f t="shared" si="32"/>
        <v>3.2331987704918035</v>
      </c>
      <c r="H646" t="str">
        <f>IF(F646 &lt;= Planilha1!$B$1, "1",
  IF(F646 &lt;= Planilha1!$B$2, "2",
    IF(F646 &lt;= Planilha1!$B$3, "3",
      "4"
    )
  )
)</f>
        <v>1</v>
      </c>
      <c r="I646" t="str">
        <f t="shared" si="30"/>
        <v>Pequeno Porte I</v>
      </c>
      <c r="J646" s="4">
        <v>5937164.3200000003</v>
      </c>
      <c r="K646" s="5">
        <f t="shared" si="31"/>
        <v>675.90668488160293</v>
      </c>
    </row>
    <row r="647" spans="1:11" x14ac:dyDescent="0.25">
      <c r="A647" s="3" t="s">
        <v>370</v>
      </c>
      <c r="B647">
        <v>211174</v>
      </c>
      <c r="C647" s="1" t="s">
        <v>7</v>
      </c>
      <c r="D647" s="2">
        <v>10207</v>
      </c>
      <c r="E647" t="s">
        <v>5327</v>
      </c>
      <c r="F647" s="4">
        <v>34140.718000000001</v>
      </c>
      <c r="G647" s="4">
        <f t="shared" si="32"/>
        <v>3.344833741549917</v>
      </c>
      <c r="H647" t="str">
        <f>IF(F647 &lt;= Planilha1!$B$1, "1",
  IF(F647 &lt;= Planilha1!$B$2, "2",
    IF(F647 &lt;= Planilha1!$B$3, "3",
      "4"
    )
  )
)</f>
        <v>1</v>
      </c>
      <c r="I647" t="str">
        <f t="shared" si="30"/>
        <v>Pequeno Porte I</v>
      </c>
      <c r="J647" s="4">
        <v>3321961.38</v>
      </c>
      <c r="K647" s="5">
        <f t="shared" si="31"/>
        <v>325.45913392769666</v>
      </c>
    </row>
    <row r="648" spans="1:11" x14ac:dyDescent="0.25">
      <c r="A648" s="3" t="s">
        <v>371</v>
      </c>
      <c r="B648">
        <v>211176</v>
      </c>
      <c r="C648" s="1" t="s">
        <v>7</v>
      </c>
      <c r="D648" s="2">
        <v>14700</v>
      </c>
      <c r="E648" t="s">
        <v>5327</v>
      </c>
      <c r="F648" s="4">
        <v>88131.149000000005</v>
      </c>
      <c r="G648" s="4">
        <f t="shared" si="32"/>
        <v>5.9953162585034017</v>
      </c>
      <c r="H648" t="str">
        <f>IF(F648 &lt;= Planilha1!$B$1, "1",
  IF(F648 &lt;= Planilha1!$B$2, "2",
    IF(F648 &lt;= Planilha1!$B$3, "3",
      "4"
    )
  )
)</f>
        <v>2</v>
      </c>
      <c r="I648" t="str">
        <f t="shared" si="30"/>
        <v>Pequeno Porte I</v>
      </c>
      <c r="J648" s="4">
        <v>4330071</v>
      </c>
      <c r="K648" s="5">
        <f t="shared" si="31"/>
        <v>294.56265306122447</v>
      </c>
    </row>
    <row r="649" spans="1:11" x14ac:dyDescent="0.25">
      <c r="A649" s="3" t="s">
        <v>3320</v>
      </c>
      <c r="B649">
        <v>211178</v>
      </c>
      <c r="C649" s="1" t="s">
        <v>7</v>
      </c>
      <c r="D649" s="2">
        <v>10202</v>
      </c>
      <c r="E649" t="s">
        <v>5327</v>
      </c>
      <c r="F649" s="4">
        <v>29262.055</v>
      </c>
      <c r="G649" s="4">
        <f t="shared" si="32"/>
        <v>2.8682665163693395</v>
      </c>
      <c r="H649" t="str">
        <f>IF(F649 &lt;= Planilha1!$B$1, "1",
  IF(F649 &lt;= Planilha1!$B$2, "2",
    IF(F649 &lt;= Planilha1!$B$3, "3",
      "4"
    )
  )
)</f>
        <v>1</v>
      </c>
      <c r="I649" t="str">
        <f t="shared" si="30"/>
        <v>Pequeno Porte I</v>
      </c>
      <c r="J649" s="4">
        <v>4553349.3499999996</v>
      </c>
      <c r="K649" s="5">
        <f t="shared" si="31"/>
        <v>446.31928543422856</v>
      </c>
    </row>
    <row r="650" spans="1:11" x14ac:dyDescent="0.25">
      <c r="A650" s="3" t="s">
        <v>3321</v>
      </c>
      <c r="B650">
        <v>211180</v>
      </c>
      <c r="C650" s="1" t="s">
        <v>7</v>
      </c>
      <c r="D650" s="2">
        <v>17074</v>
      </c>
      <c r="E650" t="s">
        <v>5327</v>
      </c>
      <c r="F650" s="4">
        <v>61373.724000000002</v>
      </c>
      <c r="G650" s="4">
        <f t="shared" si="32"/>
        <v>3.5945720979266724</v>
      </c>
      <c r="H650" t="str">
        <f>IF(F650 &lt;= Planilha1!$B$1, "1",
  IF(F650 &lt;= Planilha1!$B$2, "2",
    IF(F650 &lt;= Planilha1!$B$3, "3",
      "4"
    )
  )
)</f>
        <v>2</v>
      </c>
      <c r="I650" t="str">
        <f t="shared" si="30"/>
        <v>Pequeno Porte I</v>
      </c>
      <c r="J650" s="4">
        <v>6700387.2400000002</v>
      </c>
      <c r="K650" s="5">
        <f t="shared" si="31"/>
        <v>392.43219163640623</v>
      </c>
    </row>
    <row r="651" spans="1:11" x14ac:dyDescent="0.25">
      <c r="A651" s="3" t="s">
        <v>372</v>
      </c>
      <c r="B651">
        <v>211190</v>
      </c>
      <c r="C651" s="1" t="s">
        <v>7</v>
      </c>
      <c r="D651" s="2">
        <v>10238</v>
      </c>
      <c r="E651" t="s">
        <v>5327</v>
      </c>
      <c r="F651" s="4">
        <v>32482.705999999998</v>
      </c>
      <c r="G651" s="4">
        <f t="shared" si="32"/>
        <v>3.1727589372924396</v>
      </c>
      <c r="H651" t="str">
        <f>IF(F651 &lt;= Planilha1!$B$1, "1",
  IF(F651 &lt;= Planilha1!$B$2, "2",
    IF(F651 &lt;= Planilha1!$B$3, "3",
      "4"
    )
  )
)</f>
        <v>1</v>
      </c>
      <c r="I651" t="str">
        <f t="shared" si="30"/>
        <v>Pequeno Porte I</v>
      </c>
      <c r="J651" s="4">
        <v>4830573.57</v>
      </c>
      <c r="K651" s="5">
        <f t="shared" si="31"/>
        <v>471.82785407306119</v>
      </c>
    </row>
    <row r="652" spans="1:11" x14ac:dyDescent="0.25">
      <c r="A652" s="3" t="s">
        <v>3322</v>
      </c>
      <c r="B652">
        <v>211195</v>
      </c>
      <c r="C652" s="1" t="s">
        <v>7</v>
      </c>
      <c r="D652" s="2">
        <v>4985</v>
      </c>
      <c r="E652" t="s">
        <v>5327</v>
      </c>
      <c r="F652" s="4">
        <v>16534.371999999999</v>
      </c>
      <c r="G652" s="4">
        <f t="shared" si="32"/>
        <v>3.3168248746238715</v>
      </c>
      <c r="H652" t="str">
        <f>IF(F652 &lt;= Planilha1!$B$1, "1",
  IF(F652 &lt;= Planilha1!$B$2, "2",
    IF(F652 &lt;= Planilha1!$B$3, "3",
      "4"
    )
  )
)</f>
        <v>1</v>
      </c>
      <c r="I652" t="str">
        <f t="shared" si="30"/>
        <v>Pequeno Porte I</v>
      </c>
      <c r="J652" s="4">
        <v>2953893.59</v>
      </c>
      <c r="K652" s="5">
        <f t="shared" si="31"/>
        <v>592.55638716148439</v>
      </c>
    </row>
    <row r="653" spans="1:11" x14ac:dyDescent="0.25">
      <c r="A653" s="3" t="s">
        <v>373</v>
      </c>
      <c r="B653">
        <v>211200</v>
      </c>
      <c r="C653" s="1" t="s">
        <v>7</v>
      </c>
      <c r="D653" s="2">
        <v>8862</v>
      </c>
      <c r="E653" t="s">
        <v>5327</v>
      </c>
      <c r="F653" s="4">
        <v>411130.13099999999</v>
      </c>
      <c r="G653" s="4">
        <f t="shared" si="32"/>
        <v>46.392476980365608</v>
      </c>
      <c r="H653" t="str">
        <f>IF(F653 &lt;= Planilha1!$B$1, "1",
  IF(F653 &lt;= Planilha1!$B$2, "2",
    IF(F653 &lt;= Planilha1!$B$3, "3",
      "4"
    )
  )
)</f>
        <v>4</v>
      </c>
      <c r="I653" t="str">
        <f t="shared" si="30"/>
        <v>Pequeno Porte I</v>
      </c>
      <c r="J653" s="4">
        <v>9898448.1899999995</v>
      </c>
      <c r="K653" s="5">
        <f t="shared" si="31"/>
        <v>1116.9542078537575</v>
      </c>
    </row>
    <row r="654" spans="1:11" x14ac:dyDescent="0.25">
      <c r="A654" s="3" t="s">
        <v>374</v>
      </c>
      <c r="B654">
        <v>211210</v>
      </c>
      <c r="C654" s="1" t="s">
        <v>7</v>
      </c>
      <c r="D654" s="2">
        <v>26484</v>
      </c>
      <c r="E654" t="s">
        <v>5327</v>
      </c>
      <c r="F654" s="4">
        <v>69646.402000000002</v>
      </c>
      <c r="G654" s="4">
        <f t="shared" si="32"/>
        <v>2.6297538891406131</v>
      </c>
      <c r="H654" t="str">
        <f>IF(F654 &lt;= Planilha1!$B$1, "1",
  IF(F654 &lt;= Planilha1!$B$2, "2",
    IF(F654 &lt;= Planilha1!$B$3, "3",
      "4"
    )
  )
)</f>
        <v>2</v>
      </c>
      <c r="I654" t="str">
        <f t="shared" si="30"/>
        <v>Pequeno Porte II</v>
      </c>
      <c r="J654" s="4">
        <v>7314605.0899999999</v>
      </c>
      <c r="K654" s="5">
        <f t="shared" si="31"/>
        <v>276.18958956351003</v>
      </c>
    </row>
    <row r="655" spans="1:11" x14ac:dyDescent="0.25">
      <c r="A655" s="3" t="s">
        <v>375</v>
      </c>
      <c r="B655">
        <v>211220</v>
      </c>
      <c r="C655" s="1" t="s">
        <v>7</v>
      </c>
      <c r="D655" s="2">
        <v>174465</v>
      </c>
      <c r="E655" t="s">
        <v>5327</v>
      </c>
      <c r="F655" s="4">
        <v>977152.58600000001</v>
      </c>
      <c r="G655" s="4">
        <f t="shared" si="32"/>
        <v>5.6008516665233712</v>
      </c>
      <c r="H655" t="str">
        <f>IF(F655 &lt;= Planilha1!$B$1, "1",
  IF(F655 &lt;= Planilha1!$B$2, "2",
    IF(F655 &lt;= Planilha1!$B$3, "3",
      "4"
    )
  )
)</f>
        <v>4</v>
      </c>
      <c r="I655" t="str">
        <f t="shared" si="30"/>
        <v>Grande Porte</v>
      </c>
      <c r="J655" s="4">
        <v>36635611.289999999</v>
      </c>
      <c r="K655" s="5">
        <f t="shared" si="31"/>
        <v>209.98831450434184</v>
      </c>
    </row>
    <row r="656" spans="1:11" x14ac:dyDescent="0.25">
      <c r="A656" s="3" t="s">
        <v>376</v>
      </c>
      <c r="B656">
        <v>211223</v>
      </c>
      <c r="C656" s="1" t="s">
        <v>7</v>
      </c>
      <c r="D656" s="2">
        <v>22484</v>
      </c>
      <c r="E656" t="s">
        <v>5327</v>
      </c>
      <c r="F656" s="4">
        <v>83852.989000000001</v>
      </c>
      <c r="G656" s="4">
        <f t="shared" si="32"/>
        <v>3.7294515655577301</v>
      </c>
      <c r="H656" t="str">
        <f>IF(F656 &lt;= Planilha1!$B$1, "1",
  IF(F656 &lt;= Planilha1!$B$2, "2",
    IF(F656 &lt;= Planilha1!$B$3, "3",
      "4"
    )
  )
)</f>
        <v>2</v>
      </c>
      <c r="I656" t="str">
        <f t="shared" si="30"/>
        <v>Pequeno Porte II</v>
      </c>
      <c r="J656" s="4">
        <v>6007942.4299999997</v>
      </c>
      <c r="K656" s="5">
        <f t="shared" si="31"/>
        <v>267.20967932752177</v>
      </c>
    </row>
    <row r="657" spans="1:11" x14ac:dyDescent="0.25">
      <c r="A657" s="3" t="s">
        <v>3323</v>
      </c>
      <c r="B657">
        <v>211227</v>
      </c>
      <c r="C657" s="1" t="s">
        <v>7</v>
      </c>
      <c r="D657" s="2">
        <v>5507</v>
      </c>
      <c r="E657" t="s">
        <v>5327</v>
      </c>
      <c r="F657" s="4">
        <v>22281.633000000002</v>
      </c>
      <c r="G657" s="4">
        <f t="shared" si="32"/>
        <v>4.0460564735790818</v>
      </c>
      <c r="H657" t="str">
        <f>IF(F657 &lt;= Planilha1!$B$1, "1",
  IF(F657 &lt;= Planilha1!$B$2, "2",
    IF(F657 &lt;= Planilha1!$B$3, "3",
      "4"
    )
  )
)</f>
        <v>1</v>
      </c>
      <c r="I657" t="str">
        <f t="shared" si="30"/>
        <v>Pequeno Porte I</v>
      </c>
      <c r="J657" s="4">
        <v>3399092.27</v>
      </c>
      <c r="K657" s="5">
        <f t="shared" si="31"/>
        <v>617.23120936989289</v>
      </c>
    </row>
    <row r="658" spans="1:11" x14ac:dyDescent="0.25">
      <c r="A658" s="3" t="s">
        <v>377</v>
      </c>
      <c r="B658">
        <v>211230</v>
      </c>
      <c r="C658" s="1" t="s">
        <v>7</v>
      </c>
      <c r="D658" s="2">
        <v>36251</v>
      </c>
      <c r="E658" t="s">
        <v>5327</v>
      </c>
      <c r="F658" s="4">
        <v>141341.64000000001</v>
      </c>
      <c r="G658" s="4">
        <f t="shared" si="32"/>
        <v>3.8989721662850685</v>
      </c>
      <c r="H658" t="str">
        <f>IF(F658 &lt;= Planilha1!$B$1, "1",
  IF(F658 &lt;= Planilha1!$B$2, "2",
    IF(F658 &lt;= Planilha1!$B$3, "3",
      "4"
    )
  )
)</f>
        <v>3</v>
      </c>
      <c r="I658" t="str">
        <f t="shared" si="30"/>
        <v>Pequeno Porte II</v>
      </c>
      <c r="J658" s="4">
        <v>14261689.119999999</v>
      </c>
      <c r="K658" s="5">
        <f t="shared" si="31"/>
        <v>393.41505392954673</v>
      </c>
    </row>
    <row r="659" spans="1:11" x14ac:dyDescent="0.25">
      <c r="A659" s="3" t="s">
        <v>3324</v>
      </c>
      <c r="B659">
        <v>211240</v>
      </c>
      <c r="C659" s="1" t="s">
        <v>7</v>
      </c>
      <c r="D659" s="2">
        <v>37491</v>
      </c>
      <c r="E659" t="s">
        <v>5327</v>
      </c>
      <c r="F659" s="4">
        <v>150954.27600000001</v>
      </c>
      <c r="G659" s="4">
        <f t="shared" si="32"/>
        <v>4.0264136992878292</v>
      </c>
      <c r="H659" t="str">
        <f>IF(F659 &lt;= Planilha1!$B$1, "1",
  IF(F659 &lt;= Planilha1!$B$2, "2",
    IF(F659 &lt;= Planilha1!$B$3, "3",
      "4"
    )
  )
)</f>
        <v>3</v>
      </c>
      <c r="I659" t="str">
        <f t="shared" si="30"/>
        <v>Pequeno Porte II</v>
      </c>
      <c r="J659" s="4">
        <v>6791042.4800000004</v>
      </c>
      <c r="K659" s="5">
        <f t="shared" si="31"/>
        <v>181.13793923875065</v>
      </c>
    </row>
    <row r="660" spans="1:11" x14ac:dyDescent="0.25">
      <c r="A660" s="3" t="s">
        <v>3325</v>
      </c>
      <c r="B660">
        <v>211245</v>
      </c>
      <c r="C660" s="1" t="s">
        <v>7</v>
      </c>
      <c r="D660" s="2">
        <v>31638</v>
      </c>
      <c r="E660" t="s">
        <v>5327</v>
      </c>
      <c r="F660" s="4">
        <v>73777.179000000004</v>
      </c>
      <c r="G660" s="4">
        <f t="shared" si="32"/>
        <v>2.3319166508628864</v>
      </c>
      <c r="H660" t="str">
        <f>IF(F660 &lt;= Planilha1!$B$1, "1",
  IF(F660 &lt;= Planilha1!$B$2, "2",
    IF(F660 &lt;= Planilha1!$B$3, "3",
      "4"
    )
  )
)</f>
        <v>2</v>
      </c>
      <c r="I660" t="str">
        <f t="shared" si="30"/>
        <v>Pequeno Porte II</v>
      </c>
      <c r="J660" s="4">
        <v>16854932.09</v>
      </c>
      <c r="K660" s="5">
        <f t="shared" si="31"/>
        <v>532.74328623806809</v>
      </c>
    </row>
    <row r="661" spans="1:11" x14ac:dyDescent="0.25">
      <c r="A661" s="3" t="s">
        <v>3326</v>
      </c>
      <c r="B661">
        <v>211250</v>
      </c>
      <c r="C661" s="1" t="s">
        <v>7</v>
      </c>
      <c r="D661" s="2">
        <v>53356</v>
      </c>
      <c r="E661" t="s">
        <v>5327</v>
      </c>
      <c r="F661" s="4">
        <v>155117.43</v>
      </c>
      <c r="G661" s="4">
        <f t="shared" si="32"/>
        <v>2.9072162455956216</v>
      </c>
      <c r="H661" t="str">
        <f>IF(F661 &lt;= Planilha1!$B$1, "1",
  IF(F661 &lt;= Planilha1!$B$2, "2",
    IF(F661 &lt;= Planilha1!$B$3, "3",
      "4"
    )
  )
)</f>
        <v>3</v>
      </c>
      <c r="I661" t="str">
        <f t="shared" si="30"/>
        <v>Médio Porte</v>
      </c>
      <c r="J661" s="4">
        <v>10509855.25</v>
      </c>
      <c r="K661" s="5">
        <f t="shared" si="31"/>
        <v>196.97607110727941</v>
      </c>
    </row>
    <row r="662" spans="1:11" x14ac:dyDescent="0.25">
      <c r="A662" s="3" t="s">
        <v>378</v>
      </c>
      <c r="B662">
        <v>211260</v>
      </c>
      <c r="C662" s="1" t="s">
        <v>7</v>
      </c>
      <c r="D662" s="2">
        <v>32812</v>
      </c>
      <c r="E662" t="s">
        <v>5327</v>
      </c>
      <c r="F662" s="4">
        <v>76115.288</v>
      </c>
      <c r="G662" s="4">
        <f t="shared" si="32"/>
        <v>2.3197393636474462</v>
      </c>
      <c r="H662" t="str">
        <f>IF(F662 &lt;= Planilha1!$B$1, "1",
  IF(F662 &lt;= Planilha1!$B$2, "2",
    IF(F662 &lt;= Planilha1!$B$3, "3",
      "4"
    )
  )
)</f>
        <v>2</v>
      </c>
      <c r="I662" t="str">
        <f t="shared" si="30"/>
        <v>Pequeno Porte II</v>
      </c>
      <c r="J662" s="4">
        <v>14845973.59</v>
      </c>
      <c r="K662" s="5">
        <f t="shared" si="31"/>
        <v>452.45561349506278</v>
      </c>
    </row>
    <row r="663" spans="1:11" x14ac:dyDescent="0.25">
      <c r="A663" s="3" t="s">
        <v>379</v>
      </c>
      <c r="B663">
        <v>211270</v>
      </c>
      <c r="C663" s="1" t="s">
        <v>7</v>
      </c>
      <c r="D663" s="2">
        <v>43261</v>
      </c>
      <c r="E663" t="s">
        <v>5327</v>
      </c>
      <c r="F663" s="4">
        <v>160640.103</v>
      </c>
      <c r="G663" s="4">
        <f t="shared" si="32"/>
        <v>3.7132776172534152</v>
      </c>
      <c r="H663" t="str">
        <f>IF(F663 &lt;= Planilha1!$B$1, "1",
  IF(F663 &lt;= Planilha1!$B$2, "2",
    IF(F663 &lt;= Planilha1!$B$3, "3",
      "4"
    )
  )
)</f>
        <v>3</v>
      </c>
      <c r="I663" t="str">
        <f t="shared" si="30"/>
        <v>Pequeno Porte II</v>
      </c>
      <c r="J663" s="4">
        <v>9504592.5099999998</v>
      </c>
      <c r="K663" s="5">
        <f t="shared" si="31"/>
        <v>219.7034860497908</v>
      </c>
    </row>
    <row r="664" spans="1:11" x14ac:dyDescent="0.25">
      <c r="A664" s="3" t="s">
        <v>380</v>
      </c>
      <c r="B664">
        <v>211280</v>
      </c>
      <c r="C664" s="1" t="s">
        <v>7</v>
      </c>
      <c r="D664" s="2">
        <v>51442</v>
      </c>
      <c r="E664" t="s">
        <v>5327</v>
      </c>
      <c r="F664" s="4">
        <v>184402.42499999999</v>
      </c>
      <c r="G664" s="4">
        <f t="shared" si="32"/>
        <v>3.5846667120251934</v>
      </c>
      <c r="H664" t="str">
        <f>IF(F664 &lt;= Planilha1!$B$1, "1",
  IF(F664 &lt;= Planilha1!$B$2, "2",
    IF(F664 &lt;= Planilha1!$B$3, "3",
      "4"
    )
  )
)</f>
        <v>3</v>
      </c>
      <c r="I664" t="str">
        <f t="shared" si="30"/>
        <v>Médio Porte</v>
      </c>
      <c r="J664" s="4">
        <v>10184477.449999999</v>
      </c>
      <c r="K664" s="5">
        <f t="shared" si="31"/>
        <v>197.97981124373078</v>
      </c>
    </row>
    <row r="665" spans="1:11" x14ac:dyDescent="0.25">
      <c r="A665" s="3" t="s">
        <v>3327</v>
      </c>
      <c r="B665">
        <v>211285</v>
      </c>
      <c r="C665" s="1" t="s">
        <v>7</v>
      </c>
      <c r="D665" s="2">
        <v>10362</v>
      </c>
      <c r="E665" t="s">
        <v>5327</v>
      </c>
      <c r="F665" s="4">
        <v>41432.603999999999</v>
      </c>
      <c r="G665" s="4">
        <f t="shared" si="32"/>
        <v>3.9985141864504921</v>
      </c>
      <c r="H665" t="str">
        <f>IF(F665 &lt;= Planilha1!$B$1, "1",
  IF(F665 &lt;= Planilha1!$B$2, "2",
    IF(F665 &lt;= Planilha1!$B$3, "3",
      "4"
    )
  )
)</f>
        <v>2</v>
      </c>
      <c r="I665" t="str">
        <f t="shared" si="30"/>
        <v>Pequeno Porte I</v>
      </c>
      <c r="J665" s="4">
        <v>7559364.9299999997</v>
      </c>
      <c r="K665" s="5">
        <f t="shared" si="31"/>
        <v>729.52759409380428</v>
      </c>
    </row>
    <row r="666" spans="1:11" x14ac:dyDescent="0.25">
      <c r="A666" s="3" t="s">
        <v>3328</v>
      </c>
      <c r="B666">
        <v>211290</v>
      </c>
      <c r="C666" s="1" t="s">
        <v>7</v>
      </c>
      <c r="D666" s="2">
        <v>30805</v>
      </c>
      <c r="E666" t="s">
        <v>5327</v>
      </c>
      <c r="F666" s="4">
        <v>110723.45699999999</v>
      </c>
      <c r="G666" s="4">
        <f t="shared" si="32"/>
        <v>3.5943339392955687</v>
      </c>
      <c r="H666" t="str">
        <f>IF(F666 &lt;= Planilha1!$B$1, "1",
  IF(F666 &lt;= Planilha1!$B$2, "2",
    IF(F666 &lt;= Planilha1!$B$3, "3",
      "4"
    )
  )
)</f>
        <v>3</v>
      </c>
      <c r="I666" t="str">
        <f t="shared" si="30"/>
        <v>Pequeno Porte II</v>
      </c>
      <c r="J666" s="4">
        <v>7673729.6600000001</v>
      </c>
      <c r="K666" s="5">
        <f t="shared" si="31"/>
        <v>249.10662749553646</v>
      </c>
    </row>
    <row r="667" spans="1:11" x14ac:dyDescent="0.25">
      <c r="A667" s="3" t="s">
        <v>381</v>
      </c>
      <c r="B667">
        <v>211300</v>
      </c>
      <c r="C667" s="1" t="s">
        <v>7</v>
      </c>
      <c r="D667" s="2">
        <v>30845</v>
      </c>
      <c r="E667" t="s">
        <v>5327</v>
      </c>
      <c r="F667" s="4">
        <v>120493.545</v>
      </c>
      <c r="G667" s="4">
        <f t="shared" si="32"/>
        <v>3.9064206516453233</v>
      </c>
      <c r="H667" t="str">
        <f>IF(F667 &lt;= Planilha1!$B$1, "1",
  IF(F667 &lt;= Planilha1!$B$2, "2",
    IF(F667 &lt;= Planilha1!$B$3, "3",
      "4"
    )
  )
)</f>
        <v>3</v>
      </c>
      <c r="I667" t="str">
        <f t="shared" si="30"/>
        <v>Pequeno Porte II</v>
      </c>
      <c r="J667" s="4">
        <v>7366896.3200000003</v>
      </c>
      <c r="K667" s="5">
        <f t="shared" si="31"/>
        <v>238.83599675798348</v>
      </c>
    </row>
    <row r="668" spans="1:11" x14ac:dyDescent="0.25">
      <c r="A668" s="3" t="s">
        <v>3329</v>
      </c>
      <c r="B668">
        <v>211400</v>
      </c>
      <c r="C668" s="1" t="s">
        <v>7</v>
      </c>
      <c r="D668" s="2">
        <v>40801</v>
      </c>
      <c r="E668" t="s">
        <v>5327</v>
      </c>
      <c r="F668" s="4">
        <v>224585.63399999999</v>
      </c>
      <c r="G668" s="4">
        <f t="shared" si="32"/>
        <v>5.5044149408102738</v>
      </c>
      <c r="H668" t="str">
        <f>IF(F668 &lt;= Planilha1!$B$1, "1",
  IF(F668 &lt;= Planilha1!$B$2, "2",
    IF(F668 &lt;= Planilha1!$B$3, "3",
      "4"
    )
  )
)</f>
        <v>3</v>
      </c>
      <c r="I668" t="str">
        <f t="shared" si="30"/>
        <v>Pequeno Porte II</v>
      </c>
      <c r="J668" s="4">
        <v>13391335.560000001</v>
      </c>
      <c r="K668" s="5">
        <f t="shared" si="31"/>
        <v>328.21096443714617</v>
      </c>
    </row>
    <row r="669" spans="1:11" x14ac:dyDescent="0.25">
      <c r="A669" s="3" t="s">
        <v>3330</v>
      </c>
      <c r="B669">
        <v>220005</v>
      </c>
      <c r="C669" s="1" t="s">
        <v>8</v>
      </c>
      <c r="D669" s="2">
        <v>6420</v>
      </c>
      <c r="E669" t="s">
        <v>5327</v>
      </c>
      <c r="F669" s="4">
        <v>23564.966</v>
      </c>
      <c r="G669" s="4">
        <f t="shared" si="32"/>
        <v>3.6705554517133958</v>
      </c>
      <c r="H669" t="str">
        <f>IF(F669 &lt;= Planilha1!$B$1, "1",
  IF(F669 &lt;= Planilha1!$B$2, "2",
    IF(F669 &lt;= Planilha1!$B$3, "3",
      "4"
    )
  )
)</f>
        <v>1</v>
      </c>
      <c r="I669" t="str">
        <f t="shared" si="30"/>
        <v>Pequeno Porte I</v>
      </c>
      <c r="J669" s="4">
        <v>3602659.52</v>
      </c>
      <c r="K669" s="5">
        <f t="shared" si="31"/>
        <v>561.16191900311526</v>
      </c>
    </row>
    <row r="670" spans="1:11" x14ac:dyDescent="0.25">
      <c r="A670" s="3" t="s">
        <v>3331</v>
      </c>
      <c r="B670">
        <v>220010</v>
      </c>
      <c r="C670" s="1" t="s">
        <v>8</v>
      </c>
      <c r="D670" s="2">
        <v>4940</v>
      </c>
      <c r="E670" t="s">
        <v>5327</v>
      </c>
      <c r="F670" s="4">
        <v>15566.485000000001</v>
      </c>
      <c r="G670" s="4">
        <f t="shared" si="32"/>
        <v>3.1511103238866398</v>
      </c>
      <c r="H670" t="str">
        <f>IF(F670 &lt;= Planilha1!$B$1, "1",
  IF(F670 &lt;= Planilha1!$B$2, "2",
    IF(F670 &lt;= Planilha1!$B$3, "3",
      "4"
    )
  )
)</f>
        <v>1</v>
      </c>
      <c r="I670" t="str">
        <f t="shared" si="30"/>
        <v>Pequeno Porte I</v>
      </c>
      <c r="J670" s="4">
        <v>2427635.91</v>
      </c>
      <c r="K670" s="5">
        <f t="shared" si="31"/>
        <v>491.42427327935224</v>
      </c>
    </row>
    <row r="671" spans="1:11" x14ac:dyDescent="0.25">
      <c r="A671" s="3" t="s">
        <v>3332</v>
      </c>
      <c r="B671">
        <v>220020</v>
      </c>
      <c r="C671" s="1" t="s">
        <v>8</v>
      </c>
      <c r="D671" s="2">
        <v>17573</v>
      </c>
      <c r="E671" t="s">
        <v>5327</v>
      </c>
      <c r="F671" s="4">
        <v>76824.728000000003</v>
      </c>
      <c r="G671" s="4">
        <f t="shared" si="32"/>
        <v>4.37174802253457</v>
      </c>
      <c r="H671" t="str">
        <f>IF(F671 &lt;= Planilha1!$B$1, "1",
  IF(F671 &lt;= Planilha1!$B$2, "2",
    IF(F671 &lt;= Planilha1!$B$3, "3",
      "4"
    )
  )
)</f>
        <v>2</v>
      </c>
      <c r="I671" t="str">
        <f t="shared" si="30"/>
        <v>Pequeno Porte I</v>
      </c>
      <c r="J671" s="4">
        <v>6051647.2800000003</v>
      </c>
      <c r="K671" s="5">
        <f t="shared" si="31"/>
        <v>344.37189324531954</v>
      </c>
    </row>
    <row r="672" spans="1:11" x14ac:dyDescent="0.25">
      <c r="A672" s="3" t="s">
        <v>3333</v>
      </c>
      <c r="B672">
        <v>220025</v>
      </c>
      <c r="C672" s="1" t="s">
        <v>8</v>
      </c>
      <c r="D672" s="2">
        <v>6819</v>
      </c>
      <c r="E672" t="s">
        <v>5327</v>
      </c>
      <c r="F672" s="4">
        <v>24824.401000000002</v>
      </c>
      <c r="G672" s="4">
        <f t="shared" si="32"/>
        <v>3.6404752896319112</v>
      </c>
      <c r="H672" t="str">
        <f>IF(F672 &lt;= Planilha1!$B$1, "1",
  IF(F672 &lt;= Planilha1!$B$2, "2",
    IF(F672 &lt;= Planilha1!$B$3, "3",
      "4"
    )
  )
)</f>
        <v>1</v>
      </c>
      <c r="I672" t="str">
        <f t="shared" si="30"/>
        <v>Pequeno Porte I</v>
      </c>
      <c r="J672" s="4">
        <v>2017343.69</v>
      </c>
      <c r="K672" s="5">
        <f t="shared" si="31"/>
        <v>295.84157354450798</v>
      </c>
    </row>
    <row r="673" spans="1:11" x14ac:dyDescent="0.25">
      <c r="A673" s="3" t="s">
        <v>3334</v>
      </c>
      <c r="B673">
        <v>220027</v>
      </c>
      <c r="C673" s="1" t="s">
        <v>8</v>
      </c>
      <c r="D673" s="2">
        <v>4634</v>
      </c>
      <c r="E673" t="s">
        <v>5327</v>
      </c>
      <c r="F673" s="4">
        <v>19686.923999999999</v>
      </c>
      <c r="G673" s="4">
        <f t="shared" si="32"/>
        <v>4.2483651273198095</v>
      </c>
      <c r="H673" t="str">
        <f>IF(F673 &lt;= Planilha1!$B$1, "1",
  IF(F673 &lt;= Planilha1!$B$2, "2",
    IF(F673 &lt;= Planilha1!$B$3, "3",
      "4"
    )
  )
)</f>
        <v>1</v>
      </c>
      <c r="I673" t="str">
        <f t="shared" si="30"/>
        <v>Pequeno Porte I</v>
      </c>
      <c r="J673" s="4">
        <v>2181082.19</v>
      </c>
      <c r="K673" s="5">
        <f t="shared" si="31"/>
        <v>470.66944108761328</v>
      </c>
    </row>
    <row r="674" spans="1:11" x14ac:dyDescent="0.25">
      <c r="A674" s="3" t="s">
        <v>3335</v>
      </c>
      <c r="B674">
        <v>220030</v>
      </c>
      <c r="C674" s="1" t="s">
        <v>8</v>
      </c>
      <c r="D674" s="2">
        <v>13479</v>
      </c>
      <c r="E674" t="s">
        <v>5327</v>
      </c>
      <c r="F674" s="4">
        <v>45903.938999999998</v>
      </c>
      <c r="G674" s="4">
        <f t="shared" si="32"/>
        <v>3.4055893612285777</v>
      </c>
      <c r="H674" t="str">
        <f>IF(F674 &lt;= Planilha1!$B$1, "1",
  IF(F674 &lt;= Planilha1!$B$2, "2",
    IF(F674 &lt;= Planilha1!$B$3, "3",
      "4"
    )
  )
)</f>
        <v>2</v>
      </c>
      <c r="I674" t="str">
        <f t="shared" si="30"/>
        <v>Pequeno Porte I</v>
      </c>
      <c r="J674" s="4">
        <v>5837192.8899999997</v>
      </c>
      <c r="K674" s="5">
        <f t="shared" si="31"/>
        <v>433.05830477038353</v>
      </c>
    </row>
    <row r="675" spans="1:11" x14ac:dyDescent="0.25">
      <c r="A675" s="3" t="s">
        <v>382</v>
      </c>
      <c r="B675">
        <v>220040</v>
      </c>
      <c r="C675" s="1" t="s">
        <v>8</v>
      </c>
      <c r="D675" s="2">
        <v>47453</v>
      </c>
      <c r="E675" t="s">
        <v>5327</v>
      </c>
      <c r="F675" s="4">
        <v>159701.68400000001</v>
      </c>
      <c r="G675" s="4">
        <f t="shared" si="32"/>
        <v>3.36547076054201</v>
      </c>
      <c r="H675" t="str">
        <f>IF(F675 &lt;= Planilha1!$B$1, "1",
  IF(F675 &lt;= Planilha1!$B$2, "2",
    IF(F675 &lt;= Planilha1!$B$3, "3",
      "4"
    )
  )
)</f>
        <v>3</v>
      </c>
      <c r="I675" t="str">
        <f t="shared" si="30"/>
        <v>Pequeno Porte II</v>
      </c>
      <c r="J675" s="4">
        <v>11693738.859999999</v>
      </c>
      <c r="K675" s="5">
        <f t="shared" si="31"/>
        <v>246.42780983288728</v>
      </c>
    </row>
    <row r="676" spans="1:11" x14ac:dyDescent="0.25">
      <c r="A676" s="3" t="s">
        <v>3336</v>
      </c>
      <c r="B676">
        <v>220045</v>
      </c>
      <c r="C676" s="1" t="s">
        <v>8</v>
      </c>
      <c r="D676" s="2">
        <v>5322</v>
      </c>
      <c r="E676" t="s">
        <v>5327</v>
      </c>
      <c r="F676" s="4">
        <v>23226.552</v>
      </c>
      <c r="G676" s="4">
        <f t="shared" si="32"/>
        <v>4.3642525366403611</v>
      </c>
      <c r="H676" t="str">
        <f>IF(F676 &lt;= Planilha1!$B$1, "1",
  IF(F676 &lt;= Planilha1!$B$2, "2",
    IF(F676 &lt;= Planilha1!$B$3, "3",
      "4"
    )
  )
)</f>
        <v>1</v>
      </c>
      <c r="I676" t="str">
        <f t="shared" si="30"/>
        <v>Pequeno Porte I</v>
      </c>
      <c r="J676" s="4">
        <v>0</v>
      </c>
      <c r="K676" s="5">
        <f t="shared" si="31"/>
        <v>0</v>
      </c>
    </row>
    <row r="677" spans="1:11" x14ac:dyDescent="0.25">
      <c r="A677" s="3" t="s">
        <v>383</v>
      </c>
      <c r="B677">
        <v>220050</v>
      </c>
      <c r="C677" s="1" t="s">
        <v>8</v>
      </c>
      <c r="D677" s="2">
        <v>17234</v>
      </c>
      <c r="E677" t="s">
        <v>5327</v>
      </c>
      <c r="F677" s="4">
        <v>68129.046000000002</v>
      </c>
      <c r="G677" s="4">
        <f t="shared" si="32"/>
        <v>3.9531766275966116</v>
      </c>
      <c r="H677" t="str">
        <f>IF(F677 &lt;= Planilha1!$B$1, "1",
  IF(F677 &lt;= Planilha1!$B$2, "2",
    IF(F677 &lt;= Planilha1!$B$3, "3",
      "4"
    )
  )
)</f>
        <v>2</v>
      </c>
      <c r="I677" t="str">
        <f t="shared" si="30"/>
        <v>Pequeno Porte I</v>
      </c>
      <c r="J677" s="4">
        <v>6333324.9800000004</v>
      </c>
      <c r="K677" s="5">
        <f t="shared" si="31"/>
        <v>367.49013461761638</v>
      </c>
    </row>
    <row r="678" spans="1:11" x14ac:dyDescent="0.25">
      <c r="A678" s="3" t="s">
        <v>3337</v>
      </c>
      <c r="B678">
        <v>220060</v>
      </c>
      <c r="C678" s="1" t="s">
        <v>8</v>
      </c>
      <c r="D678" s="2">
        <v>6827</v>
      </c>
      <c r="E678" t="s">
        <v>5327</v>
      </c>
      <c r="F678" s="4">
        <v>25362.941999999999</v>
      </c>
      <c r="G678" s="4">
        <f t="shared" si="32"/>
        <v>3.7150933059909184</v>
      </c>
      <c r="H678" t="str">
        <f>IF(F678 &lt;= Planilha1!$B$1, "1",
  IF(F678 &lt;= Planilha1!$B$2, "2",
    IF(F678 &lt;= Planilha1!$B$3, "3",
      "4"
    )
  )
)</f>
        <v>1</v>
      </c>
      <c r="I678" t="str">
        <f t="shared" si="30"/>
        <v>Pequeno Porte I</v>
      </c>
      <c r="J678" s="4">
        <v>2845499.42</v>
      </c>
      <c r="K678" s="5">
        <f t="shared" si="31"/>
        <v>416.80085249743667</v>
      </c>
    </row>
    <row r="679" spans="1:11" x14ac:dyDescent="0.25">
      <c r="A679" s="3" t="s">
        <v>3338</v>
      </c>
      <c r="B679">
        <v>220070</v>
      </c>
      <c r="C679" s="1" t="s">
        <v>8</v>
      </c>
      <c r="D679" s="2">
        <v>9407</v>
      </c>
      <c r="E679" t="s">
        <v>5327</v>
      </c>
      <c r="F679" s="4">
        <v>29595.307000000001</v>
      </c>
      <c r="G679" s="4">
        <f t="shared" si="32"/>
        <v>3.1460940788774319</v>
      </c>
      <c r="H679" t="str">
        <f>IF(F679 &lt;= Planilha1!$B$1, "1",
  IF(F679 &lt;= Planilha1!$B$2, "2",
    IF(F679 &lt;= Planilha1!$B$3, "3",
      "4"
    )
  )
)</f>
        <v>1</v>
      </c>
      <c r="I679" t="str">
        <f t="shared" si="30"/>
        <v>Pequeno Porte I</v>
      </c>
      <c r="J679" s="4">
        <v>2601420.87</v>
      </c>
      <c r="K679" s="5">
        <f t="shared" si="31"/>
        <v>276.54096630169022</v>
      </c>
    </row>
    <row r="680" spans="1:11" x14ac:dyDescent="0.25">
      <c r="A680" s="3" t="s">
        <v>3339</v>
      </c>
      <c r="B680">
        <v>220080</v>
      </c>
      <c r="C680" s="1" t="s">
        <v>8</v>
      </c>
      <c r="D680" s="2">
        <v>3152</v>
      </c>
      <c r="E680" t="s">
        <v>5327</v>
      </c>
      <c r="F680" s="4">
        <v>80206.483999999997</v>
      </c>
      <c r="G680" s="4">
        <f t="shared" si="32"/>
        <v>25.446219543147208</v>
      </c>
      <c r="H680" t="str">
        <f>IF(F680 &lt;= Planilha1!$B$1, "1",
  IF(F680 &lt;= Planilha1!$B$2, "2",
    IF(F680 &lt;= Planilha1!$B$3, "3",
      "4"
    )
  )
)</f>
        <v>2</v>
      </c>
      <c r="I680" t="str">
        <f t="shared" si="30"/>
        <v>Pequeno Porte I</v>
      </c>
      <c r="J680" s="4">
        <v>2871066.03</v>
      </c>
      <c r="K680" s="5">
        <f t="shared" si="31"/>
        <v>910.87120241116747</v>
      </c>
    </row>
    <row r="681" spans="1:11" x14ac:dyDescent="0.25">
      <c r="A681" s="3" t="s">
        <v>384</v>
      </c>
      <c r="B681">
        <v>220090</v>
      </c>
      <c r="C681" s="1" t="s">
        <v>8</v>
      </c>
      <c r="D681" s="2">
        <v>5369</v>
      </c>
      <c r="E681" t="s">
        <v>5327</v>
      </c>
      <c r="F681" s="4">
        <v>23124.806</v>
      </c>
      <c r="G681" s="4">
        <f t="shared" si="32"/>
        <v>4.3070974110635127</v>
      </c>
      <c r="H681" t="str">
        <f>IF(F681 &lt;= Planilha1!$B$1, "1",
  IF(F681 &lt;= Planilha1!$B$2, "2",
    IF(F681 &lt;= Planilha1!$B$3, "3",
      "4"
    )
  )
)</f>
        <v>1</v>
      </c>
      <c r="I681" t="str">
        <f t="shared" si="30"/>
        <v>Pequeno Porte I</v>
      </c>
      <c r="J681" s="4">
        <v>2414959.5099999998</v>
      </c>
      <c r="K681" s="5">
        <f t="shared" si="31"/>
        <v>449.79689141367101</v>
      </c>
    </row>
    <row r="682" spans="1:11" x14ac:dyDescent="0.25">
      <c r="A682" s="3" t="s">
        <v>385</v>
      </c>
      <c r="B682">
        <v>220095</v>
      </c>
      <c r="C682" s="1" t="s">
        <v>8</v>
      </c>
      <c r="D682" s="2">
        <v>2690</v>
      </c>
      <c r="E682" t="s">
        <v>5327</v>
      </c>
      <c r="F682" s="4">
        <v>9220.6880000000001</v>
      </c>
      <c r="G682" s="4">
        <f t="shared" si="32"/>
        <v>3.427765055762082</v>
      </c>
      <c r="H682" t="str">
        <f>IF(F682 &lt;= Planilha1!$B$1, "1",
  IF(F682 &lt;= Planilha1!$B$2, "2",
    IF(F682 &lt;= Planilha1!$B$3, "3",
      "4"
    )
  )
)</f>
        <v>1</v>
      </c>
      <c r="I682" t="str">
        <f t="shared" si="30"/>
        <v>Pequeno Porte I</v>
      </c>
      <c r="J682" s="4">
        <v>2416647.71</v>
      </c>
      <c r="K682" s="5">
        <f t="shared" si="31"/>
        <v>898.38204832713757</v>
      </c>
    </row>
    <row r="683" spans="1:11" x14ac:dyDescent="0.25">
      <c r="A683" s="3" t="s">
        <v>386</v>
      </c>
      <c r="B683">
        <v>220100</v>
      </c>
      <c r="C683" s="1" t="s">
        <v>8</v>
      </c>
      <c r="D683" s="2">
        <v>4520</v>
      </c>
      <c r="E683" t="s">
        <v>5327</v>
      </c>
      <c r="F683" s="4">
        <v>16801.062999999998</v>
      </c>
      <c r="G683" s="4">
        <f t="shared" si="32"/>
        <v>3.7170493362831856</v>
      </c>
      <c r="H683" t="str">
        <f>IF(F683 &lt;= Planilha1!$B$1, "1",
  IF(F683 &lt;= Planilha1!$B$2, "2",
    IF(F683 &lt;= Planilha1!$B$3, "3",
      "4"
    )
  )
)</f>
        <v>1</v>
      </c>
      <c r="I683" t="str">
        <f t="shared" si="30"/>
        <v>Pequeno Porte I</v>
      </c>
      <c r="J683" s="4">
        <v>2722205.44</v>
      </c>
      <c r="K683" s="5">
        <f t="shared" si="31"/>
        <v>602.25784070796453</v>
      </c>
    </row>
    <row r="684" spans="1:11" x14ac:dyDescent="0.25">
      <c r="A684" s="3" t="s">
        <v>3340</v>
      </c>
      <c r="B684">
        <v>220105</v>
      </c>
      <c r="C684" s="1" t="s">
        <v>8</v>
      </c>
      <c r="D684" s="2">
        <v>7452</v>
      </c>
      <c r="E684" t="s">
        <v>5327</v>
      </c>
      <c r="F684" s="4">
        <v>22660.087</v>
      </c>
      <c r="G684" s="4">
        <f t="shared" si="32"/>
        <v>3.0408060923242082</v>
      </c>
      <c r="H684" t="str">
        <f>IF(F684 &lt;= Planilha1!$B$1, "1",
  IF(F684 &lt;= Planilha1!$B$2, "2",
    IF(F684 &lt;= Planilha1!$B$3, "3",
      "4"
    )
  )
)</f>
        <v>1</v>
      </c>
      <c r="I684" t="str">
        <f t="shared" si="30"/>
        <v>Pequeno Porte I</v>
      </c>
      <c r="J684" s="4">
        <v>3628718.34</v>
      </c>
      <c r="K684" s="5">
        <f t="shared" si="31"/>
        <v>486.94556360708532</v>
      </c>
    </row>
    <row r="685" spans="1:11" x14ac:dyDescent="0.25">
      <c r="A685" s="3" t="s">
        <v>387</v>
      </c>
      <c r="B685">
        <v>220110</v>
      </c>
      <c r="C685" s="1" t="s">
        <v>8</v>
      </c>
      <c r="D685" s="2">
        <v>10866</v>
      </c>
      <c r="E685" t="s">
        <v>5327</v>
      </c>
      <c r="F685" s="4">
        <v>36300.440999999999</v>
      </c>
      <c r="G685" s="4">
        <f t="shared" si="32"/>
        <v>3.3407363335173934</v>
      </c>
      <c r="H685" t="str">
        <f>IF(F685 &lt;= Planilha1!$B$1, "1",
  IF(F685 &lt;= Planilha1!$B$2, "2",
    IF(F685 &lt;= Planilha1!$B$3, "3",
      "4"
    )
  )
)</f>
        <v>1</v>
      </c>
      <c r="I685" t="str">
        <f t="shared" si="30"/>
        <v>Pequeno Porte I</v>
      </c>
      <c r="J685" s="4">
        <v>2691531.36</v>
      </c>
      <c r="K685" s="5">
        <f t="shared" si="31"/>
        <v>247.70213141910546</v>
      </c>
    </row>
    <row r="686" spans="1:11" x14ac:dyDescent="0.25">
      <c r="A686" s="3" t="s">
        <v>388</v>
      </c>
      <c r="B686">
        <v>220115</v>
      </c>
      <c r="C686" s="1" t="s">
        <v>8</v>
      </c>
      <c r="D686" s="2">
        <v>13272</v>
      </c>
      <c r="E686" t="s">
        <v>5327</v>
      </c>
      <c r="F686" s="4">
        <v>148451.42199999999</v>
      </c>
      <c r="G686" s="4">
        <f t="shared" si="32"/>
        <v>11.185309071729957</v>
      </c>
      <c r="H686" t="str">
        <f>IF(F686 &lt;= Planilha1!$B$1, "1",
  IF(F686 &lt;= Planilha1!$B$2, "2",
    IF(F686 &lt;= Planilha1!$B$3, "3",
      "4"
    )
  )
)</f>
        <v>3</v>
      </c>
      <c r="I686" t="str">
        <f t="shared" si="30"/>
        <v>Pequeno Porte I</v>
      </c>
      <c r="J686" s="4">
        <v>13601525.640000001</v>
      </c>
      <c r="K686" s="5">
        <f t="shared" si="31"/>
        <v>1024.8286347197106</v>
      </c>
    </row>
    <row r="687" spans="1:11" x14ac:dyDescent="0.25">
      <c r="A687" s="3" t="s">
        <v>3341</v>
      </c>
      <c r="B687">
        <v>220117</v>
      </c>
      <c r="C687" s="1" t="s">
        <v>8</v>
      </c>
      <c r="D687" s="2">
        <v>3995</v>
      </c>
      <c r="E687" t="s">
        <v>5327</v>
      </c>
      <c r="F687" s="4">
        <v>15097.009</v>
      </c>
      <c r="G687" s="4">
        <f t="shared" si="32"/>
        <v>3.778975969962453</v>
      </c>
      <c r="H687" t="str">
        <f>IF(F687 &lt;= Planilha1!$B$1, "1",
  IF(F687 &lt;= Planilha1!$B$2, "2",
    IF(F687 &lt;= Planilha1!$B$3, "3",
      "4"
    )
  )
)</f>
        <v>1</v>
      </c>
      <c r="I687" t="str">
        <f t="shared" si="30"/>
        <v>Pequeno Porte I</v>
      </c>
      <c r="J687" s="4">
        <v>2832921.45</v>
      </c>
      <c r="K687" s="5">
        <f t="shared" si="31"/>
        <v>709.11675844806007</v>
      </c>
    </row>
    <row r="688" spans="1:11" x14ac:dyDescent="0.25">
      <c r="A688" s="3" t="s">
        <v>389</v>
      </c>
      <c r="B688">
        <v>220120</v>
      </c>
      <c r="C688" s="1" t="s">
        <v>8</v>
      </c>
      <c r="D688" s="2">
        <v>47938</v>
      </c>
      <c r="E688" t="s">
        <v>5327</v>
      </c>
      <c r="F688" s="4">
        <v>170485.62599999999</v>
      </c>
      <c r="G688" s="4">
        <f t="shared" si="32"/>
        <v>3.5563775293086901</v>
      </c>
      <c r="H688" t="str">
        <f>IF(F688 &lt;= Planilha1!$B$1, "1",
  IF(F688 &lt;= Planilha1!$B$2, "2",
    IF(F688 &lt;= Planilha1!$B$3, "3",
      "4"
    )
  )
)</f>
        <v>3</v>
      </c>
      <c r="I688" t="str">
        <f t="shared" si="30"/>
        <v>Pequeno Porte II</v>
      </c>
      <c r="J688" s="4">
        <v>9210708.7400000002</v>
      </c>
      <c r="K688" s="5">
        <f t="shared" si="31"/>
        <v>192.13794359380867</v>
      </c>
    </row>
    <row r="689" spans="1:11" x14ac:dyDescent="0.25">
      <c r="A689" s="3" t="s">
        <v>3342</v>
      </c>
      <c r="B689">
        <v>220130</v>
      </c>
      <c r="C689" s="1" t="s">
        <v>8</v>
      </c>
      <c r="D689" s="2">
        <v>3264</v>
      </c>
      <c r="E689" t="s">
        <v>5327</v>
      </c>
      <c r="F689" s="4">
        <v>10143.02</v>
      </c>
      <c r="G689" s="4">
        <f t="shared" si="32"/>
        <v>3.1075428921568631</v>
      </c>
      <c r="H689" t="str">
        <f>IF(F689 &lt;= Planilha1!$B$1, "1",
  IF(F689 &lt;= Planilha1!$B$2, "2",
    IF(F689 &lt;= Planilha1!$B$3, "3",
      "4"
    )
  )
)</f>
        <v>1</v>
      </c>
      <c r="I689" t="str">
        <f t="shared" si="30"/>
        <v>Pequeno Porte I</v>
      </c>
      <c r="J689" s="4">
        <v>2880584.56</v>
      </c>
      <c r="K689" s="5">
        <f t="shared" si="31"/>
        <v>882.53203431372549</v>
      </c>
    </row>
    <row r="690" spans="1:11" x14ac:dyDescent="0.25">
      <c r="A690" s="3" t="s">
        <v>390</v>
      </c>
      <c r="B690">
        <v>220140</v>
      </c>
      <c r="C690" s="1" t="s">
        <v>8</v>
      </c>
      <c r="D690" s="2">
        <v>6640</v>
      </c>
      <c r="E690" t="s">
        <v>5327</v>
      </c>
      <c r="F690" s="4">
        <v>30037.885999999999</v>
      </c>
      <c r="G690" s="4">
        <f t="shared" si="32"/>
        <v>4.5237780120481927</v>
      </c>
      <c r="H690" t="str">
        <f>IF(F690 &lt;= Planilha1!$B$1, "1",
  IF(F690 &lt;= Planilha1!$B$2, "2",
    IF(F690 &lt;= Planilha1!$B$3, "3",
      "4"
    )
  )
)</f>
        <v>1</v>
      </c>
      <c r="I690" t="str">
        <f t="shared" si="30"/>
        <v>Pequeno Porte I</v>
      </c>
      <c r="J690" s="4">
        <v>2306332.02</v>
      </c>
      <c r="K690" s="5">
        <f t="shared" si="31"/>
        <v>347.33915963855424</v>
      </c>
    </row>
    <row r="691" spans="1:11" x14ac:dyDescent="0.25">
      <c r="A691" s="3" t="s">
        <v>391</v>
      </c>
      <c r="B691">
        <v>220150</v>
      </c>
      <c r="C691" s="1" t="s">
        <v>8</v>
      </c>
      <c r="D691" s="2">
        <v>26300</v>
      </c>
      <c r="E691" t="s">
        <v>5327</v>
      </c>
      <c r="F691" s="4">
        <v>89627.709000000003</v>
      </c>
      <c r="G691" s="4">
        <f t="shared" si="32"/>
        <v>3.407897680608365</v>
      </c>
      <c r="H691" t="str">
        <f>IF(F691 &lt;= Planilha1!$B$1, "1",
  IF(F691 &lt;= Planilha1!$B$2, "2",
    IF(F691 &lt;= Planilha1!$B$3, "3",
      "4"
    )
  )
)</f>
        <v>2</v>
      </c>
      <c r="I691" t="str">
        <f t="shared" si="30"/>
        <v>Pequeno Porte II</v>
      </c>
      <c r="J691" s="4">
        <v>4827996.9400000004</v>
      </c>
      <c r="K691" s="5">
        <f t="shared" si="31"/>
        <v>183.57402813688213</v>
      </c>
    </row>
    <row r="692" spans="1:11" x14ac:dyDescent="0.25">
      <c r="A692" s="3" t="s">
        <v>3343</v>
      </c>
      <c r="B692">
        <v>220155</v>
      </c>
      <c r="C692" s="1" t="s">
        <v>8</v>
      </c>
      <c r="D692" s="2">
        <v>4091</v>
      </c>
      <c r="E692" t="s">
        <v>5327</v>
      </c>
      <c r="F692" s="4">
        <v>14416.041999999999</v>
      </c>
      <c r="G692" s="4">
        <f t="shared" si="32"/>
        <v>3.5238430701539962</v>
      </c>
      <c r="H692" t="str">
        <f>IF(F692 &lt;= Planilha1!$B$1, "1",
  IF(F692 &lt;= Planilha1!$B$2, "2",
    IF(F692 &lt;= Planilha1!$B$3, "3",
      "4"
    )
  )
)</f>
        <v>1</v>
      </c>
      <c r="I692" t="str">
        <f t="shared" si="30"/>
        <v>Pequeno Porte I</v>
      </c>
      <c r="J692" s="4">
        <v>2445863.4900000002</v>
      </c>
      <c r="K692" s="5">
        <f t="shared" si="31"/>
        <v>597.86445612319733</v>
      </c>
    </row>
    <row r="693" spans="1:11" x14ac:dyDescent="0.25">
      <c r="A693" s="3" t="s">
        <v>3344</v>
      </c>
      <c r="B693">
        <v>220157</v>
      </c>
      <c r="C693" s="1" t="s">
        <v>8</v>
      </c>
      <c r="D693" s="2">
        <v>3423</v>
      </c>
      <c r="E693" t="s">
        <v>5327</v>
      </c>
      <c r="F693" s="4">
        <v>10777.487999999999</v>
      </c>
      <c r="G693" s="4">
        <f t="shared" si="32"/>
        <v>3.148550394390885</v>
      </c>
      <c r="H693" t="str">
        <f>IF(F693 &lt;= Planilha1!$B$1, "1",
  IF(F693 &lt;= Planilha1!$B$2, "2",
    IF(F693 &lt;= Planilha1!$B$3, "3",
      "4"
    )
  )
)</f>
        <v>1</v>
      </c>
      <c r="I693" t="str">
        <f t="shared" si="30"/>
        <v>Pequeno Porte I</v>
      </c>
      <c r="J693" s="4">
        <v>2193909.66</v>
      </c>
      <c r="K693" s="5">
        <f t="shared" si="31"/>
        <v>640.93183172655574</v>
      </c>
    </row>
    <row r="694" spans="1:11" x14ac:dyDescent="0.25">
      <c r="A694" s="3" t="s">
        <v>392</v>
      </c>
      <c r="B694">
        <v>220160</v>
      </c>
      <c r="C694" s="1" t="s">
        <v>8</v>
      </c>
      <c r="D694" s="2">
        <v>9929</v>
      </c>
      <c r="E694" t="s">
        <v>5327</v>
      </c>
      <c r="F694" s="4">
        <v>32100.588</v>
      </c>
      <c r="G694" s="4">
        <f t="shared" si="32"/>
        <v>3.233013193675093</v>
      </c>
      <c r="H694" t="str">
        <f>IF(F694 &lt;= Planilha1!$B$1, "1",
  IF(F694 &lt;= Planilha1!$B$2, "2",
    IF(F694 &lt;= Planilha1!$B$3, "3",
      "4"
    )
  )
)</f>
        <v>1</v>
      </c>
      <c r="I694" t="str">
        <f t="shared" si="30"/>
        <v>Pequeno Porte I</v>
      </c>
      <c r="J694" s="4">
        <v>4169648.48</v>
      </c>
      <c r="K694" s="5">
        <f t="shared" si="31"/>
        <v>419.94646792224796</v>
      </c>
    </row>
    <row r="695" spans="1:11" x14ac:dyDescent="0.25">
      <c r="A695" s="3" t="s">
        <v>3345</v>
      </c>
      <c r="B695">
        <v>220170</v>
      </c>
      <c r="C695" s="1" t="s">
        <v>8</v>
      </c>
      <c r="D695" s="2">
        <v>5562</v>
      </c>
      <c r="E695" t="s">
        <v>5327</v>
      </c>
      <c r="F695" s="4">
        <v>27054.692999999999</v>
      </c>
      <c r="G695" s="4">
        <f t="shared" si="32"/>
        <v>4.8642022653721684</v>
      </c>
      <c r="H695" t="str">
        <f>IF(F695 &lt;= Planilha1!$B$1, "1",
  IF(F695 &lt;= Planilha1!$B$2, "2",
    IF(F695 &lt;= Planilha1!$B$3, "3",
      "4"
    )
  )
)</f>
        <v>1</v>
      </c>
      <c r="I695" t="str">
        <f t="shared" si="30"/>
        <v>Pequeno Porte I</v>
      </c>
      <c r="J695" s="4">
        <v>2916129.99</v>
      </c>
      <c r="K695" s="5">
        <f t="shared" si="31"/>
        <v>524.29521574973035</v>
      </c>
    </row>
    <row r="696" spans="1:11" x14ac:dyDescent="0.25">
      <c r="A696" s="3" t="s">
        <v>3346</v>
      </c>
      <c r="B696">
        <v>220173</v>
      </c>
      <c r="C696" s="1" t="s">
        <v>8</v>
      </c>
      <c r="D696" s="2">
        <v>6220</v>
      </c>
      <c r="E696" t="s">
        <v>5327</v>
      </c>
      <c r="F696" s="4">
        <v>21553.001</v>
      </c>
      <c r="G696" s="4">
        <f t="shared" si="32"/>
        <v>3.4651127009646303</v>
      </c>
      <c r="H696" t="str">
        <f>IF(F696 &lt;= Planilha1!$B$1, "1",
  IF(F696 &lt;= Planilha1!$B$2, "2",
    IF(F696 &lt;= Planilha1!$B$3, "3",
      "4"
    )
  )
)</f>
        <v>1</v>
      </c>
      <c r="I696" t="str">
        <f t="shared" si="30"/>
        <v>Pequeno Porte I</v>
      </c>
      <c r="J696" s="4">
        <v>2315823.23</v>
      </c>
      <c r="K696" s="5">
        <f t="shared" si="31"/>
        <v>372.31884726688105</v>
      </c>
    </row>
    <row r="697" spans="1:11" x14ac:dyDescent="0.25">
      <c r="A697" s="3" t="s">
        <v>393</v>
      </c>
      <c r="B697">
        <v>220177</v>
      </c>
      <c r="C697" s="1" t="s">
        <v>8</v>
      </c>
      <c r="D697" s="2">
        <v>6902</v>
      </c>
      <c r="E697" t="s">
        <v>5327</v>
      </c>
      <c r="F697" s="4">
        <v>18944.212</v>
      </c>
      <c r="G697" s="4">
        <f t="shared" si="32"/>
        <v>2.7447423935091275</v>
      </c>
      <c r="H697" t="str">
        <f>IF(F697 &lt;= Planilha1!$B$1, "1",
  IF(F697 &lt;= Planilha1!$B$2, "2",
    IF(F697 &lt;= Planilha1!$B$3, "3",
      "4"
    )
  )
)</f>
        <v>1</v>
      </c>
      <c r="I697" t="str">
        <f t="shared" si="30"/>
        <v>Pequeno Porte I</v>
      </c>
      <c r="J697" s="4">
        <v>2977448.84</v>
      </c>
      <c r="K697" s="5">
        <f t="shared" si="31"/>
        <v>431.38928426543026</v>
      </c>
    </row>
    <row r="698" spans="1:11" x14ac:dyDescent="0.25">
      <c r="A698" s="3" t="s">
        <v>394</v>
      </c>
      <c r="B698">
        <v>220180</v>
      </c>
      <c r="C698" s="1" t="s">
        <v>8</v>
      </c>
      <c r="D698" s="2">
        <v>4078</v>
      </c>
      <c r="E698" t="s">
        <v>5327</v>
      </c>
      <c r="F698" s="4">
        <v>17458.481</v>
      </c>
      <c r="G698" s="4">
        <f t="shared" si="32"/>
        <v>4.2811380578715053</v>
      </c>
      <c r="H698" t="str">
        <f>IF(F698 &lt;= Planilha1!$B$1, "1",
  IF(F698 &lt;= Planilha1!$B$2, "2",
    IF(F698 &lt;= Planilha1!$B$3, "3",
      "4"
    )
  )
)</f>
        <v>1</v>
      </c>
      <c r="I698" t="str">
        <f t="shared" si="30"/>
        <v>Pequeno Porte I</v>
      </c>
      <c r="J698" s="4">
        <v>1996816.25</v>
      </c>
      <c r="K698" s="5">
        <f t="shared" si="31"/>
        <v>489.65577488965181</v>
      </c>
    </row>
    <row r="699" spans="1:11" x14ac:dyDescent="0.25">
      <c r="A699" s="3" t="s">
        <v>395</v>
      </c>
      <c r="B699">
        <v>220190</v>
      </c>
      <c r="C699" s="1" t="s">
        <v>8</v>
      </c>
      <c r="D699" s="2">
        <v>28796</v>
      </c>
      <c r="E699" t="s">
        <v>5327</v>
      </c>
      <c r="F699" s="4">
        <v>204103.06899999999</v>
      </c>
      <c r="G699" s="4">
        <f t="shared" si="32"/>
        <v>7.0878965481316847</v>
      </c>
      <c r="H699" t="str">
        <f>IF(F699 &lt;= Planilha1!$B$1, "1",
  IF(F699 &lt;= Planilha1!$B$2, "2",
    IF(F699 &lt;= Planilha1!$B$3, "3",
      "4"
    )
  )
)</f>
        <v>3</v>
      </c>
      <c r="I699" t="str">
        <f t="shared" si="30"/>
        <v>Pequeno Porte II</v>
      </c>
      <c r="J699" s="4">
        <v>17112229.760000002</v>
      </c>
      <c r="K699" s="5">
        <f t="shared" si="31"/>
        <v>594.2571801639117</v>
      </c>
    </row>
    <row r="700" spans="1:11" x14ac:dyDescent="0.25">
      <c r="A700" s="3" t="s">
        <v>3347</v>
      </c>
      <c r="B700">
        <v>220191</v>
      </c>
      <c r="C700" s="1" t="s">
        <v>8</v>
      </c>
      <c r="D700" s="2">
        <v>5636</v>
      </c>
      <c r="E700" t="s">
        <v>5327</v>
      </c>
      <c r="F700" s="4">
        <v>19481.810000000001</v>
      </c>
      <c r="G700" s="4">
        <f t="shared" si="32"/>
        <v>3.45667317246274</v>
      </c>
      <c r="H700" t="str">
        <f>IF(F700 &lt;= Planilha1!$B$1, "1",
  IF(F700 &lt;= Planilha1!$B$2, "2",
    IF(F700 &lt;= Planilha1!$B$3, "3",
      "4"
    )
  )
)</f>
        <v>1</v>
      </c>
      <c r="I700" t="str">
        <f t="shared" si="30"/>
        <v>Pequeno Porte I</v>
      </c>
      <c r="J700" s="4">
        <v>2756852.72</v>
      </c>
      <c r="K700" s="5">
        <f t="shared" si="31"/>
        <v>489.15058907026264</v>
      </c>
    </row>
    <row r="701" spans="1:11" x14ac:dyDescent="0.25">
      <c r="A701" s="3" t="s">
        <v>3348</v>
      </c>
      <c r="B701">
        <v>220192</v>
      </c>
      <c r="C701" s="1" t="s">
        <v>8</v>
      </c>
      <c r="D701" s="2">
        <v>5913</v>
      </c>
      <c r="E701" t="s">
        <v>5327</v>
      </c>
      <c r="F701" s="4">
        <v>17261.111000000001</v>
      </c>
      <c r="G701" s="4">
        <f t="shared" si="32"/>
        <v>2.9191799424995772</v>
      </c>
      <c r="H701" t="str">
        <f>IF(F701 &lt;= Planilha1!$B$1, "1",
  IF(F701 &lt;= Planilha1!$B$2, "2",
    IF(F701 &lt;= Planilha1!$B$3, "3",
      "4"
    )
  )
)</f>
        <v>1</v>
      </c>
      <c r="I701" t="str">
        <f t="shared" si="30"/>
        <v>Pequeno Porte I</v>
      </c>
      <c r="J701" s="4">
        <v>2168143.5099999998</v>
      </c>
      <c r="K701" s="5">
        <f t="shared" si="31"/>
        <v>366.67402502959578</v>
      </c>
    </row>
    <row r="702" spans="1:11" x14ac:dyDescent="0.25">
      <c r="A702" s="3" t="s">
        <v>3349</v>
      </c>
      <c r="B702">
        <v>220194</v>
      </c>
      <c r="C702" s="1" t="s">
        <v>8</v>
      </c>
      <c r="D702" s="2">
        <v>6545</v>
      </c>
      <c r="E702" t="s">
        <v>5327</v>
      </c>
      <c r="F702" s="4">
        <v>18928.830999999998</v>
      </c>
      <c r="G702" s="4">
        <f t="shared" si="32"/>
        <v>2.8921055767761645</v>
      </c>
      <c r="H702" t="str">
        <f>IF(F702 &lt;= Planilha1!$B$1, "1",
  IF(F702 &lt;= Planilha1!$B$2, "2",
    IF(F702 &lt;= Planilha1!$B$3, "3",
      "4"
    )
  )
)</f>
        <v>1</v>
      </c>
      <c r="I702" t="str">
        <f t="shared" si="30"/>
        <v>Pequeno Porte I</v>
      </c>
      <c r="J702" s="4">
        <v>2660225.37</v>
      </c>
      <c r="K702" s="5">
        <f t="shared" si="31"/>
        <v>406.45154621848741</v>
      </c>
    </row>
    <row r="703" spans="1:11" x14ac:dyDescent="0.25">
      <c r="A703" s="3" t="s">
        <v>396</v>
      </c>
      <c r="B703">
        <v>220196</v>
      </c>
      <c r="C703" s="1" t="s">
        <v>8</v>
      </c>
      <c r="D703" s="2">
        <v>8436</v>
      </c>
      <c r="E703" t="s">
        <v>5327</v>
      </c>
      <c r="F703" s="4">
        <v>23929.968000000001</v>
      </c>
      <c r="G703" s="4">
        <f t="shared" si="32"/>
        <v>2.8366486486486489</v>
      </c>
      <c r="H703" t="str">
        <f>IF(F703 &lt;= Planilha1!$B$1, "1",
  IF(F703 &lt;= Planilha1!$B$2, "2",
    IF(F703 &lt;= Planilha1!$B$3, "3",
      "4"
    )
  )
)</f>
        <v>1</v>
      </c>
      <c r="I703" t="str">
        <f t="shared" si="30"/>
        <v>Pequeno Porte I</v>
      </c>
      <c r="J703" s="4">
        <v>2452985.5699999998</v>
      </c>
      <c r="K703" s="5">
        <f t="shared" si="31"/>
        <v>290.77590919867231</v>
      </c>
    </row>
    <row r="704" spans="1:11" x14ac:dyDescent="0.25">
      <c r="A704" s="3" t="s">
        <v>3350</v>
      </c>
      <c r="B704">
        <v>220198</v>
      </c>
      <c r="C704" s="1" t="s">
        <v>8</v>
      </c>
      <c r="D704" s="2">
        <v>3904</v>
      </c>
      <c r="E704" t="s">
        <v>5327</v>
      </c>
      <c r="F704" s="4">
        <v>14521.835999999999</v>
      </c>
      <c r="G704" s="4">
        <f t="shared" si="32"/>
        <v>3.7197325819672131</v>
      </c>
      <c r="H704" t="str">
        <f>IF(F704 &lt;= Planilha1!$B$1, "1",
  IF(F704 &lt;= Planilha1!$B$2, "2",
    IF(F704 &lt;= Planilha1!$B$3, "3",
      "4"
    )
  )
)</f>
        <v>1</v>
      </c>
      <c r="I704" t="str">
        <f t="shared" si="30"/>
        <v>Pequeno Porte I</v>
      </c>
      <c r="J704" s="4">
        <v>2425778.62</v>
      </c>
      <c r="K704" s="5">
        <f t="shared" si="31"/>
        <v>621.3572284836066</v>
      </c>
    </row>
    <row r="705" spans="1:11" x14ac:dyDescent="0.25">
      <c r="A705" s="3" t="s">
        <v>397</v>
      </c>
      <c r="B705">
        <v>220200</v>
      </c>
      <c r="C705" s="1" t="s">
        <v>8</v>
      </c>
      <c r="D705" s="2">
        <v>19654</v>
      </c>
      <c r="E705" t="s">
        <v>5327</v>
      </c>
      <c r="F705" s="4">
        <v>88329.020999999993</v>
      </c>
      <c r="G705" s="4">
        <f t="shared" si="32"/>
        <v>4.4942007224992366</v>
      </c>
      <c r="H705" t="str">
        <f>IF(F705 &lt;= Planilha1!$B$1, "1",
  IF(F705 &lt;= Planilha1!$B$2, "2",
    IF(F705 &lt;= Planilha1!$B$3, "3",
      "4"
    )
  )
)</f>
        <v>2</v>
      </c>
      <c r="I705" t="str">
        <f t="shared" si="30"/>
        <v>Pequeno Porte I</v>
      </c>
      <c r="J705" s="4">
        <v>5245670.3899999997</v>
      </c>
      <c r="K705" s="5">
        <f t="shared" si="31"/>
        <v>266.9009051592551</v>
      </c>
    </row>
    <row r="706" spans="1:11" x14ac:dyDescent="0.25">
      <c r="A706" s="3" t="s">
        <v>398</v>
      </c>
      <c r="B706">
        <v>220202</v>
      </c>
      <c r="C706" s="1" t="s">
        <v>8</v>
      </c>
      <c r="D706" s="2">
        <v>7434</v>
      </c>
      <c r="E706" t="s">
        <v>5327</v>
      </c>
      <c r="F706" s="4">
        <v>25980.923999999999</v>
      </c>
      <c r="G706" s="4">
        <f t="shared" si="32"/>
        <v>3.4948781275221954</v>
      </c>
      <c r="H706" t="str">
        <f>IF(F706 &lt;= Planilha1!$B$1, "1",
  IF(F706 &lt;= Planilha1!$B$2, "2",
    IF(F706 &lt;= Planilha1!$B$3, "3",
      "4"
    )
  )
)</f>
        <v>1</v>
      </c>
      <c r="I706" t="str">
        <f t="shared" ref="I706:I769" si="33">IF(D706 &lt;= 20000, "Pequeno Porte I",
  IF(D706 &lt;= 50000, "Pequeno Porte II",
    IF(D706 &lt;= 100000, "Médio Porte",
      IF(D706 &lt;= 900000, "Grande Porte", "Metrópole")
    )
  )
)</f>
        <v>Pequeno Porte I</v>
      </c>
      <c r="J706" s="4">
        <v>3894559.51</v>
      </c>
      <c r="K706" s="5">
        <f t="shared" ref="K706:K769" si="34">J706/D706</f>
        <v>523.8847874630078</v>
      </c>
    </row>
    <row r="707" spans="1:11" x14ac:dyDescent="0.25">
      <c r="A707" s="3" t="s">
        <v>3351</v>
      </c>
      <c r="B707">
        <v>220205</v>
      </c>
      <c r="C707" s="1" t="s">
        <v>8</v>
      </c>
      <c r="D707" s="2">
        <v>10212</v>
      </c>
      <c r="E707" t="s">
        <v>5327</v>
      </c>
      <c r="F707" s="4">
        <v>31064.838</v>
      </c>
      <c r="G707" s="4">
        <f t="shared" ref="G707:G770" si="35">F707/D707</f>
        <v>3.041993537015276</v>
      </c>
      <c r="H707" t="str">
        <f>IF(F707 &lt;= Planilha1!$B$1, "1",
  IF(F707 &lt;= Planilha1!$B$2, "2",
    IF(F707 &lt;= Planilha1!$B$3, "3",
      "4"
    )
  )
)</f>
        <v>1</v>
      </c>
      <c r="I707" t="str">
        <f t="shared" si="33"/>
        <v>Pequeno Porte I</v>
      </c>
      <c r="J707" s="4">
        <v>3274657.57</v>
      </c>
      <c r="K707" s="5">
        <f t="shared" si="34"/>
        <v>320.66760379945163</v>
      </c>
    </row>
    <row r="708" spans="1:11" x14ac:dyDescent="0.25">
      <c r="A708" s="3" t="s">
        <v>3352</v>
      </c>
      <c r="B708">
        <v>220207</v>
      </c>
      <c r="C708" s="1" t="s">
        <v>8</v>
      </c>
      <c r="D708" s="2">
        <v>3108</v>
      </c>
      <c r="E708" t="s">
        <v>5327</v>
      </c>
      <c r="F708" s="4">
        <v>11396.066999999999</v>
      </c>
      <c r="G708" s="4">
        <f t="shared" si="35"/>
        <v>3.6666882239382237</v>
      </c>
      <c r="H708" t="str">
        <f>IF(F708 &lt;= Planilha1!$B$1, "1",
  IF(F708 &lt;= Planilha1!$B$2, "2",
    IF(F708 &lt;= Planilha1!$B$3, "3",
      "4"
    )
  )
)</f>
        <v>1</v>
      </c>
      <c r="I708" t="str">
        <f t="shared" si="33"/>
        <v>Pequeno Porte I</v>
      </c>
      <c r="J708" s="4">
        <v>3468077.8</v>
      </c>
      <c r="K708" s="5">
        <f t="shared" si="34"/>
        <v>1115.8551480051478</v>
      </c>
    </row>
    <row r="709" spans="1:11" x14ac:dyDescent="0.25">
      <c r="A709" s="3" t="s">
        <v>399</v>
      </c>
      <c r="B709">
        <v>220208</v>
      </c>
      <c r="C709" s="1" t="s">
        <v>8</v>
      </c>
      <c r="D709" s="2">
        <v>7957</v>
      </c>
      <c r="E709" t="s">
        <v>5327</v>
      </c>
      <c r="F709" s="4">
        <v>32872.141000000003</v>
      </c>
      <c r="G709" s="4">
        <f t="shared" si="35"/>
        <v>4.1312229483473679</v>
      </c>
      <c r="H709" t="str">
        <f>IF(F709 &lt;= Planilha1!$B$1, "1",
  IF(F709 &lt;= Planilha1!$B$2, "2",
    IF(F709 &lt;= Planilha1!$B$3, "3",
      "4"
    )
  )
)</f>
        <v>1</v>
      </c>
      <c r="I709" t="str">
        <f t="shared" si="33"/>
        <v>Pequeno Porte I</v>
      </c>
      <c r="J709" s="4">
        <v>3985945.7</v>
      </c>
      <c r="K709" s="5">
        <f t="shared" si="34"/>
        <v>500.93574211386203</v>
      </c>
    </row>
    <row r="710" spans="1:11" x14ac:dyDescent="0.25">
      <c r="A710" s="3" t="s">
        <v>3353</v>
      </c>
      <c r="B710">
        <v>220209</v>
      </c>
      <c r="C710" s="1" t="s">
        <v>8</v>
      </c>
      <c r="D710" s="2">
        <v>5503</v>
      </c>
      <c r="E710" t="s">
        <v>5327</v>
      </c>
      <c r="F710" s="4">
        <v>19711.013999999999</v>
      </c>
      <c r="G710" s="4">
        <f t="shared" si="35"/>
        <v>3.5818669816463746</v>
      </c>
      <c r="H710" t="str">
        <f>IF(F710 &lt;= Planilha1!$B$1, "1",
  IF(F710 &lt;= Planilha1!$B$2, "2",
    IF(F710 &lt;= Planilha1!$B$3, "3",
      "4"
    )
  )
)</f>
        <v>1</v>
      </c>
      <c r="I710" t="str">
        <f t="shared" si="33"/>
        <v>Pequeno Porte I</v>
      </c>
      <c r="J710" s="4">
        <v>5104848</v>
      </c>
      <c r="K710" s="5">
        <f t="shared" si="34"/>
        <v>927.64819189532977</v>
      </c>
    </row>
    <row r="711" spans="1:11" x14ac:dyDescent="0.25">
      <c r="A711" s="3" t="s">
        <v>3354</v>
      </c>
      <c r="B711">
        <v>220210</v>
      </c>
      <c r="C711" s="1" t="s">
        <v>8</v>
      </c>
      <c r="D711" s="2">
        <v>4938</v>
      </c>
      <c r="E711" t="s">
        <v>5327</v>
      </c>
      <c r="F711" s="4">
        <v>20337.835999999999</v>
      </c>
      <c r="G711" s="4">
        <f t="shared" si="35"/>
        <v>4.1186383151073311</v>
      </c>
      <c r="H711" t="str">
        <f>IF(F711 &lt;= Planilha1!$B$1, "1",
  IF(F711 &lt;= Planilha1!$B$2, "2",
    IF(F711 &lt;= Planilha1!$B$3, "3",
      "4"
    )
  )
)</f>
        <v>1</v>
      </c>
      <c r="I711" t="str">
        <f t="shared" si="33"/>
        <v>Pequeno Porte I</v>
      </c>
      <c r="J711" s="4">
        <v>2446998.67</v>
      </c>
      <c r="K711" s="5">
        <f t="shared" si="34"/>
        <v>495.54448562170916</v>
      </c>
    </row>
    <row r="712" spans="1:11" x14ac:dyDescent="0.25">
      <c r="A712" s="3" t="s">
        <v>400</v>
      </c>
      <c r="B712">
        <v>220211</v>
      </c>
      <c r="C712" s="1" t="s">
        <v>8</v>
      </c>
      <c r="D712" s="2">
        <v>4616</v>
      </c>
      <c r="E712" t="s">
        <v>5327</v>
      </c>
      <c r="F712" s="4">
        <v>15745.141</v>
      </c>
      <c r="G712" s="4">
        <f t="shared" si="35"/>
        <v>3.4109924176776429</v>
      </c>
      <c r="H712" t="str">
        <f>IF(F712 &lt;= Planilha1!$B$1, "1",
  IF(F712 &lt;= Planilha1!$B$2, "2",
    IF(F712 &lt;= Planilha1!$B$3, "3",
      "4"
    )
  )
)</f>
        <v>1</v>
      </c>
      <c r="I712" t="str">
        <f t="shared" si="33"/>
        <v>Pequeno Porte I</v>
      </c>
      <c r="J712" s="4">
        <v>1900958.74</v>
      </c>
      <c r="K712" s="5">
        <f t="shared" si="34"/>
        <v>411.81948440207969</v>
      </c>
    </row>
    <row r="713" spans="1:11" x14ac:dyDescent="0.25">
      <c r="A713" s="3" t="s">
        <v>3355</v>
      </c>
      <c r="B713">
        <v>220213</v>
      </c>
      <c r="C713" s="1" t="s">
        <v>8</v>
      </c>
      <c r="D713" s="2">
        <v>6020</v>
      </c>
      <c r="E713" t="s">
        <v>5327</v>
      </c>
      <c r="F713" s="4">
        <v>20564.525000000001</v>
      </c>
      <c r="G713" s="4">
        <f t="shared" si="35"/>
        <v>3.4160340531561464</v>
      </c>
      <c r="H713" t="str">
        <f>IF(F713 &lt;= Planilha1!$B$1, "1",
  IF(F713 &lt;= Planilha1!$B$2, "2",
    IF(F713 &lt;= Planilha1!$B$3, "3",
      "4"
    )
  )
)</f>
        <v>1</v>
      </c>
      <c r="I713" t="str">
        <f t="shared" si="33"/>
        <v>Pequeno Porte I</v>
      </c>
      <c r="J713" s="4">
        <v>3367658.22</v>
      </c>
      <c r="K713" s="5">
        <f t="shared" si="34"/>
        <v>559.41166445182728</v>
      </c>
    </row>
    <row r="714" spans="1:11" x14ac:dyDescent="0.25">
      <c r="A714" s="3" t="s">
        <v>3356</v>
      </c>
      <c r="B714">
        <v>220217</v>
      </c>
      <c r="C714" s="1" t="s">
        <v>8</v>
      </c>
      <c r="D714" s="2">
        <v>7419</v>
      </c>
      <c r="E714" t="s">
        <v>5327</v>
      </c>
      <c r="F714" s="4">
        <v>20742.489000000001</v>
      </c>
      <c r="G714" s="4">
        <f t="shared" si="35"/>
        <v>2.7958604933279418</v>
      </c>
      <c r="H714" t="str">
        <f>IF(F714 &lt;= Planilha1!$B$1, "1",
  IF(F714 &lt;= Planilha1!$B$2, "2",
    IF(F714 &lt;= Planilha1!$B$3, "3",
      "4"
    )
  )
)</f>
        <v>1</v>
      </c>
      <c r="I714" t="str">
        <f t="shared" si="33"/>
        <v>Pequeno Porte I</v>
      </c>
      <c r="J714" s="4">
        <v>1951144.16</v>
      </c>
      <c r="K714" s="5">
        <f t="shared" si="34"/>
        <v>262.992877746327</v>
      </c>
    </row>
    <row r="715" spans="1:11" x14ac:dyDescent="0.25">
      <c r="A715" s="3" t="s">
        <v>401</v>
      </c>
      <c r="B715">
        <v>220220</v>
      </c>
      <c r="C715" s="1" t="s">
        <v>8</v>
      </c>
      <c r="D715" s="2">
        <v>45793</v>
      </c>
      <c r="E715" t="s">
        <v>5327</v>
      </c>
      <c r="F715" s="4">
        <v>265506.12400000001</v>
      </c>
      <c r="G715" s="4">
        <f t="shared" si="35"/>
        <v>5.797963094796148</v>
      </c>
      <c r="H715" t="str">
        <f>IF(F715 &lt;= Planilha1!$B$1, "1",
  IF(F715 &lt;= Planilha1!$B$2, "2",
    IF(F715 &lt;= Planilha1!$B$3, "3",
      "4"
    )
  )
)</f>
        <v>4</v>
      </c>
      <c r="I715" t="str">
        <f t="shared" si="33"/>
        <v>Pequeno Porte II</v>
      </c>
      <c r="J715" s="4">
        <v>9959169.5700000003</v>
      </c>
      <c r="K715" s="5">
        <f t="shared" si="34"/>
        <v>217.48235691044482</v>
      </c>
    </row>
    <row r="716" spans="1:11" x14ac:dyDescent="0.25">
      <c r="A716" s="3" t="s">
        <v>402</v>
      </c>
      <c r="B716">
        <v>220225</v>
      </c>
      <c r="C716" s="1" t="s">
        <v>8</v>
      </c>
      <c r="D716" s="2">
        <v>3414</v>
      </c>
      <c r="E716" t="s">
        <v>5327</v>
      </c>
      <c r="F716" s="4">
        <v>15323.958000000001</v>
      </c>
      <c r="G716" s="4">
        <f t="shared" si="35"/>
        <v>4.4885641476274163</v>
      </c>
      <c r="H716" t="str">
        <f>IF(F716 &lt;= Planilha1!$B$1, "1",
  IF(F716 &lt;= Planilha1!$B$2, "2",
    IF(F716 &lt;= Planilha1!$B$3, "3",
      "4"
    )
  )
)</f>
        <v>1</v>
      </c>
      <c r="I716" t="str">
        <f t="shared" si="33"/>
        <v>Pequeno Porte I</v>
      </c>
      <c r="J716" s="4">
        <v>3514629.18</v>
      </c>
      <c r="K716" s="5">
        <f t="shared" si="34"/>
        <v>1029.4754481546574</v>
      </c>
    </row>
    <row r="717" spans="1:11" x14ac:dyDescent="0.25">
      <c r="A717" s="3" t="s">
        <v>403</v>
      </c>
      <c r="B717">
        <v>220230</v>
      </c>
      <c r="C717" s="1" t="s">
        <v>8</v>
      </c>
      <c r="D717" s="2">
        <v>19365</v>
      </c>
      <c r="E717" t="s">
        <v>5327</v>
      </c>
      <c r="F717" s="4">
        <v>98146.085000000006</v>
      </c>
      <c r="G717" s="4">
        <f t="shared" si="35"/>
        <v>5.0682202427059133</v>
      </c>
      <c r="H717" t="str">
        <f>IF(F717 &lt;= Planilha1!$B$1, "1",
  IF(F717 &lt;= Planilha1!$B$2, "2",
    IF(F717 &lt;= Planilha1!$B$3, "3",
      "4"
    )
  )
)</f>
        <v>3</v>
      </c>
      <c r="I717" t="str">
        <f t="shared" si="33"/>
        <v>Pequeno Porte I</v>
      </c>
      <c r="J717" s="4">
        <v>7811791.3399999999</v>
      </c>
      <c r="K717" s="5">
        <f t="shared" si="34"/>
        <v>403.39743557965403</v>
      </c>
    </row>
    <row r="718" spans="1:11" x14ac:dyDescent="0.25">
      <c r="A718" s="3" t="s">
        <v>3357</v>
      </c>
      <c r="B718">
        <v>220240</v>
      </c>
      <c r="C718" s="1" t="s">
        <v>8</v>
      </c>
      <c r="D718" s="2">
        <v>11100</v>
      </c>
      <c r="E718" t="s">
        <v>5327</v>
      </c>
      <c r="F718" s="4">
        <v>33880.684999999998</v>
      </c>
      <c r="G718" s="4">
        <f t="shared" si="35"/>
        <v>3.0523139639639636</v>
      </c>
      <c r="H718" t="str">
        <f>IF(F718 &lt;= Planilha1!$B$1, "1",
  IF(F718 &lt;= Planilha1!$B$2, "2",
    IF(F718 &lt;= Planilha1!$B$3, "3",
      "4"
    )
  )
)</f>
        <v>1</v>
      </c>
      <c r="I718" t="str">
        <f t="shared" si="33"/>
        <v>Pequeno Porte I</v>
      </c>
      <c r="J718" s="4">
        <v>2987237.93</v>
      </c>
      <c r="K718" s="5">
        <f t="shared" si="34"/>
        <v>269.12053423423424</v>
      </c>
    </row>
    <row r="719" spans="1:11" x14ac:dyDescent="0.25">
      <c r="A719" s="3" t="s">
        <v>3358</v>
      </c>
      <c r="B719">
        <v>220245</v>
      </c>
      <c r="C719" s="1" t="s">
        <v>8</v>
      </c>
      <c r="D719" s="2">
        <v>3974</v>
      </c>
      <c r="E719" t="s">
        <v>5327</v>
      </c>
      <c r="F719" s="4">
        <v>15108.496999999999</v>
      </c>
      <c r="G719" s="4">
        <f t="shared" si="35"/>
        <v>3.8018361852038245</v>
      </c>
      <c r="H719" t="str">
        <f>IF(F719 &lt;= Planilha1!$B$1, "1",
  IF(F719 &lt;= Planilha1!$B$2, "2",
    IF(F719 &lt;= Planilha1!$B$3, "3",
      "4"
    )
  )
)</f>
        <v>1</v>
      </c>
      <c r="I719" t="str">
        <f t="shared" si="33"/>
        <v>Pequeno Porte I</v>
      </c>
      <c r="J719" s="4">
        <v>3034653.28</v>
      </c>
      <c r="K719" s="5">
        <f t="shared" si="34"/>
        <v>763.62689481630593</v>
      </c>
    </row>
    <row r="720" spans="1:11" x14ac:dyDescent="0.25">
      <c r="A720" s="3" t="s">
        <v>404</v>
      </c>
      <c r="B720">
        <v>220250</v>
      </c>
      <c r="C720" s="1" t="s">
        <v>8</v>
      </c>
      <c r="D720" s="2">
        <v>10318</v>
      </c>
      <c r="E720" t="s">
        <v>5327</v>
      </c>
      <c r="F720" s="4">
        <v>34401.97</v>
      </c>
      <c r="G720" s="4">
        <f t="shared" si="35"/>
        <v>3.334170381856949</v>
      </c>
      <c r="H720" t="str">
        <f>IF(F720 &lt;= Planilha1!$B$1, "1",
  IF(F720 &lt;= Planilha1!$B$2, "2",
    IF(F720 &lt;= Planilha1!$B$3, "3",
      "4"
    )
  )
)</f>
        <v>1</v>
      </c>
      <c r="I720" t="str">
        <f t="shared" si="33"/>
        <v>Pequeno Porte I</v>
      </c>
      <c r="J720" s="4">
        <v>4047356.61</v>
      </c>
      <c r="K720" s="5">
        <f t="shared" si="34"/>
        <v>392.26173773987205</v>
      </c>
    </row>
    <row r="721" spans="1:11" x14ac:dyDescent="0.25">
      <c r="A721" s="3" t="s">
        <v>3359</v>
      </c>
      <c r="B721">
        <v>220253</v>
      </c>
      <c r="C721" s="1" t="s">
        <v>8</v>
      </c>
      <c r="D721" s="2">
        <v>5630</v>
      </c>
      <c r="E721" t="s">
        <v>5327</v>
      </c>
      <c r="F721" s="4">
        <v>20638.796999999999</v>
      </c>
      <c r="G721" s="4">
        <f t="shared" si="35"/>
        <v>3.6658609236234456</v>
      </c>
      <c r="H721" t="str">
        <f>IF(F721 &lt;= Planilha1!$B$1, "1",
  IF(F721 &lt;= Planilha1!$B$2, "2",
    IF(F721 &lt;= Planilha1!$B$3, "3",
      "4"
    )
  )
)</f>
        <v>1</v>
      </c>
      <c r="I721" t="str">
        <f t="shared" si="33"/>
        <v>Pequeno Porte I</v>
      </c>
      <c r="J721" s="4">
        <v>2119107.4</v>
      </c>
      <c r="K721" s="5">
        <f t="shared" si="34"/>
        <v>376.39563055062166</v>
      </c>
    </row>
    <row r="722" spans="1:11" x14ac:dyDescent="0.25">
      <c r="A722" s="3" t="s">
        <v>3360</v>
      </c>
      <c r="B722">
        <v>220255</v>
      </c>
      <c r="C722" s="1" t="s">
        <v>8</v>
      </c>
      <c r="D722" s="2">
        <v>5033</v>
      </c>
      <c r="E722" t="s">
        <v>5327</v>
      </c>
      <c r="F722" s="4">
        <v>16653.472000000002</v>
      </c>
      <c r="G722" s="4">
        <f t="shared" si="35"/>
        <v>3.308855950725214</v>
      </c>
      <c r="H722" t="str">
        <f>IF(F722 &lt;= Planilha1!$B$1, "1",
  IF(F722 &lt;= Planilha1!$B$2, "2",
    IF(F722 &lt;= Planilha1!$B$3, "3",
      "4"
    )
  )
)</f>
        <v>1</v>
      </c>
      <c r="I722" t="str">
        <f t="shared" si="33"/>
        <v>Pequeno Porte I</v>
      </c>
      <c r="J722" s="4">
        <v>2798443.57</v>
      </c>
      <c r="K722" s="5">
        <f t="shared" si="34"/>
        <v>556.01898867474665</v>
      </c>
    </row>
    <row r="723" spans="1:11" x14ac:dyDescent="0.25">
      <c r="A723" s="3" t="s">
        <v>3361</v>
      </c>
      <c r="B723">
        <v>220260</v>
      </c>
      <c r="C723" s="1" t="s">
        <v>8</v>
      </c>
      <c r="D723" s="2">
        <v>19288</v>
      </c>
      <c r="E723" t="s">
        <v>5327</v>
      </c>
      <c r="F723" s="4">
        <v>81950.751999999993</v>
      </c>
      <c r="G723" s="4">
        <f t="shared" si="35"/>
        <v>4.2487946909995848</v>
      </c>
      <c r="H723" t="str">
        <f>IF(F723 &lt;= Planilha1!$B$1, "1",
  IF(F723 &lt;= Planilha1!$B$2, "2",
    IF(F723 &lt;= Planilha1!$B$3, "3",
      "4"
    )
  )
)</f>
        <v>2</v>
      </c>
      <c r="I723" t="str">
        <f t="shared" si="33"/>
        <v>Pequeno Porte I</v>
      </c>
      <c r="J723" s="4">
        <v>7146528.9500000002</v>
      </c>
      <c r="K723" s="5">
        <f t="shared" si="34"/>
        <v>370.51684726254666</v>
      </c>
    </row>
    <row r="724" spans="1:11" x14ac:dyDescent="0.25">
      <c r="A724" s="3" t="s">
        <v>3362</v>
      </c>
      <c r="B724">
        <v>220265</v>
      </c>
      <c r="C724" s="1" t="s">
        <v>8</v>
      </c>
      <c r="D724" s="2">
        <v>5496</v>
      </c>
      <c r="E724" t="s">
        <v>5327</v>
      </c>
      <c r="F724" s="4">
        <v>21915.413</v>
      </c>
      <c r="G724" s="4">
        <f t="shared" si="35"/>
        <v>3.9875205604075692</v>
      </c>
      <c r="H724" t="str">
        <f>IF(F724 &lt;= Planilha1!$B$1, "1",
  IF(F724 &lt;= Planilha1!$B$2, "2",
    IF(F724 &lt;= Planilha1!$B$3, "3",
      "4"
    )
  )
)</f>
        <v>1</v>
      </c>
      <c r="I724" t="str">
        <f t="shared" si="33"/>
        <v>Pequeno Porte I</v>
      </c>
      <c r="J724" s="4">
        <v>2031004.5</v>
      </c>
      <c r="K724" s="5">
        <f t="shared" si="34"/>
        <v>369.54230349344977</v>
      </c>
    </row>
    <row r="725" spans="1:11" x14ac:dyDescent="0.25">
      <c r="A725" s="3" t="s">
        <v>405</v>
      </c>
      <c r="B725">
        <v>220270</v>
      </c>
      <c r="C725" s="1" t="s">
        <v>8</v>
      </c>
      <c r="D725" s="2">
        <v>28212</v>
      </c>
      <c r="E725" t="s">
        <v>5327</v>
      </c>
      <c r="F725" s="4">
        <v>87456.532000000007</v>
      </c>
      <c r="G725" s="4">
        <f t="shared" si="35"/>
        <v>3.0999763221324264</v>
      </c>
      <c r="H725" t="str">
        <f>IF(F725 &lt;= Planilha1!$B$1, "1",
  IF(F725 &lt;= Planilha1!$B$2, "2",
    IF(F725 &lt;= Planilha1!$B$3, "3",
      "4"
    )
  )
)</f>
        <v>2</v>
      </c>
      <c r="I725" t="str">
        <f t="shared" si="33"/>
        <v>Pequeno Porte II</v>
      </c>
      <c r="J725" s="4">
        <v>6308819.2699999996</v>
      </c>
      <c r="K725" s="5">
        <f t="shared" si="34"/>
        <v>223.62183716149156</v>
      </c>
    </row>
    <row r="726" spans="1:11" x14ac:dyDescent="0.25">
      <c r="A726" s="3" t="s">
        <v>406</v>
      </c>
      <c r="B726">
        <v>220271</v>
      </c>
      <c r="C726" s="1" t="s">
        <v>8</v>
      </c>
      <c r="D726" s="2">
        <v>4911</v>
      </c>
      <c r="E726" t="s">
        <v>5327</v>
      </c>
      <c r="F726" s="4">
        <v>17125.999</v>
      </c>
      <c r="G726" s="4">
        <f t="shared" si="35"/>
        <v>3.4872732641009976</v>
      </c>
      <c r="H726" t="str">
        <f>IF(F726 &lt;= Planilha1!$B$1, "1",
  IF(F726 &lt;= Planilha1!$B$2, "2",
    IF(F726 &lt;= Planilha1!$B$3, "3",
      "4"
    )
  )
)</f>
        <v>1</v>
      </c>
      <c r="I726" t="str">
        <f t="shared" si="33"/>
        <v>Pequeno Porte I</v>
      </c>
      <c r="J726" s="4">
        <v>1912410.07</v>
      </c>
      <c r="K726" s="5">
        <f t="shared" si="34"/>
        <v>389.41357564650787</v>
      </c>
    </row>
    <row r="727" spans="1:11" x14ac:dyDescent="0.25">
      <c r="A727" s="3" t="s">
        <v>407</v>
      </c>
      <c r="B727">
        <v>220272</v>
      </c>
      <c r="C727" s="1" t="s">
        <v>8</v>
      </c>
      <c r="D727" s="2">
        <v>6386</v>
      </c>
      <c r="E727" t="s">
        <v>5327</v>
      </c>
      <c r="F727" s="4">
        <v>18875.523000000001</v>
      </c>
      <c r="G727" s="4">
        <f t="shared" si="35"/>
        <v>2.9557662073285313</v>
      </c>
      <c r="H727" t="str">
        <f>IF(F727 &lt;= Planilha1!$B$1, "1",
  IF(F727 &lt;= Planilha1!$B$2, "2",
    IF(F727 &lt;= Planilha1!$B$3, "3",
      "4"
    )
  )
)</f>
        <v>1</v>
      </c>
      <c r="I727" t="str">
        <f t="shared" si="33"/>
        <v>Pequeno Porte I</v>
      </c>
      <c r="J727" s="4">
        <v>2484172.89</v>
      </c>
      <c r="K727" s="5">
        <f t="shared" si="34"/>
        <v>389.00295803319761</v>
      </c>
    </row>
    <row r="728" spans="1:11" x14ac:dyDescent="0.25">
      <c r="A728" s="3" t="s">
        <v>408</v>
      </c>
      <c r="B728">
        <v>220273</v>
      </c>
      <c r="C728" s="1" t="s">
        <v>8</v>
      </c>
      <c r="D728" s="2">
        <v>4117</v>
      </c>
      <c r="E728" t="s">
        <v>5327</v>
      </c>
      <c r="F728" s="4">
        <v>13626.777</v>
      </c>
      <c r="G728" s="4">
        <f t="shared" si="35"/>
        <v>3.3098802526111246</v>
      </c>
      <c r="H728" t="str">
        <f>IF(F728 &lt;= Planilha1!$B$1, "1",
  IF(F728 &lt;= Planilha1!$B$2, "2",
    IF(F728 &lt;= Planilha1!$B$3, "3",
      "4"
    )
  )
)</f>
        <v>1</v>
      </c>
      <c r="I728" t="str">
        <f t="shared" si="33"/>
        <v>Pequeno Porte I</v>
      </c>
      <c r="J728" s="4">
        <v>1758163.56</v>
      </c>
      <c r="K728" s="5">
        <f t="shared" si="34"/>
        <v>427.04968666504737</v>
      </c>
    </row>
    <row r="729" spans="1:11" x14ac:dyDescent="0.25">
      <c r="A729" s="3" t="s">
        <v>3363</v>
      </c>
      <c r="B729">
        <v>220275</v>
      </c>
      <c r="C729" s="1" t="s">
        <v>8</v>
      </c>
      <c r="D729" s="2">
        <v>6150</v>
      </c>
      <c r="E729" t="s">
        <v>5327</v>
      </c>
      <c r="F729" s="4">
        <v>25686.397000000001</v>
      </c>
      <c r="G729" s="4">
        <f t="shared" si="35"/>
        <v>4.1766499186991872</v>
      </c>
      <c r="H729" t="str">
        <f>IF(F729 &lt;= Planilha1!$B$1, "1",
  IF(F729 &lt;= Planilha1!$B$2, "2",
    IF(F729 &lt;= Planilha1!$B$3, "3",
      "4"
    )
  )
)</f>
        <v>1</v>
      </c>
      <c r="I729" t="str">
        <f t="shared" si="33"/>
        <v>Pequeno Porte I</v>
      </c>
      <c r="J729" s="4">
        <v>2826246.86</v>
      </c>
      <c r="K729" s="5">
        <f t="shared" si="34"/>
        <v>459.55233495934959</v>
      </c>
    </row>
    <row r="730" spans="1:11" x14ac:dyDescent="0.25">
      <c r="A730" s="3" t="s">
        <v>3364</v>
      </c>
      <c r="B730">
        <v>220277</v>
      </c>
      <c r="C730" s="1" t="s">
        <v>8</v>
      </c>
      <c r="D730" s="2">
        <v>6994</v>
      </c>
      <c r="E730" t="s">
        <v>5327</v>
      </c>
      <c r="F730" s="4">
        <v>26680.339</v>
      </c>
      <c r="G730" s="4">
        <f t="shared" si="35"/>
        <v>3.8147467829568202</v>
      </c>
      <c r="H730" t="str">
        <f>IF(F730 &lt;= Planilha1!$B$1, "1",
  IF(F730 &lt;= Planilha1!$B$2, "2",
    IF(F730 &lt;= Planilha1!$B$3, "3",
      "4"
    )
  )
)</f>
        <v>1</v>
      </c>
      <c r="I730" t="str">
        <f t="shared" si="33"/>
        <v>Pequeno Porte I</v>
      </c>
      <c r="J730" s="4">
        <v>1932300.8</v>
      </c>
      <c r="K730" s="5">
        <f t="shared" si="34"/>
        <v>276.27978267086075</v>
      </c>
    </row>
    <row r="731" spans="1:11" x14ac:dyDescent="0.25">
      <c r="A731" s="3" t="s">
        <v>3365</v>
      </c>
      <c r="B731">
        <v>220280</v>
      </c>
      <c r="C731" s="1" t="s">
        <v>8</v>
      </c>
      <c r="D731" s="2">
        <v>4932</v>
      </c>
      <c r="E731" t="s">
        <v>5327</v>
      </c>
      <c r="F731" s="4">
        <v>15429.299000000001</v>
      </c>
      <c r="G731" s="4">
        <f t="shared" si="35"/>
        <v>3.1284061232765614</v>
      </c>
      <c r="H731" t="str">
        <f>IF(F731 &lt;= Planilha1!$B$1, "1",
  IF(F731 &lt;= Planilha1!$B$2, "2",
    IF(F731 &lt;= Planilha1!$B$3, "3",
      "4"
    )
  )
)</f>
        <v>1</v>
      </c>
      <c r="I731" t="str">
        <f t="shared" si="33"/>
        <v>Pequeno Porte I</v>
      </c>
      <c r="J731" s="4">
        <v>2765114.66</v>
      </c>
      <c r="K731" s="5">
        <f t="shared" si="34"/>
        <v>560.64774128142744</v>
      </c>
    </row>
    <row r="732" spans="1:11" x14ac:dyDescent="0.25">
      <c r="A732" s="3" t="s">
        <v>3366</v>
      </c>
      <c r="B732">
        <v>220285</v>
      </c>
      <c r="C732" s="1" t="s">
        <v>8</v>
      </c>
      <c r="D732" s="2">
        <v>4250</v>
      </c>
      <c r="E732" t="s">
        <v>5327</v>
      </c>
      <c r="F732" s="4">
        <v>16746.841</v>
      </c>
      <c r="G732" s="4">
        <f t="shared" si="35"/>
        <v>3.9404331764705884</v>
      </c>
      <c r="H732" t="str">
        <f>IF(F732 &lt;= Planilha1!$B$1, "1",
  IF(F732 &lt;= Planilha1!$B$2, "2",
    IF(F732 &lt;= Planilha1!$B$3, "3",
      "4"
    )
  )
)</f>
        <v>1</v>
      </c>
      <c r="I732" t="str">
        <f t="shared" si="33"/>
        <v>Pequeno Porte I</v>
      </c>
      <c r="J732" s="4">
        <v>2291205.1200000001</v>
      </c>
      <c r="K732" s="5">
        <f t="shared" si="34"/>
        <v>539.10708705882359</v>
      </c>
    </row>
    <row r="733" spans="1:11" x14ac:dyDescent="0.25">
      <c r="A733" s="3" t="s">
        <v>409</v>
      </c>
      <c r="B733">
        <v>220290</v>
      </c>
      <c r="C733" s="1" t="s">
        <v>8</v>
      </c>
      <c r="D733" s="2">
        <v>27278</v>
      </c>
      <c r="E733" t="s">
        <v>5327</v>
      </c>
      <c r="F733" s="4">
        <v>161699.837</v>
      </c>
      <c r="G733" s="4">
        <f t="shared" si="35"/>
        <v>5.9278479727252735</v>
      </c>
      <c r="H733" t="str">
        <f>IF(F733 &lt;= Planilha1!$B$1, "1",
  IF(F733 &lt;= Planilha1!$B$2, "2",
    IF(F733 &lt;= Planilha1!$B$3, "3",
      "4"
    )
  )
)</f>
        <v>3</v>
      </c>
      <c r="I733" t="str">
        <f t="shared" si="33"/>
        <v>Pequeno Porte II</v>
      </c>
      <c r="J733" s="4">
        <v>7374545.7599999998</v>
      </c>
      <c r="K733" s="5">
        <f t="shared" si="34"/>
        <v>270.34774396949922</v>
      </c>
    </row>
    <row r="734" spans="1:11" x14ac:dyDescent="0.25">
      <c r="A734" s="3" t="s">
        <v>3367</v>
      </c>
      <c r="B734">
        <v>220300</v>
      </c>
      <c r="C734" s="1" t="s">
        <v>8</v>
      </c>
      <c r="D734" s="2">
        <v>7356</v>
      </c>
      <c r="E734" t="s">
        <v>5327</v>
      </c>
      <c r="F734" s="4">
        <v>26880.728999999999</v>
      </c>
      <c r="G734" s="4">
        <f t="shared" si="35"/>
        <v>3.6542589722675367</v>
      </c>
      <c r="H734" t="str">
        <f>IF(F734 &lt;= Planilha1!$B$1, "1",
  IF(F734 &lt;= Planilha1!$B$2, "2",
    IF(F734 &lt;= Planilha1!$B$3, "3",
      "4"
    )
  )
)</f>
        <v>1</v>
      </c>
      <c r="I734" t="str">
        <f t="shared" si="33"/>
        <v>Pequeno Porte I</v>
      </c>
      <c r="J734" s="4">
        <v>2994998.96</v>
      </c>
      <c r="K734" s="5">
        <f t="shared" si="34"/>
        <v>407.15048395867319</v>
      </c>
    </row>
    <row r="735" spans="1:11" x14ac:dyDescent="0.25">
      <c r="A735" s="3" t="s">
        <v>410</v>
      </c>
      <c r="B735">
        <v>220310</v>
      </c>
      <c r="C735" s="1" t="s">
        <v>8</v>
      </c>
      <c r="D735" s="2">
        <v>10503</v>
      </c>
      <c r="E735" t="s">
        <v>5327</v>
      </c>
      <c r="F735" s="4">
        <v>40256.220999999998</v>
      </c>
      <c r="G735" s="4">
        <f t="shared" si="35"/>
        <v>3.8328307150337997</v>
      </c>
      <c r="H735" t="str">
        <f>IF(F735 &lt;= Planilha1!$B$1, "1",
  IF(F735 &lt;= Planilha1!$B$2, "2",
    IF(F735 &lt;= Planilha1!$B$3, "3",
      "4"
    )
  )
)</f>
        <v>1</v>
      </c>
      <c r="I735" t="str">
        <f t="shared" si="33"/>
        <v>Pequeno Porte I</v>
      </c>
      <c r="J735" s="4">
        <v>6267438.1100000003</v>
      </c>
      <c r="K735" s="5">
        <f t="shared" si="34"/>
        <v>596.72837379796249</v>
      </c>
    </row>
    <row r="736" spans="1:11" x14ac:dyDescent="0.25">
      <c r="A736" s="3" t="s">
        <v>3368</v>
      </c>
      <c r="B736">
        <v>220320</v>
      </c>
      <c r="C736" s="1" t="s">
        <v>8</v>
      </c>
      <c r="D736" s="2">
        <v>11270</v>
      </c>
      <c r="E736" t="s">
        <v>5327</v>
      </c>
      <c r="F736" s="4">
        <v>43615.324000000001</v>
      </c>
      <c r="G736" s="4">
        <f t="shared" si="35"/>
        <v>3.8700376220053241</v>
      </c>
      <c r="H736" t="str">
        <f>IF(F736 &lt;= Planilha1!$B$1, "1",
  IF(F736 &lt;= Planilha1!$B$2, "2",
    IF(F736 &lt;= Planilha1!$B$3, "3",
      "4"
    )
  )
)</f>
        <v>2</v>
      </c>
      <c r="I736" t="str">
        <f t="shared" si="33"/>
        <v>Pequeno Porte I</v>
      </c>
      <c r="J736" s="4">
        <v>4072903.39</v>
      </c>
      <c r="K736" s="5">
        <f t="shared" si="34"/>
        <v>361.39337976929903</v>
      </c>
    </row>
    <row r="737" spans="1:11" x14ac:dyDescent="0.25">
      <c r="A737" s="3" t="s">
        <v>411</v>
      </c>
      <c r="B737">
        <v>220323</v>
      </c>
      <c r="C737" s="1" t="s">
        <v>8</v>
      </c>
      <c r="D737" s="2">
        <v>4854</v>
      </c>
      <c r="E737" t="s">
        <v>5327</v>
      </c>
      <c r="F737" s="4">
        <v>34897.095999999998</v>
      </c>
      <c r="G737" s="4">
        <f t="shared" si="35"/>
        <v>7.1893481664606504</v>
      </c>
      <c r="H737" t="str">
        <f>IF(F737 &lt;= Planilha1!$B$1, "1",
  IF(F737 &lt;= Planilha1!$B$2, "2",
    IF(F737 &lt;= Planilha1!$B$3, "3",
      "4"
    )
  )
)</f>
        <v>1</v>
      </c>
      <c r="I737" t="str">
        <f t="shared" si="33"/>
        <v>Pequeno Porte I</v>
      </c>
      <c r="J737" s="4">
        <v>3321637.16</v>
      </c>
      <c r="K737" s="5">
        <f t="shared" si="34"/>
        <v>684.30926246394733</v>
      </c>
    </row>
    <row r="738" spans="1:11" x14ac:dyDescent="0.25">
      <c r="A738" s="3" t="s">
        <v>412</v>
      </c>
      <c r="B738">
        <v>220325</v>
      </c>
      <c r="C738" s="1" t="s">
        <v>8</v>
      </c>
      <c r="D738" s="2">
        <v>4413</v>
      </c>
      <c r="E738" t="s">
        <v>5327</v>
      </c>
      <c r="F738" s="4">
        <v>11796.862999999999</v>
      </c>
      <c r="G738" s="4">
        <f t="shared" si="35"/>
        <v>2.6732071153410377</v>
      </c>
      <c r="H738" t="str">
        <f>IF(F738 &lt;= Planilha1!$B$1, "1",
  IF(F738 &lt;= Planilha1!$B$2, "2",
    IF(F738 &lt;= Planilha1!$B$3, "3",
      "4"
    )
  )
)</f>
        <v>1</v>
      </c>
      <c r="I738" t="str">
        <f t="shared" si="33"/>
        <v>Pequeno Porte I</v>
      </c>
      <c r="J738" s="4">
        <v>1996071.34</v>
      </c>
      <c r="K738" s="5">
        <f t="shared" si="34"/>
        <v>452.31618853387721</v>
      </c>
    </row>
    <row r="739" spans="1:11" x14ac:dyDescent="0.25">
      <c r="A739" s="3" t="s">
        <v>3369</v>
      </c>
      <c r="B739">
        <v>220327</v>
      </c>
      <c r="C739" s="1" t="s">
        <v>8</v>
      </c>
      <c r="D739" s="2">
        <v>5073</v>
      </c>
      <c r="E739" t="s">
        <v>5327</v>
      </c>
      <c r="F739" s="4">
        <v>14615.308999999999</v>
      </c>
      <c r="G739" s="4">
        <f t="shared" si="35"/>
        <v>2.8809992115119258</v>
      </c>
      <c r="H739" t="str">
        <f>IF(F739 &lt;= Planilha1!$B$1, "1",
  IF(F739 &lt;= Planilha1!$B$2, "2",
    IF(F739 &lt;= Planilha1!$B$3, "3",
      "4"
    )
  )
)</f>
        <v>1</v>
      </c>
      <c r="I739" t="str">
        <f t="shared" si="33"/>
        <v>Pequeno Porte I</v>
      </c>
      <c r="J739" s="4">
        <v>5447897.5800000001</v>
      </c>
      <c r="K739" s="5">
        <f t="shared" si="34"/>
        <v>1073.9005677114135</v>
      </c>
    </row>
    <row r="740" spans="1:11" x14ac:dyDescent="0.25">
      <c r="A740" s="3" t="s">
        <v>3370</v>
      </c>
      <c r="B740">
        <v>220330</v>
      </c>
      <c r="C740" s="1" t="s">
        <v>8</v>
      </c>
      <c r="D740" s="2">
        <v>16352</v>
      </c>
      <c r="E740" t="s">
        <v>5327</v>
      </c>
      <c r="F740" s="4">
        <v>40502.978000000003</v>
      </c>
      <c r="G740" s="4">
        <f t="shared" si="35"/>
        <v>2.4769433708414876</v>
      </c>
      <c r="H740" t="str">
        <f>IF(F740 &lt;= Planilha1!$B$1, "1",
  IF(F740 &lt;= Planilha1!$B$2, "2",
    IF(F740 &lt;= Planilha1!$B$3, "3",
      "4"
    )
  )
)</f>
        <v>1</v>
      </c>
      <c r="I740" t="str">
        <f t="shared" si="33"/>
        <v>Pequeno Porte I</v>
      </c>
      <c r="J740" s="4">
        <v>4414591.82</v>
      </c>
      <c r="K740" s="5">
        <f t="shared" si="34"/>
        <v>269.97259173189826</v>
      </c>
    </row>
    <row r="741" spans="1:11" x14ac:dyDescent="0.25">
      <c r="A741" s="3" t="s">
        <v>413</v>
      </c>
      <c r="B741">
        <v>220335</v>
      </c>
      <c r="C741" s="1" t="s">
        <v>8</v>
      </c>
      <c r="D741" s="2">
        <v>7054</v>
      </c>
      <c r="E741" t="s">
        <v>5327</v>
      </c>
      <c r="F741" s="4">
        <v>22408.035</v>
      </c>
      <c r="G741" s="4">
        <f t="shared" si="35"/>
        <v>3.1766423305925717</v>
      </c>
      <c r="H741" t="str">
        <f>IF(F741 &lt;= Planilha1!$B$1, "1",
  IF(F741 &lt;= Planilha1!$B$2, "2",
    IF(F741 &lt;= Planilha1!$B$3, "3",
      "4"
    )
  )
)</f>
        <v>1</v>
      </c>
      <c r="I741" t="str">
        <f t="shared" si="33"/>
        <v>Pequeno Porte I</v>
      </c>
      <c r="J741" s="4">
        <v>2702305.18</v>
      </c>
      <c r="K741" s="5">
        <f t="shared" si="34"/>
        <v>383.08834420187128</v>
      </c>
    </row>
    <row r="742" spans="1:11" x14ac:dyDescent="0.25">
      <c r="A742" s="3" t="s">
        <v>414</v>
      </c>
      <c r="B742">
        <v>220340</v>
      </c>
      <c r="C742" s="1" t="s">
        <v>8</v>
      </c>
      <c r="D742" s="2">
        <v>6320</v>
      </c>
      <c r="E742" t="s">
        <v>5327</v>
      </c>
      <c r="F742" s="4">
        <v>33709.985999999997</v>
      </c>
      <c r="G742" s="4">
        <f t="shared" si="35"/>
        <v>5.3338585443037969</v>
      </c>
      <c r="H742" t="str">
        <f>IF(F742 &lt;= Planilha1!$B$1, "1",
  IF(F742 &lt;= Planilha1!$B$2, "2",
    IF(F742 &lt;= Planilha1!$B$3, "3",
      "4"
    )
  )
)</f>
        <v>1</v>
      </c>
      <c r="I742" t="str">
        <f t="shared" si="33"/>
        <v>Pequeno Porte I</v>
      </c>
      <c r="J742" s="4">
        <v>2728337.86</v>
      </c>
      <c r="K742" s="5">
        <f t="shared" si="34"/>
        <v>431.69902848101265</v>
      </c>
    </row>
    <row r="743" spans="1:11" x14ac:dyDescent="0.25">
      <c r="A743" s="3" t="s">
        <v>3371</v>
      </c>
      <c r="B743">
        <v>220342</v>
      </c>
      <c r="C743" s="1" t="s">
        <v>8</v>
      </c>
      <c r="D743" s="2">
        <v>4075</v>
      </c>
      <c r="E743" t="s">
        <v>5327</v>
      </c>
      <c r="F743" s="4">
        <v>14746.588</v>
      </c>
      <c r="G743" s="4">
        <f t="shared" si="35"/>
        <v>3.6187946012269938</v>
      </c>
      <c r="H743" t="str">
        <f>IF(F743 &lt;= Planilha1!$B$1, "1",
  IF(F743 &lt;= Planilha1!$B$2, "2",
    IF(F743 &lt;= Planilha1!$B$3, "3",
      "4"
    )
  )
)</f>
        <v>1</v>
      </c>
      <c r="I743" t="str">
        <f t="shared" si="33"/>
        <v>Pequeno Porte I</v>
      </c>
      <c r="J743" s="4">
        <v>2010344.77</v>
      </c>
      <c r="K743" s="5">
        <f t="shared" si="34"/>
        <v>493.33613987730064</v>
      </c>
    </row>
    <row r="744" spans="1:11" x14ac:dyDescent="0.25">
      <c r="A744" s="3" t="s">
        <v>3372</v>
      </c>
      <c r="B744">
        <v>220345</v>
      </c>
      <c r="C744" s="1" t="s">
        <v>8</v>
      </c>
      <c r="D744" s="2">
        <v>9159</v>
      </c>
      <c r="E744" t="s">
        <v>5327</v>
      </c>
      <c r="F744" s="4">
        <v>27127.981</v>
      </c>
      <c r="G744" s="4">
        <f t="shared" si="35"/>
        <v>2.9618933289660445</v>
      </c>
      <c r="H744" t="str">
        <f>IF(F744 &lt;= Planilha1!$B$1, "1",
  IF(F744 &lt;= Planilha1!$B$2, "2",
    IF(F744 &lt;= Planilha1!$B$3, "3",
      "4"
    )
  )
)</f>
        <v>1</v>
      </c>
      <c r="I744" t="str">
        <f t="shared" si="33"/>
        <v>Pequeno Porte I</v>
      </c>
      <c r="J744" s="4">
        <v>11027996.539999999</v>
      </c>
      <c r="K744" s="5">
        <f t="shared" si="34"/>
        <v>1204.0612010044763</v>
      </c>
    </row>
    <row r="745" spans="1:11" x14ac:dyDescent="0.25">
      <c r="A745" s="3" t="s">
        <v>3373</v>
      </c>
      <c r="B745">
        <v>220350</v>
      </c>
      <c r="C745" s="1" t="s">
        <v>8</v>
      </c>
      <c r="D745" s="2">
        <v>13607</v>
      </c>
      <c r="E745" t="s">
        <v>5327</v>
      </c>
      <c r="F745" s="4">
        <v>59202.214</v>
      </c>
      <c r="G745" s="4">
        <f t="shared" si="35"/>
        <v>4.3508645550084513</v>
      </c>
      <c r="H745" t="str">
        <f>IF(F745 &lt;= Planilha1!$B$1, "1",
  IF(F745 &lt;= Planilha1!$B$2, "2",
    IF(F745 &lt;= Planilha1!$B$3, "3",
      "4"
    )
  )
)</f>
        <v>2</v>
      </c>
      <c r="I745" t="str">
        <f t="shared" si="33"/>
        <v>Pequeno Porte I</v>
      </c>
      <c r="J745" s="4">
        <v>4499150.17</v>
      </c>
      <c r="K745" s="5">
        <f t="shared" si="34"/>
        <v>330.64967810685675</v>
      </c>
    </row>
    <row r="746" spans="1:11" x14ac:dyDescent="0.25">
      <c r="A746" s="3" t="s">
        <v>415</v>
      </c>
      <c r="B746">
        <v>220360</v>
      </c>
      <c r="C746" s="1" t="s">
        <v>8</v>
      </c>
      <c r="D746" s="2">
        <v>4377</v>
      </c>
      <c r="E746" t="s">
        <v>5327</v>
      </c>
      <c r="F746" s="4">
        <v>20643.328000000001</v>
      </c>
      <c r="G746" s="4">
        <f t="shared" si="35"/>
        <v>4.7163189399131831</v>
      </c>
      <c r="H746" t="str">
        <f>IF(F746 &lt;= Planilha1!$B$1, "1",
  IF(F746 &lt;= Planilha1!$B$2, "2",
    IF(F746 &lt;= Planilha1!$B$3, "3",
      "4"
    )
  )
)</f>
        <v>1</v>
      </c>
      <c r="I746" t="str">
        <f t="shared" si="33"/>
        <v>Pequeno Porte I</v>
      </c>
      <c r="J746" s="4">
        <v>3059089.04</v>
      </c>
      <c r="K746" s="5">
        <f t="shared" si="34"/>
        <v>698.90085446652961</v>
      </c>
    </row>
    <row r="747" spans="1:11" x14ac:dyDescent="0.25">
      <c r="A747" s="3" t="s">
        <v>221</v>
      </c>
      <c r="B747">
        <v>220370</v>
      </c>
      <c r="C747" s="1" t="s">
        <v>8</v>
      </c>
      <c r="D747" s="2">
        <v>40970</v>
      </c>
      <c r="E747" t="s">
        <v>5327</v>
      </c>
      <c r="F747" s="4">
        <v>159345.74100000001</v>
      </c>
      <c r="G747" s="4">
        <f t="shared" si="35"/>
        <v>3.8893273370759096</v>
      </c>
      <c r="H747" t="str">
        <f>IF(F747 &lt;= Planilha1!$B$1, "1",
  IF(F747 &lt;= Planilha1!$B$2, "2",
    IF(F747 &lt;= Planilha1!$B$3, "3",
      "4"
    )
  )
)</f>
        <v>3</v>
      </c>
      <c r="I747" t="str">
        <f t="shared" si="33"/>
        <v>Pequeno Porte II</v>
      </c>
      <c r="J747" s="4">
        <v>8274735.3899999997</v>
      </c>
      <c r="K747" s="5">
        <f t="shared" si="34"/>
        <v>201.97059775445447</v>
      </c>
    </row>
    <row r="748" spans="1:11" x14ac:dyDescent="0.25">
      <c r="A748" s="3" t="s">
        <v>3374</v>
      </c>
      <c r="B748">
        <v>220375</v>
      </c>
      <c r="C748" s="1" t="s">
        <v>8</v>
      </c>
      <c r="D748" s="2">
        <v>5284</v>
      </c>
      <c r="E748" t="s">
        <v>5327</v>
      </c>
      <c r="F748" s="4">
        <v>14915.472</v>
      </c>
      <c r="G748" s="4">
        <f t="shared" si="35"/>
        <v>2.8227615442846328</v>
      </c>
      <c r="H748" t="str">
        <f>IF(F748 &lt;= Planilha1!$B$1, "1",
  IF(F748 &lt;= Planilha1!$B$2, "2",
    IF(F748 &lt;= Planilha1!$B$3, "3",
      "4"
    )
  )
)</f>
        <v>1</v>
      </c>
      <c r="I748" t="str">
        <f t="shared" si="33"/>
        <v>Pequeno Porte I</v>
      </c>
      <c r="J748" s="4">
        <v>2163333.21</v>
      </c>
      <c r="K748" s="5">
        <f t="shared" si="34"/>
        <v>409.41203822861468</v>
      </c>
    </row>
    <row r="749" spans="1:11" x14ac:dyDescent="0.25">
      <c r="A749" s="3" t="s">
        <v>3375</v>
      </c>
      <c r="B749">
        <v>220380</v>
      </c>
      <c r="C749" s="1" t="s">
        <v>8</v>
      </c>
      <c r="D749" s="2">
        <v>4414</v>
      </c>
      <c r="E749" t="s">
        <v>5327</v>
      </c>
      <c r="F749" s="4">
        <v>17175.904999999999</v>
      </c>
      <c r="G749" s="4">
        <f t="shared" si="35"/>
        <v>3.891233574988672</v>
      </c>
      <c r="H749" t="str">
        <f>IF(F749 &lt;= Planilha1!$B$1, "1",
  IF(F749 &lt;= Planilha1!$B$2, "2",
    IF(F749 &lt;= Planilha1!$B$3, "3",
      "4"
    )
  )
)</f>
        <v>1</v>
      </c>
      <c r="I749" t="str">
        <f t="shared" si="33"/>
        <v>Pequeno Porte I</v>
      </c>
      <c r="J749" s="4">
        <v>2204152.75</v>
      </c>
      <c r="K749" s="5">
        <f t="shared" si="34"/>
        <v>499.35495015858629</v>
      </c>
    </row>
    <row r="750" spans="1:11" x14ac:dyDescent="0.25">
      <c r="A750" s="3" t="s">
        <v>3376</v>
      </c>
      <c r="B750">
        <v>220385</v>
      </c>
      <c r="C750" s="1" t="s">
        <v>8</v>
      </c>
      <c r="D750" s="2">
        <v>2333</v>
      </c>
      <c r="E750" t="s">
        <v>5327</v>
      </c>
      <c r="F750" s="4">
        <v>9426.6280000000006</v>
      </c>
      <c r="G750" s="4">
        <f t="shared" si="35"/>
        <v>4.0405606515216466</v>
      </c>
      <c r="H750" t="str">
        <f>IF(F750 &lt;= Planilha1!$B$1, "1",
  IF(F750 &lt;= Planilha1!$B$2, "2",
    IF(F750 &lt;= Planilha1!$B$3, "3",
      "4"
    )
  )
)</f>
        <v>1</v>
      </c>
      <c r="I750" t="str">
        <f t="shared" si="33"/>
        <v>Pequeno Porte I</v>
      </c>
      <c r="J750" s="4">
        <v>2508870.87</v>
      </c>
      <c r="K750" s="5">
        <f t="shared" si="34"/>
        <v>1075.3839991427346</v>
      </c>
    </row>
    <row r="751" spans="1:11" x14ac:dyDescent="0.25">
      <c r="A751" s="3" t="s">
        <v>416</v>
      </c>
      <c r="B751">
        <v>220390</v>
      </c>
      <c r="C751" s="1" t="s">
        <v>8</v>
      </c>
      <c r="D751" s="2">
        <v>62036</v>
      </c>
      <c r="E751" t="s">
        <v>5327</v>
      </c>
      <c r="F751" s="4">
        <v>550099.79299999995</v>
      </c>
      <c r="G751" s="4">
        <f t="shared" si="35"/>
        <v>8.8674284770133465</v>
      </c>
      <c r="H751" t="str">
        <f>IF(F751 &lt;= Planilha1!$B$1, "1",
  IF(F751 &lt;= Planilha1!$B$2, "2",
    IF(F751 &lt;= Planilha1!$B$3, "3",
      "4"
    )
  )
)</f>
        <v>4</v>
      </c>
      <c r="I751" t="str">
        <f t="shared" si="33"/>
        <v>Médio Porte</v>
      </c>
      <c r="J751" s="4">
        <v>15735817.41</v>
      </c>
      <c r="K751" s="5">
        <f t="shared" si="34"/>
        <v>253.65622235476175</v>
      </c>
    </row>
    <row r="752" spans="1:11" x14ac:dyDescent="0.25">
      <c r="A752" s="3" t="s">
        <v>3377</v>
      </c>
      <c r="B752">
        <v>220400</v>
      </c>
      <c r="C752" s="1" t="s">
        <v>8</v>
      </c>
      <c r="D752" s="2">
        <v>4505</v>
      </c>
      <c r="E752" t="s">
        <v>5327</v>
      </c>
      <c r="F752" s="4">
        <v>18644.292000000001</v>
      </c>
      <c r="G752" s="4">
        <f t="shared" si="35"/>
        <v>4.1385775804661487</v>
      </c>
      <c r="H752" t="str">
        <f>IF(F752 &lt;= Planilha1!$B$1, "1",
  IF(F752 &lt;= Planilha1!$B$2, "2",
    IF(F752 &lt;= Planilha1!$B$3, "3",
      "4"
    )
  )
)</f>
        <v>1</v>
      </c>
      <c r="I752" t="str">
        <f t="shared" si="33"/>
        <v>Pequeno Porte I</v>
      </c>
      <c r="J752" s="4">
        <v>1506720.45</v>
      </c>
      <c r="K752" s="5">
        <f t="shared" si="34"/>
        <v>334.45514983351831</v>
      </c>
    </row>
    <row r="753" spans="1:11" x14ac:dyDescent="0.25">
      <c r="A753" s="3" t="s">
        <v>417</v>
      </c>
      <c r="B753">
        <v>220410</v>
      </c>
      <c r="C753" s="1" t="s">
        <v>8</v>
      </c>
      <c r="D753" s="2">
        <v>4412</v>
      </c>
      <c r="E753" t="s">
        <v>5327</v>
      </c>
      <c r="F753" s="4">
        <v>16077.445</v>
      </c>
      <c r="G753" s="4">
        <f t="shared" si="35"/>
        <v>3.6440265185856755</v>
      </c>
      <c r="H753" t="str">
        <f>IF(F753 &lt;= Planilha1!$B$1, "1",
  IF(F753 &lt;= Planilha1!$B$2, "2",
    IF(F753 &lt;= Planilha1!$B$3, "3",
      "4"
    )
  )
)</f>
        <v>1</v>
      </c>
      <c r="I753" t="str">
        <f t="shared" si="33"/>
        <v>Pequeno Porte I</v>
      </c>
      <c r="J753" s="4">
        <v>2788121.55</v>
      </c>
      <c r="K753" s="5">
        <f t="shared" si="34"/>
        <v>631.94051450589302</v>
      </c>
    </row>
    <row r="754" spans="1:11" x14ac:dyDescent="0.25">
      <c r="A754" s="3" t="s">
        <v>418</v>
      </c>
      <c r="B754">
        <v>220415</v>
      </c>
      <c r="C754" s="1" t="s">
        <v>8</v>
      </c>
      <c r="D754" s="2">
        <v>2929</v>
      </c>
      <c r="E754" t="s">
        <v>5327</v>
      </c>
      <c r="F754" s="4">
        <v>10705.448</v>
      </c>
      <c r="G754" s="4">
        <f t="shared" si="35"/>
        <v>3.6549839535677706</v>
      </c>
      <c r="H754" t="str">
        <f>IF(F754 &lt;= Planilha1!$B$1, "1",
  IF(F754 &lt;= Planilha1!$B$2, "2",
    IF(F754 &lt;= Planilha1!$B$3, "3",
      "4"
    )
  )
)</f>
        <v>1</v>
      </c>
      <c r="I754" t="str">
        <f t="shared" si="33"/>
        <v>Pequeno Porte I</v>
      </c>
      <c r="J754" s="4">
        <v>2774834.03</v>
      </c>
      <c r="K754" s="5">
        <f t="shared" si="34"/>
        <v>947.36566404916346</v>
      </c>
    </row>
    <row r="755" spans="1:11" x14ac:dyDescent="0.25">
      <c r="A755" s="3" t="s">
        <v>419</v>
      </c>
      <c r="B755">
        <v>220420</v>
      </c>
      <c r="C755" s="1" t="s">
        <v>8</v>
      </c>
      <c r="D755" s="2">
        <v>8237</v>
      </c>
      <c r="E755" t="s">
        <v>5327</v>
      </c>
      <c r="F755" s="4">
        <v>32539.050999999999</v>
      </c>
      <c r="G755" s="4">
        <f t="shared" si="35"/>
        <v>3.9503521913317954</v>
      </c>
      <c r="H755" t="str">
        <f>IF(F755 &lt;= Planilha1!$B$1, "1",
  IF(F755 &lt;= Planilha1!$B$2, "2",
    IF(F755 &lt;= Planilha1!$B$3, "3",
      "4"
    )
  )
)</f>
        <v>1</v>
      </c>
      <c r="I755" t="str">
        <f t="shared" si="33"/>
        <v>Pequeno Porte I</v>
      </c>
      <c r="J755" s="4">
        <v>2543617.1800000002</v>
      </c>
      <c r="K755" s="5">
        <f t="shared" si="34"/>
        <v>308.80383392011657</v>
      </c>
    </row>
    <row r="756" spans="1:11" x14ac:dyDescent="0.25">
      <c r="A756" s="3" t="s">
        <v>420</v>
      </c>
      <c r="B756">
        <v>220430</v>
      </c>
      <c r="C756" s="1" t="s">
        <v>8</v>
      </c>
      <c r="D756" s="2">
        <v>10259</v>
      </c>
      <c r="E756" t="s">
        <v>5327</v>
      </c>
      <c r="F756" s="4">
        <v>184979.592</v>
      </c>
      <c r="G756" s="4">
        <f t="shared" si="35"/>
        <v>18.030957403255677</v>
      </c>
      <c r="H756" t="str">
        <f>IF(F756 &lt;= Planilha1!$B$1, "1",
  IF(F756 &lt;= Planilha1!$B$2, "2",
    IF(F756 &lt;= Planilha1!$B$3, "3",
      "4"
    )
  )
)</f>
        <v>3</v>
      </c>
      <c r="I756" t="str">
        <f t="shared" si="33"/>
        <v>Pequeno Porte I</v>
      </c>
      <c r="J756" s="4">
        <v>2932788.55</v>
      </c>
      <c r="K756" s="5">
        <f t="shared" si="34"/>
        <v>285.87470026318351</v>
      </c>
    </row>
    <row r="757" spans="1:11" x14ac:dyDescent="0.25">
      <c r="A757" s="3" t="s">
        <v>421</v>
      </c>
      <c r="B757">
        <v>220435</v>
      </c>
      <c r="C757" s="1" t="s">
        <v>8</v>
      </c>
      <c r="D757" s="2">
        <v>5445</v>
      </c>
      <c r="E757" t="s">
        <v>5327</v>
      </c>
      <c r="F757" s="4">
        <v>21936.866999999998</v>
      </c>
      <c r="G757" s="4">
        <f t="shared" si="35"/>
        <v>4.0288093663911839</v>
      </c>
      <c r="H757" t="str">
        <f>IF(F757 &lt;= Planilha1!$B$1, "1",
  IF(F757 &lt;= Planilha1!$B$2, "2",
    IF(F757 &lt;= Planilha1!$B$3, "3",
      "4"
    )
  )
)</f>
        <v>1</v>
      </c>
      <c r="I757" t="str">
        <f t="shared" si="33"/>
        <v>Pequeno Porte I</v>
      </c>
      <c r="J757" s="4">
        <v>2018715.55</v>
      </c>
      <c r="K757" s="5">
        <f t="shared" si="34"/>
        <v>370.74665748393022</v>
      </c>
    </row>
    <row r="758" spans="1:11" x14ac:dyDescent="0.25">
      <c r="A758" s="3" t="s">
        <v>3378</v>
      </c>
      <c r="B758">
        <v>220440</v>
      </c>
      <c r="C758" s="1" t="s">
        <v>8</v>
      </c>
      <c r="D758" s="2">
        <v>10892</v>
      </c>
      <c r="E758" t="s">
        <v>5327</v>
      </c>
      <c r="F758" s="4">
        <v>73092.909</v>
      </c>
      <c r="G758" s="4">
        <f t="shared" si="35"/>
        <v>6.7106967499081893</v>
      </c>
      <c r="H758" t="str">
        <f>IF(F758 &lt;= Planilha1!$B$1, "1",
  IF(F758 &lt;= Planilha1!$B$2, "2",
    IF(F758 &lt;= Planilha1!$B$3, "3",
      "4"
    )
  )
)</f>
        <v>2</v>
      </c>
      <c r="I758" t="str">
        <f t="shared" si="33"/>
        <v>Pequeno Porte I</v>
      </c>
      <c r="J758" s="4">
        <v>5015308.54</v>
      </c>
      <c r="K758" s="5">
        <f t="shared" si="34"/>
        <v>460.45800036724199</v>
      </c>
    </row>
    <row r="759" spans="1:11" x14ac:dyDescent="0.25">
      <c r="A759" s="3" t="s">
        <v>422</v>
      </c>
      <c r="B759">
        <v>220450</v>
      </c>
      <c r="C759" s="1" t="s">
        <v>8</v>
      </c>
      <c r="D759" s="2">
        <v>10270</v>
      </c>
      <c r="E759" t="s">
        <v>5327</v>
      </c>
      <c r="F759" s="4">
        <v>198105.52600000001</v>
      </c>
      <c r="G759" s="4">
        <f t="shared" si="35"/>
        <v>19.28972989289192</v>
      </c>
      <c r="H759" t="str">
        <f>IF(F759 &lt;= Planilha1!$B$1, "1",
  IF(F759 &lt;= Planilha1!$B$2, "2",
    IF(F759 &lt;= Planilha1!$B$3, "3",
      "4"
    )
  )
)</f>
        <v>3</v>
      </c>
      <c r="I759" t="str">
        <f t="shared" si="33"/>
        <v>Pequeno Porte I</v>
      </c>
      <c r="J759" s="4">
        <v>5264492.7</v>
      </c>
      <c r="K759" s="5">
        <f t="shared" si="34"/>
        <v>512.60883154819862</v>
      </c>
    </row>
    <row r="760" spans="1:11" x14ac:dyDescent="0.25">
      <c r="A760" s="3" t="s">
        <v>423</v>
      </c>
      <c r="B760">
        <v>220455</v>
      </c>
      <c r="C760" s="1" t="s">
        <v>8</v>
      </c>
      <c r="D760" s="2">
        <v>4276</v>
      </c>
      <c r="E760" t="s">
        <v>5327</v>
      </c>
      <c r="F760" s="4">
        <v>14371.805</v>
      </c>
      <c r="G760" s="4">
        <f t="shared" si="35"/>
        <v>3.3610395229186154</v>
      </c>
      <c r="H760" t="str">
        <f>IF(F760 &lt;= Planilha1!$B$1, "1",
  IF(F760 &lt;= Planilha1!$B$2, "2",
    IF(F760 &lt;= Planilha1!$B$3, "3",
      "4"
    )
  )
)</f>
        <v>1</v>
      </c>
      <c r="I760" t="str">
        <f t="shared" si="33"/>
        <v>Pequeno Porte I</v>
      </c>
      <c r="J760" s="4">
        <v>2250179.64</v>
      </c>
      <c r="K760" s="5">
        <f t="shared" si="34"/>
        <v>526.23471468662308</v>
      </c>
    </row>
    <row r="761" spans="1:11" x14ac:dyDescent="0.25">
      <c r="A761" s="3" t="s">
        <v>3379</v>
      </c>
      <c r="B761">
        <v>220460</v>
      </c>
      <c r="C761" s="1" t="s">
        <v>8</v>
      </c>
      <c r="D761" s="2">
        <v>3518</v>
      </c>
      <c r="E761" t="s">
        <v>5327</v>
      </c>
      <c r="F761" s="4">
        <v>14271.092000000001</v>
      </c>
      <c r="G761" s="4">
        <f t="shared" si="35"/>
        <v>4.0565923820352472</v>
      </c>
      <c r="H761" t="str">
        <f>IF(F761 &lt;= Planilha1!$B$1, "1",
  IF(F761 &lt;= Planilha1!$B$2, "2",
    IF(F761 &lt;= Planilha1!$B$3, "3",
      "4"
    )
  )
)</f>
        <v>1</v>
      </c>
      <c r="I761" t="str">
        <f t="shared" si="33"/>
        <v>Pequeno Porte I</v>
      </c>
      <c r="J761" s="4">
        <v>2443160.35</v>
      </c>
      <c r="K761" s="5">
        <f t="shared" si="34"/>
        <v>694.47423251847647</v>
      </c>
    </row>
    <row r="762" spans="1:11" x14ac:dyDescent="0.25">
      <c r="A762" s="3" t="s">
        <v>424</v>
      </c>
      <c r="B762">
        <v>220465</v>
      </c>
      <c r="C762" s="1" t="s">
        <v>8</v>
      </c>
      <c r="D762" s="2">
        <v>9274</v>
      </c>
      <c r="E762" t="s">
        <v>5327</v>
      </c>
      <c r="F762" s="4">
        <v>35420.612000000001</v>
      </c>
      <c r="G762" s="4">
        <f t="shared" si="35"/>
        <v>3.8193456976493425</v>
      </c>
      <c r="H762" t="str">
        <f>IF(F762 &lt;= Planilha1!$B$1, "1",
  IF(F762 &lt;= Planilha1!$B$2, "2",
    IF(F762 &lt;= Planilha1!$B$3, "3",
      "4"
    )
  )
)</f>
        <v>1</v>
      </c>
      <c r="I762" t="str">
        <f t="shared" si="33"/>
        <v>Pequeno Porte I</v>
      </c>
      <c r="J762" s="4">
        <v>2640065.67</v>
      </c>
      <c r="K762" s="5">
        <f t="shared" si="34"/>
        <v>284.67389152469269</v>
      </c>
    </row>
    <row r="763" spans="1:11" x14ac:dyDescent="0.25">
      <c r="A763" s="3" t="s">
        <v>425</v>
      </c>
      <c r="B763">
        <v>220470</v>
      </c>
      <c r="C763" s="1" t="s">
        <v>8</v>
      </c>
      <c r="D763" s="2">
        <v>14958</v>
      </c>
      <c r="E763" t="s">
        <v>5327</v>
      </c>
      <c r="F763" s="4">
        <v>53392.506000000001</v>
      </c>
      <c r="G763" s="4">
        <f t="shared" si="35"/>
        <v>3.5694949859606901</v>
      </c>
      <c r="H763" t="str">
        <f>IF(F763 &lt;= Planilha1!$B$1, "1",
  IF(F763 &lt;= Planilha1!$B$2, "2",
    IF(F763 &lt;= Planilha1!$B$3, "3",
      "4"
    )
  )
)</f>
        <v>2</v>
      </c>
      <c r="I763" t="str">
        <f t="shared" si="33"/>
        <v>Pequeno Porte I</v>
      </c>
      <c r="J763" s="4">
        <v>4860779.3</v>
      </c>
      <c r="K763" s="5">
        <f t="shared" si="34"/>
        <v>324.96184650354326</v>
      </c>
    </row>
    <row r="764" spans="1:11" x14ac:dyDescent="0.25">
      <c r="A764" s="3" t="s">
        <v>3380</v>
      </c>
      <c r="B764">
        <v>220480</v>
      </c>
      <c r="C764" s="1" t="s">
        <v>8</v>
      </c>
      <c r="D764" s="2">
        <v>9420</v>
      </c>
      <c r="E764" t="s">
        <v>5327</v>
      </c>
      <c r="F764" s="4">
        <v>34505.167000000001</v>
      </c>
      <c r="G764" s="4">
        <f t="shared" si="35"/>
        <v>3.66296889596603</v>
      </c>
      <c r="H764" t="str">
        <f>IF(F764 &lt;= Planilha1!$B$1, "1",
  IF(F764 &lt;= Planilha1!$B$2, "2",
    IF(F764 &lt;= Planilha1!$B$3, "3",
      "4"
    )
  )
)</f>
        <v>1</v>
      </c>
      <c r="I764" t="str">
        <f t="shared" si="33"/>
        <v>Pequeno Porte I</v>
      </c>
      <c r="J764" s="4">
        <v>2632272.25</v>
      </c>
      <c r="K764" s="5">
        <f t="shared" si="34"/>
        <v>279.43442144373671</v>
      </c>
    </row>
    <row r="765" spans="1:11" x14ac:dyDescent="0.25">
      <c r="A765" s="3" t="s">
        <v>3381</v>
      </c>
      <c r="B765">
        <v>220490</v>
      </c>
      <c r="C765" s="1" t="s">
        <v>8</v>
      </c>
      <c r="D765" s="2">
        <v>7774</v>
      </c>
      <c r="E765" t="s">
        <v>5327</v>
      </c>
      <c r="F765" s="4">
        <v>26549.933000000001</v>
      </c>
      <c r="G765" s="4">
        <f t="shared" si="35"/>
        <v>3.4152216362233085</v>
      </c>
      <c r="H765" t="str">
        <f>IF(F765 &lt;= Planilha1!$B$1, "1",
  IF(F765 &lt;= Planilha1!$B$2, "2",
    IF(F765 &lt;= Planilha1!$B$3, "3",
      "4"
    )
  )
)</f>
        <v>1</v>
      </c>
      <c r="I765" t="str">
        <f t="shared" si="33"/>
        <v>Pequeno Porte I</v>
      </c>
      <c r="J765" s="4">
        <v>2599050.86</v>
      </c>
      <c r="K765" s="5">
        <f t="shared" si="34"/>
        <v>334.32606894777462</v>
      </c>
    </row>
    <row r="766" spans="1:11" x14ac:dyDescent="0.25">
      <c r="A766" s="3" t="s">
        <v>3382</v>
      </c>
      <c r="B766">
        <v>220500</v>
      </c>
      <c r="C766" s="1" t="s">
        <v>8</v>
      </c>
      <c r="D766" s="2">
        <v>10790</v>
      </c>
      <c r="E766" t="s">
        <v>5327</v>
      </c>
      <c r="F766" s="4">
        <v>40950.500999999997</v>
      </c>
      <c r="G766" s="4">
        <f t="shared" si="35"/>
        <v>3.7952271547729377</v>
      </c>
      <c r="H766" t="str">
        <f>IF(F766 &lt;= Planilha1!$B$1, "1",
  IF(F766 &lt;= Planilha1!$B$2, "2",
    IF(F766 &lt;= Planilha1!$B$3, "3",
      "4"
    )
  )
)</f>
        <v>1</v>
      </c>
      <c r="I766" t="str">
        <f t="shared" si="33"/>
        <v>Pequeno Porte I</v>
      </c>
      <c r="J766" s="4">
        <v>3797344.1</v>
      </c>
      <c r="K766" s="5">
        <f t="shared" si="34"/>
        <v>351.93179796107506</v>
      </c>
    </row>
    <row r="767" spans="1:11" x14ac:dyDescent="0.25">
      <c r="A767" s="3" t="s">
        <v>426</v>
      </c>
      <c r="B767">
        <v>220510</v>
      </c>
      <c r="C767" s="1" t="s">
        <v>8</v>
      </c>
      <c r="D767" s="2">
        <v>10323</v>
      </c>
      <c r="E767" t="s">
        <v>5327</v>
      </c>
      <c r="F767" s="4">
        <v>51692.928</v>
      </c>
      <c r="G767" s="4">
        <f t="shared" si="35"/>
        <v>5.007548968323162</v>
      </c>
      <c r="H767" t="str">
        <f>IF(F767 &lt;= Planilha1!$B$1, "1",
  IF(F767 &lt;= Planilha1!$B$2, "2",
    IF(F767 &lt;= Planilha1!$B$3, "3",
      "4"
    )
  )
)</f>
        <v>2</v>
      </c>
      <c r="I767" t="str">
        <f t="shared" si="33"/>
        <v>Pequeno Porte I</v>
      </c>
      <c r="J767" s="4">
        <v>4449254.05</v>
      </c>
      <c r="K767" s="5">
        <f t="shared" si="34"/>
        <v>431.00397655720235</v>
      </c>
    </row>
    <row r="768" spans="1:11" x14ac:dyDescent="0.25">
      <c r="A768" s="3" t="s">
        <v>3383</v>
      </c>
      <c r="B768">
        <v>220515</v>
      </c>
      <c r="C768" s="1" t="s">
        <v>8</v>
      </c>
      <c r="D768" s="2">
        <v>5613</v>
      </c>
      <c r="E768" t="s">
        <v>5327</v>
      </c>
      <c r="F768" s="4">
        <v>23318.597000000002</v>
      </c>
      <c r="G768" s="4">
        <f t="shared" si="35"/>
        <v>4.1543910564760385</v>
      </c>
      <c r="H768" t="str">
        <f>IF(F768 &lt;= Planilha1!$B$1, "1",
  IF(F768 &lt;= Planilha1!$B$2, "2",
    IF(F768 &lt;= Planilha1!$B$3, "3",
      "4"
    )
  )
)</f>
        <v>1</v>
      </c>
      <c r="I768" t="str">
        <f t="shared" si="33"/>
        <v>Pequeno Porte I</v>
      </c>
      <c r="J768" s="4">
        <v>5106565.4000000004</v>
      </c>
      <c r="K768" s="5">
        <f t="shared" si="34"/>
        <v>909.77470158560493</v>
      </c>
    </row>
    <row r="769" spans="1:11" x14ac:dyDescent="0.25">
      <c r="A769" s="3" t="s">
        <v>3384</v>
      </c>
      <c r="B769">
        <v>220520</v>
      </c>
      <c r="C769" s="1" t="s">
        <v>8</v>
      </c>
      <c r="D769" s="2">
        <v>17527</v>
      </c>
      <c r="E769" t="s">
        <v>5327</v>
      </c>
      <c r="F769" s="4">
        <v>71408.062999999995</v>
      </c>
      <c r="G769" s="4">
        <f t="shared" si="35"/>
        <v>4.0741748730530034</v>
      </c>
      <c r="H769" t="str">
        <f>IF(F769 &lt;= Planilha1!$B$1, "1",
  IF(F769 &lt;= Planilha1!$B$2, "2",
    IF(F769 &lt;= Planilha1!$B$3, "3",
      "4"
    )
  )
)</f>
        <v>2</v>
      </c>
      <c r="I769" t="str">
        <f t="shared" si="33"/>
        <v>Pequeno Porte I</v>
      </c>
      <c r="J769" s="4">
        <v>5860334.4100000001</v>
      </c>
      <c r="K769" s="5">
        <f t="shared" si="34"/>
        <v>334.36038169681063</v>
      </c>
    </row>
    <row r="770" spans="1:11" x14ac:dyDescent="0.25">
      <c r="A770" s="3" t="s">
        <v>427</v>
      </c>
      <c r="B770">
        <v>220525</v>
      </c>
      <c r="C770" s="1" t="s">
        <v>8</v>
      </c>
      <c r="D770" s="2">
        <v>4180</v>
      </c>
      <c r="E770" t="s">
        <v>5327</v>
      </c>
      <c r="F770" s="4">
        <v>14819.864</v>
      </c>
      <c r="G770" s="4">
        <f t="shared" si="35"/>
        <v>3.545422009569378</v>
      </c>
      <c r="H770" t="str">
        <f>IF(F770 &lt;= Planilha1!$B$1, "1",
  IF(F770 &lt;= Planilha1!$B$2, "2",
    IF(F770 &lt;= Planilha1!$B$3, "3",
      "4"
    )
  )
)</f>
        <v>1</v>
      </c>
      <c r="I770" t="str">
        <f t="shared" ref="I770:I833" si="36">IF(D770 &lt;= 20000, "Pequeno Porte I",
  IF(D770 &lt;= 50000, "Pequeno Porte II",
    IF(D770 &lt;= 100000, "Médio Porte",
      IF(D770 &lt;= 900000, "Grande Porte", "Metrópole")
    )
  )
)</f>
        <v>Pequeno Porte I</v>
      </c>
      <c r="J770" s="4">
        <v>2589698.58</v>
      </c>
      <c r="K770" s="5">
        <f t="shared" ref="K770:K833" si="37">J770/D770</f>
        <v>619.54511483253589</v>
      </c>
    </row>
    <row r="771" spans="1:11" x14ac:dyDescent="0.25">
      <c r="A771" s="3" t="s">
        <v>3385</v>
      </c>
      <c r="B771">
        <v>220527</v>
      </c>
      <c r="C771" s="1" t="s">
        <v>8</v>
      </c>
      <c r="D771" s="2">
        <v>4494</v>
      </c>
      <c r="E771" t="s">
        <v>5327</v>
      </c>
      <c r="F771" s="4">
        <v>21901.014999999999</v>
      </c>
      <c r="G771" s="4">
        <f t="shared" ref="G771:G834" si="38">F771/D771</f>
        <v>4.873390075656431</v>
      </c>
      <c r="H771" t="str">
        <f>IF(F771 &lt;= Planilha1!$B$1, "1",
  IF(F771 &lt;= Planilha1!$B$2, "2",
    IF(F771 &lt;= Planilha1!$B$3, "3",
      "4"
    )
  )
)</f>
        <v>1</v>
      </c>
      <c r="I771" t="str">
        <f t="shared" si="36"/>
        <v>Pequeno Porte I</v>
      </c>
      <c r="J771" s="4">
        <v>2361575.81</v>
      </c>
      <c r="K771" s="5">
        <f t="shared" si="37"/>
        <v>525.4952848242101</v>
      </c>
    </row>
    <row r="772" spans="1:11" x14ac:dyDescent="0.25">
      <c r="A772" s="3" t="s">
        <v>428</v>
      </c>
      <c r="B772">
        <v>220530</v>
      </c>
      <c r="C772" s="1" t="s">
        <v>8</v>
      </c>
      <c r="D772" s="2">
        <v>4497</v>
      </c>
      <c r="E772" t="s">
        <v>5327</v>
      </c>
      <c r="F772" s="4">
        <v>19841.442999999999</v>
      </c>
      <c r="G772" s="4">
        <f t="shared" si="38"/>
        <v>4.4121509895485875</v>
      </c>
      <c r="H772" t="str">
        <f>IF(F772 &lt;= Planilha1!$B$1, "1",
  IF(F772 &lt;= Planilha1!$B$2, "2",
    IF(F772 &lt;= Planilha1!$B$3, "3",
      "4"
    )
  )
)</f>
        <v>1</v>
      </c>
      <c r="I772" t="str">
        <f t="shared" si="36"/>
        <v>Pequeno Porte I</v>
      </c>
      <c r="J772" s="4">
        <v>2728997.33</v>
      </c>
      <c r="K772" s="5">
        <f t="shared" si="37"/>
        <v>606.84841672225934</v>
      </c>
    </row>
    <row r="773" spans="1:11" x14ac:dyDescent="0.25">
      <c r="A773" s="3" t="s">
        <v>3386</v>
      </c>
      <c r="B773">
        <v>220535</v>
      </c>
      <c r="C773" s="1" t="s">
        <v>8</v>
      </c>
      <c r="D773" s="2">
        <v>2970</v>
      </c>
      <c r="E773" t="s">
        <v>5327</v>
      </c>
      <c r="F773" s="4">
        <v>13464.039000000001</v>
      </c>
      <c r="G773" s="4">
        <f t="shared" si="38"/>
        <v>4.5333464646464652</v>
      </c>
      <c r="H773" t="str">
        <f>IF(F773 &lt;= Planilha1!$B$1, "1",
  IF(F773 &lt;= Planilha1!$B$2, "2",
    IF(F773 &lt;= Planilha1!$B$3, "3",
      "4"
    )
  )
)</f>
        <v>1</v>
      </c>
      <c r="I773" t="str">
        <f t="shared" si="36"/>
        <v>Pequeno Porte I</v>
      </c>
      <c r="J773" s="4">
        <v>2897454.96</v>
      </c>
      <c r="K773" s="5">
        <f t="shared" si="37"/>
        <v>975.57406060606058</v>
      </c>
    </row>
    <row r="774" spans="1:11" x14ac:dyDescent="0.25">
      <c r="A774" s="3" t="s">
        <v>429</v>
      </c>
      <c r="B774">
        <v>220540</v>
      </c>
      <c r="C774" s="1" t="s">
        <v>8</v>
      </c>
      <c r="D774" s="2">
        <v>13886</v>
      </c>
      <c r="E774" t="s">
        <v>5327</v>
      </c>
      <c r="F774" s="4">
        <v>42169.817000000003</v>
      </c>
      <c r="G774" s="4">
        <f t="shared" si="38"/>
        <v>3.0368584905660381</v>
      </c>
      <c r="H774" t="str">
        <f>IF(F774 &lt;= Planilha1!$B$1, "1",
  IF(F774 &lt;= Planilha1!$B$2, "2",
    IF(F774 &lt;= Planilha1!$B$3, "3",
      "4"
    )
  )
)</f>
        <v>2</v>
      </c>
      <c r="I774" t="str">
        <f t="shared" si="36"/>
        <v>Pequeno Porte I</v>
      </c>
      <c r="J774" s="4">
        <v>4153298.52</v>
      </c>
      <c r="K774" s="5">
        <f t="shared" si="37"/>
        <v>299.09970617888519</v>
      </c>
    </row>
    <row r="775" spans="1:11" x14ac:dyDescent="0.25">
      <c r="A775" s="3" t="s">
        <v>430</v>
      </c>
      <c r="B775">
        <v>220545</v>
      </c>
      <c r="C775" s="1" t="s">
        <v>8</v>
      </c>
      <c r="D775" s="2">
        <v>5394</v>
      </c>
      <c r="E775" t="s">
        <v>5327</v>
      </c>
      <c r="F775" s="4">
        <v>16006.957</v>
      </c>
      <c r="G775" s="4">
        <f t="shared" si="38"/>
        <v>2.9675485724879498</v>
      </c>
      <c r="H775" t="str">
        <f>IF(F775 &lt;= Planilha1!$B$1, "1",
  IF(F775 &lt;= Planilha1!$B$2, "2",
    IF(F775 &lt;= Planilha1!$B$3, "3",
      "4"
    )
  )
)</f>
        <v>1</v>
      </c>
      <c r="I775" t="str">
        <f t="shared" si="36"/>
        <v>Pequeno Porte I</v>
      </c>
      <c r="J775" s="4">
        <v>2320578.91</v>
      </c>
      <c r="K775" s="5">
        <f t="shared" si="37"/>
        <v>430.21485168705971</v>
      </c>
    </row>
    <row r="776" spans="1:11" x14ac:dyDescent="0.25">
      <c r="A776" s="3" t="s">
        <v>3387</v>
      </c>
      <c r="B776">
        <v>220550</v>
      </c>
      <c r="C776" s="1" t="s">
        <v>8</v>
      </c>
      <c r="D776" s="2">
        <v>42559</v>
      </c>
      <c r="E776" t="s">
        <v>5327</v>
      </c>
      <c r="F776" s="4">
        <v>166238.856</v>
      </c>
      <c r="G776" s="4">
        <f t="shared" si="38"/>
        <v>3.9060799360887239</v>
      </c>
      <c r="H776" t="str">
        <f>IF(F776 &lt;= Planilha1!$B$1, "1",
  IF(F776 &lt;= Planilha1!$B$2, "2",
    IF(F776 &lt;= Planilha1!$B$3, "3",
      "4"
    )
  )
)</f>
        <v>3</v>
      </c>
      <c r="I776" t="str">
        <f t="shared" si="36"/>
        <v>Pequeno Porte II</v>
      </c>
      <c r="J776" s="4">
        <v>12909669.82</v>
      </c>
      <c r="K776" s="5">
        <f t="shared" si="37"/>
        <v>303.33583542846401</v>
      </c>
    </row>
    <row r="777" spans="1:11" x14ac:dyDescent="0.25">
      <c r="A777" s="3" t="s">
        <v>3388</v>
      </c>
      <c r="B777">
        <v>220551</v>
      </c>
      <c r="C777" s="1" t="s">
        <v>8</v>
      </c>
      <c r="D777" s="2">
        <v>5214</v>
      </c>
      <c r="E777" t="s">
        <v>5327</v>
      </c>
      <c r="F777" s="4">
        <v>22211.413</v>
      </c>
      <c r="G777" s="4">
        <f t="shared" si="38"/>
        <v>4.2599564633678559</v>
      </c>
      <c r="H777" t="str">
        <f>IF(F777 &lt;= Planilha1!$B$1, "1",
  IF(F777 &lt;= Planilha1!$B$2, "2",
    IF(F777 &lt;= Planilha1!$B$3, "3",
      "4"
    )
  )
)</f>
        <v>1</v>
      </c>
      <c r="I777" t="str">
        <f t="shared" si="36"/>
        <v>Pequeno Porte I</v>
      </c>
      <c r="J777" s="4">
        <v>2432431.94</v>
      </c>
      <c r="K777" s="5">
        <f t="shared" si="37"/>
        <v>466.51935941695433</v>
      </c>
    </row>
    <row r="778" spans="1:11" x14ac:dyDescent="0.25">
      <c r="A778" s="3" t="s">
        <v>3389</v>
      </c>
      <c r="B778">
        <v>220552</v>
      </c>
      <c r="C778" s="1" t="s">
        <v>8</v>
      </c>
      <c r="D778" s="2">
        <v>5388</v>
      </c>
      <c r="E778" t="s">
        <v>5327</v>
      </c>
      <c r="F778" s="4">
        <v>19225.697</v>
      </c>
      <c r="G778" s="4">
        <f t="shared" si="38"/>
        <v>3.5682436896807723</v>
      </c>
      <c r="H778" t="str">
        <f>IF(F778 &lt;= Planilha1!$B$1, "1",
  IF(F778 &lt;= Planilha1!$B$2, "2",
    IF(F778 &lt;= Planilha1!$B$3, "3",
      "4"
    )
  )
)</f>
        <v>1</v>
      </c>
      <c r="I778" t="str">
        <f t="shared" si="36"/>
        <v>Pequeno Porte I</v>
      </c>
      <c r="J778" s="4">
        <v>5158073.5</v>
      </c>
      <c r="K778" s="5">
        <f t="shared" si="37"/>
        <v>957.32618782479585</v>
      </c>
    </row>
    <row r="779" spans="1:11" x14ac:dyDescent="0.25">
      <c r="A779" s="3" t="s">
        <v>431</v>
      </c>
      <c r="B779">
        <v>220553</v>
      </c>
      <c r="C779" s="1" t="s">
        <v>8</v>
      </c>
      <c r="D779" s="2">
        <v>4425</v>
      </c>
      <c r="E779" t="s">
        <v>5327</v>
      </c>
      <c r="F779" s="4">
        <v>17234.025000000001</v>
      </c>
      <c r="G779" s="4">
        <f t="shared" si="38"/>
        <v>3.8946949152542376</v>
      </c>
      <c r="H779" t="str">
        <f>IF(F779 &lt;= Planilha1!$B$1, "1",
  IF(F779 &lt;= Planilha1!$B$2, "2",
    IF(F779 &lt;= Planilha1!$B$3, "3",
      "4"
    )
  )
)</f>
        <v>1</v>
      </c>
      <c r="I779" t="str">
        <f t="shared" si="36"/>
        <v>Pequeno Porte I</v>
      </c>
      <c r="J779" s="4">
        <v>2567145.2400000002</v>
      </c>
      <c r="K779" s="5">
        <f t="shared" si="37"/>
        <v>580.14581694915262</v>
      </c>
    </row>
    <row r="780" spans="1:11" x14ac:dyDescent="0.25">
      <c r="A780" s="3" t="s">
        <v>3390</v>
      </c>
      <c r="B780">
        <v>220554</v>
      </c>
      <c r="C780" s="1" t="s">
        <v>8</v>
      </c>
      <c r="D780" s="2">
        <v>2939</v>
      </c>
      <c r="E780" t="s">
        <v>5327</v>
      </c>
      <c r="F780" s="4">
        <v>9430.6830000000009</v>
      </c>
      <c r="G780" s="4">
        <f t="shared" si="38"/>
        <v>3.2088067369853697</v>
      </c>
      <c r="H780" t="str">
        <f>IF(F780 &lt;= Planilha1!$B$1, "1",
  IF(F780 &lt;= Planilha1!$B$2, "2",
    IF(F780 &lt;= Planilha1!$B$3, "3",
      "4"
    )
  )
)</f>
        <v>1</v>
      </c>
      <c r="I780" t="str">
        <f t="shared" si="36"/>
        <v>Pequeno Porte I</v>
      </c>
      <c r="J780" s="4">
        <v>2203579.9</v>
      </c>
      <c r="K780" s="5">
        <f t="shared" si="37"/>
        <v>749.77199727798563</v>
      </c>
    </row>
    <row r="781" spans="1:11" x14ac:dyDescent="0.25">
      <c r="A781" s="3" t="s">
        <v>432</v>
      </c>
      <c r="B781">
        <v>220555</v>
      </c>
      <c r="C781" s="1" t="s">
        <v>8</v>
      </c>
      <c r="D781" s="2">
        <v>8256</v>
      </c>
      <c r="E781" t="s">
        <v>5327</v>
      </c>
      <c r="F781" s="4">
        <v>25846.561000000002</v>
      </c>
      <c r="G781" s="4">
        <f t="shared" si="38"/>
        <v>3.1306396560077521</v>
      </c>
      <c r="H781" t="str">
        <f>IF(F781 &lt;= Planilha1!$B$1, "1",
  IF(F781 &lt;= Planilha1!$B$2, "2",
    IF(F781 &lt;= Planilha1!$B$3, "3",
      "4"
    )
  )
)</f>
        <v>1</v>
      </c>
      <c r="I781" t="str">
        <f t="shared" si="36"/>
        <v>Pequeno Porte I</v>
      </c>
      <c r="J781" s="4">
        <v>2559317.52</v>
      </c>
      <c r="K781" s="5">
        <f t="shared" si="37"/>
        <v>309.99485465116277</v>
      </c>
    </row>
    <row r="782" spans="1:11" x14ac:dyDescent="0.25">
      <c r="A782" s="3" t="s">
        <v>3391</v>
      </c>
      <c r="B782">
        <v>220556</v>
      </c>
      <c r="C782" s="1" t="s">
        <v>8</v>
      </c>
      <c r="D782" s="2">
        <v>4995</v>
      </c>
      <c r="E782" t="s">
        <v>5327</v>
      </c>
      <c r="F782" s="4">
        <v>16260.266</v>
      </c>
      <c r="G782" s="4">
        <f t="shared" si="38"/>
        <v>3.2553085085085085</v>
      </c>
      <c r="H782" t="str">
        <f>IF(F782 &lt;= Planilha1!$B$1, "1",
  IF(F782 &lt;= Planilha1!$B$2, "2",
    IF(F782 &lt;= Planilha1!$B$3, "3",
      "4"
    )
  )
)</f>
        <v>1</v>
      </c>
      <c r="I782" t="str">
        <f t="shared" si="36"/>
        <v>Pequeno Porte I</v>
      </c>
      <c r="J782" s="4">
        <v>4273065.05</v>
      </c>
      <c r="K782" s="5">
        <f t="shared" si="37"/>
        <v>855.46847847847846</v>
      </c>
    </row>
    <row r="783" spans="1:11" x14ac:dyDescent="0.25">
      <c r="A783" s="3" t="s">
        <v>3392</v>
      </c>
      <c r="B783">
        <v>220557</v>
      </c>
      <c r="C783" s="1" t="s">
        <v>8</v>
      </c>
      <c r="D783" s="2">
        <v>6331</v>
      </c>
      <c r="E783" t="s">
        <v>5327</v>
      </c>
      <c r="F783" s="4">
        <v>21164.39</v>
      </c>
      <c r="G783" s="4">
        <f t="shared" si="38"/>
        <v>3.3429774127310061</v>
      </c>
      <c r="H783" t="str">
        <f>IF(F783 &lt;= Planilha1!$B$1, "1",
  IF(F783 &lt;= Planilha1!$B$2, "2",
    IF(F783 &lt;= Planilha1!$B$3, "3",
      "4"
    )
  )
)</f>
        <v>1</v>
      </c>
      <c r="I783" t="str">
        <f t="shared" si="36"/>
        <v>Pequeno Porte I</v>
      </c>
      <c r="J783" s="4">
        <v>2178876.2200000002</v>
      </c>
      <c r="K783" s="5">
        <f t="shared" si="37"/>
        <v>344.15988311483181</v>
      </c>
    </row>
    <row r="784" spans="1:11" x14ac:dyDescent="0.25">
      <c r="A784" s="3" t="s">
        <v>3393</v>
      </c>
      <c r="B784">
        <v>220558</v>
      </c>
      <c r="C784" s="1" t="s">
        <v>8</v>
      </c>
      <c r="D784" s="2">
        <v>4810</v>
      </c>
      <c r="E784" t="s">
        <v>5327</v>
      </c>
      <c r="F784" s="4">
        <v>55497.258000000002</v>
      </c>
      <c r="G784" s="4">
        <f t="shared" si="38"/>
        <v>11.537891476091476</v>
      </c>
      <c r="H784" t="str">
        <f>IF(F784 &lt;= Planilha1!$B$1, "1",
  IF(F784 &lt;= Planilha1!$B$2, "2",
    IF(F784 &lt;= Planilha1!$B$3, "3",
      "4"
    )
  )
)</f>
        <v>2</v>
      </c>
      <c r="I784" t="str">
        <f t="shared" si="36"/>
        <v>Pequeno Porte I</v>
      </c>
      <c r="J784" s="4">
        <v>2279026.14</v>
      </c>
      <c r="K784" s="5">
        <f t="shared" si="37"/>
        <v>473.81000831600835</v>
      </c>
    </row>
    <row r="785" spans="1:11" x14ac:dyDescent="0.25">
      <c r="A785" s="3" t="s">
        <v>3394</v>
      </c>
      <c r="B785">
        <v>220559</v>
      </c>
      <c r="C785" s="1" t="s">
        <v>8</v>
      </c>
      <c r="D785" s="2">
        <v>4520</v>
      </c>
      <c r="E785" t="s">
        <v>5327</v>
      </c>
      <c r="F785" s="4">
        <v>18173.341</v>
      </c>
      <c r="G785" s="4">
        <f t="shared" si="38"/>
        <v>4.0206506637168147</v>
      </c>
      <c r="H785" t="str">
        <f>IF(F785 &lt;= Planilha1!$B$1, "1",
  IF(F785 &lt;= Planilha1!$B$2, "2",
    IF(F785 &lt;= Planilha1!$B$3, "3",
      "4"
    )
  )
)</f>
        <v>1</v>
      </c>
      <c r="I785" t="str">
        <f t="shared" si="36"/>
        <v>Pequeno Porte I</v>
      </c>
      <c r="J785" s="4">
        <v>2489727.4300000002</v>
      </c>
      <c r="K785" s="5">
        <f t="shared" si="37"/>
        <v>550.82465265486735</v>
      </c>
    </row>
    <row r="786" spans="1:11" x14ac:dyDescent="0.25">
      <c r="A786" s="3" t="s">
        <v>433</v>
      </c>
      <c r="B786">
        <v>220560</v>
      </c>
      <c r="C786" s="1" t="s">
        <v>8</v>
      </c>
      <c r="D786" s="2">
        <v>5213</v>
      </c>
      <c r="E786" t="s">
        <v>5327</v>
      </c>
      <c r="F786" s="4">
        <v>32096.879000000001</v>
      </c>
      <c r="G786" s="4">
        <f t="shared" si="38"/>
        <v>6.1570840207174378</v>
      </c>
      <c r="H786" t="str">
        <f>IF(F786 &lt;= Planilha1!$B$1, "1",
  IF(F786 &lt;= Planilha1!$B$2, "2",
    IF(F786 &lt;= Planilha1!$B$3, "3",
      "4"
    )
  )
)</f>
        <v>1</v>
      </c>
      <c r="I786" t="str">
        <f t="shared" si="36"/>
        <v>Pequeno Porte I</v>
      </c>
      <c r="J786" s="4">
        <v>2713000.42</v>
      </c>
      <c r="K786" s="5">
        <f t="shared" si="37"/>
        <v>520.42977556109724</v>
      </c>
    </row>
    <row r="787" spans="1:11" x14ac:dyDescent="0.25">
      <c r="A787" s="3" t="s">
        <v>3395</v>
      </c>
      <c r="B787">
        <v>220570</v>
      </c>
      <c r="C787" s="1" t="s">
        <v>8</v>
      </c>
      <c r="D787" s="2">
        <v>30641</v>
      </c>
      <c r="E787" t="s">
        <v>5327</v>
      </c>
      <c r="F787" s="4">
        <v>116538.212</v>
      </c>
      <c r="G787" s="4">
        <f t="shared" si="38"/>
        <v>3.8033423191149112</v>
      </c>
      <c r="H787" t="str">
        <f>IF(F787 &lt;= Planilha1!$B$1, "1",
  IF(F787 &lt;= Planilha1!$B$2, "2",
    IF(F787 &lt;= Planilha1!$B$3, "3",
      "4"
    )
  )
)</f>
        <v>3</v>
      </c>
      <c r="I787" t="str">
        <f t="shared" si="36"/>
        <v>Pequeno Porte II</v>
      </c>
      <c r="J787" s="4">
        <v>6555697.7400000002</v>
      </c>
      <c r="K787" s="5">
        <f t="shared" si="37"/>
        <v>213.95182076302993</v>
      </c>
    </row>
    <row r="788" spans="1:11" x14ac:dyDescent="0.25">
      <c r="A788" s="3" t="s">
        <v>3396</v>
      </c>
      <c r="B788">
        <v>220580</v>
      </c>
      <c r="C788" s="1" t="s">
        <v>8</v>
      </c>
      <c r="D788" s="2">
        <v>25375</v>
      </c>
      <c r="E788" t="s">
        <v>5327</v>
      </c>
      <c r="F788" s="4">
        <v>112020.671</v>
      </c>
      <c r="G788" s="4">
        <f t="shared" si="38"/>
        <v>4.4146077241379311</v>
      </c>
      <c r="H788" t="str">
        <f>IF(F788 &lt;= Planilha1!$B$1, "1",
  IF(F788 &lt;= Planilha1!$B$2, "2",
    IF(F788 &lt;= Planilha1!$B$3, "3",
      "4"
    )
  )
)</f>
        <v>3</v>
      </c>
      <c r="I788" t="str">
        <f t="shared" si="36"/>
        <v>Pequeno Porte II</v>
      </c>
      <c r="J788" s="4">
        <v>5451764.0800000001</v>
      </c>
      <c r="K788" s="5">
        <f t="shared" si="37"/>
        <v>214.84784551724138</v>
      </c>
    </row>
    <row r="789" spans="1:11" x14ac:dyDescent="0.25">
      <c r="A789" s="3" t="s">
        <v>434</v>
      </c>
      <c r="B789">
        <v>220585</v>
      </c>
      <c r="C789" s="1" t="s">
        <v>8</v>
      </c>
      <c r="D789" s="2">
        <v>8032</v>
      </c>
      <c r="E789" t="s">
        <v>5327</v>
      </c>
      <c r="F789" s="4">
        <v>26051.741999999998</v>
      </c>
      <c r="G789" s="4">
        <f t="shared" si="38"/>
        <v>3.243493774900398</v>
      </c>
      <c r="H789" t="str">
        <f>IF(F789 &lt;= Planilha1!$B$1, "1",
  IF(F789 &lt;= Planilha1!$B$2, "2",
    IF(F789 &lt;= Planilha1!$B$3, "3",
      "4"
    )
  )
)</f>
        <v>1</v>
      </c>
      <c r="I789" t="str">
        <f t="shared" si="36"/>
        <v>Pequeno Porte I</v>
      </c>
      <c r="J789" s="4">
        <v>3065076.2</v>
      </c>
      <c r="K789" s="5">
        <f t="shared" si="37"/>
        <v>381.60809262948209</v>
      </c>
    </row>
    <row r="790" spans="1:11" x14ac:dyDescent="0.25">
      <c r="A790" s="3" t="s">
        <v>3397</v>
      </c>
      <c r="B790">
        <v>220590</v>
      </c>
      <c r="C790" s="1" t="s">
        <v>8</v>
      </c>
      <c r="D790" s="2">
        <v>5209</v>
      </c>
      <c r="E790" t="s">
        <v>5327</v>
      </c>
      <c r="F790" s="4">
        <v>23778.960999999999</v>
      </c>
      <c r="G790" s="4">
        <f t="shared" si="38"/>
        <v>4.5649761950470342</v>
      </c>
      <c r="H790" t="str">
        <f>IF(F790 &lt;= Planilha1!$B$1, "1",
  IF(F790 &lt;= Planilha1!$B$2, "2",
    IF(F790 &lt;= Planilha1!$B$3, "3",
      "4"
    )
  )
)</f>
        <v>1</v>
      </c>
      <c r="I790" t="str">
        <f t="shared" si="36"/>
        <v>Pequeno Porte I</v>
      </c>
      <c r="J790" s="4">
        <v>3129627.68</v>
      </c>
      <c r="K790" s="5">
        <f t="shared" si="37"/>
        <v>600.8116106738338</v>
      </c>
    </row>
    <row r="791" spans="1:11" x14ac:dyDescent="0.25">
      <c r="A791" s="3" t="s">
        <v>3398</v>
      </c>
      <c r="B791">
        <v>220595</v>
      </c>
      <c r="C791" s="1" t="s">
        <v>8</v>
      </c>
      <c r="D791" s="2">
        <v>8533</v>
      </c>
      <c r="E791" t="s">
        <v>5327</v>
      </c>
      <c r="F791" s="4">
        <v>28647.957999999999</v>
      </c>
      <c r="G791" s="4">
        <f t="shared" si="38"/>
        <v>3.3573137231923122</v>
      </c>
      <c r="H791" t="str">
        <f>IF(F791 &lt;= Planilha1!$B$1, "1",
  IF(F791 &lt;= Planilha1!$B$2, "2",
    IF(F791 &lt;= Planilha1!$B$3, "3",
      "4"
    )
  )
)</f>
        <v>1</v>
      </c>
      <c r="I791" t="str">
        <f t="shared" si="36"/>
        <v>Pequeno Porte I</v>
      </c>
      <c r="J791" s="4">
        <v>3502442.57</v>
      </c>
      <c r="K791" s="5">
        <f t="shared" si="37"/>
        <v>410.45852220789874</v>
      </c>
    </row>
    <row r="792" spans="1:11" x14ac:dyDescent="0.25">
      <c r="A792" s="3" t="s">
        <v>435</v>
      </c>
      <c r="B792">
        <v>220600</v>
      </c>
      <c r="C792" s="1" t="s">
        <v>8</v>
      </c>
      <c r="D792" s="2">
        <v>4724</v>
      </c>
      <c r="E792" t="s">
        <v>5327</v>
      </c>
      <c r="F792" s="4">
        <v>16918.537</v>
      </c>
      <c r="G792" s="4">
        <f t="shared" si="38"/>
        <v>3.5814007197290434</v>
      </c>
      <c r="H792" t="str">
        <f>IF(F792 &lt;= Planilha1!$B$1, "1",
  IF(F792 &lt;= Planilha1!$B$2, "2",
    IF(F792 &lt;= Planilha1!$B$3, "3",
      "4"
    )
  )
)</f>
        <v>1</v>
      </c>
      <c r="I792" t="str">
        <f t="shared" si="36"/>
        <v>Pequeno Porte I</v>
      </c>
      <c r="J792" s="4">
        <v>4473104.67</v>
      </c>
      <c r="K792" s="5">
        <f t="shared" si="37"/>
        <v>946.88921888230311</v>
      </c>
    </row>
    <row r="793" spans="1:11" x14ac:dyDescent="0.25">
      <c r="A793" s="3" t="s">
        <v>3399</v>
      </c>
      <c r="B793">
        <v>220605</v>
      </c>
      <c r="C793" s="1" t="s">
        <v>8</v>
      </c>
      <c r="D793" s="2">
        <v>5218</v>
      </c>
      <c r="E793" t="s">
        <v>5327</v>
      </c>
      <c r="F793" s="4">
        <v>18503.314999999999</v>
      </c>
      <c r="G793" s="4">
        <f t="shared" si="38"/>
        <v>3.546055001916443</v>
      </c>
      <c r="H793" t="str">
        <f>IF(F793 &lt;= Planilha1!$B$1, "1",
  IF(F793 &lt;= Planilha1!$B$2, "2",
    IF(F793 &lt;= Planilha1!$B$3, "3",
      "4"
    )
  )
)</f>
        <v>1</v>
      </c>
      <c r="I793" t="str">
        <f t="shared" si="36"/>
        <v>Pequeno Porte I</v>
      </c>
      <c r="J793" s="4">
        <v>2090985.17</v>
      </c>
      <c r="K793" s="5">
        <f t="shared" si="37"/>
        <v>400.72540628593327</v>
      </c>
    </row>
    <row r="794" spans="1:11" x14ac:dyDescent="0.25">
      <c r="A794" s="3" t="s">
        <v>3400</v>
      </c>
      <c r="B794">
        <v>220610</v>
      </c>
      <c r="C794" s="1" t="s">
        <v>8</v>
      </c>
      <c r="D794" s="2">
        <v>10641</v>
      </c>
      <c r="E794" t="s">
        <v>5327</v>
      </c>
      <c r="F794" s="4">
        <v>33994.222000000002</v>
      </c>
      <c r="G794" s="4">
        <f t="shared" si="38"/>
        <v>3.1946454280612726</v>
      </c>
      <c r="H794" t="str">
        <f>IF(F794 &lt;= Planilha1!$B$1, "1",
  IF(F794 &lt;= Planilha1!$B$2, "2",
    IF(F794 &lt;= Planilha1!$B$3, "3",
      "4"
    )
  )
)</f>
        <v>1</v>
      </c>
      <c r="I794" t="str">
        <f t="shared" si="36"/>
        <v>Pequeno Porte I</v>
      </c>
      <c r="J794" s="4">
        <v>3649174.83</v>
      </c>
      <c r="K794" s="5">
        <f t="shared" si="37"/>
        <v>342.9353284465746</v>
      </c>
    </row>
    <row r="795" spans="1:11" x14ac:dyDescent="0.25">
      <c r="A795" s="3" t="s">
        <v>436</v>
      </c>
      <c r="B795">
        <v>220620</v>
      </c>
      <c r="C795" s="1" t="s">
        <v>8</v>
      </c>
      <c r="D795" s="2">
        <v>32150</v>
      </c>
      <c r="E795" t="s">
        <v>5327</v>
      </c>
      <c r="F795" s="4">
        <v>108685.386</v>
      </c>
      <c r="G795" s="4">
        <f t="shared" si="38"/>
        <v>3.3805718818040433</v>
      </c>
      <c r="H795" t="str">
        <f>IF(F795 &lt;= Planilha1!$B$1, "1",
  IF(F795 &lt;= Planilha1!$B$2, "2",
    IF(F795 &lt;= Planilha1!$B$3, "3",
      "4"
    )
  )
)</f>
        <v>3</v>
      </c>
      <c r="I795" t="str">
        <f t="shared" si="36"/>
        <v>Pequeno Porte II</v>
      </c>
      <c r="J795" s="4">
        <v>6920446.2400000002</v>
      </c>
      <c r="K795" s="5">
        <f t="shared" si="37"/>
        <v>215.25493748055987</v>
      </c>
    </row>
    <row r="796" spans="1:11" x14ac:dyDescent="0.25">
      <c r="A796" s="3" t="s">
        <v>3401</v>
      </c>
      <c r="B796">
        <v>220630</v>
      </c>
      <c r="C796" s="1" t="s">
        <v>8</v>
      </c>
      <c r="D796" s="2">
        <v>1318</v>
      </c>
      <c r="E796" t="s">
        <v>5327</v>
      </c>
      <c r="F796" s="4">
        <v>7371.4089999999997</v>
      </c>
      <c r="G796" s="4">
        <f t="shared" si="38"/>
        <v>5.5928748103186647</v>
      </c>
      <c r="H796" t="str">
        <f>IF(F796 &lt;= Planilha1!$B$1, "1",
  IF(F796 &lt;= Planilha1!$B$2, "2",
    IF(F796 &lt;= Planilha1!$B$3, "3",
      "4"
    )
  )
)</f>
        <v>1</v>
      </c>
      <c r="I796" t="str">
        <f t="shared" si="36"/>
        <v>Pequeno Porte I</v>
      </c>
      <c r="J796" s="4">
        <v>2131520.77</v>
      </c>
      <c r="K796" s="5">
        <f t="shared" si="37"/>
        <v>1617.2388239757208</v>
      </c>
    </row>
    <row r="797" spans="1:11" x14ac:dyDescent="0.25">
      <c r="A797" s="3" t="s">
        <v>3402</v>
      </c>
      <c r="B797">
        <v>220635</v>
      </c>
      <c r="C797" s="1" t="s">
        <v>8</v>
      </c>
      <c r="D797" s="2">
        <v>6542</v>
      </c>
      <c r="E797" t="s">
        <v>5327</v>
      </c>
      <c r="F797" s="4">
        <v>20226.584999999999</v>
      </c>
      <c r="G797" s="4">
        <f t="shared" si="38"/>
        <v>3.0918044940385201</v>
      </c>
      <c r="H797" t="str">
        <f>IF(F797 &lt;= Planilha1!$B$1, "1",
  IF(F797 &lt;= Planilha1!$B$2, "2",
    IF(F797 &lt;= Planilha1!$B$3, "3",
      "4"
    )
  )
)</f>
        <v>1</v>
      </c>
      <c r="I797" t="str">
        <f t="shared" si="36"/>
        <v>Pequeno Porte I</v>
      </c>
      <c r="J797" s="4">
        <v>2451435.21</v>
      </c>
      <c r="K797" s="5">
        <f t="shared" si="37"/>
        <v>374.72259400794866</v>
      </c>
    </row>
    <row r="798" spans="1:11" x14ac:dyDescent="0.25">
      <c r="A798" s="3" t="s">
        <v>437</v>
      </c>
      <c r="B798">
        <v>220640</v>
      </c>
      <c r="C798" s="1" t="s">
        <v>8</v>
      </c>
      <c r="D798" s="2">
        <v>10255</v>
      </c>
      <c r="E798" t="s">
        <v>5327</v>
      </c>
      <c r="F798" s="4">
        <v>64964.231</v>
      </c>
      <c r="G798" s="4">
        <f t="shared" si="38"/>
        <v>6.3348835689907359</v>
      </c>
      <c r="H798" t="str">
        <f>IF(F798 &lt;= Planilha1!$B$1, "1",
  IF(F798 &lt;= Planilha1!$B$2, "2",
    IF(F798 &lt;= Planilha1!$B$3, "3",
      "4"
    )
  )
)</f>
        <v>2</v>
      </c>
      <c r="I798" t="str">
        <f t="shared" si="36"/>
        <v>Pequeno Porte I</v>
      </c>
      <c r="J798" s="4">
        <v>3179301.77</v>
      </c>
      <c r="K798" s="5">
        <f t="shared" si="37"/>
        <v>310.02455095075572</v>
      </c>
    </row>
    <row r="799" spans="1:11" x14ac:dyDescent="0.25">
      <c r="A799" s="3" t="s">
        <v>3403</v>
      </c>
      <c r="B799">
        <v>220650</v>
      </c>
      <c r="C799" s="1" t="s">
        <v>8</v>
      </c>
      <c r="D799" s="2">
        <v>7577</v>
      </c>
      <c r="E799" t="s">
        <v>5327</v>
      </c>
      <c r="F799" s="4">
        <v>26463.702000000001</v>
      </c>
      <c r="G799" s="4">
        <f t="shared" si="38"/>
        <v>3.4926358717170385</v>
      </c>
      <c r="H799" t="str">
        <f>IF(F799 &lt;= Planilha1!$B$1, "1",
  IF(F799 &lt;= Planilha1!$B$2, "2",
    IF(F799 &lt;= Planilha1!$B$3, "3",
      "4"
    )
  )
)</f>
        <v>1</v>
      </c>
      <c r="I799" t="str">
        <f t="shared" si="36"/>
        <v>Pequeno Porte I</v>
      </c>
      <c r="J799" s="4">
        <v>2714396.41</v>
      </c>
      <c r="K799" s="5">
        <f t="shared" si="37"/>
        <v>358.24157450178171</v>
      </c>
    </row>
    <row r="800" spans="1:11" x14ac:dyDescent="0.25">
      <c r="A800" s="3" t="s">
        <v>3404</v>
      </c>
      <c r="B800">
        <v>220660</v>
      </c>
      <c r="C800" s="1" t="s">
        <v>8</v>
      </c>
      <c r="D800" s="2">
        <v>10660</v>
      </c>
      <c r="E800" t="s">
        <v>5327</v>
      </c>
      <c r="F800" s="4">
        <v>57913.190999999999</v>
      </c>
      <c r="G800" s="4">
        <f t="shared" si="38"/>
        <v>5.4327571294559096</v>
      </c>
      <c r="H800" t="str">
        <f>IF(F800 &lt;= Planilha1!$B$1, "1",
  IF(F800 &lt;= Planilha1!$B$2, "2",
    IF(F800 &lt;= Planilha1!$B$3, "3",
      "4"
    )
  )
)</f>
        <v>2</v>
      </c>
      <c r="I800" t="str">
        <f t="shared" si="36"/>
        <v>Pequeno Porte I</v>
      </c>
      <c r="J800" s="4">
        <v>7886471.8399999999</v>
      </c>
      <c r="K800" s="5">
        <f t="shared" si="37"/>
        <v>739.81912195121947</v>
      </c>
    </row>
    <row r="801" spans="1:11" x14ac:dyDescent="0.25">
      <c r="A801" s="3" t="s">
        <v>3405</v>
      </c>
      <c r="B801">
        <v>220665</v>
      </c>
      <c r="C801" s="1" t="s">
        <v>8</v>
      </c>
      <c r="D801" s="2">
        <v>4377</v>
      </c>
      <c r="E801" t="s">
        <v>5327</v>
      </c>
      <c r="F801" s="4">
        <v>16107.027</v>
      </c>
      <c r="G801" s="4">
        <f t="shared" si="38"/>
        <v>3.6799239204934886</v>
      </c>
      <c r="H801" t="str">
        <f>IF(F801 &lt;= Planilha1!$B$1, "1",
  IF(F801 &lt;= Planilha1!$B$2, "2",
    IF(F801 &lt;= Planilha1!$B$3, "3",
      "4"
    )
  )
)</f>
        <v>1</v>
      </c>
      <c r="I801" t="str">
        <f t="shared" si="36"/>
        <v>Pequeno Porte I</v>
      </c>
      <c r="J801" s="4">
        <v>2181524.56</v>
      </c>
      <c r="K801" s="5">
        <f t="shared" si="37"/>
        <v>498.40634224354579</v>
      </c>
    </row>
    <row r="802" spans="1:11" x14ac:dyDescent="0.25">
      <c r="A802" s="3" t="s">
        <v>3406</v>
      </c>
      <c r="B802">
        <v>220667</v>
      </c>
      <c r="C802" s="1" t="s">
        <v>8</v>
      </c>
      <c r="D802" s="2">
        <v>6425</v>
      </c>
      <c r="E802" t="s">
        <v>5327</v>
      </c>
      <c r="F802" s="4">
        <v>21032.05</v>
      </c>
      <c r="G802" s="4">
        <f t="shared" si="38"/>
        <v>3.2734708171206224</v>
      </c>
      <c r="H802" t="str">
        <f>IF(F802 &lt;= Planilha1!$B$1, "1",
  IF(F802 &lt;= Planilha1!$B$2, "2",
    IF(F802 &lt;= Planilha1!$B$3, "3",
      "4"
    )
  )
)</f>
        <v>1</v>
      </c>
      <c r="I802" t="str">
        <f t="shared" si="36"/>
        <v>Pequeno Porte I</v>
      </c>
      <c r="J802" s="4">
        <v>2206706.4900000002</v>
      </c>
      <c r="K802" s="5">
        <f t="shared" si="37"/>
        <v>343.4562630350195</v>
      </c>
    </row>
    <row r="803" spans="1:11" x14ac:dyDescent="0.25">
      <c r="A803" s="3" t="s">
        <v>438</v>
      </c>
      <c r="B803">
        <v>220669</v>
      </c>
      <c r="C803" s="1" t="s">
        <v>8</v>
      </c>
      <c r="D803" s="2">
        <v>9797</v>
      </c>
      <c r="E803" t="s">
        <v>5327</v>
      </c>
      <c r="F803" s="4">
        <v>28191.627</v>
      </c>
      <c r="G803" s="4">
        <f t="shared" si="38"/>
        <v>2.8775775237317545</v>
      </c>
      <c r="H803" t="str">
        <f>IF(F803 &lt;= Planilha1!$B$1, "1",
  IF(F803 &lt;= Planilha1!$B$2, "2",
    IF(F803 &lt;= Planilha1!$B$3, "3",
      "4"
    )
  )
)</f>
        <v>1</v>
      </c>
      <c r="I803" t="str">
        <f t="shared" si="36"/>
        <v>Pequeno Porte I</v>
      </c>
      <c r="J803" s="4">
        <v>2672284.23</v>
      </c>
      <c r="K803" s="5">
        <f t="shared" si="37"/>
        <v>272.76556394814742</v>
      </c>
    </row>
    <row r="804" spans="1:11" x14ac:dyDescent="0.25">
      <c r="A804" s="3" t="s">
        <v>3407</v>
      </c>
      <c r="B804">
        <v>220670</v>
      </c>
      <c r="C804" s="1" t="s">
        <v>8</v>
      </c>
      <c r="D804" s="2">
        <v>6665</v>
      </c>
      <c r="E804" t="s">
        <v>5327</v>
      </c>
      <c r="F804" s="4">
        <v>24062.972000000002</v>
      </c>
      <c r="G804" s="4">
        <f t="shared" si="38"/>
        <v>3.6103483870967743</v>
      </c>
      <c r="H804" t="str">
        <f>IF(F804 &lt;= Planilha1!$B$1, "1",
  IF(F804 &lt;= Planilha1!$B$2, "2",
    IF(F804 &lt;= Planilha1!$B$3, "3",
      "4"
    )
  )
)</f>
        <v>1</v>
      </c>
      <c r="I804" t="str">
        <f t="shared" si="36"/>
        <v>Pequeno Porte I</v>
      </c>
      <c r="J804" s="4">
        <v>3019255.44</v>
      </c>
      <c r="K804" s="5">
        <f t="shared" si="37"/>
        <v>453.00156639159792</v>
      </c>
    </row>
    <row r="805" spans="1:11" x14ac:dyDescent="0.25">
      <c r="A805" s="3" t="s">
        <v>3408</v>
      </c>
      <c r="B805">
        <v>220672</v>
      </c>
      <c r="C805" s="1" t="s">
        <v>8</v>
      </c>
      <c r="D805" s="2">
        <v>10262</v>
      </c>
      <c r="E805" t="s">
        <v>5327</v>
      </c>
      <c r="F805" s="4">
        <v>28844.065999999999</v>
      </c>
      <c r="G805" s="4">
        <f t="shared" si="38"/>
        <v>2.8107645683102707</v>
      </c>
      <c r="H805" t="str">
        <f>IF(F805 &lt;= Planilha1!$B$1, "1",
  IF(F805 &lt;= Planilha1!$B$2, "2",
    IF(F805 &lt;= Planilha1!$B$3, "3",
      "4"
    )
  )
)</f>
        <v>1</v>
      </c>
      <c r="I805" t="str">
        <f t="shared" si="36"/>
        <v>Pequeno Porte I</v>
      </c>
      <c r="J805" s="4">
        <v>2467346.9700000002</v>
      </c>
      <c r="K805" s="5">
        <f t="shared" si="37"/>
        <v>240.43529234067435</v>
      </c>
    </row>
    <row r="806" spans="1:11" x14ac:dyDescent="0.25">
      <c r="A806" s="3" t="s">
        <v>3409</v>
      </c>
      <c r="B806">
        <v>220675</v>
      </c>
      <c r="C806" s="1" t="s">
        <v>8</v>
      </c>
      <c r="D806" s="2">
        <v>5228</v>
      </c>
      <c r="E806" t="s">
        <v>5327</v>
      </c>
      <c r="F806" s="4">
        <v>14892.133</v>
      </c>
      <c r="G806" s="4">
        <f t="shared" si="38"/>
        <v>2.8485334736036725</v>
      </c>
      <c r="H806" t="str">
        <f>IF(F806 &lt;= Planilha1!$B$1, "1",
  IF(F806 &lt;= Planilha1!$B$2, "2",
    IF(F806 &lt;= Planilha1!$B$3, "3",
      "4"
    )
  )
)</f>
        <v>1</v>
      </c>
      <c r="I806" t="str">
        <f t="shared" si="36"/>
        <v>Pequeno Porte I</v>
      </c>
      <c r="J806" s="4">
        <v>2413276.1600000001</v>
      </c>
      <c r="K806" s="5">
        <f t="shared" si="37"/>
        <v>461.60599846977817</v>
      </c>
    </row>
    <row r="807" spans="1:11" x14ac:dyDescent="0.25">
      <c r="A807" s="3" t="s">
        <v>3410</v>
      </c>
      <c r="B807">
        <v>220680</v>
      </c>
      <c r="C807" s="1" t="s">
        <v>8</v>
      </c>
      <c r="D807" s="2">
        <v>8525</v>
      </c>
      <c r="E807" t="s">
        <v>5327</v>
      </c>
      <c r="F807" s="4">
        <v>29375.894</v>
      </c>
      <c r="G807" s="4">
        <f t="shared" si="38"/>
        <v>3.445852668621701</v>
      </c>
      <c r="H807" t="str">
        <f>IF(F807 &lt;= Planilha1!$B$1, "1",
  IF(F807 &lt;= Planilha1!$B$2, "2",
    IF(F807 &lt;= Planilha1!$B$3, "3",
      "4"
    )
  )
)</f>
        <v>1</v>
      </c>
      <c r="I807" t="str">
        <f t="shared" si="36"/>
        <v>Pequeno Porte I</v>
      </c>
      <c r="J807" s="4">
        <v>2905944.42</v>
      </c>
      <c r="K807" s="5">
        <f t="shared" si="37"/>
        <v>340.87324574780058</v>
      </c>
    </row>
    <row r="808" spans="1:11" x14ac:dyDescent="0.25">
      <c r="A808" s="3" t="s">
        <v>3411</v>
      </c>
      <c r="B808">
        <v>220690</v>
      </c>
      <c r="C808" s="1" t="s">
        <v>8</v>
      </c>
      <c r="D808" s="2">
        <v>6097</v>
      </c>
      <c r="E808" t="s">
        <v>5327</v>
      </c>
      <c r="F808" s="4">
        <v>21561.401999999998</v>
      </c>
      <c r="G808" s="4">
        <f t="shared" si="38"/>
        <v>3.5363952763654254</v>
      </c>
      <c r="H808" t="str">
        <f>IF(F808 &lt;= Planilha1!$B$1, "1",
  IF(F808 &lt;= Planilha1!$B$2, "2",
    IF(F808 &lt;= Planilha1!$B$3, "3",
      "4"
    )
  )
)</f>
        <v>1</v>
      </c>
      <c r="I808" t="str">
        <f t="shared" si="36"/>
        <v>Pequeno Porte I</v>
      </c>
      <c r="J808" s="4">
        <v>2170497.16</v>
      </c>
      <c r="K808" s="5">
        <f t="shared" si="37"/>
        <v>355.99428571428575</v>
      </c>
    </row>
    <row r="809" spans="1:11" x14ac:dyDescent="0.25">
      <c r="A809" s="3" t="s">
        <v>3412</v>
      </c>
      <c r="B809">
        <v>220695</v>
      </c>
      <c r="C809" s="1" t="s">
        <v>8</v>
      </c>
      <c r="D809" s="2">
        <v>2827</v>
      </c>
      <c r="E809" t="s">
        <v>5327</v>
      </c>
      <c r="F809" s="4">
        <v>12971.745999999999</v>
      </c>
      <c r="G809" s="4">
        <f t="shared" si="38"/>
        <v>4.5885199858507253</v>
      </c>
      <c r="H809" t="str">
        <f>IF(F809 &lt;= Planilha1!$B$1, "1",
  IF(F809 &lt;= Planilha1!$B$2, "2",
    IF(F809 &lt;= Planilha1!$B$3, "3",
      "4"
    )
  )
)</f>
        <v>1</v>
      </c>
      <c r="I809" t="str">
        <f t="shared" si="36"/>
        <v>Pequeno Porte I</v>
      </c>
      <c r="J809" s="4">
        <v>3380320.13</v>
      </c>
      <c r="K809" s="5">
        <f t="shared" si="37"/>
        <v>1195.7269649805446</v>
      </c>
    </row>
    <row r="810" spans="1:11" x14ac:dyDescent="0.25">
      <c r="A810" s="3" t="s">
        <v>439</v>
      </c>
      <c r="B810">
        <v>220700</v>
      </c>
      <c r="C810" s="1" t="s">
        <v>8</v>
      </c>
      <c r="D810" s="2">
        <v>38161</v>
      </c>
      <c r="E810" t="s">
        <v>5327</v>
      </c>
      <c r="F810" s="4">
        <v>192401.51800000001</v>
      </c>
      <c r="G810" s="4">
        <f t="shared" si="38"/>
        <v>5.0418363774534214</v>
      </c>
      <c r="H810" t="str">
        <f>IF(F810 &lt;= Planilha1!$B$1, "1",
  IF(F810 &lt;= Planilha1!$B$2, "2",
    IF(F810 &lt;= Planilha1!$B$3, "3",
      "4"
    )
  )
)</f>
        <v>3</v>
      </c>
      <c r="I810" t="str">
        <f t="shared" si="36"/>
        <v>Pequeno Porte II</v>
      </c>
      <c r="J810" s="4">
        <v>7832402.7599999998</v>
      </c>
      <c r="K810" s="5">
        <f t="shared" si="37"/>
        <v>205.24626608317391</v>
      </c>
    </row>
    <row r="811" spans="1:11" x14ac:dyDescent="0.25">
      <c r="A811" s="3" t="s">
        <v>3413</v>
      </c>
      <c r="B811">
        <v>220710</v>
      </c>
      <c r="C811" s="1" t="s">
        <v>8</v>
      </c>
      <c r="D811" s="2">
        <v>2637</v>
      </c>
      <c r="E811" t="s">
        <v>5327</v>
      </c>
      <c r="F811" s="4">
        <v>10642.049000000001</v>
      </c>
      <c r="G811" s="4">
        <f t="shared" si="38"/>
        <v>4.0356651497914298</v>
      </c>
      <c r="H811" t="str">
        <f>IF(F811 &lt;= Planilha1!$B$1, "1",
  IF(F811 &lt;= Planilha1!$B$2, "2",
    IF(F811 &lt;= Planilha1!$B$3, "3",
      "4"
    )
  )
)</f>
        <v>1</v>
      </c>
      <c r="I811" t="str">
        <f t="shared" si="36"/>
        <v>Pequeno Porte I</v>
      </c>
      <c r="J811" s="4">
        <v>2008326.08</v>
      </c>
      <c r="K811" s="5">
        <f t="shared" si="37"/>
        <v>761.59502464922264</v>
      </c>
    </row>
    <row r="812" spans="1:11" x14ac:dyDescent="0.25">
      <c r="A812" s="3" t="s">
        <v>440</v>
      </c>
      <c r="B812">
        <v>220720</v>
      </c>
      <c r="C812" s="1" t="s">
        <v>8</v>
      </c>
      <c r="D812" s="2">
        <v>6382</v>
      </c>
      <c r="E812" t="s">
        <v>5327</v>
      </c>
      <c r="F812" s="4">
        <v>25949.291000000001</v>
      </c>
      <c r="G812" s="4">
        <f t="shared" si="38"/>
        <v>4.0660123785647135</v>
      </c>
      <c r="H812" t="str">
        <f>IF(F812 &lt;= Planilha1!$B$1, "1",
  IF(F812 &lt;= Planilha1!$B$2, "2",
    IF(F812 &lt;= Planilha1!$B$3, "3",
      "4"
    )
  )
)</f>
        <v>1</v>
      </c>
      <c r="I812" t="str">
        <f t="shared" si="36"/>
        <v>Pequeno Porte I</v>
      </c>
      <c r="J812" s="4">
        <v>2848492.68</v>
      </c>
      <c r="K812" s="5">
        <f t="shared" si="37"/>
        <v>446.33229081792547</v>
      </c>
    </row>
    <row r="813" spans="1:11" x14ac:dyDescent="0.25">
      <c r="A813" s="3" t="s">
        <v>441</v>
      </c>
      <c r="B813">
        <v>220730</v>
      </c>
      <c r="C813" s="1" t="s">
        <v>8</v>
      </c>
      <c r="D813" s="2">
        <v>4088</v>
      </c>
      <c r="E813" t="s">
        <v>5327</v>
      </c>
      <c r="F813" s="4">
        <v>16807.028999999999</v>
      </c>
      <c r="G813" s="4">
        <f t="shared" si="38"/>
        <v>4.111308463796477</v>
      </c>
      <c r="H813" t="str">
        <f>IF(F813 &lt;= Planilha1!$B$1, "1",
  IF(F813 &lt;= Planilha1!$B$2, "2",
    IF(F813 &lt;= Planilha1!$B$3, "3",
      "4"
    )
  )
)</f>
        <v>1</v>
      </c>
      <c r="I813" t="str">
        <f t="shared" si="36"/>
        <v>Pequeno Porte I</v>
      </c>
      <c r="J813" s="4">
        <v>2062025.7</v>
      </c>
      <c r="K813" s="5">
        <f t="shared" si="37"/>
        <v>504.40941780821919</v>
      </c>
    </row>
    <row r="814" spans="1:11" x14ac:dyDescent="0.25">
      <c r="A814" s="3" t="s">
        <v>3414</v>
      </c>
      <c r="B814">
        <v>220735</v>
      </c>
      <c r="C814" s="1" t="s">
        <v>8</v>
      </c>
      <c r="D814" s="2">
        <v>3000</v>
      </c>
      <c r="E814" t="s">
        <v>5327</v>
      </c>
      <c r="F814" s="4">
        <v>12572.871999999999</v>
      </c>
      <c r="G814" s="4">
        <f t="shared" si="38"/>
        <v>4.1909573333333334</v>
      </c>
      <c r="H814" t="str">
        <f>IF(F814 &lt;= Planilha1!$B$1, "1",
  IF(F814 &lt;= Planilha1!$B$2, "2",
    IF(F814 &lt;= Planilha1!$B$3, "3",
      "4"
    )
  )
)</f>
        <v>1</v>
      </c>
      <c r="I814" t="str">
        <f t="shared" si="36"/>
        <v>Pequeno Porte I</v>
      </c>
      <c r="J814" s="4">
        <v>2280331.2000000002</v>
      </c>
      <c r="K814" s="5">
        <f t="shared" si="37"/>
        <v>760.11040000000003</v>
      </c>
    </row>
    <row r="815" spans="1:11" x14ac:dyDescent="0.25">
      <c r="A815" s="3" t="s">
        <v>3415</v>
      </c>
      <c r="B815">
        <v>220740</v>
      </c>
      <c r="C815" s="1" t="s">
        <v>8</v>
      </c>
      <c r="D815" s="2">
        <v>4952</v>
      </c>
      <c r="E815" t="s">
        <v>5327</v>
      </c>
      <c r="F815" s="4">
        <v>29762.526999999998</v>
      </c>
      <c r="G815" s="4">
        <f t="shared" si="38"/>
        <v>6.0102033521809366</v>
      </c>
      <c r="H815" t="str">
        <f>IF(F815 &lt;= Planilha1!$B$1, "1",
  IF(F815 &lt;= Planilha1!$B$2, "2",
    IF(F815 &lt;= Planilha1!$B$3, "3",
      "4"
    )
  )
)</f>
        <v>1</v>
      </c>
      <c r="I815" t="str">
        <f t="shared" si="36"/>
        <v>Pequeno Porte I</v>
      </c>
      <c r="J815" s="4">
        <v>2404227.2200000002</v>
      </c>
      <c r="K815" s="5">
        <f t="shared" si="37"/>
        <v>485.50630452342494</v>
      </c>
    </row>
    <row r="816" spans="1:11" x14ac:dyDescent="0.25">
      <c r="A816" s="3" t="s">
        <v>442</v>
      </c>
      <c r="B816">
        <v>220750</v>
      </c>
      <c r="C816" s="1" t="s">
        <v>8</v>
      </c>
      <c r="D816" s="2">
        <v>13264</v>
      </c>
      <c r="E816" t="s">
        <v>5327</v>
      </c>
      <c r="F816" s="4">
        <v>46125.508999999998</v>
      </c>
      <c r="G816" s="4">
        <f t="shared" si="38"/>
        <v>3.477496155006031</v>
      </c>
      <c r="H816" t="str">
        <f>IF(F816 &lt;= Planilha1!$B$1, "1",
  IF(F816 &lt;= Planilha1!$B$2, "2",
    IF(F816 &lt;= Planilha1!$B$3, "3",
      "4"
    )
  )
)</f>
        <v>2</v>
      </c>
      <c r="I816" t="str">
        <f t="shared" si="36"/>
        <v>Pequeno Porte I</v>
      </c>
      <c r="J816" s="4">
        <v>4128008.19</v>
      </c>
      <c r="K816" s="5">
        <f t="shared" si="37"/>
        <v>311.21895280458381</v>
      </c>
    </row>
    <row r="817" spans="1:11" x14ac:dyDescent="0.25">
      <c r="A817" s="3" t="s">
        <v>3416</v>
      </c>
      <c r="B817">
        <v>220755</v>
      </c>
      <c r="C817" s="1" t="s">
        <v>8</v>
      </c>
      <c r="D817" s="2">
        <v>3813</v>
      </c>
      <c r="E817" t="s">
        <v>5327</v>
      </c>
      <c r="F817" s="4">
        <v>14055.496999999999</v>
      </c>
      <c r="G817" s="4">
        <f t="shared" si="38"/>
        <v>3.6862043010752688</v>
      </c>
      <c r="H817" t="str">
        <f>IF(F817 &lt;= Planilha1!$B$1, "1",
  IF(F817 &lt;= Planilha1!$B$2, "2",
    IF(F817 &lt;= Planilha1!$B$3, "3",
      "4"
    )
  )
)</f>
        <v>1</v>
      </c>
      <c r="I817" t="str">
        <f t="shared" si="36"/>
        <v>Pequeno Porte I</v>
      </c>
      <c r="J817" s="4">
        <v>2533170.42</v>
      </c>
      <c r="K817" s="5">
        <f t="shared" si="37"/>
        <v>664.35101494885919</v>
      </c>
    </row>
    <row r="818" spans="1:11" x14ac:dyDescent="0.25">
      <c r="A818" s="3" t="s">
        <v>3417</v>
      </c>
      <c r="B818">
        <v>220760</v>
      </c>
      <c r="C818" s="1" t="s">
        <v>8</v>
      </c>
      <c r="D818" s="2">
        <v>10103</v>
      </c>
      <c r="E818" t="s">
        <v>5327</v>
      </c>
      <c r="F818" s="4">
        <v>41432.923999999999</v>
      </c>
      <c r="G818" s="4">
        <f t="shared" si="38"/>
        <v>4.1010515688409379</v>
      </c>
      <c r="H818" t="str">
        <f>IF(F818 &lt;= Planilha1!$B$1, "1",
  IF(F818 &lt;= Planilha1!$B$2, "2",
    IF(F818 &lt;= Planilha1!$B$3, "3",
      "4"
    )
  )
)</f>
        <v>2</v>
      </c>
      <c r="I818" t="str">
        <f t="shared" si="36"/>
        <v>Pequeno Porte I</v>
      </c>
      <c r="J818" s="4">
        <v>3562658.48</v>
      </c>
      <c r="K818" s="5">
        <f t="shared" si="37"/>
        <v>352.63372067702664</v>
      </c>
    </row>
    <row r="819" spans="1:11" x14ac:dyDescent="0.25">
      <c r="A819" s="3" t="s">
        <v>3418</v>
      </c>
      <c r="B819">
        <v>220770</v>
      </c>
      <c r="C819" s="1" t="s">
        <v>8</v>
      </c>
      <c r="D819" s="2">
        <v>162159</v>
      </c>
      <c r="E819" t="s">
        <v>5327</v>
      </c>
      <c r="F819" s="4">
        <v>967407.89399999997</v>
      </c>
      <c r="G819" s="4">
        <f t="shared" si="38"/>
        <v>5.9657983460677482</v>
      </c>
      <c r="H819" t="str">
        <f>IF(F819 &lt;= Planilha1!$B$1, "1",
  IF(F819 &lt;= Planilha1!$B$2, "2",
    IF(F819 &lt;= Planilha1!$B$3, "3",
      "4"
    )
  )
)</f>
        <v>4</v>
      </c>
      <c r="I819" t="str">
        <f t="shared" si="36"/>
        <v>Grande Porte</v>
      </c>
      <c r="J819" s="4">
        <v>47896477.869999997</v>
      </c>
      <c r="K819" s="5">
        <f t="shared" si="37"/>
        <v>295.36737319544397</v>
      </c>
    </row>
    <row r="820" spans="1:11" x14ac:dyDescent="0.25">
      <c r="A820" s="3" t="s">
        <v>3419</v>
      </c>
      <c r="B820">
        <v>220775</v>
      </c>
      <c r="C820" s="1" t="s">
        <v>8</v>
      </c>
      <c r="D820" s="2">
        <v>4135</v>
      </c>
      <c r="E820" t="s">
        <v>5327</v>
      </c>
      <c r="F820" s="4">
        <v>17143.991000000002</v>
      </c>
      <c r="G820" s="4">
        <f t="shared" si="38"/>
        <v>4.1460679564691665</v>
      </c>
      <c r="H820" t="str">
        <f>IF(F820 &lt;= Planilha1!$B$1, "1",
  IF(F820 &lt;= Planilha1!$B$2, "2",
    IF(F820 &lt;= Planilha1!$B$3, "3",
      "4"
    )
  )
)</f>
        <v>1</v>
      </c>
      <c r="I820" t="str">
        <f t="shared" si="36"/>
        <v>Pequeno Porte I</v>
      </c>
      <c r="J820" s="4">
        <v>2919600.57</v>
      </c>
      <c r="K820" s="5">
        <f t="shared" si="37"/>
        <v>706.07027085852474</v>
      </c>
    </row>
    <row r="821" spans="1:11" x14ac:dyDescent="0.25">
      <c r="A821" s="3" t="s">
        <v>3420</v>
      </c>
      <c r="B821">
        <v>220777</v>
      </c>
      <c r="C821" s="1" t="s">
        <v>8</v>
      </c>
      <c r="D821" s="2">
        <v>5425</v>
      </c>
      <c r="E821" t="s">
        <v>5327</v>
      </c>
      <c r="F821" s="4">
        <v>20430.601999999999</v>
      </c>
      <c r="G821" s="4">
        <f t="shared" si="38"/>
        <v>3.7660095852534559</v>
      </c>
      <c r="H821" t="str">
        <f>IF(F821 &lt;= Planilha1!$B$1, "1",
  IF(F821 &lt;= Planilha1!$B$2, "2",
    IF(F821 &lt;= Planilha1!$B$3, "3",
      "4"
    )
  )
)</f>
        <v>1</v>
      </c>
      <c r="I821" t="str">
        <f t="shared" si="36"/>
        <v>Pequeno Porte I</v>
      </c>
      <c r="J821" s="4">
        <v>2742156.64</v>
      </c>
      <c r="K821" s="5">
        <f t="shared" si="37"/>
        <v>505.46666175115212</v>
      </c>
    </row>
    <row r="822" spans="1:11" x14ac:dyDescent="0.25">
      <c r="A822" s="3" t="s">
        <v>3421</v>
      </c>
      <c r="B822">
        <v>220779</v>
      </c>
      <c r="C822" s="1" t="s">
        <v>8</v>
      </c>
      <c r="D822" s="2">
        <v>3880</v>
      </c>
      <c r="E822" t="s">
        <v>5327</v>
      </c>
      <c r="F822" s="4">
        <v>11581.212</v>
      </c>
      <c r="G822" s="4">
        <f t="shared" si="38"/>
        <v>2.9848484536082474</v>
      </c>
      <c r="H822" t="str">
        <f>IF(F822 &lt;= Planilha1!$B$1, "1",
  IF(F822 &lt;= Planilha1!$B$2, "2",
    IF(F822 &lt;= Planilha1!$B$3, "3",
      "4"
    )
  )
)</f>
        <v>1</v>
      </c>
      <c r="I822" t="str">
        <f t="shared" si="36"/>
        <v>Pequeno Porte I</v>
      </c>
      <c r="J822" s="4">
        <v>1978508.56</v>
      </c>
      <c r="K822" s="5">
        <f t="shared" si="37"/>
        <v>509.92488659793815</v>
      </c>
    </row>
    <row r="823" spans="1:11" x14ac:dyDescent="0.25">
      <c r="A823" s="3" t="s">
        <v>443</v>
      </c>
      <c r="B823">
        <v>220780</v>
      </c>
      <c r="C823" s="1" t="s">
        <v>8</v>
      </c>
      <c r="D823" s="2">
        <v>21055</v>
      </c>
      <c r="E823" t="s">
        <v>5327</v>
      </c>
      <c r="F823" s="4">
        <v>167134.46599999999</v>
      </c>
      <c r="G823" s="4">
        <f t="shared" si="38"/>
        <v>7.93799411066255</v>
      </c>
      <c r="H823" t="str">
        <f>IF(F823 &lt;= Planilha1!$B$1, "1",
  IF(F823 &lt;= Planilha1!$B$2, "2",
    IF(F823 &lt;= Planilha1!$B$3, "3",
      "4"
    )
  )
)</f>
        <v>3</v>
      </c>
      <c r="I823" t="str">
        <f t="shared" si="36"/>
        <v>Pequeno Porte II</v>
      </c>
      <c r="J823" s="4">
        <v>11161828.83</v>
      </c>
      <c r="K823" s="5">
        <f t="shared" si="37"/>
        <v>530.12723011161245</v>
      </c>
    </row>
    <row r="824" spans="1:11" x14ac:dyDescent="0.25">
      <c r="A824" s="3" t="s">
        <v>444</v>
      </c>
      <c r="B824">
        <v>220785</v>
      </c>
      <c r="C824" s="1" t="s">
        <v>8</v>
      </c>
      <c r="D824" s="2">
        <v>3628</v>
      </c>
      <c r="E824" t="s">
        <v>5327</v>
      </c>
      <c r="F824" s="4">
        <v>13463.243</v>
      </c>
      <c r="G824" s="4">
        <f t="shared" si="38"/>
        <v>3.7109269570011025</v>
      </c>
      <c r="H824" t="str">
        <f>IF(F824 &lt;= Planilha1!$B$1, "1",
  IF(F824 &lt;= Planilha1!$B$2, "2",
    IF(F824 &lt;= Planilha1!$B$3, "3",
      "4"
    )
  )
)</f>
        <v>1</v>
      </c>
      <c r="I824" t="str">
        <f t="shared" si="36"/>
        <v>Pequeno Porte I</v>
      </c>
      <c r="J824" s="4">
        <v>2642282.7999999998</v>
      </c>
      <c r="K824" s="5">
        <f t="shared" si="37"/>
        <v>728.30286659316425</v>
      </c>
    </row>
    <row r="825" spans="1:11" x14ac:dyDescent="0.25">
      <c r="A825" s="3" t="s">
        <v>445</v>
      </c>
      <c r="B825">
        <v>220790</v>
      </c>
      <c r="C825" s="1" t="s">
        <v>8</v>
      </c>
      <c r="D825" s="2">
        <v>37894</v>
      </c>
      <c r="E825" t="s">
        <v>5327</v>
      </c>
      <c r="F825" s="4">
        <v>139841.65900000001</v>
      </c>
      <c r="G825" s="4">
        <f t="shared" si="38"/>
        <v>3.6903377579564052</v>
      </c>
      <c r="H825" t="str">
        <f>IF(F825 &lt;= Planilha1!$B$1, "1",
  IF(F825 &lt;= Planilha1!$B$2, "2",
    IF(F825 &lt;= Planilha1!$B$3, "3",
      "4"
    )
  )
)</f>
        <v>3</v>
      </c>
      <c r="I825" t="str">
        <f t="shared" si="36"/>
        <v>Pequeno Porte II</v>
      </c>
      <c r="J825" s="4">
        <v>8843570.1099999994</v>
      </c>
      <c r="K825" s="5">
        <f t="shared" si="37"/>
        <v>233.37652689080065</v>
      </c>
    </row>
    <row r="826" spans="1:11" x14ac:dyDescent="0.25">
      <c r="A826" s="3" t="s">
        <v>446</v>
      </c>
      <c r="B826">
        <v>220793</v>
      </c>
      <c r="C826" s="1" t="s">
        <v>8</v>
      </c>
      <c r="D826" s="2">
        <v>2458</v>
      </c>
      <c r="E826" t="s">
        <v>5327</v>
      </c>
      <c r="F826" s="4">
        <v>10327.971</v>
      </c>
      <c r="G826" s="4">
        <f t="shared" si="38"/>
        <v>4.2017782750203416</v>
      </c>
      <c r="H826" t="str">
        <f>IF(F826 &lt;= Planilha1!$B$1, "1",
  IF(F826 &lt;= Planilha1!$B$2, "2",
    IF(F826 &lt;= Planilha1!$B$3, "3",
      "4"
    )
  )
)</f>
        <v>1</v>
      </c>
      <c r="I826" t="str">
        <f t="shared" si="36"/>
        <v>Pequeno Porte I</v>
      </c>
      <c r="J826" s="4">
        <v>2524200.2400000002</v>
      </c>
      <c r="K826" s="5">
        <f t="shared" si="37"/>
        <v>1026.932563059398</v>
      </c>
    </row>
    <row r="827" spans="1:11" x14ac:dyDescent="0.25">
      <c r="A827" s="3" t="s">
        <v>447</v>
      </c>
      <c r="B827">
        <v>220795</v>
      </c>
      <c r="C827" s="1" t="s">
        <v>8</v>
      </c>
      <c r="D827" s="2">
        <v>4076</v>
      </c>
      <c r="E827" t="s">
        <v>5327</v>
      </c>
      <c r="F827" s="4">
        <v>14777.544</v>
      </c>
      <c r="G827" s="4">
        <f t="shared" si="38"/>
        <v>3.6255014720314032</v>
      </c>
      <c r="H827" t="str">
        <f>IF(F827 &lt;= Planilha1!$B$1, "1",
  IF(F827 &lt;= Planilha1!$B$2, "2",
    IF(F827 &lt;= Planilha1!$B$3, "3",
      "4"
    )
  )
)</f>
        <v>1</v>
      </c>
      <c r="I827" t="str">
        <f t="shared" si="36"/>
        <v>Pequeno Porte I</v>
      </c>
      <c r="J827" s="4">
        <v>2376611.5499999998</v>
      </c>
      <c r="K827" s="5">
        <f t="shared" si="37"/>
        <v>583.07447252208044</v>
      </c>
    </row>
    <row r="828" spans="1:11" x14ac:dyDescent="0.25">
      <c r="A828" s="3" t="s">
        <v>448</v>
      </c>
      <c r="B828">
        <v>220800</v>
      </c>
      <c r="C828" s="1" t="s">
        <v>8</v>
      </c>
      <c r="D828" s="2">
        <v>83090</v>
      </c>
      <c r="E828" t="s">
        <v>5327</v>
      </c>
      <c r="F828" s="4">
        <v>682827.83600000001</v>
      </c>
      <c r="G828" s="4">
        <f t="shared" si="38"/>
        <v>8.2179303887351072</v>
      </c>
      <c r="H828" t="str">
        <f>IF(F828 &lt;= Planilha1!$B$1, "1",
  IF(F828 &lt;= Planilha1!$B$2, "2",
    IF(F828 &lt;= Planilha1!$B$3, "3",
      "4"
    )
  )
)</f>
        <v>4</v>
      </c>
      <c r="I828" t="str">
        <f t="shared" si="36"/>
        <v>Médio Porte</v>
      </c>
      <c r="J828" s="4">
        <v>21152675.969999999</v>
      </c>
      <c r="K828" s="5">
        <f t="shared" si="37"/>
        <v>254.5754720182934</v>
      </c>
    </row>
    <row r="829" spans="1:11" x14ac:dyDescent="0.25">
      <c r="A829" s="3" t="s">
        <v>449</v>
      </c>
      <c r="B829">
        <v>220810</v>
      </c>
      <c r="C829" s="1" t="s">
        <v>8</v>
      </c>
      <c r="D829" s="2">
        <v>11341</v>
      </c>
      <c r="E829" t="s">
        <v>5327</v>
      </c>
      <c r="F829" s="4">
        <v>40749.910000000003</v>
      </c>
      <c r="G829" s="4">
        <f t="shared" si="38"/>
        <v>3.5931496340710698</v>
      </c>
      <c r="H829" t="str">
        <f>IF(F829 &lt;= Planilha1!$B$1, "1",
  IF(F829 &lt;= Planilha1!$B$2, "2",
    IF(F829 &lt;= Planilha1!$B$3, "3",
      "4"
    )
  )
)</f>
        <v>1</v>
      </c>
      <c r="I829" t="str">
        <f t="shared" si="36"/>
        <v>Pequeno Porte I</v>
      </c>
      <c r="J829" s="4">
        <v>6839196.2400000002</v>
      </c>
      <c r="K829" s="5">
        <f t="shared" si="37"/>
        <v>603.05054580724811</v>
      </c>
    </row>
    <row r="830" spans="1:11" x14ac:dyDescent="0.25">
      <c r="A830" s="3" t="s">
        <v>450</v>
      </c>
      <c r="B830">
        <v>220820</v>
      </c>
      <c r="C830" s="1" t="s">
        <v>8</v>
      </c>
      <c r="D830" s="2">
        <v>17613</v>
      </c>
      <c r="E830" t="s">
        <v>5327</v>
      </c>
      <c r="F830" s="4">
        <v>71832.861000000004</v>
      </c>
      <c r="G830" s="4">
        <f t="shared" si="38"/>
        <v>4.0784001021972411</v>
      </c>
      <c r="H830" t="str">
        <f>IF(F830 &lt;= Planilha1!$B$1, "1",
  IF(F830 &lt;= Planilha1!$B$2, "2",
    IF(F830 &lt;= Planilha1!$B$3, "3",
      "4"
    )
  )
)</f>
        <v>2</v>
      </c>
      <c r="I830" t="str">
        <f t="shared" si="36"/>
        <v>Pequeno Porte I</v>
      </c>
      <c r="J830" s="4">
        <v>6990790.3499999996</v>
      </c>
      <c r="K830" s="5">
        <f t="shared" si="37"/>
        <v>396.91082439107475</v>
      </c>
    </row>
    <row r="831" spans="1:11" x14ac:dyDescent="0.25">
      <c r="A831" s="3" t="s">
        <v>451</v>
      </c>
      <c r="B831">
        <v>220830</v>
      </c>
      <c r="C831" s="1" t="s">
        <v>8</v>
      </c>
      <c r="D831" s="2">
        <v>28846</v>
      </c>
      <c r="E831" t="s">
        <v>5327</v>
      </c>
      <c r="F831" s="4">
        <v>116218.69</v>
      </c>
      <c r="G831" s="4">
        <f t="shared" si="38"/>
        <v>4.0289360743257294</v>
      </c>
      <c r="H831" t="str">
        <f>IF(F831 &lt;= Planilha1!$B$1, "1",
  IF(F831 &lt;= Planilha1!$B$2, "2",
    IF(F831 &lt;= Planilha1!$B$3, "3",
      "4"
    )
  )
)</f>
        <v>3</v>
      </c>
      <c r="I831" t="str">
        <f t="shared" si="36"/>
        <v>Pequeno Porte II</v>
      </c>
      <c r="J831" s="4">
        <v>14005974.48</v>
      </c>
      <c r="K831" s="5">
        <f t="shared" si="37"/>
        <v>485.54303820287043</v>
      </c>
    </row>
    <row r="832" spans="1:11" x14ac:dyDescent="0.25">
      <c r="A832" s="3" t="s">
        <v>452</v>
      </c>
      <c r="B832">
        <v>220840</v>
      </c>
      <c r="C832" s="1" t="s">
        <v>8</v>
      </c>
      <c r="D832" s="2">
        <v>65538</v>
      </c>
      <c r="E832" t="s">
        <v>5327</v>
      </c>
      <c r="F832" s="4">
        <v>322808.81599999999</v>
      </c>
      <c r="G832" s="4">
        <f t="shared" si="38"/>
        <v>4.9255213158778108</v>
      </c>
      <c r="H832" t="str">
        <f>IF(F832 &lt;= Planilha1!$B$1, "1",
  IF(F832 &lt;= Planilha1!$B$2, "2",
    IF(F832 &lt;= Planilha1!$B$3, "3",
      "4"
    )
  )
)</f>
        <v>4</v>
      </c>
      <c r="I832" t="str">
        <f t="shared" si="36"/>
        <v>Médio Porte</v>
      </c>
      <c r="J832" s="4">
        <v>10937079.92</v>
      </c>
      <c r="K832" s="5">
        <f t="shared" si="37"/>
        <v>166.88150263968996</v>
      </c>
    </row>
    <row r="833" spans="1:11" x14ac:dyDescent="0.25">
      <c r="A833" s="3" t="s">
        <v>453</v>
      </c>
      <c r="B833">
        <v>220850</v>
      </c>
      <c r="C833" s="1" t="s">
        <v>8</v>
      </c>
      <c r="D833" s="2">
        <v>12052</v>
      </c>
      <c r="E833" t="s">
        <v>5327</v>
      </c>
      <c r="F833" s="4">
        <v>36783.440000000002</v>
      </c>
      <c r="G833" s="4">
        <f t="shared" si="38"/>
        <v>3.0520610687022902</v>
      </c>
      <c r="H833" t="str">
        <f>IF(F833 &lt;= Planilha1!$B$1, "1",
  IF(F833 &lt;= Planilha1!$B$2, "2",
    IF(F833 &lt;= Planilha1!$B$3, "3",
      "4"
    )
  )
)</f>
        <v>1</v>
      </c>
      <c r="I833" t="str">
        <f t="shared" si="36"/>
        <v>Pequeno Porte I</v>
      </c>
      <c r="J833" s="4">
        <v>3979978.39</v>
      </c>
      <c r="K833" s="5">
        <f t="shared" si="37"/>
        <v>330.23385247261865</v>
      </c>
    </row>
    <row r="834" spans="1:11" x14ac:dyDescent="0.25">
      <c r="A834" s="3" t="s">
        <v>3422</v>
      </c>
      <c r="B834">
        <v>220855</v>
      </c>
      <c r="C834" s="1" t="s">
        <v>8</v>
      </c>
      <c r="D834" s="2">
        <v>2364</v>
      </c>
      <c r="E834" t="s">
        <v>5327</v>
      </c>
      <c r="F834" s="4">
        <v>12153.041999999999</v>
      </c>
      <c r="G834" s="4">
        <f t="shared" si="38"/>
        <v>5.1408807106598982</v>
      </c>
      <c r="H834" t="str">
        <f>IF(F834 &lt;= Planilha1!$B$1, "1",
  IF(F834 &lt;= Planilha1!$B$2, "2",
    IF(F834 &lt;= Planilha1!$B$3, "3",
      "4"
    )
  )
)</f>
        <v>1</v>
      </c>
      <c r="I834" t="str">
        <f t="shared" ref="I834:I897" si="39">IF(D834 &lt;= 20000, "Pequeno Porte I",
  IF(D834 &lt;= 50000, "Pequeno Porte II",
    IF(D834 &lt;= 100000, "Médio Porte",
      IF(D834 &lt;= 900000, "Grande Porte", "Metrópole")
    )
  )
)</f>
        <v>Pequeno Porte I</v>
      </c>
      <c r="J834" s="4">
        <v>2988173.38</v>
      </c>
      <c r="K834" s="5">
        <f t="shared" ref="K834:K897" si="40">J834/D834</f>
        <v>1264.0327326565143</v>
      </c>
    </row>
    <row r="835" spans="1:11" x14ac:dyDescent="0.25">
      <c r="A835" s="3" t="s">
        <v>3423</v>
      </c>
      <c r="B835">
        <v>220860</v>
      </c>
      <c r="C835" s="1" t="s">
        <v>8</v>
      </c>
      <c r="D835" s="2">
        <v>3042</v>
      </c>
      <c r="E835" t="s">
        <v>5327</v>
      </c>
      <c r="F835" s="4">
        <v>11675.245999999999</v>
      </c>
      <c r="G835" s="4">
        <f t="shared" ref="G835:G898" si="41">F835/D835</f>
        <v>3.8380164365548977</v>
      </c>
      <c r="H835" t="str">
        <f>IF(F835 &lt;= Planilha1!$B$1, "1",
  IF(F835 &lt;= Planilha1!$B$2, "2",
    IF(F835 &lt;= Planilha1!$B$3, "3",
      "4"
    )
  )
)</f>
        <v>1</v>
      </c>
      <c r="I835" t="str">
        <f t="shared" si="39"/>
        <v>Pequeno Porte I</v>
      </c>
      <c r="J835" s="4">
        <v>2746851.93</v>
      </c>
      <c r="K835" s="5">
        <f t="shared" si="40"/>
        <v>902.97565088757403</v>
      </c>
    </row>
    <row r="836" spans="1:11" x14ac:dyDescent="0.25">
      <c r="A836" s="3" t="s">
        <v>454</v>
      </c>
      <c r="B836">
        <v>220865</v>
      </c>
      <c r="C836" s="1" t="s">
        <v>8</v>
      </c>
      <c r="D836" s="2">
        <v>8738</v>
      </c>
      <c r="E836" t="s">
        <v>5327</v>
      </c>
      <c r="F836" s="4">
        <v>30538.231</v>
      </c>
      <c r="G836" s="4">
        <f t="shared" si="41"/>
        <v>3.4948765163653008</v>
      </c>
      <c r="H836" t="str">
        <f>IF(F836 &lt;= Planilha1!$B$1, "1",
  IF(F836 &lt;= Planilha1!$B$2, "2",
    IF(F836 &lt;= Planilha1!$B$3, "3",
      "4"
    )
  )
)</f>
        <v>1</v>
      </c>
      <c r="I836" t="str">
        <f t="shared" si="39"/>
        <v>Pequeno Porte I</v>
      </c>
      <c r="J836" s="4">
        <v>5228623.4400000004</v>
      </c>
      <c r="K836" s="5">
        <f t="shared" si="40"/>
        <v>598.37759670405137</v>
      </c>
    </row>
    <row r="837" spans="1:11" x14ac:dyDescent="0.25">
      <c r="A837" s="3" t="s">
        <v>3424</v>
      </c>
      <c r="B837">
        <v>220870</v>
      </c>
      <c r="C837" s="1" t="s">
        <v>8</v>
      </c>
      <c r="D837" s="2">
        <v>8394</v>
      </c>
      <c r="E837" t="s">
        <v>5327</v>
      </c>
      <c r="F837" s="4">
        <v>31793.073</v>
      </c>
      <c r="G837" s="4">
        <f t="shared" si="41"/>
        <v>3.7875950679056469</v>
      </c>
      <c r="H837" t="str">
        <f>IF(F837 &lt;= Planilha1!$B$1, "1",
  IF(F837 &lt;= Planilha1!$B$2, "2",
    IF(F837 &lt;= Planilha1!$B$3, "3",
      "4"
    )
  )
)</f>
        <v>1</v>
      </c>
      <c r="I837" t="str">
        <f t="shared" si="39"/>
        <v>Pequeno Porte I</v>
      </c>
      <c r="J837" s="4">
        <v>2618515.98</v>
      </c>
      <c r="K837" s="5">
        <f t="shared" si="40"/>
        <v>311.9509149392423</v>
      </c>
    </row>
    <row r="838" spans="1:11" x14ac:dyDescent="0.25">
      <c r="A838" s="3" t="s">
        <v>3425</v>
      </c>
      <c r="B838">
        <v>220880</v>
      </c>
      <c r="C838" s="1" t="s">
        <v>8</v>
      </c>
      <c r="D838" s="2">
        <v>17133</v>
      </c>
      <c r="E838" t="s">
        <v>5327</v>
      </c>
      <c r="F838" s="4">
        <v>66193.447</v>
      </c>
      <c r="G838" s="4">
        <f t="shared" si="41"/>
        <v>3.8635059242397713</v>
      </c>
      <c r="H838" t="str">
        <f>IF(F838 &lt;= Planilha1!$B$1, "1",
  IF(F838 &lt;= Planilha1!$B$2, "2",
    IF(F838 &lt;= Planilha1!$B$3, "3",
      "4"
    )
  )
)</f>
        <v>2</v>
      </c>
      <c r="I838" t="str">
        <f t="shared" si="39"/>
        <v>Pequeno Porte I</v>
      </c>
      <c r="J838" s="4">
        <v>6234988.5099999998</v>
      </c>
      <c r="K838" s="5">
        <f t="shared" si="40"/>
        <v>363.91691530963635</v>
      </c>
    </row>
    <row r="839" spans="1:11" x14ac:dyDescent="0.25">
      <c r="A839" s="3" t="s">
        <v>455</v>
      </c>
      <c r="B839">
        <v>220885</v>
      </c>
      <c r="C839" s="1" t="s">
        <v>8</v>
      </c>
      <c r="D839" s="2">
        <v>4165</v>
      </c>
      <c r="E839" t="s">
        <v>5327</v>
      </c>
      <c r="F839" s="4">
        <v>16618.254000000001</v>
      </c>
      <c r="G839" s="4">
        <f t="shared" si="41"/>
        <v>3.9899769507803122</v>
      </c>
      <c r="H839" t="str">
        <f>IF(F839 &lt;= Planilha1!$B$1, "1",
  IF(F839 &lt;= Planilha1!$B$2, "2",
    IF(F839 &lt;= Planilha1!$B$3, "3",
      "4"
    )
  )
)</f>
        <v>1</v>
      </c>
      <c r="I839" t="str">
        <f t="shared" si="39"/>
        <v>Pequeno Porte I</v>
      </c>
      <c r="J839" s="4">
        <v>2205309.2799999998</v>
      </c>
      <c r="K839" s="5">
        <f t="shared" si="40"/>
        <v>529.48602160864345</v>
      </c>
    </row>
    <row r="840" spans="1:11" x14ac:dyDescent="0.25">
      <c r="A840" s="3" t="s">
        <v>3426</v>
      </c>
      <c r="B840">
        <v>220887</v>
      </c>
      <c r="C840" s="1" t="s">
        <v>8</v>
      </c>
      <c r="D840" s="2">
        <v>4055</v>
      </c>
      <c r="E840" t="s">
        <v>5327</v>
      </c>
      <c r="F840" s="4">
        <v>13333.114</v>
      </c>
      <c r="G840" s="4">
        <f t="shared" si="41"/>
        <v>3.288067570900123</v>
      </c>
      <c r="H840" t="str">
        <f>IF(F840 &lt;= Planilha1!$B$1, "1",
  IF(F840 &lt;= Planilha1!$B$2, "2",
    IF(F840 &lt;= Planilha1!$B$3, "3",
      "4"
    )
  )
)</f>
        <v>1</v>
      </c>
      <c r="I840" t="str">
        <f t="shared" si="39"/>
        <v>Pequeno Porte I</v>
      </c>
      <c r="J840" s="4">
        <v>3240012.37</v>
      </c>
      <c r="K840" s="5">
        <f t="shared" si="40"/>
        <v>799.01661405672007</v>
      </c>
    </row>
    <row r="841" spans="1:11" x14ac:dyDescent="0.25">
      <c r="A841" s="3" t="s">
        <v>3427</v>
      </c>
      <c r="B841">
        <v>220890</v>
      </c>
      <c r="C841" s="1" t="s">
        <v>8</v>
      </c>
      <c r="D841" s="2">
        <v>6164</v>
      </c>
      <c r="E841" t="s">
        <v>5327</v>
      </c>
      <c r="F841" s="4">
        <v>81673.134000000005</v>
      </c>
      <c r="G841" s="4">
        <f t="shared" si="41"/>
        <v>13.250021739130435</v>
      </c>
      <c r="H841" t="str">
        <f>IF(F841 &lt;= Planilha1!$B$1, "1",
  IF(F841 &lt;= Planilha1!$B$2, "2",
    IF(F841 &lt;= Planilha1!$B$3, "3",
      "4"
    )
  )
)</f>
        <v>2</v>
      </c>
      <c r="I841" t="str">
        <f t="shared" si="39"/>
        <v>Pequeno Porte I</v>
      </c>
      <c r="J841" s="4">
        <v>5442038.1500000004</v>
      </c>
      <c r="K841" s="5">
        <f t="shared" si="40"/>
        <v>882.87445652173915</v>
      </c>
    </row>
    <row r="842" spans="1:11" x14ac:dyDescent="0.25">
      <c r="A842" s="3" t="s">
        <v>3428</v>
      </c>
      <c r="B842">
        <v>220900</v>
      </c>
      <c r="C842" s="1" t="s">
        <v>8</v>
      </c>
      <c r="D842" s="2">
        <v>5801</v>
      </c>
      <c r="E842" t="s">
        <v>5327</v>
      </c>
      <c r="F842" s="4">
        <v>23612.505000000001</v>
      </c>
      <c r="G842" s="4">
        <f t="shared" si="41"/>
        <v>4.0704197552146182</v>
      </c>
      <c r="H842" t="str">
        <f>IF(F842 &lt;= Planilha1!$B$1, "1",
  IF(F842 &lt;= Planilha1!$B$2, "2",
    IF(F842 &lt;= Planilha1!$B$3, "3",
      "4"
    )
  )
)</f>
        <v>1</v>
      </c>
      <c r="I842" t="str">
        <f t="shared" si="39"/>
        <v>Pequeno Porte I</v>
      </c>
      <c r="J842" s="4">
        <v>2799511.86</v>
      </c>
      <c r="K842" s="5">
        <f t="shared" si="40"/>
        <v>482.59125323220132</v>
      </c>
    </row>
    <row r="843" spans="1:11" x14ac:dyDescent="0.25">
      <c r="A843" s="3" t="s">
        <v>3429</v>
      </c>
      <c r="B843">
        <v>220910</v>
      </c>
      <c r="C843" s="1" t="s">
        <v>8</v>
      </c>
      <c r="D843" s="2">
        <v>5831</v>
      </c>
      <c r="E843" t="s">
        <v>5327</v>
      </c>
      <c r="F843" s="4">
        <v>21176.031999999999</v>
      </c>
      <c r="G843" s="4">
        <f t="shared" si="41"/>
        <v>3.6316295661121591</v>
      </c>
      <c r="H843" t="str">
        <f>IF(F843 &lt;= Planilha1!$B$1, "1",
  IF(F843 &lt;= Planilha1!$B$2, "2",
    IF(F843 &lt;= Planilha1!$B$3, "3",
      "4"
    )
  )
)</f>
        <v>1</v>
      </c>
      <c r="I843" t="str">
        <f t="shared" si="39"/>
        <v>Pequeno Porte I</v>
      </c>
      <c r="J843" s="4">
        <v>2322909.0299999998</v>
      </c>
      <c r="K843" s="5">
        <f t="shared" si="40"/>
        <v>398.37232550162918</v>
      </c>
    </row>
    <row r="844" spans="1:11" x14ac:dyDescent="0.25">
      <c r="A844" s="3" t="s">
        <v>456</v>
      </c>
      <c r="B844">
        <v>220915</v>
      </c>
      <c r="C844" s="1" t="s">
        <v>8</v>
      </c>
      <c r="D844" s="2">
        <v>3435</v>
      </c>
      <c r="E844" t="s">
        <v>5327</v>
      </c>
      <c r="F844" s="4">
        <v>14783.352999999999</v>
      </c>
      <c r="G844" s="4">
        <f t="shared" si="41"/>
        <v>4.303741775836972</v>
      </c>
      <c r="H844" t="str">
        <f>IF(F844 &lt;= Planilha1!$B$1, "1",
  IF(F844 &lt;= Planilha1!$B$2, "2",
    IF(F844 &lt;= Planilha1!$B$3, "3",
      "4"
    )
  )
)</f>
        <v>1</v>
      </c>
      <c r="I844" t="str">
        <f t="shared" si="39"/>
        <v>Pequeno Porte I</v>
      </c>
      <c r="J844" s="4">
        <v>2559520.19</v>
      </c>
      <c r="K844" s="5">
        <f t="shared" si="40"/>
        <v>745.12960407569142</v>
      </c>
    </row>
    <row r="845" spans="1:11" x14ac:dyDescent="0.25">
      <c r="A845" s="3" t="s">
        <v>457</v>
      </c>
      <c r="B845">
        <v>220920</v>
      </c>
      <c r="C845" s="1" t="s">
        <v>8</v>
      </c>
      <c r="D845" s="2">
        <v>6087</v>
      </c>
      <c r="E845" t="s">
        <v>5327</v>
      </c>
      <c r="F845" s="4">
        <v>71647.975000000006</v>
      </c>
      <c r="G845" s="4">
        <f t="shared" si="41"/>
        <v>11.770654673895187</v>
      </c>
      <c r="H845" t="str">
        <f>IF(F845 &lt;= Planilha1!$B$1, "1",
  IF(F845 &lt;= Planilha1!$B$2, "2",
    IF(F845 &lt;= Planilha1!$B$3, "3",
      "4"
    )
  )
)</f>
        <v>2</v>
      </c>
      <c r="I845" t="str">
        <f t="shared" si="39"/>
        <v>Pequeno Porte I</v>
      </c>
      <c r="J845" s="4">
        <v>4669864.13</v>
      </c>
      <c r="K845" s="5">
        <f t="shared" si="40"/>
        <v>767.18648431082636</v>
      </c>
    </row>
    <row r="846" spans="1:11" x14ac:dyDescent="0.25">
      <c r="A846" s="3" t="s">
        <v>458</v>
      </c>
      <c r="B846">
        <v>220930</v>
      </c>
      <c r="C846" s="1" t="s">
        <v>8</v>
      </c>
      <c r="D846" s="2">
        <v>5336</v>
      </c>
      <c r="E846" t="s">
        <v>5327</v>
      </c>
      <c r="F846" s="4">
        <v>19640.982</v>
      </c>
      <c r="G846" s="4">
        <f t="shared" si="41"/>
        <v>3.6808437031484256</v>
      </c>
      <c r="H846" t="str">
        <f>IF(F846 &lt;= Planilha1!$B$1, "1",
  IF(F846 &lt;= Planilha1!$B$2, "2",
    IF(F846 &lt;= Planilha1!$B$3, "3",
      "4"
    )
  )
)</f>
        <v>1</v>
      </c>
      <c r="I846" t="str">
        <f t="shared" si="39"/>
        <v>Pequeno Porte I</v>
      </c>
      <c r="J846" s="4">
        <v>2419415.41</v>
      </c>
      <c r="K846" s="5">
        <f t="shared" si="40"/>
        <v>453.41368253373315</v>
      </c>
    </row>
    <row r="847" spans="1:11" x14ac:dyDescent="0.25">
      <c r="A847" s="3" t="s">
        <v>3430</v>
      </c>
      <c r="B847">
        <v>220935</v>
      </c>
      <c r="C847" s="1" t="s">
        <v>8</v>
      </c>
      <c r="D847" s="2">
        <v>4125</v>
      </c>
      <c r="E847" t="s">
        <v>5327</v>
      </c>
      <c r="F847" s="4">
        <v>16207.993</v>
      </c>
      <c r="G847" s="4">
        <f t="shared" si="41"/>
        <v>3.9292104242424242</v>
      </c>
      <c r="H847" t="str">
        <f>IF(F847 &lt;= Planilha1!$B$1, "1",
  IF(F847 &lt;= Planilha1!$B$2, "2",
    IF(F847 &lt;= Planilha1!$B$3, "3",
      "4"
    )
  )
)</f>
        <v>1</v>
      </c>
      <c r="I847" t="str">
        <f t="shared" si="39"/>
        <v>Pequeno Porte I</v>
      </c>
      <c r="J847" s="4">
        <v>1985207.99</v>
      </c>
      <c r="K847" s="5">
        <f t="shared" si="40"/>
        <v>481.26254303030305</v>
      </c>
    </row>
    <row r="848" spans="1:11" x14ac:dyDescent="0.25">
      <c r="A848" s="3" t="s">
        <v>3431</v>
      </c>
      <c r="B848">
        <v>220937</v>
      </c>
      <c r="C848" s="1" t="s">
        <v>8</v>
      </c>
      <c r="D848" s="2">
        <v>4650</v>
      </c>
      <c r="E848" t="s">
        <v>5327</v>
      </c>
      <c r="F848" s="4">
        <v>16896.682000000001</v>
      </c>
      <c r="G848" s="4">
        <f t="shared" si="41"/>
        <v>3.6336950537634412</v>
      </c>
      <c r="H848" t="str">
        <f>IF(F848 &lt;= Planilha1!$B$1, "1",
  IF(F848 &lt;= Planilha1!$B$2, "2",
    IF(F848 &lt;= Planilha1!$B$3, "3",
      "4"
    )
  )
)</f>
        <v>1</v>
      </c>
      <c r="I848" t="str">
        <f t="shared" si="39"/>
        <v>Pequeno Porte I</v>
      </c>
      <c r="J848" s="4">
        <v>2455505.75</v>
      </c>
      <c r="K848" s="5">
        <f t="shared" si="40"/>
        <v>528.0657526881721</v>
      </c>
    </row>
    <row r="849" spans="1:11" x14ac:dyDescent="0.25">
      <c r="A849" s="3" t="s">
        <v>3432</v>
      </c>
      <c r="B849">
        <v>220940</v>
      </c>
      <c r="C849" s="1" t="s">
        <v>8</v>
      </c>
      <c r="D849" s="2">
        <v>5839</v>
      </c>
      <c r="E849" t="s">
        <v>5327</v>
      </c>
      <c r="F849" s="4">
        <v>27079.417000000001</v>
      </c>
      <c r="G849" s="4">
        <f t="shared" si="41"/>
        <v>4.6376805959924647</v>
      </c>
      <c r="H849" t="str">
        <f>IF(F849 &lt;= Planilha1!$B$1, "1",
  IF(F849 &lt;= Planilha1!$B$2, "2",
    IF(F849 &lt;= Planilha1!$B$3, "3",
      "4"
    )
  )
)</f>
        <v>1</v>
      </c>
      <c r="I849" t="str">
        <f t="shared" si="39"/>
        <v>Pequeno Porte I</v>
      </c>
      <c r="J849" s="4">
        <v>3933915.95</v>
      </c>
      <c r="K849" s="5">
        <f t="shared" si="40"/>
        <v>673.73110977907174</v>
      </c>
    </row>
    <row r="850" spans="1:11" x14ac:dyDescent="0.25">
      <c r="A850" s="3" t="s">
        <v>3433</v>
      </c>
      <c r="B850">
        <v>220945</v>
      </c>
      <c r="C850" s="1" t="s">
        <v>8</v>
      </c>
      <c r="D850" s="2">
        <v>2138</v>
      </c>
      <c r="E850" t="s">
        <v>5327</v>
      </c>
      <c r="F850" s="4">
        <v>7217.7650000000003</v>
      </c>
      <c r="G850" s="4">
        <f t="shared" si="41"/>
        <v>3.3759424695977551</v>
      </c>
      <c r="H850" t="str">
        <f>IF(F850 &lt;= Planilha1!$B$1, "1",
  IF(F850 &lt;= Planilha1!$B$2, "2",
    IF(F850 &lt;= Planilha1!$B$3, "3",
      "4"
    )
  )
)</f>
        <v>1</v>
      </c>
      <c r="I850" t="str">
        <f t="shared" si="39"/>
        <v>Pequeno Porte I</v>
      </c>
      <c r="J850" s="4">
        <v>2131401.4700000002</v>
      </c>
      <c r="K850" s="5">
        <f t="shared" si="40"/>
        <v>996.91369036482706</v>
      </c>
    </row>
    <row r="851" spans="1:11" x14ac:dyDescent="0.25">
      <c r="A851" s="3" t="s">
        <v>3434</v>
      </c>
      <c r="B851">
        <v>220950</v>
      </c>
      <c r="C851" s="1" t="s">
        <v>8</v>
      </c>
      <c r="D851" s="2">
        <v>3646</v>
      </c>
      <c r="E851" t="s">
        <v>5327</v>
      </c>
      <c r="F851" s="4">
        <v>12502.332</v>
      </c>
      <c r="G851" s="4">
        <f t="shared" si="41"/>
        <v>3.4290543060888647</v>
      </c>
      <c r="H851" t="str">
        <f>IF(F851 &lt;= Planilha1!$B$1, "1",
  IF(F851 &lt;= Planilha1!$B$2, "2",
    IF(F851 &lt;= Planilha1!$B$3, "3",
      "4"
    )
  )
)</f>
        <v>1</v>
      </c>
      <c r="I851" t="str">
        <f t="shared" si="39"/>
        <v>Pequeno Porte I</v>
      </c>
      <c r="J851" s="4">
        <v>2615912.31</v>
      </c>
      <c r="K851" s="5">
        <f t="shared" si="40"/>
        <v>717.47457761930889</v>
      </c>
    </row>
    <row r="852" spans="1:11" x14ac:dyDescent="0.25">
      <c r="A852" s="3" t="s">
        <v>3435</v>
      </c>
      <c r="B852">
        <v>220955</v>
      </c>
      <c r="C852" s="1" t="s">
        <v>8</v>
      </c>
      <c r="D852" s="2">
        <v>4358</v>
      </c>
      <c r="E852" t="s">
        <v>5327</v>
      </c>
      <c r="F852" s="4">
        <v>13563.647000000001</v>
      </c>
      <c r="G852" s="4">
        <f t="shared" si="41"/>
        <v>3.1123558972005507</v>
      </c>
      <c r="H852" t="str">
        <f>IF(F852 &lt;= Planilha1!$B$1, "1",
  IF(F852 &lt;= Planilha1!$B$2, "2",
    IF(F852 &lt;= Planilha1!$B$3, "3",
      "4"
    )
  )
)</f>
        <v>1</v>
      </c>
      <c r="I852" t="str">
        <f t="shared" si="39"/>
        <v>Pequeno Porte I</v>
      </c>
      <c r="J852" s="4">
        <v>2243643.44</v>
      </c>
      <c r="K852" s="5">
        <f t="shared" si="40"/>
        <v>514.8332813217072</v>
      </c>
    </row>
    <row r="853" spans="1:11" x14ac:dyDescent="0.25">
      <c r="A853" s="3" t="s">
        <v>3436</v>
      </c>
      <c r="B853">
        <v>220960</v>
      </c>
      <c r="C853" s="1" t="s">
        <v>8</v>
      </c>
      <c r="D853" s="2">
        <v>2842</v>
      </c>
      <c r="E853" t="s">
        <v>5327</v>
      </c>
      <c r="F853" s="4">
        <v>10984.308999999999</v>
      </c>
      <c r="G853" s="4">
        <f t="shared" si="41"/>
        <v>3.8649926108374384</v>
      </c>
      <c r="H853" t="str">
        <f>IF(F853 &lt;= Planilha1!$B$1, "1",
  IF(F853 &lt;= Planilha1!$B$2, "2",
    IF(F853 &lt;= Planilha1!$B$3, "3",
      "4"
    )
  )
)</f>
        <v>1</v>
      </c>
      <c r="I853" t="str">
        <f t="shared" si="39"/>
        <v>Pequeno Porte I</v>
      </c>
      <c r="J853" s="4">
        <v>3332912.82</v>
      </c>
      <c r="K853" s="5">
        <f t="shared" si="40"/>
        <v>1172.7349824067558</v>
      </c>
    </row>
    <row r="854" spans="1:11" x14ac:dyDescent="0.25">
      <c r="A854" s="3" t="s">
        <v>3437</v>
      </c>
      <c r="B854">
        <v>220965</v>
      </c>
      <c r="C854" s="1" t="s">
        <v>8</v>
      </c>
      <c r="D854" s="2">
        <v>5572</v>
      </c>
      <c r="E854" t="s">
        <v>5327</v>
      </c>
      <c r="F854" s="4">
        <v>17533.034</v>
      </c>
      <c r="G854" s="4">
        <f t="shared" si="41"/>
        <v>3.1466320890165109</v>
      </c>
      <c r="H854" t="str">
        <f>IF(F854 &lt;= Planilha1!$B$1, "1",
  IF(F854 &lt;= Planilha1!$B$2, "2",
    IF(F854 &lt;= Planilha1!$B$3, "3",
      "4"
    )
  )
)</f>
        <v>1</v>
      </c>
      <c r="I854" t="str">
        <f t="shared" si="39"/>
        <v>Pequeno Porte I</v>
      </c>
      <c r="J854" s="4">
        <v>2214541.89</v>
      </c>
      <c r="K854" s="5">
        <f t="shared" si="40"/>
        <v>397.44111450107681</v>
      </c>
    </row>
    <row r="855" spans="1:11" x14ac:dyDescent="0.25">
      <c r="A855" s="3" t="s">
        <v>3438</v>
      </c>
      <c r="B855">
        <v>220970</v>
      </c>
      <c r="C855" s="1" t="s">
        <v>8</v>
      </c>
      <c r="D855" s="2">
        <v>5392</v>
      </c>
      <c r="E855" t="s">
        <v>5327</v>
      </c>
      <c r="F855" s="4">
        <v>21607.024000000001</v>
      </c>
      <c r="G855" s="4">
        <f t="shared" si="41"/>
        <v>4.007237388724036</v>
      </c>
      <c r="H855" t="str">
        <f>IF(F855 &lt;= Planilha1!$B$1, "1",
  IF(F855 &lt;= Planilha1!$B$2, "2",
    IF(F855 &lt;= Planilha1!$B$3, "3",
      "4"
    )
  )
)</f>
        <v>1</v>
      </c>
      <c r="I855" t="str">
        <f t="shared" si="39"/>
        <v>Pequeno Porte I</v>
      </c>
      <c r="J855" s="4">
        <v>2839137.81</v>
      </c>
      <c r="K855" s="5">
        <f t="shared" si="40"/>
        <v>526.54632974777451</v>
      </c>
    </row>
    <row r="856" spans="1:11" x14ac:dyDescent="0.25">
      <c r="A856" s="3" t="s">
        <v>3439</v>
      </c>
      <c r="B856">
        <v>220975</v>
      </c>
      <c r="C856" s="1" t="s">
        <v>8</v>
      </c>
      <c r="D856" s="2">
        <v>2947</v>
      </c>
      <c r="E856" t="s">
        <v>5327</v>
      </c>
      <c r="F856" s="4">
        <v>12397.74</v>
      </c>
      <c r="G856" s="4">
        <f t="shared" si="41"/>
        <v>4.2069019341703431</v>
      </c>
      <c r="H856" t="str">
        <f>IF(F856 &lt;= Planilha1!$B$1, "1",
  IF(F856 &lt;= Planilha1!$B$2, "2",
    IF(F856 &lt;= Planilha1!$B$3, "3",
      "4"
    )
  )
)</f>
        <v>1</v>
      </c>
      <c r="I856" t="str">
        <f t="shared" si="39"/>
        <v>Pequeno Porte I</v>
      </c>
      <c r="J856" s="4">
        <v>4060465.77</v>
      </c>
      <c r="K856" s="5">
        <f t="shared" si="40"/>
        <v>1377.830257889379</v>
      </c>
    </row>
    <row r="857" spans="1:11" x14ac:dyDescent="0.25">
      <c r="A857" s="3" t="s">
        <v>3440</v>
      </c>
      <c r="B857">
        <v>220980</v>
      </c>
      <c r="C857" s="1" t="s">
        <v>8</v>
      </c>
      <c r="D857" s="2">
        <v>4837</v>
      </c>
      <c r="E857" t="s">
        <v>5327</v>
      </c>
      <c r="F857" s="4">
        <v>16826.267</v>
      </c>
      <c r="G857" s="4">
        <f t="shared" si="41"/>
        <v>3.4786576390324582</v>
      </c>
      <c r="H857" t="str">
        <f>IF(F857 &lt;= Planilha1!$B$1, "1",
  IF(F857 &lt;= Planilha1!$B$2, "2",
    IF(F857 &lt;= Planilha1!$B$3, "3",
      "4"
    )
  )
)</f>
        <v>1</v>
      </c>
      <c r="I857" t="str">
        <f t="shared" si="39"/>
        <v>Pequeno Porte I</v>
      </c>
      <c r="J857" s="4">
        <v>2247461.7799999998</v>
      </c>
      <c r="K857" s="5">
        <f t="shared" si="40"/>
        <v>464.63960719454201</v>
      </c>
    </row>
    <row r="858" spans="1:11" x14ac:dyDescent="0.25">
      <c r="A858" s="3" t="s">
        <v>3441</v>
      </c>
      <c r="B858">
        <v>220985</v>
      </c>
      <c r="C858" s="1" t="s">
        <v>8</v>
      </c>
      <c r="D858" s="2">
        <v>4242</v>
      </c>
      <c r="E858" t="s">
        <v>5327</v>
      </c>
      <c r="F858" s="4">
        <v>15433.687</v>
      </c>
      <c r="G858" s="4">
        <f t="shared" si="41"/>
        <v>3.6383043375766149</v>
      </c>
      <c r="H858" t="str">
        <f>IF(F858 &lt;= Planilha1!$B$1, "1",
  IF(F858 &lt;= Planilha1!$B$2, "2",
    IF(F858 &lt;= Planilha1!$B$3, "3",
      "4"
    )
  )
)</f>
        <v>1</v>
      </c>
      <c r="I858" t="str">
        <f t="shared" si="39"/>
        <v>Pequeno Porte I</v>
      </c>
      <c r="J858" s="4">
        <v>4278378.18</v>
      </c>
      <c r="K858" s="5">
        <f t="shared" si="40"/>
        <v>1008.5757142857142</v>
      </c>
    </row>
    <row r="859" spans="1:11" x14ac:dyDescent="0.25">
      <c r="A859" s="3" t="s">
        <v>3442</v>
      </c>
      <c r="B859">
        <v>220987</v>
      </c>
      <c r="C859" s="1" t="s">
        <v>8</v>
      </c>
      <c r="D859" s="2">
        <v>5522</v>
      </c>
      <c r="E859" t="s">
        <v>5327</v>
      </c>
      <c r="F859" s="4">
        <v>20830.053</v>
      </c>
      <c r="G859" s="4">
        <f t="shared" si="41"/>
        <v>3.7721935892792464</v>
      </c>
      <c r="H859" t="str">
        <f>IF(F859 &lt;= Planilha1!$B$1, "1",
  IF(F859 &lt;= Planilha1!$B$2, "2",
    IF(F859 &lt;= Planilha1!$B$3, "3",
      "4"
    )
  )
)</f>
        <v>1</v>
      </c>
      <c r="I859" t="str">
        <f t="shared" si="39"/>
        <v>Pequeno Porte I</v>
      </c>
      <c r="J859" s="4">
        <v>2489831.35</v>
      </c>
      <c r="K859" s="5">
        <f t="shared" si="40"/>
        <v>450.89303694313656</v>
      </c>
    </row>
    <row r="860" spans="1:11" x14ac:dyDescent="0.25">
      <c r="A860" s="3" t="s">
        <v>3443</v>
      </c>
      <c r="B860">
        <v>220990</v>
      </c>
      <c r="C860" s="1" t="s">
        <v>8</v>
      </c>
      <c r="D860" s="2">
        <v>6114</v>
      </c>
      <c r="E860" t="s">
        <v>5327</v>
      </c>
      <c r="F860" s="4">
        <v>22488.114000000001</v>
      </c>
      <c r="G860" s="4">
        <f t="shared" si="41"/>
        <v>3.6781344455348384</v>
      </c>
      <c r="H860" t="str">
        <f>IF(F860 &lt;= Planilha1!$B$1, "1",
  IF(F860 &lt;= Planilha1!$B$2, "2",
    IF(F860 &lt;= Planilha1!$B$3, "3",
      "4"
    )
  )
)</f>
        <v>1</v>
      </c>
      <c r="I860" t="str">
        <f t="shared" si="39"/>
        <v>Pequeno Porte I</v>
      </c>
      <c r="J860" s="4">
        <v>2945379.62</v>
      </c>
      <c r="K860" s="5">
        <f t="shared" si="40"/>
        <v>481.74347726529277</v>
      </c>
    </row>
    <row r="861" spans="1:11" x14ac:dyDescent="0.25">
      <c r="A861" s="3" t="s">
        <v>3444</v>
      </c>
      <c r="B861">
        <v>220995</v>
      </c>
      <c r="C861" s="1" t="s">
        <v>8</v>
      </c>
      <c r="D861" s="2">
        <v>4383</v>
      </c>
      <c r="E861" t="s">
        <v>5327</v>
      </c>
      <c r="F861" s="4">
        <v>14906.061</v>
      </c>
      <c r="G861" s="4">
        <f t="shared" si="41"/>
        <v>3.4008809034907599</v>
      </c>
      <c r="H861" t="str">
        <f>IF(F861 &lt;= Planilha1!$B$1, "1",
  IF(F861 &lt;= Planilha1!$B$2, "2",
    IF(F861 &lt;= Planilha1!$B$3, "3",
      "4"
    )
  )
)</f>
        <v>1</v>
      </c>
      <c r="I861" t="str">
        <f t="shared" si="39"/>
        <v>Pequeno Porte I</v>
      </c>
      <c r="J861" s="4">
        <v>2636864.13</v>
      </c>
      <c r="K861" s="5">
        <f t="shared" si="40"/>
        <v>601.61171115674188</v>
      </c>
    </row>
    <row r="862" spans="1:11" x14ac:dyDescent="0.25">
      <c r="A862" s="3" t="s">
        <v>3445</v>
      </c>
      <c r="B862">
        <v>220997</v>
      </c>
      <c r="C862" s="1" t="s">
        <v>8</v>
      </c>
      <c r="D862" s="2">
        <v>8186</v>
      </c>
      <c r="E862" t="s">
        <v>5327</v>
      </c>
      <c r="F862" s="4">
        <v>21894.864000000001</v>
      </c>
      <c r="G862" s="4">
        <f t="shared" si="41"/>
        <v>2.6746718788174935</v>
      </c>
      <c r="H862" t="str">
        <f>IF(F862 &lt;= Planilha1!$B$1, "1",
  IF(F862 &lt;= Planilha1!$B$2, "2",
    IF(F862 &lt;= Planilha1!$B$3, "3",
      "4"
    )
  )
)</f>
        <v>1</v>
      </c>
      <c r="I862" t="str">
        <f t="shared" si="39"/>
        <v>Pequeno Porte I</v>
      </c>
      <c r="J862" s="4">
        <v>2568293.21</v>
      </c>
      <c r="K862" s="5">
        <f t="shared" si="40"/>
        <v>313.74214634742242</v>
      </c>
    </row>
    <row r="863" spans="1:11" x14ac:dyDescent="0.25">
      <c r="A863" s="3" t="s">
        <v>3446</v>
      </c>
      <c r="B863">
        <v>221000</v>
      </c>
      <c r="C863" s="1" t="s">
        <v>8</v>
      </c>
      <c r="D863" s="2">
        <v>21421</v>
      </c>
      <c r="E863" t="s">
        <v>5327</v>
      </c>
      <c r="F863" s="4">
        <v>90372.157999999996</v>
      </c>
      <c r="G863" s="4">
        <f t="shared" si="41"/>
        <v>4.2188580365062318</v>
      </c>
      <c r="H863" t="str">
        <f>IF(F863 &lt;= Planilha1!$B$1, "1",
  IF(F863 &lt;= Planilha1!$B$2, "2",
    IF(F863 &lt;= Planilha1!$B$3, "3",
      "4"
    )
  )
)</f>
        <v>2</v>
      </c>
      <c r="I863" t="str">
        <f t="shared" si="39"/>
        <v>Pequeno Porte II</v>
      </c>
      <c r="J863" s="4">
        <v>6959576.8600000003</v>
      </c>
      <c r="K863" s="5">
        <f t="shared" si="40"/>
        <v>324.89504971756691</v>
      </c>
    </row>
    <row r="864" spans="1:11" x14ac:dyDescent="0.25">
      <c r="A864" s="3" t="s">
        <v>3447</v>
      </c>
      <c r="B864">
        <v>221005</v>
      </c>
      <c r="C864" s="1" t="s">
        <v>8</v>
      </c>
      <c r="D864" s="2">
        <v>4841</v>
      </c>
      <c r="E864" t="s">
        <v>5327</v>
      </c>
      <c r="F864" s="4">
        <v>20942.814999999999</v>
      </c>
      <c r="G864" s="4">
        <f t="shared" si="41"/>
        <v>4.3261340632100804</v>
      </c>
      <c r="H864" t="str">
        <f>IF(F864 &lt;= Planilha1!$B$1, "1",
  IF(F864 &lt;= Planilha1!$B$2, "2",
    IF(F864 &lt;= Planilha1!$B$3, "3",
      "4"
    )
  )
)</f>
        <v>1</v>
      </c>
      <c r="I864" t="str">
        <f t="shared" si="39"/>
        <v>Pequeno Porte I</v>
      </c>
      <c r="J864" s="4">
        <v>2037988.05</v>
      </c>
      <c r="K864" s="5">
        <f t="shared" si="40"/>
        <v>420.98493079942159</v>
      </c>
    </row>
    <row r="865" spans="1:11" x14ac:dyDescent="0.25">
      <c r="A865" s="3" t="s">
        <v>3448</v>
      </c>
      <c r="B865">
        <v>221010</v>
      </c>
      <c r="C865" s="1" t="s">
        <v>8</v>
      </c>
      <c r="D865" s="2">
        <v>3297</v>
      </c>
      <c r="E865" t="s">
        <v>5327</v>
      </c>
      <c r="F865" s="4">
        <v>16170.429</v>
      </c>
      <c r="G865" s="4">
        <f t="shared" si="41"/>
        <v>4.9045887170154687</v>
      </c>
      <c r="H865" t="str">
        <f>IF(F865 &lt;= Planilha1!$B$1, "1",
  IF(F865 &lt;= Planilha1!$B$2, "2",
    IF(F865 &lt;= Planilha1!$B$3, "3",
      "4"
    )
  )
)</f>
        <v>1</v>
      </c>
      <c r="I865" t="str">
        <f t="shared" si="39"/>
        <v>Pequeno Porte I</v>
      </c>
      <c r="J865" s="4">
        <v>2217842.5699999998</v>
      </c>
      <c r="K865" s="5">
        <f t="shared" si="40"/>
        <v>672.6850379132544</v>
      </c>
    </row>
    <row r="866" spans="1:11" x14ac:dyDescent="0.25">
      <c r="A866" s="3" t="s">
        <v>3449</v>
      </c>
      <c r="B866">
        <v>221020</v>
      </c>
      <c r="C866" s="1" t="s">
        <v>8</v>
      </c>
      <c r="D866" s="2">
        <v>6597</v>
      </c>
      <c r="E866" t="s">
        <v>5327</v>
      </c>
      <c r="F866" s="4">
        <v>24750.495999999999</v>
      </c>
      <c r="G866" s="4">
        <f t="shared" si="41"/>
        <v>3.7517805062907379</v>
      </c>
      <c r="H866" t="str">
        <f>IF(F866 &lt;= Planilha1!$B$1, "1",
  IF(F866 &lt;= Planilha1!$B$2, "2",
    IF(F866 &lt;= Planilha1!$B$3, "3",
      "4"
    )
  )
)</f>
        <v>1</v>
      </c>
      <c r="I866" t="str">
        <f t="shared" si="39"/>
        <v>Pequeno Porte I</v>
      </c>
      <c r="J866" s="4">
        <v>2182417.62</v>
      </c>
      <c r="K866" s="5">
        <f t="shared" si="40"/>
        <v>330.81970895861758</v>
      </c>
    </row>
    <row r="867" spans="1:11" x14ac:dyDescent="0.25">
      <c r="A867" s="3" t="s">
        <v>3450</v>
      </c>
      <c r="B867">
        <v>221030</v>
      </c>
      <c r="C867" s="1" t="s">
        <v>8</v>
      </c>
      <c r="D867" s="2">
        <v>6025</v>
      </c>
      <c r="E867" t="s">
        <v>5327</v>
      </c>
      <c r="F867" s="4">
        <v>21406.649000000001</v>
      </c>
      <c r="G867" s="4">
        <f t="shared" si="41"/>
        <v>3.5529707883817427</v>
      </c>
      <c r="H867" t="str">
        <f>IF(F867 &lt;= Planilha1!$B$1, "1",
  IF(F867 &lt;= Planilha1!$B$2, "2",
    IF(F867 &lt;= Planilha1!$B$3, "3",
      "4"
    )
  )
)</f>
        <v>1</v>
      </c>
      <c r="I867" t="str">
        <f t="shared" si="39"/>
        <v>Pequeno Porte I</v>
      </c>
      <c r="J867" s="4">
        <v>2689764.21</v>
      </c>
      <c r="K867" s="5">
        <f t="shared" si="40"/>
        <v>446.4338937759336</v>
      </c>
    </row>
    <row r="868" spans="1:11" x14ac:dyDescent="0.25">
      <c r="A868" s="3" t="s">
        <v>3451</v>
      </c>
      <c r="B868">
        <v>221035</v>
      </c>
      <c r="C868" s="1" t="s">
        <v>8</v>
      </c>
      <c r="D868" s="2">
        <v>4410</v>
      </c>
      <c r="E868" t="s">
        <v>5327</v>
      </c>
      <c r="F868" s="4">
        <v>14275.017</v>
      </c>
      <c r="G868" s="4">
        <f t="shared" si="41"/>
        <v>3.2369653061224488</v>
      </c>
      <c r="H868" t="str">
        <f>IF(F868 &lt;= Planilha1!$B$1, "1",
  IF(F868 &lt;= Planilha1!$B$2, "2",
    IF(F868 &lt;= Planilha1!$B$3, "3",
      "4"
    )
  )
)</f>
        <v>1</v>
      </c>
      <c r="I868" t="str">
        <f t="shared" si="39"/>
        <v>Pequeno Porte I</v>
      </c>
      <c r="J868" s="4">
        <v>2174952.91</v>
      </c>
      <c r="K868" s="5">
        <f t="shared" si="40"/>
        <v>493.18660090702951</v>
      </c>
    </row>
    <row r="869" spans="1:11" x14ac:dyDescent="0.25">
      <c r="A869" s="3" t="s">
        <v>3452</v>
      </c>
      <c r="B869">
        <v>221037</v>
      </c>
      <c r="C869" s="1" t="s">
        <v>8</v>
      </c>
      <c r="D869" s="2">
        <v>2309</v>
      </c>
      <c r="E869" t="s">
        <v>5327</v>
      </c>
      <c r="F869" s="4">
        <v>8559.1260000000002</v>
      </c>
      <c r="G869" s="4">
        <f t="shared" si="41"/>
        <v>3.7068540493720228</v>
      </c>
      <c r="H869" t="str">
        <f>IF(F869 &lt;= Planilha1!$B$1, "1",
  IF(F869 &lt;= Planilha1!$B$2, "2",
    IF(F869 &lt;= Planilha1!$B$3, "3",
      "4"
    )
  )
)</f>
        <v>1</v>
      </c>
      <c r="I869" t="str">
        <f t="shared" si="39"/>
        <v>Pequeno Porte I</v>
      </c>
      <c r="J869" s="4">
        <v>2211726.81</v>
      </c>
      <c r="K869" s="5">
        <f t="shared" si="40"/>
        <v>957.87215677782592</v>
      </c>
    </row>
    <row r="870" spans="1:11" x14ac:dyDescent="0.25">
      <c r="A870" s="3" t="s">
        <v>3453</v>
      </c>
      <c r="B870">
        <v>221038</v>
      </c>
      <c r="C870" s="1" t="s">
        <v>8</v>
      </c>
      <c r="D870" s="2">
        <v>2269</v>
      </c>
      <c r="E870" t="s">
        <v>5327</v>
      </c>
      <c r="F870" s="4">
        <v>8899.48</v>
      </c>
      <c r="G870" s="4">
        <f t="shared" si="41"/>
        <v>3.9222036139268397</v>
      </c>
      <c r="H870" t="str">
        <f>IF(F870 &lt;= Planilha1!$B$1, "1",
  IF(F870 &lt;= Planilha1!$B$2, "2",
    IF(F870 &lt;= Planilha1!$B$3, "3",
      "4"
    )
  )
)</f>
        <v>1</v>
      </c>
      <c r="I870" t="str">
        <f t="shared" si="39"/>
        <v>Pequeno Porte I</v>
      </c>
      <c r="J870" s="4">
        <v>2083426.58</v>
      </c>
      <c r="K870" s="5">
        <f t="shared" si="40"/>
        <v>918.21356544733362</v>
      </c>
    </row>
    <row r="871" spans="1:11" x14ac:dyDescent="0.25">
      <c r="A871" s="3" t="s">
        <v>3454</v>
      </c>
      <c r="B871">
        <v>221039</v>
      </c>
      <c r="C871" s="1" t="s">
        <v>8</v>
      </c>
      <c r="D871" s="2">
        <v>2829</v>
      </c>
      <c r="E871" t="s">
        <v>5327</v>
      </c>
      <c r="F871" s="4">
        <v>11143.897999999999</v>
      </c>
      <c r="G871" s="4">
        <f t="shared" si="41"/>
        <v>3.9391650759985857</v>
      </c>
      <c r="H871" t="str">
        <f>IF(F871 &lt;= Planilha1!$B$1, "1",
  IF(F871 &lt;= Planilha1!$B$2, "2",
    IF(F871 &lt;= Planilha1!$B$3, "3",
      "4"
    )
  )
)</f>
        <v>1</v>
      </c>
      <c r="I871" t="str">
        <f t="shared" si="39"/>
        <v>Pequeno Porte I</v>
      </c>
      <c r="J871" s="4">
        <v>2925726.79</v>
      </c>
      <c r="K871" s="5">
        <f t="shared" si="40"/>
        <v>1034.19115942029</v>
      </c>
    </row>
    <row r="872" spans="1:11" x14ac:dyDescent="0.25">
      <c r="A872" s="3" t="s">
        <v>3455</v>
      </c>
      <c r="B872">
        <v>221040</v>
      </c>
      <c r="C872" s="1" t="s">
        <v>8</v>
      </c>
      <c r="D872" s="2">
        <v>17554</v>
      </c>
      <c r="E872" t="s">
        <v>5327</v>
      </c>
      <c r="F872" s="4">
        <v>58596.245000000003</v>
      </c>
      <c r="G872" s="4">
        <f t="shared" si="41"/>
        <v>3.3380565683035206</v>
      </c>
      <c r="H872" t="str">
        <f>IF(F872 &lt;= Planilha1!$B$1, "1",
  IF(F872 &lt;= Planilha1!$B$2, "2",
    IF(F872 &lt;= Planilha1!$B$3, "3",
      "4"
    )
  )
)</f>
        <v>2</v>
      </c>
      <c r="I872" t="str">
        <f t="shared" si="39"/>
        <v>Pequeno Porte I</v>
      </c>
      <c r="J872" s="4">
        <v>4811367.45</v>
      </c>
      <c r="K872" s="5">
        <f t="shared" si="40"/>
        <v>274.08952090691582</v>
      </c>
    </row>
    <row r="873" spans="1:11" x14ac:dyDescent="0.25">
      <c r="A873" s="3" t="s">
        <v>3456</v>
      </c>
      <c r="B873">
        <v>221050</v>
      </c>
      <c r="C873" s="1" t="s">
        <v>8</v>
      </c>
      <c r="D873" s="2">
        <v>13755</v>
      </c>
      <c r="E873" t="s">
        <v>5327</v>
      </c>
      <c r="F873" s="4">
        <v>49763.22</v>
      </c>
      <c r="G873" s="4">
        <f t="shared" si="41"/>
        <v>3.6178276990185387</v>
      </c>
      <c r="H873" t="str">
        <f>IF(F873 &lt;= Planilha1!$B$1, "1",
  IF(F873 &lt;= Planilha1!$B$2, "2",
    IF(F873 &lt;= Planilha1!$B$3, "3",
      "4"
    )
  )
)</f>
        <v>2</v>
      </c>
      <c r="I873" t="str">
        <f t="shared" si="39"/>
        <v>Pequeno Porte I</v>
      </c>
      <c r="J873" s="4">
        <v>3993378.35</v>
      </c>
      <c r="K873" s="5">
        <f t="shared" si="40"/>
        <v>290.32194474736463</v>
      </c>
    </row>
    <row r="874" spans="1:11" x14ac:dyDescent="0.25">
      <c r="A874" s="3" t="s">
        <v>3457</v>
      </c>
      <c r="B874">
        <v>221060</v>
      </c>
      <c r="C874" s="1" t="s">
        <v>8</v>
      </c>
      <c r="D874" s="2">
        <v>38934</v>
      </c>
      <c r="E874" t="s">
        <v>5327</v>
      </c>
      <c r="F874" s="4">
        <v>173530.432</v>
      </c>
      <c r="G874" s="4">
        <f t="shared" si="41"/>
        <v>4.457040941079776</v>
      </c>
      <c r="H874" t="str">
        <f>IF(F874 &lt;= Planilha1!$B$1, "1",
  IF(F874 &lt;= Planilha1!$B$2, "2",
    IF(F874 &lt;= Planilha1!$B$3, "3",
      "4"
    )
  )
)</f>
        <v>3</v>
      </c>
      <c r="I874" t="str">
        <f t="shared" si="39"/>
        <v>Pequeno Porte II</v>
      </c>
      <c r="J874" s="4">
        <v>10446852.640000001</v>
      </c>
      <c r="K874" s="5">
        <f t="shared" si="40"/>
        <v>268.32209996404174</v>
      </c>
    </row>
    <row r="875" spans="1:11" x14ac:dyDescent="0.25">
      <c r="A875" s="3" t="s">
        <v>3458</v>
      </c>
      <c r="B875">
        <v>221062</v>
      </c>
      <c r="C875" s="1" t="s">
        <v>8</v>
      </c>
      <c r="D875" s="2">
        <v>3202</v>
      </c>
      <c r="E875" t="s">
        <v>5327</v>
      </c>
      <c r="F875" s="4">
        <v>18663.583999999999</v>
      </c>
      <c r="G875" s="4">
        <f t="shared" si="41"/>
        <v>5.8287270455965015</v>
      </c>
      <c r="H875" t="str">
        <f>IF(F875 &lt;= Planilha1!$B$1, "1",
  IF(F875 &lt;= Planilha1!$B$2, "2",
    IF(F875 &lt;= Planilha1!$B$3, "3",
      "4"
    )
  )
)</f>
        <v>1</v>
      </c>
      <c r="I875" t="str">
        <f t="shared" si="39"/>
        <v>Pequeno Porte I</v>
      </c>
      <c r="J875" s="4">
        <v>2179104.06</v>
      </c>
      <c r="K875" s="5">
        <f t="shared" si="40"/>
        <v>680.54467832604621</v>
      </c>
    </row>
    <row r="876" spans="1:11" x14ac:dyDescent="0.25">
      <c r="A876" s="3" t="s">
        <v>3459</v>
      </c>
      <c r="B876">
        <v>221063</v>
      </c>
      <c r="C876" s="1" t="s">
        <v>8</v>
      </c>
      <c r="D876" s="2">
        <v>4446</v>
      </c>
      <c r="E876" t="s">
        <v>5327</v>
      </c>
      <c r="F876" s="4">
        <v>71132.517999999996</v>
      </c>
      <c r="G876" s="4">
        <f t="shared" si="41"/>
        <v>15.99921682411156</v>
      </c>
      <c r="H876" t="str">
        <f>IF(F876 &lt;= Planilha1!$B$1, "1",
  IF(F876 &lt;= Planilha1!$B$2, "2",
    IF(F876 &lt;= Planilha1!$B$3, "3",
      "4"
    )
  )
)</f>
        <v>2</v>
      </c>
      <c r="I876" t="str">
        <f t="shared" si="39"/>
        <v>Pequeno Porte I</v>
      </c>
      <c r="J876" s="4">
        <v>4256633.22</v>
      </c>
      <c r="K876" s="5">
        <f t="shared" si="40"/>
        <v>957.4073819163292</v>
      </c>
    </row>
    <row r="877" spans="1:11" x14ac:dyDescent="0.25">
      <c r="A877" s="3" t="s">
        <v>459</v>
      </c>
      <c r="B877">
        <v>221065</v>
      </c>
      <c r="C877" s="1" t="s">
        <v>8</v>
      </c>
      <c r="D877" s="2">
        <v>9460</v>
      </c>
      <c r="E877" t="s">
        <v>5327</v>
      </c>
      <c r="F877" s="4">
        <v>31721.26</v>
      </c>
      <c r="G877" s="4">
        <f t="shared" si="41"/>
        <v>3.353198731501057</v>
      </c>
      <c r="H877" t="str">
        <f>IF(F877 &lt;= Planilha1!$B$1, "1",
  IF(F877 &lt;= Planilha1!$B$2, "2",
    IF(F877 &lt;= Planilha1!$B$3, "3",
      "4"
    )
  )
)</f>
        <v>1</v>
      </c>
      <c r="I877" t="str">
        <f t="shared" si="39"/>
        <v>Pequeno Porte I</v>
      </c>
      <c r="J877" s="4">
        <v>1938019.71</v>
      </c>
      <c r="K877" s="5">
        <f t="shared" si="40"/>
        <v>204.86466279069768</v>
      </c>
    </row>
    <row r="878" spans="1:11" x14ac:dyDescent="0.25">
      <c r="A878" s="3" t="s">
        <v>3460</v>
      </c>
      <c r="B878">
        <v>221070</v>
      </c>
      <c r="C878" s="1" t="s">
        <v>8</v>
      </c>
      <c r="D878" s="2">
        <v>14350</v>
      </c>
      <c r="E878" t="s">
        <v>5327</v>
      </c>
      <c r="F878" s="4">
        <v>51074.963000000003</v>
      </c>
      <c r="G878" s="4">
        <f t="shared" si="41"/>
        <v>3.5592308710801395</v>
      </c>
      <c r="H878" t="str">
        <f>IF(F878 &lt;= Planilha1!$B$1, "1",
  IF(F878 &lt;= Planilha1!$B$2, "2",
    IF(F878 &lt;= Planilha1!$B$3, "3",
      "4"
    )
  )
)</f>
        <v>2</v>
      </c>
      <c r="I878" t="str">
        <f t="shared" si="39"/>
        <v>Pequeno Porte I</v>
      </c>
      <c r="J878" s="4">
        <v>9321041.1500000004</v>
      </c>
      <c r="K878" s="5">
        <f t="shared" si="40"/>
        <v>649.54990592334502</v>
      </c>
    </row>
    <row r="879" spans="1:11" x14ac:dyDescent="0.25">
      <c r="A879" s="3" t="s">
        <v>3461</v>
      </c>
      <c r="B879">
        <v>221080</v>
      </c>
      <c r="C879" s="1" t="s">
        <v>8</v>
      </c>
      <c r="D879" s="2">
        <v>13870</v>
      </c>
      <c r="E879" t="s">
        <v>5327</v>
      </c>
      <c r="F879" s="4">
        <v>55840.091999999997</v>
      </c>
      <c r="G879" s="4">
        <f t="shared" si="41"/>
        <v>4.0259619322278297</v>
      </c>
      <c r="H879" t="str">
        <f>IF(F879 &lt;= Planilha1!$B$1, "1",
  IF(F879 &lt;= Planilha1!$B$2, "2",
    IF(F879 &lt;= Planilha1!$B$3, "3",
      "4"
    )
  )
)</f>
        <v>2</v>
      </c>
      <c r="I879" t="str">
        <f t="shared" si="39"/>
        <v>Pequeno Porte I</v>
      </c>
      <c r="J879" s="4">
        <v>3741196.16</v>
      </c>
      <c r="K879" s="5">
        <f t="shared" si="40"/>
        <v>269.73296034607068</v>
      </c>
    </row>
    <row r="880" spans="1:11" x14ac:dyDescent="0.25">
      <c r="A880" s="3" t="s">
        <v>3462</v>
      </c>
      <c r="B880">
        <v>221090</v>
      </c>
      <c r="C880" s="1" t="s">
        <v>8</v>
      </c>
      <c r="D880" s="2">
        <v>4141</v>
      </c>
      <c r="E880" t="s">
        <v>5327</v>
      </c>
      <c r="F880" s="4">
        <v>14848.477999999999</v>
      </c>
      <c r="G880" s="4">
        <f t="shared" si="41"/>
        <v>3.5857227722772276</v>
      </c>
      <c r="H880" t="str">
        <f>IF(F880 &lt;= Planilha1!$B$1, "1",
  IF(F880 &lt;= Planilha1!$B$2, "2",
    IF(F880 &lt;= Planilha1!$B$3, "3",
      "4"
    )
  )
)</f>
        <v>1</v>
      </c>
      <c r="I880" t="str">
        <f t="shared" si="39"/>
        <v>Pequeno Porte I</v>
      </c>
      <c r="J880" s="4">
        <v>4564241.43</v>
      </c>
      <c r="K880" s="5">
        <f t="shared" si="40"/>
        <v>1102.2075416566047</v>
      </c>
    </row>
    <row r="881" spans="1:11" x14ac:dyDescent="0.25">
      <c r="A881" s="3" t="s">
        <v>460</v>
      </c>
      <c r="B881">
        <v>221093</v>
      </c>
      <c r="C881" s="1" t="s">
        <v>8</v>
      </c>
      <c r="D881" s="2">
        <v>6220</v>
      </c>
      <c r="E881" t="s">
        <v>5327</v>
      </c>
      <c r="F881" s="4">
        <v>27949.756000000001</v>
      </c>
      <c r="G881" s="4">
        <f t="shared" si="41"/>
        <v>4.4935299035369773</v>
      </c>
      <c r="H881" t="str">
        <f>IF(F881 &lt;= Planilha1!$B$1, "1",
  IF(F881 &lt;= Planilha1!$B$2, "2",
    IF(F881 &lt;= Planilha1!$B$3, "3",
      "4"
    )
  )
)</f>
        <v>1</v>
      </c>
      <c r="I881" t="str">
        <f t="shared" si="39"/>
        <v>Pequeno Porte I</v>
      </c>
      <c r="J881" s="4">
        <v>2561665.94</v>
      </c>
      <c r="K881" s="5">
        <f t="shared" si="40"/>
        <v>411.84339871382633</v>
      </c>
    </row>
    <row r="882" spans="1:11" x14ac:dyDescent="0.25">
      <c r="A882" s="3" t="s">
        <v>3463</v>
      </c>
      <c r="B882">
        <v>221095</v>
      </c>
      <c r="C882" s="1" t="s">
        <v>8</v>
      </c>
      <c r="D882" s="2">
        <v>2949</v>
      </c>
      <c r="E882" t="s">
        <v>5327</v>
      </c>
      <c r="F882" s="4">
        <v>10586.001</v>
      </c>
      <c r="G882" s="4">
        <f t="shared" si="41"/>
        <v>3.5896917599186167</v>
      </c>
      <c r="H882" t="str">
        <f>IF(F882 &lt;= Planilha1!$B$1, "1",
  IF(F882 &lt;= Planilha1!$B$2, "2",
    IF(F882 &lt;= Planilha1!$B$3, "3",
      "4"
    )
  )
)</f>
        <v>1</v>
      </c>
      <c r="I882" t="str">
        <f t="shared" si="39"/>
        <v>Pequeno Porte I</v>
      </c>
      <c r="J882" s="4">
        <v>2061168.71</v>
      </c>
      <c r="K882" s="5">
        <f t="shared" si="40"/>
        <v>698.93818582570361</v>
      </c>
    </row>
    <row r="883" spans="1:11" x14ac:dyDescent="0.25">
      <c r="A883" s="3" t="s">
        <v>3464</v>
      </c>
      <c r="B883">
        <v>221097</v>
      </c>
      <c r="C883" s="1" t="s">
        <v>8</v>
      </c>
      <c r="D883" s="2">
        <v>2316</v>
      </c>
      <c r="E883" t="s">
        <v>5327</v>
      </c>
      <c r="F883" s="4">
        <v>10707.786</v>
      </c>
      <c r="G883" s="4">
        <f t="shared" si="41"/>
        <v>4.6233963730569947</v>
      </c>
      <c r="H883" t="str">
        <f>IF(F883 &lt;= Planilha1!$B$1, "1",
  IF(F883 &lt;= Planilha1!$B$2, "2",
    IF(F883 &lt;= Planilha1!$B$3, "3",
      "4"
    )
  )
)</f>
        <v>1</v>
      </c>
      <c r="I883" t="str">
        <f t="shared" si="39"/>
        <v>Pequeno Porte I</v>
      </c>
      <c r="J883" s="4">
        <v>2112441.29</v>
      </c>
      <c r="K883" s="5">
        <f t="shared" si="40"/>
        <v>912.10763816925737</v>
      </c>
    </row>
    <row r="884" spans="1:11" x14ac:dyDescent="0.25">
      <c r="A884" s="3" t="s">
        <v>461</v>
      </c>
      <c r="B884">
        <v>221100</v>
      </c>
      <c r="C884" s="1" t="s">
        <v>8</v>
      </c>
      <c r="D884" s="2">
        <v>866300</v>
      </c>
      <c r="E884" t="s">
        <v>5327</v>
      </c>
      <c r="F884" s="4">
        <v>10627694.223999999</v>
      </c>
      <c r="G884" s="4">
        <f t="shared" si="41"/>
        <v>12.267914376082189</v>
      </c>
      <c r="H884" t="str">
        <f>IF(F884 &lt;= Planilha1!$B$1, "1",
  IF(F884 &lt;= Planilha1!$B$2, "2",
    IF(F884 &lt;= Planilha1!$B$3, "3",
      "4"
    )
  )
)</f>
        <v>4</v>
      </c>
      <c r="I884" t="str">
        <f t="shared" si="39"/>
        <v>Grande Porte</v>
      </c>
      <c r="J884" s="4">
        <v>763938153.98000002</v>
      </c>
      <c r="K884" s="5">
        <f t="shared" si="40"/>
        <v>881.84018697910653</v>
      </c>
    </row>
    <row r="885" spans="1:11" x14ac:dyDescent="0.25">
      <c r="A885" s="3" t="s">
        <v>3465</v>
      </c>
      <c r="B885">
        <v>221110</v>
      </c>
      <c r="C885" s="1" t="s">
        <v>8</v>
      </c>
      <c r="D885" s="2">
        <v>46119</v>
      </c>
      <c r="E885" t="s">
        <v>5327</v>
      </c>
      <c r="F885" s="4">
        <v>207504.133</v>
      </c>
      <c r="G885" s="4">
        <f t="shared" si="41"/>
        <v>4.4993198681671327</v>
      </c>
      <c r="H885" t="str">
        <f>IF(F885 &lt;= Planilha1!$B$1, "1",
  IF(F885 &lt;= Planilha1!$B$2, "2",
    IF(F885 &lt;= Planilha1!$B$3, "3",
      "4"
    )
  )
)</f>
        <v>3</v>
      </c>
      <c r="I885" t="str">
        <f t="shared" si="39"/>
        <v>Pequeno Porte II</v>
      </c>
      <c r="J885" s="4">
        <v>12972556.75</v>
      </c>
      <c r="K885" s="5">
        <f t="shared" si="40"/>
        <v>281.28443266332749</v>
      </c>
    </row>
    <row r="886" spans="1:11" x14ac:dyDescent="0.25">
      <c r="A886" s="3" t="s">
        <v>3466</v>
      </c>
      <c r="B886">
        <v>221120</v>
      </c>
      <c r="C886" s="1" t="s">
        <v>8</v>
      </c>
      <c r="D886" s="2">
        <v>25203</v>
      </c>
      <c r="E886" t="s">
        <v>5327</v>
      </c>
      <c r="F886" s="4">
        <v>427632.41600000003</v>
      </c>
      <c r="G886" s="4">
        <f t="shared" si="41"/>
        <v>16.967520374558585</v>
      </c>
      <c r="H886" t="str">
        <f>IF(F886 &lt;= Planilha1!$B$1, "1",
  IF(F886 &lt;= Planilha1!$B$2, "2",
    IF(F886 &lt;= Planilha1!$B$3, "3",
      "4"
    )
  )
)</f>
        <v>4</v>
      </c>
      <c r="I886" t="str">
        <f t="shared" si="39"/>
        <v>Pequeno Porte II</v>
      </c>
      <c r="J886" s="4">
        <v>18505789.690000001</v>
      </c>
      <c r="K886" s="5">
        <f t="shared" si="40"/>
        <v>734.2693207157879</v>
      </c>
    </row>
    <row r="887" spans="1:11" x14ac:dyDescent="0.25">
      <c r="A887" s="3" t="s">
        <v>3467</v>
      </c>
      <c r="B887">
        <v>221130</v>
      </c>
      <c r="C887" s="1" t="s">
        <v>8</v>
      </c>
      <c r="D887" s="2">
        <v>22279</v>
      </c>
      <c r="E887" t="s">
        <v>5327</v>
      </c>
      <c r="F887" s="4">
        <v>101604.053</v>
      </c>
      <c r="G887" s="4">
        <f t="shared" si="41"/>
        <v>4.5605302302616817</v>
      </c>
      <c r="H887" t="str">
        <f>IF(F887 &lt;= Planilha1!$B$1, "1",
  IF(F887 &lt;= Planilha1!$B$2, "2",
    IF(F887 &lt;= Planilha1!$B$3, "3",
      "4"
    )
  )
)</f>
        <v>3</v>
      </c>
      <c r="I887" t="str">
        <f t="shared" si="39"/>
        <v>Pequeno Porte II</v>
      </c>
      <c r="J887" s="4">
        <v>5421925.4000000004</v>
      </c>
      <c r="K887" s="5">
        <f t="shared" si="40"/>
        <v>243.36484581893265</v>
      </c>
    </row>
    <row r="888" spans="1:11" x14ac:dyDescent="0.25">
      <c r="A888" s="3" t="s">
        <v>3468</v>
      </c>
      <c r="B888">
        <v>221135</v>
      </c>
      <c r="C888" s="1" t="s">
        <v>8</v>
      </c>
      <c r="D888" s="2">
        <v>5055</v>
      </c>
      <c r="E888" t="s">
        <v>5327</v>
      </c>
      <c r="F888" s="4">
        <v>15464.527</v>
      </c>
      <c r="G888" s="4">
        <f t="shared" si="41"/>
        <v>3.0592536102868446</v>
      </c>
      <c r="H888" t="str">
        <f>IF(F888 &lt;= Planilha1!$B$1, "1",
  IF(F888 &lt;= Planilha1!$B$2, "2",
    IF(F888 &lt;= Planilha1!$B$3, "3",
      "4"
    )
  )
)</f>
        <v>1</v>
      </c>
      <c r="I888" t="str">
        <f t="shared" si="39"/>
        <v>Pequeno Porte I</v>
      </c>
      <c r="J888" s="4">
        <v>2564290.7200000002</v>
      </c>
      <c r="K888" s="5">
        <f t="shared" si="40"/>
        <v>507.27808506429284</v>
      </c>
    </row>
    <row r="889" spans="1:11" x14ac:dyDescent="0.25">
      <c r="A889" s="3" t="s">
        <v>3469</v>
      </c>
      <c r="B889">
        <v>221140</v>
      </c>
      <c r="C889" s="1" t="s">
        <v>8</v>
      </c>
      <c r="D889" s="2">
        <v>4417</v>
      </c>
      <c r="E889" t="s">
        <v>5327</v>
      </c>
      <c r="F889" s="4">
        <v>17011.352999999999</v>
      </c>
      <c r="G889" s="4">
        <f t="shared" si="41"/>
        <v>3.8513364274394384</v>
      </c>
      <c r="H889" t="str">
        <f>IF(F889 &lt;= Planilha1!$B$1, "1",
  IF(F889 &lt;= Planilha1!$B$2, "2",
    IF(F889 &lt;= Planilha1!$B$3, "3",
      "4"
    )
  )
)</f>
        <v>1</v>
      </c>
      <c r="I889" t="str">
        <f t="shared" si="39"/>
        <v>Pequeno Porte I</v>
      </c>
      <c r="J889" s="4">
        <v>3332388</v>
      </c>
      <c r="K889" s="5">
        <f t="shared" si="40"/>
        <v>754.44600407516418</v>
      </c>
    </row>
    <row r="890" spans="1:11" x14ac:dyDescent="0.25">
      <c r="A890" s="3" t="s">
        <v>462</v>
      </c>
      <c r="B890">
        <v>221150</v>
      </c>
      <c r="C890" s="1" t="s">
        <v>8</v>
      </c>
      <c r="D890" s="2">
        <v>3185</v>
      </c>
      <c r="E890" t="s">
        <v>5327</v>
      </c>
      <c r="F890" s="4">
        <v>12027.315000000001</v>
      </c>
      <c r="G890" s="4">
        <f t="shared" si="41"/>
        <v>3.77623704866562</v>
      </c>
      <c r="H890" t="str">
        <f>IF(F890 &lt;= Planilha1!$B$1, "1",
  IF(F890 &lt;= Planilha1!$B$2, "2",
    IF(F890 &lt;= Planilha1!$B$3, "3",
      "4"
    )
  )
)</f>
        <v>1</v>
      </c>
      <c r="I890" t="str">
        <f t="shared" si="39"/>
        <v>Pequeno Porte I</v>
      </c>
      <c r="J890" s="4">
        <v>2005221.46</v>
      </c>
      <c r="K890" s="5">
        <f t="shared" si="40"/>
        <v>629.58287598116169</v>
      </c>
    </row>
    <row r="891" spans="1:11" x14ac:dyDescent="0.25">
      <c r="A891" s="3" t="s">
        <v>3470</v>
      </c>
      <c r="B891">
        <v>221160</v>
      </c>
      <c r="C891" s="1" t="s">
        <v>8</v>
      </c>
      <c r="D891" s="2">
        <v>2935</v>
      </c>
      <c r="E891" t="s">
        <v>5327</v>
      </c>
      <c r="F891" s="4">
        <v>14966.887000000001</v>
      </c>
      <c r="G891" s="4">
        <f t="shared" si="41"/>
        <v>5.0994504258943785</v>
      </c>
      <c r="H891" t="str">
        <f>IF(F891 &lt;= Planilha1!$B$1, "1",
  IF(F891 &lt;= Planilha1!$B$2, "2",
    IF(F891 &lt;= Planilha1!$B$3, "3",
      "4"
    )
  )
)</f>
        <v>1</v>
      </c>
      <c r="I891" t="str">
        <f t="shared" si="39"/>
        <v>Pequeno Porte I</v>
      </c>
      <c r="J891" s="4">
        <v>2717728.07</v>
      </c>
      <c r="K891" s="5">
        <f t="shared" si="40"/>
        <v>925.97208517887555</v>
      </c>
    </row>
    <row r="892" spans="1:11" x14ac:dyDescent="0.25">
      <c r="A892" s="3" t="s">
        <v>463</v>
      </c>
      <c r="B892">
        <v>221170</v>
      </c>
      <c r="C892" s="1" t="s">
        <v>8</v>
      </c>
      <c r="D892" s="2">
        <v>4059</v>
      </c>
      <c r="E892" t="s">
        <v>5327</v>
      </c>
      <c r="F892" s="4">
        <v>15323.39</v>
      </c>
      <c r="G892" s="4">
        <f t="shared" si="41"/>
        <v>3.7751638334565163</v>
      </c>
      <c r="H892" t="str">
        <f>IF(F892 &lt;= Planilha1!$B$1, "1",
  IF(F892 &lt;= Planilha1!$B$2, "2",
    IF(F892 &lt;= Planilha1!$B$3, "3",
      "4"
    )
  )
)</f>
        <v>1</v>
      </c>
      <c r="I892" t="str">
        <f t="shared" si="39"/>
        <v>Pequeno Porte I</v>
      </c>
      <c r="J892" s="4">
        <v>2602703.59</v>
      </c>
      <c r="K892" s="5">
        <f t="shared" si="40"/>
        <v>641.21793298842078</v>
      </c>
    </row>
    <row r="893" spans="1:11" x14ac:dyDescent="0.25">
      <c r="A893" s="3" t="s">
        <v>464</v>
      </c>
      <c r="B893">
        <v>230010</v>
      </c>
      <c r="C893" s="1" t="s">
        <v>9</v>
      </c>
      <c r="D893" s="2">
        <v>10038</v>
      </c>
      <c r="E893" t="s">
        <v>5327</v>
      </c>
      <c r="F893" s="4">
        <v>36542.798999999999</v>
      </c>
      <c r="G893" s="4">
        <f t="shared" si="41"/>
        <v>3.6404462044231916</v>
      </c>
      <c r="H893" t="str">
        <f>IF(F893 &lt;= Planilha1!$B$1, "1",
  IF(F893 &lt;= Planilha1!$B$2, "2",
    IF(F893 &lt;= Planilha1!$B$3, "3",
      "4"
    )
  )
)</f>
        <v>1</v>
      </c>
      <c r="I893" t="str">
        <f t="shared" si="39"/>
        <v>Pequeno Porte I</v>
      </c>
      <c r="J893" s="4">
        <v>5467477.2199999997</v>
      </c>
      <c r="K893" s="5">
        <f t="shared" si="40"/>
        <v>544.67794580593738</v>
      </c>
    </row>
    <row r="894" spans="1:11" x14ac:dyDescent="0.25">
      <c r="A894" s="3" t="s">
        <v>465</v>
      </c>
      <c r="B894">
        <v>230015</v>
      </c>
      <c r="C894" s="1" t="s">
        <v>9</v>
      </c>
      <c r="D894" s="2">
        <v>14027</v>
      </c>
      <c r="E894" t="s">
        <v>5327</v>
      </c>
      <c r="F894" s="4">
        <v>65662.104999999996</v>
      </c>
      <c r="G894" s="4">
        <f t="shared" si="41"/>
        <v>4.6811224780779925</v>
      </c>
      <c r="H894" t="str">
        <f>IF(F894 &lt;= Planilha1!$B$1, "1",
  IF(F894 &lt;= Planilha1!$B$2, "2",
    IF(F894 &lt;= Planilha1!$B$3, "3",
      "4"
    )
  )
)</f>
        <v>2</v>
      </c>
      <c r="I894" t="str">
        <f t="shared" si="39"/>
        <v>Pequeno Porte I</v>
      </c>
      <c r="J894" s="4">
        <v>9325999.5</v>
      </c>
      <c r="K894" s="5">
        <f t="shared" si="40"/>
        <v>664.86059029015473</v>
      </c>
    </row>
    <row r="895" spans="1:11" x14ac:dyDescent="0.25">
      <c r="A895" s="3" t="s">
        <v>3471</v>
      </c>
      <c r="B895">
        <v>230020</v>
      </c>
      <c r="C895" s="1" t="s">
        <v>9</v>
      </c>
      <c r="D895" s="2">
        <v>65264</v>
      </c>
      <c r="E895" t="s">
        <v>5327</v>
      </c>
      <c r="F895" s="4">
        <v>327756.17</v>
      </c>
      <c r="G895" s="4">
        <f t="shared" si="41"/>
        <v>5.0220055467026228</v>
      </c>
      <c r="H895" t="str">
        <f>IF(F895 &lt;= Planilha1!$B$1, "1",
  IF(F895 &lt;= Planilha1!$B$2, "2",
    IF(F895 &lt;= Planilha1!$B$3, "3",
      "4"
    )
  )
)</f>
        <v>4</v>
      </c>
      <c r="I895" t="str">
        <f t="shared" si="39"/>
        <v>Médio Porte</v>
      </c>
      <c r="J895" s="4">
        <v>30147624.370000001</v>
      </c>
      <c r="K895" s="5">
        <f t="shared" si="40"/>
        <v>461.93344523780343</v>
      </c>
    </row>
    <row r="896" spans="1:11" x14ac:dyDescent="0.25">
      <c r="A896" s="3" t="s">
        <v>466</v>
      </c>
      <c r="B896">
        <v>230030</v>
      </c>
      <c r="C896" s="1" t="s">
        <v>9</v>
      </c>
      <c r="D896" s="2">
        <v>44962</v>
      </c>
      <c r="E896" t="s">
        <v>5327</v>
      </c>
      <c r="F896" s="4">
        <v>213402.49</v>
      </c>
      <c r="G896" s="4">
        <f t="shared" si="41"/>
        <v>4.7462855300031137</v>
      </c>
      <c r="H896" t="str">
        <f>IF(F896 &lt;= Planilha1!$B$1, "1",
  IF(F896 &lt;= Planilha1!$B$2, "2",
    IF(F896 &lt;= Planilha1!$B$3, "3",
      "4"
    )
  )
)</f>
        <v>3</v>
      </c>
      <c r="I896" t="str">
        <f t="shared" si="39"/>
        <v>Pequeno Porte II</v>
      </c>
      <c r="J896" s="4">
        <v>15469927.65</v>
      </c>
      <c r="K896" s="5">
        <f t="shared" si="40"/>
        <v>344.06671522619104</v>
      </c>
    </row>
    <row r="897" spans="1:11" x14ac:dyDescent="0.25">
      <c r="A897" s="3" t="s">
        <v>467</v>
      </c>
      <c r="B897">
        <v>230040</v>
      </c>
      <c r="C897" s="1" t="s">
        <v>9</v>
      </c>
      <c r="D897" s="2">
        <v>14076</v>
      </c>
      <c r="E897" t="s">
        <v>5327</v>
      </c>
      <c r="F897" s="4">
        <v>51655.659</v>
      </c>
      <c r="G897" s="4">
        <f t="shared" si="41"/>
        <v>3.6697683290707586</v>
      </c>
      <c r="H897" t="str">
        <f>IF(F897 &lt;= Planilha1!$B$1, "1",
  IF(F897 &lt;= Planilha1!$B$2, "2",
    IF(F897 &lt;= Planilha1!$B$3, "3",
      "4"
    )
  )
)</f>
        <v>2</v>
      </c>
      <c r="I897" t="str">
        <f t="shared" si="39"/>
        <v>Pequeno Porte I</v>
      </c>
      <c r="J897" s="4">
        <v>8786804.5999999996</v>
      </c>
      <c r="K897" s="5">
        <f t="shared" si="40"/>
        <v>624.24016766126738</v>
      </c>
    </row>
    <row r="898" spans="1:11" x14ac:dyDescent="0.25">
      <c r="A898" s="3" t="s">
        <v>3472</v>
      </c>
      <c r="B898">
        <v>230050</v>
      </c>
      <c r="C898" s="1" t="s">
        <v>9</v>
      </c>
      <c r="D898" s="2">
        <v>11369</v>
      </c>
      <c r="E898" t="s">
        <v>5327</v>
      </c>
      <c r="F898" s="4">
        <v>37014.61</v>
      </c>
      <c r="G898" s="4">
        <f t="shared" si="41"/>
        <v>3.2557489664878179</v>
      </c>
      <c r="H898" t="str">
        <f>IF(F898 &lt;= Planilha1!$B$1, "1",
  IF(F898 &lt;= Planilha1!$B$2, "2",
    IF(F898 &lt;= Planilha1!$B$3, "3",
      "4"
    )
  )
)</f>
        <v>1</v>
      </c>
      <c r="I898" t="str">
        <f t="shared" ref="I898:I961" si="42">IF(D898 &lt;= 20000, "Pequeno Porte I",
  IF(D898 &lt;= 50000, "Pequeno Porte II",
    IF(D898 &lt;= 100000, "Médio Porte",
      IF(D898 &lt;= 900000, "Grande Porte", "Metrópole")
    )
  )
)</f>
        <v>Pequeno Porte I</v>
      </c>
      <c r="J898" s="4">
        <v>5823666.1200000001</v>
      </c>
      <c r="K898" s="5">
        <f t="shared" ref="K898:K961" si="43">J898/D898</f>
        <v>512.24084088310315</v>
      </c>
    </row>
    <row r="899" spans="1:11" x14ac:dyDescent="0.25">
      <c r="A899" s="3" t="s">
        <v>468</v>
      </c>
      <c r="B899">
        <v>230060</v>
      </c>
      <c r="C899" s="1" t="s">
        <v>9</v>
      </c>
      <c r="D899" s="2">
        <v>6782</v>
      </c>
      <c r="E899" t="s">
        <v>5327</v>
      </c>
      <c r="F899" s="4">
        <v>23341.892</v>
      </c>
      <c r="G899" s="4">
        <f t="shared" ref="G899:G962" si="44">F899/D899</f>
        <v>3.441741669124152</v>
      </c>
      <c r="H899" t="str">
        <f>IF(F899 &lt;= Planilha1!$B$1, "1",
  IF(F899 &lt;= Planilha1!$B$2, "2",
    IF(F899 &lt;= Planilha1!$B$3, "3",
      "4"
    )
  )
)</f>
        <v>1</v>
      </c>
      <c r="I899" t="str">
        <f t="shared" si="42"/>
        <v>Pequeno Porte I</v>
      </c>
      <c r="J899" s="4">
        <v>5653461.5700000003</v>
      </c>
      <c r="K899" s="5">
        <f t="shared" si="43"/>
        <v>833.59799026835742</v>
      </c>
    </row>
    <row r="900" spans="1:11" x14ac:dyDescent="0.25">
      <c r="A900" s="3" t="s">
        <v>469</v>
      </c>
      <c r="B900">
        <v>230070</v>
      </c>
      <c r="C900" s="1" t="s">
        <v>9</v>
      </c>
      <c r="D900" s="2">
        <v>14155</v>
      </c>
      <c r="E900" t="s">
        <v>5327</v>
      </c>
      <c r="F900" s="4">
        <v>80559.12</v>
      </c>
      <c r="G900" s="4">
        <f t="shared" si="44"/>
        <v>5.6912129989403031</v>
      </c>
      <c r="H900" t="str">
        <f>IF(F900 &lt;= Planilha1!$B$1, "1",
  IF(F900 &lt;= Planilha1!$B$2, "2",
    IF(F900 &lt;= Planilha1!$B$3, "3",
      "4"
    )
  )
)</f>
        <v>2</v>
      </c>
      <c r="I900" t="str">
        <f t="shared" si="42"/>
        <v>Pequeno Porte I</v>
      </c>
      <c r="J900" s="4">
        <v>8635035.8399999999</v>
      </c>
      <c r="K900" s="5">
        <f t="shared" si="43"/>
        <v>610.03432285411509</v>
      </c>
    </row>
    <row r="901" spans="1:11" x14ac:dyDescent="0.25">
      <c r="A901" s="3" t="s">
        <v>470</v>
      </c>
      <c r="B901">
        <v>230075</v>
      </c>
      <c r="C901" s="1" t="s">
        <v>9</v>
      </c>
      <c r="D901" s="2">
        <v>42156</v>
      </c>
      <c r="E901" t="s">
        <v>5327</v>
      </c>
      <c r="F901" s="4">
        <v>240831.09899999999</v>
      </c>
      <c r="G901" s="4">
        <f t="shared" si="44"/>
        <v>5.7128546114432108</v>
      </c>
      <c r="H901" t="str">
        <f>IF(F901 &lt;= Planilha1!$B$1, "1",
  IF(F901 &lt;= Planilha1!$B$2, "2",
    IF(F901 &lt;= Planilha1!$B$3, "3",
      "4"
    )
  )
)</f>
        <v>4</v>
      </c>
      <c r="I901" t="str">
        <f t="shared" si="42"/>
        <v>Pequeno Porte II</v>
      </c>
      <c r="J901" s="4">
        <v>11777825.43</v>
      </c>
      <c r="K901" s="5">
        <f t="shared" si="43"/>
        <v>279.3866929974381</v>
      </c>
    </row>
    <row r="902" spans="1:11" x14ac:dyDescent="0.25">
      <c r="A902" s="3" t="s">
        <v>471</v>
      </c>
      <c r="B902">
        <v>230080</v>
      </c>
      <c r="C902" s="1" t="s">
        <v>9</v>
      </c>
      <c r="D902" s="2">
        <v>7245</v>
      </c>
      <c r="E902" t="s">
        <v>5327</v>
      </c>
      <c r="F902" s="4">
        <v>28052.628000000001</v>
      </c>
      <c r="G902" s="4">
        <f t="shared" si="44"/>
        <v>3.8719983436853003</v>
      </c>
      <c r="H902" t="str">
        <f>IF(F902 &lt;= Planilha1!$B$1, "1",
  IF(F902 &lt;= Planilha1!$B$2, "2",
    IF(F902 &lt;= Planilha1!$B$3, "3",
      "4"
    )
  )
)</f>
        <v>1</v>
      </c>
      <c r="I902" t="str">
        <f t="shared" si="42"/>
        <v>Pequeno Porte I</v>
      </c>
      <c r="J902" s="4">
        <v>7181580.0899999999</v>
      </c>
      <c r="K902" s="5">
        <f t="shared" si="43"/>
        <v>991.24638923395446</v>
      </c>
    </row>
    <row r="903" spans="1:11" x14ac:dyDescent="0.25">
      <c r="A903" s="3" t="s">
        <v>3473</v>
      </c>
      <c r="B903">
        <v>230090</v>
      </c>
      <c r="C903" s="1" t="s">
        <v>9</v>
      </c>
      <c r="D903" s="2">
        <v>12928</v>
      </c>
      <c r="E903" t="s">
        <v>5327</v>
      </c>
      <c r="F903" s="4">
        <v>49056.65</v>
      </c>
      <c r="G903" s="4">
        <f t="shared" si="44"/>
        <v>3.7946047339108913</v>
      </c>
      <c r="H903" t="str">
        <f>IF(F903 &lt;= Planilha1!$B$1, "1",
  IF(F903 &lt;= Planilha1!$B$2, "2",
    IF(F903 &lt;= Planilha1!$B$3, "3",
      "4"
    )
  )
)</f>
        <v>2</v>
      </c>
      <c r="I903" t="str">
        <f t="shared" si="42"/>
        <v>Pequeno Porte I</v>
      </c>
      <c r="J903" s="4">
        <v>8995210.3200000003</v>
      </c>
      <c r="K903" s="5">
        <f t="shared" si="43"/>
        <v>695.79287747524756</v>
      </c>
    </row>
    <row r="904" spans="1:11" x14ac:dyDescent="0.25">
      <c r="A904" s="3" t="s">
        <v>472</v>
      </c>
      <c r="B904">
        <v>230100</v>
      </c>
      <c r="C904" s="1" t="s">
        <v>9</v>
      </c>
      <c r="D904" s="2">
        <v>80645</v>
      </c>
      <c r="E904" t="s">
        <v>5327</v>
      </c>
      <c r="F904" s="4">
        <v>768348.12</v>
      </c>
      <c r="G904" s="4">
        <f t="shared" si="44"/>
        <v>9.5275357430714855</v>
      </c>
      <c r="H904" t="str">
        <f>IF(F904 &lt;= Planilha1!$B$1, "1",
  IF(F904 &lt;= Planilha1!$B$2, "2",
    IF(F904 &lt;= Planilha1!$B$3, "3",
      "4"
    )
  )
)</f>
        <v>4</v>
      </c>
      <c r="I904" t="str">
        <f t="shared" si="42"/>
        <v>Médio Porte</v>
      </c>
      <c r="J904" s="4">
        <v>56371938.490000002</v>
      </c>
      <c r="K904" s="5">
        <f t="shared" si="43"/>
        <v>699.01343530287068</v>
      </c>
    </row>
    <row r="905" spans="1:11" x14ac:dyDescent="0.25">
      <c r="A905" s="3" t="s">
        <v>473</v>
      </c>
      <c r="B905">
        <v>230110</v>
      </c>
      <c r="C905" s="1" t="s">
        <v>9</v>
      </c>
      <c r="D905" s="2">
        <v>75113</v>
      </c>
      <c r="E905" t="s">
        <v>5327</v>
      </c>
      <c r="F905" s="4">
        <v>577080.67000000004</v>
      </c>
      <c r="G905" s="4">
        <f t="shared" si="44"/>
        <v>7.6828334642472011</v>
      </c>
      <c r="H905" t="str">
        <f>IF(F905 &lt;= Planilha1!$B$1, "1",
  IF(F905 &lt;= Planilha1!$B$2, "2",
    IF(F905 &lt;= Planilha1!$B$3, "3",
      "4"
    )
  )
)</f>
        <v>4</v>
      </c>
      <c r="I905" t="str">
        <f t="shared" si="42"/>
        <v>Médio Porte</v>
      </c>
      <c r="J905" s="4">
        <v>26156374.149999999</v>
      </c>
      <c r="K905" s="5">
        <f t="shared" si="43"/>
        <v>348.22699333004937</v>
      </c>
    </row>
    <row r="906" spans="1:11" x14ac:dyDescent="0.25">
      <c r="A906" s="3" t="s">
        <v>474</v>
      </c>
      <c r="B906">
        <v>230120</v>
      </c>
      <c r="C906" s="1" t="s">
        <v>9</v>
      </c>
      <c r="D906" s="2">
        <v>25553</v>
      </c>
      <c r="E906" t="s">
        <v>5327</v>
      </c>
      <c r="F906" s="4">
        <v>98748.504000000001</v>
      </c>
      <c r="G906" s="4">
        <f t="shared" si="44"/>
        <v>3.8644583414863227</v>
      </c>
      <c r="H906" t="str">
        <f>IF(F906 &lt;= Planilha1!$B$1, "1",
  IF(F906 &lt;= Planilha1!$B$2, "2",
    IF(F906 &lt;= Planilha1!$B$3, "3",
      "4"
    )
  )
)</f>
        <v>3</v>
      </c>
      <c r="I906" t="str">
        <f t="shared" si="42"/>
        <v>Pequeno Porte II</v>
      </c>
      <c r="J906" s="4">
        <v>9880880.6799999997</v>
      </c>
      <c r="K906" s="5">
        <f t="shared" si="43"/>
        <v>386.68182522600085</v>
      </c>
    </row>
    <row r="907" spans="1:11" x14ac:dyDescent="0.25">
      <c r="A907" s="3" t="s">
        <v>3474</v>
      </c>
      <c r="B907">
        <v>230125</v>
      </c>
      <c r="C907" s="1" t="s">
        <v>9</v>
      </c>
      <c r="D907" s="2">
        <v>11096</v>
      </c>
      <c r="E907" t="s">
        <v>5327</v>
      </c>
      <c r="F907" s="4">
        <v>35047.724999999999</v>
      </c>
      <c r="G907" s="4">
        <f t="shared" si="44"/>
        <v>3.1585909336697906</v>
      </c>
      <c r="H907" t="str">
        <f>IF(F907 &lt;= Planilha1!$B$1, "1",
  IF(F907 &lt;= Planilha1!$B$2, "2",
    IF(F907 &lt;= Planilha1!$B$3, "3",
      "4"
    )
  )
)</f>
        <v>1</v>
      </c>
      <c r="I907" t="str">
        <f t="shared" si="42"/>
        <v>Pequeno Porte I</v>
      </c>
      <c r="J907" s="4">
        <v>11468900.380000001</v>
      </c>
      <c r="K907" s="5">
        <f t="shared" si="43"/>
        <v>1033.6067393655371</v>
      </c>
    </row>
    <row r="908" spans="1:11" x14ac:dyDescent="0.25">
      <c r="A908" s="3" t="s">
        <v>475</v>
      </c>
      <c r="B908">
        <v>230130</v>
      </c>
      <c r="C908" s="1" t="s">
        <v>9</v>
      </c>
      <c r="D908" s="2">
        <v>19783</v>
      </c>
      <c r="E908" t="s">
        <v>5327</v>
      </c>
      <c r="F908" s="4">
        <v>85918.911999999997</v>
      </c>
      <c r="G908" s="4">
        <f t="shared" si="44"/>
        <v>4.3430678865692762</v>
      </c>
      <c r="H908" t="str">
        <f>IF(F908 &lt;= Planilha1!$B$1, "1",
  IF(F908 &lt;= Planilha1!$B$2, "2",
    IF(F908 &lt;= Planilha1!$B$3, "3",
      "4"
    )
  )
)</f>
        <v>2</v>
      </c>
      <c r="I908" t="str">
        <f t="shared" si="42"/>
        <v>Pequeno Porte I</v>
      </c>
      <c r="J908" s="4">
        <v>10098549.060000001</v>
      </c>
      <c r="K908" s="5">
        <f t="shared" si="43"/>
        <v>510.46600919981807</v>
      </c>
    </row>
    <row r="909" spans="1:11" x14ac:dyDescent="0.25">
      <c r="A909" s="3" t="s">
        <v>476</v>
      </c>
      <c r="B909">
        <v>230140</v>
      </c>
      <c r="C909" s="1" t="s">
        <v>9</v>
      </c>
      <c r="D909" s="2">
        <v>11224</v>
      </c>
      <c r="E909" t="s">
        <v>5327</v>
      </c>
      <c r="F909" s="4">
        <v>68739.22</v>
      </c>
      <c r="G909" s="4">
        <f t="shared" si="44"/>
        <v>6.124306842480399</v>
      </c>
      <c r="H909" t="str">
        <f>IF(F909 &lt;= Planilha1!$B$1, "1",
  IF(F909 &lt;= Planilha1!$B$2, "2",
    IF(F909 &lt;= Planilha1!$B$3, "3",
      "4"
    )
  )
)</f>
        <v>2</v>
      </c>
      <c r="I909" t="str">
        <f t="shared" si="42"/>
        <v>Pequeno Porte I</v>
      </c>
      <c r="J909" s="4">
        <v>7418268.9000000004</v>
      </c>
      <c r="K909" s="5">
        <f t="shared" si="43"/>
        <v>660.9291607270136</v>
      </c>
    </row>
    <row r="910" spans="1:11" x14ac:dyDescent="0.25">
      <c r="A910" s="3" t="s">
        <v>477</v>
      </c>
      <c r="B910">
        <v>230150</v>
      </c>
      <c r="C910" s="1" t="s">
        <v>9</v>
      </c>
      <c r="D910" s="2">
        <v>7429</v>
      </c>
      <c r="E910" t="s">
        <v>5327</v>
      </c>
      <c r="F910" s="4">
        <v>30506.133000000002</v>
      </c>
      <c r="G910" s="4">
        <f t="shared" si="44"/>
        <v>4.1063579216583657</v>
      </c>
      <c r="H910" t="str">
        <f>IF(F910 &lt;= Planilha1!$B$1, "1",
  IF(F910 &lt;= Planilha1!$B$2, "2",
    IF(F910 &lt;= Planilha1!$B$3, "3",
      "4"
    )
  )
)</f>
        <v>1</v>
      </c>
      <c r="I910" t="str">
        <f t="shared" si="42"/>
        <v>Pequeno Porte I</v>
      </c>
      <c r="J910" s="4">
        <v>4600338.47</v>
      </c>
      <c r="K910" s="5">
        <f t="shared" si="43"/>
        <v>619.24060708036075</v>
      </c>
    </row>
    <row r="911" spans="1:11" x14ac:dyDescent="0.25">
      <c r="A911" s="3" t="s">
        <v>3475</v>
      </c>
      <c r="B911">
        <v>230160</v>
      </c>
      <c r="C911" s="1" t="s">
        <v>9</v>
      </c>
      <c r="D911" s="2">
        <v>21697</v>
      </c>
      <c r="E911" t="s">
        <v>5327</v>
      </c>
      <c r="F911" s="4">
        <v>86370.195999999996</v>
      </c>
      <c r="G911" s="4">
        <f t="shared" si="44"/>
        <v>3.9807436972853387</v>
      </c>
      <c r="H911" t="str">
        <f>IF(F911 &lt;= Planilha1!$B$1, "1",
  IF(F911 &lt;= Planilha1!$B$2, "2",
    IF(F911 &lt;= Planilha1!$B$3, "3",
      "4"
    )
  )
)</f>
        <v>2</v>
      </c>
      <c r="I911" t="str">
        <f t="shared" si="42"/>
        <v>Pequeno Porte II</v>
      </c>
      <c r="J911" s="4">
        <v>8636016.0999999996</v>
      </c>
      <c r="K911" s="5">
        <f t="shared" si="43"/>
        <v>398.02811909480573</v>
      </c>
    </row>
    <row r="912" spans="1:11" x14ac:dyDescent="0.25">
      <c r="A912" s="3" t="s">
        <v>478</v>
      </c>
      <c r="B912">
        <v>230170</v>
      </c>
      <c r="C912" s="1" t="s">
        <v>9</v>
      </c>
      <c r="D912" s="2">
        <v>23714</v>
      </c>
      <c r="E912" t="s">
        <v>5327</v>
      </c>
      <c r="F912" s="4">
        <v>97152.216</v>
      </c>
      <c r="G912" s="4">
        <f t="shared" si="44"/>
        <v>4.0968295521632792</v>
      </c>
      <c r="H912" t="str">
        <f>IF(F912 &lt;= Planilha1!$B$1, "1",
  IF(F912 &lt;= Planilha1!$B$2, "2",
    IF(F912 &lt;= Planilha1!$B$3, "3",
      "4"
    )
  )
)</f>
        <v>3</v>
      </c>
      <c r="I912" t="str">
        <f t="shared" si="42"/>
        <v>Pequeno Porte II</v>
      </c>
      <c r="J912" s="4">
        <v>9369233.8599999994</v>
      </c>
      <c r="K912" s="5">
        <f t="shared" si="43"/>
        <v>395.09293497512016</v>
      </c>
    </row>
    <row r="913" spans="1:11" x14ac:dyDescent="0.25">
      <c r="A913" s="3" t="s">
        <v>479</v>
      </c>
      <c r="B913">
        <v>230180</v>
      </c>
      <c r="C913" s="1" t="s">
        <v>9</v>
      </c>
      <c r="D913" s="2">
        <v>5704</v>
      </c>
      <c r="E913" t="s">
        <v>5327</v>
      </c>
      <c r="F913" s="4">
        <v>22268.135999999999</v>
      </c>
      <c r="G913" s="4">
        <f t="shared" si="44"/>
        <v>3.9039509116409534</v>
      </c>
      <c r="H913" t="str">
        <f>IF(F913 &lt;= Planilha1!$B$1, "1",
  IF(F913 &lt;= Planilha1!$B$2, "2",
    IF(F913 &lt;= Planilha1!$B$3, "3",
      "4"
    )
  )
)</f>
        <v>1</v>
      </c>
      <c r="I913" t="str">
        <f t="shared" si="42"/>
        <v>Pequeno Porte I</v>
      </c>
      <c r="J913" s="4">
        <v>5155461.8600000003</v>
      </c>
      <c r="K913" s="5">
        <f t="shared" si="43"/>
        <v>903.83272440392716</v>
      </c>
    </row>
    <row r="914" spans="1:11" x14ac:dyDescent="0.25">
      <c r="A914" s="3" t="s">
        <v>3476</v>
      </c>
      <c r="B914">
        <v>230185</v>
      </c>
      <c r="C914" s="1" t="s">
        <v>9</v>
      </c>
      <c r="D914" s="2">
        <v>17195</v>
      </c>
      <c r="E914" t="s">
        <v>5327</v>
      </c>
      <c r="F914" s="4">
        <v>83347.75</v>
      </c>
      <c r="G914" s="4">
        <f t="shared" si="44"/>
        <v>4.8472084908403605</v>
      </c>
      <c r="H914" t="str">
        <f>IF(F914 &lt;= Planilha1!$B$1, "1",
  IF(F914 &lt;= Planilha1!$B$2, "2",
    IF(F914 &lt;= Planilha1!$B$3, "3",
      "4"
    )
  )
)</f>
        <v>2</v>
      </c>
      <c r="I914" t="str">
        <f t="shared" si="42"/>
        <v>Pequeno Porte I</v>
      </c>
      <c r="J914" s="4">
        <v>9461100.0399999991</v>
      </c>
      <c r="K914" s="5">
        <f t="shared" si="43"/>
        <v>550.22390462343697</v>
      </c>
    </row>
    <row r="915" spans="1:11" x14ac:dyDescent="0.25">
      <c r="A915" s="3" t="s">
        <v>480</v>
      </c>
      <c r="B915">
        <v>230190</v>
      </c>
      <c r="C915" s="1" t="s">
        <v>9</v>
      </c>
      <c r="D915" s="2">
        <v>75033</v>
      </c>
      <c r="E915" t="s">
        <v>5327</v>
      </c>
      <c r="F915" s="4">
        <v>464715.47899999999</v>
      </c>
      <c r="G915" s="4">
        <f t="shared" si="44"/>
        <v>6.193481254914504</v>
      </c>
      <c r="H915" t="str">
        <f>IF(F915 &lt;= Planilha1!$B$1, "1",
  IF(F915 &lt;= Planilha1!$B$2, "2",
    IF(F915 &lt;= Planilha1!$B$3, "3",
      "4"
    )
  )
)</f>
        <v>4</v>
      </c>
      <c r="I915" t="str">
        <f t="shared" si="42"/>
        <v>Médio Porte</v>
      </c>
      <c r="J915" s="4">
        <v>21395114.84</v>
      </c>
      <c r="K915" s="5">
        <f t="shared" si="43"/>
        <v>285.14273506323883</v>
      </c>
    </row>
    <row r="916" spans="1:11" x14ac:dyDescent="0.25">
      <c r="A916" s="3" t="s">
        <v>481</v>
      </c>
      <c r="B916">
        <v>230195</v>
      </c>
      <c r="C916" s="1" t="s">
        <v>9</v>
      </c>
      <c r="D916" s="2">
        <v>22392</v>
      </c>
      <c r="E916" t="s">
        <v>5327</v>
      </c>
      <c r="F916" s="4">
        <v>79705.395999999993</v>
      </c>
      <c r="G916" s="4">
        <f t="shared" si="44"/>
        <v>3.5595478742408</v>
      </c>
      <c r="H916" t="str">
        <f>IF(F916 &lt;= Planilha1!$B$1, "1",
  IF(F916 &lt;= Planilha1!$B$2, "2",
    IF(F916 &lt;= Planilha1!$B$3, "3",
      "4"
    )
  )
)</f>
        <v>2</v>
      </c>
      <c r="I916" t="str">
        <f t="shared" si="42"/>
        <v>Pequeno Porte II</v>
      </c>
      <c r="J916" s="4">
        <v>7109838.7300000004</v>
      </c>
      <c r="K916" s="5">
        <f t="shared" si="43"/>
        <v>317.51691362986782</v>
      </c>
    </row>
    <row r="917" spans="1:11" x14ac:dyDescent="0.25">
      <c r="A917" s="3" t="s">
        <v>482</v>
      </c>
      <c r="B917">
        <v>230200</v>
      </c>
      <c r="C917" s="1" t="s">
        <v>9</v>
      </c>
      <c r="D917" s="2">
        <v>19381</v>
      </c>
      <c r="E917" t="s">
        <v>5327</v>
      </c>
      <c r="F917" s="4">
        <v>94975.472999999998</v>
      </c>
      <c r="G917" s="4">
        <f t="shared" si="44"/>
        <v>4.9004423404365101</v>
      </c>
      <c r="H917" t="str">
        <f>IF(F917 &lt;= Planilha1!$B$1, "1",
  IF(F917 &lt;= Planilha1!$B$2, "2",
    IF(F917 &lt;= Planilha1!$B$3, "3",
      "4"
    )
  )
)</f>
        <v>3</v>
      </c>
      <c r="I917" t="str">
        <f t="shared" si="42"/>
        <v>Pequeno Porte I</v>
      </c>
      <c r="J917" s="4">
        <v>6752608.9400000004</v>
      </c>
      <c r="K917" s="5">
        <f t="shared" si="43"/>
        <v>348.41385583819209</v>
      </c>
    </row>
    <row r="918" spans="1:11" x14ac:dyDescent="0.25">
      <c r="A918" s="3" t="s">
        <v>483</v>
      </c>
      <c r="B918">
        <v>230205</v>
      </c>
      <c r="C918" s="1" t="s">
        <v>9</v>
      </c>
      <c r="D918" s="2">
        <v>14567</v>
      </c>
      <c r="E918" t="s">
        <v>5327</v>
      </c>
      <c r="F918" s="4">
        <v>57700.351999999999</v>
      </c>
      <c r="G918" s="4">
        <f t="shared" si="44"/>
        <v>3.9610319214663279</v>
      </c>
      <c r="H918" t="str">
        <f>IF(F918 &lt;= Planilha1!$B$1, "1",
  IF(F918 &lt;= Planilha1!$B$2, "2",
    IF(F918 &lt;= Planilha1!$B$3, "3",
      "4"
    )
  )
)</f>
        <v>2</v>
      </c>
      <c r="I918" t="str">
        <f t="shared" si="42"/>
        <v>Pequeno Porte I</v>
      </c>
      <c r="J918" s="4">
        <v>6367329.6399999997</v>
      </c>
      <c r="K918" s="5">
        <f t="shared" si="43"/>
        <v>437.10644882268139</v>
      </c>
    </row>
    <row r="919" spans="1:11" x14ac:dyDescent="0.25">
      <c r="A919" s="3" t="s">
        <v>3477</v>
      </c>
      <c r="B919">
        <v>230210</v>
      </c>
      <c r="C919" s="1" t="s">
        <v>9</v>
      </c>
      <c r="D919" s="2">
        <v>35218</v>
      </c>
      <c r="E919" t="s">
        <v>5327</v>
      </c>
      <c r="F919" s="4">
        <v>196688.394</v>
      </c>
      <c r="G919" s="4">
        <f t="shared" si="44"/>
        <v>5.5848825600545178</v>
      </c>
      <c r="H919" t="str">
        <f>IF(F919 &lt;= Planilha1!$B$1, "1",
  IF(F919 &lt;= Planilha1!$B$2, "2",
    IF(F919 &lt;= Planilha1!$B$3, "3",
      "4"
    )
  )
)</f>
        <v>3</v>
      </c>
      <c r="I919" t="str">
        <f t="shared" si="42"/>
        <v>Pequeno Porte II</v>
      </c>
      <c r="J919" s="4">
        <v>14739729.25</v>
      </c>
      <c r="K919" s="5">
        <f t="shared" si="43"/>
        <v>418.52828809131694</v>
      </c>
    </row>
    <row r="920" spans="1:11" x14ac:dyDescent="0.25">
      <c r="A920" s="3" t="s">
        <v>484</v>
      </c>
      <c r="B920">
        <v>230220</v>
      </c>
      <c r="C920" s="1" t="s">
        <v>9</v>
      </c>
      <c r="D920" s="2">
        <v>53114</v>
      </c>
      <c r="E920" t="s">
        <v>5327</v>
      </c>
      <c r="F920" s="4">
        <v>328008.78200000001</v>
      </c>
      <c r="G920" s="4">
        <f t="shared" si="44"/>
        <v>6.1755616598260348</v>
      </c>
      <c r="H920" t="str">
        <f>IF(F920 &lt;= Planilha1!$B$1, "1",
  IF(F920 &lt;= Planilha1!$B$2, "2",
    IF(F920 &lt;= Planilha1!$B$3, "3",
      "4"
    )
  )
)</f>
        <v>4</v>
      </c>
      <c r="I920" t="str">
        <f t="shared" si="42"/>
        <v>Médio Porte</v>
      </c>
      <c r="J920" s="4">
        <v>21512656.870000001</v>
      </c>
      <c r="K920" s="5">
        <f t="shared" si="43"/>
        <v>405.02799393756828</v>
      </c>
    </row>
    <row r="921" spans="1:11" x14ac:dyDescent="0.25">
      <c r="A921" s="3" t="s">
        <v>485</v>
      </c>
      <c r="B921">
        <v>230230</v>
      </c>
      <c r="C921" s="1" t="s">
        <v>9</v>
      </c>
      <c r="D921" s="2">
        <v>32775</v>
      </c>
      <c r="E921" t="s">
        <v>5327</v>
      </c>
      <c r="F921" s="4">
        <v>105037.859</v>
      </c>
      <c r="G921" s="4">
        <f t="shared" si="44"/>
        <v>3.2048164454614798</v>
      </c>
      <c r="H921" t="str">
        <f>IF(F921 &lt;= Planilha1!$B$1, "1",
  IF(F921 &lt;= Planilha1!$B$2, "2",
    IF(F921 &lt;= Planilha1!$B$3, "3",
      "4"
    )
  )
)</f>
        <v>3</v>
      </c>
      <c r="I921" t="str">
        <f t="shared" si="42"/>
        <v>Pequeno Porte II</v>
      </c>
      <c r="J921" s="4">
        <v>8539632.8300000001</v>
      </c>
      <c r="K921" s="5">
        <f t="shared" si="43"/>
        <v>260.55325186880242</v>
      </c>
    </row>
    <row r="922" spans="1:11" x14ac:dyDescent="0.25">
      <c r="A922" s="3" t="s">
        <v>486</v>
      </c>
      <c r="B922">
        <v>230240</v>
      </c>
      <c r="C922" s="1" t="s">
        <v>9</v>
      </c>
      <c r="D922" s="2">
        <v>50411</v>
      </c>
      <c r="E922" t="s">
        <v>5327</v>
      </c>
      <c r="F922" s="4">
        <v>230697.48199999999</v>
      </c>
      <c r="G922" s="4">
        <f t="shared" si="44"/>
        <v>4.5763321894031064</v>
      </c>
      <c r="H922" t="str">
        <f>IF(F922 &lt;= Planilha1!$B$1, "1",
  IF(F922 &lt;= Planilha1!$B$2, "2",
    IF(F922 &lt;= Planilha1!$B$3, "3",
      "4"
    )
  )
)</f>
        <v>3</v>
      </c>
      <c r="I922" t="str">
        <f t="shared" si="42"/>
        <v>Médio Porte</v>
      </c>
      <c r="J922" s="4">
        <v>22319190.48</v>
      </c>
      <c r="K922" s="5">
        <f t="shared" si="43"/>
        <v>442.7444502191982</v>
      </c>
    </row>
    <row r="923" spans="1:11" x14ac:dyDescent="0.25">
      <c r="A923" s="3" t="s">
        <v>487</v>
      </c>
      <c r="B923">
        <v>230250</v>
      </c>
      <c r="C923" s="1" t="s">
        <v>9</v>
      </c>
      <c r="D923" s="2">
        <v>51090</v>
      </c>
      <c r="E923" t="s">
        <v>5327</v>
      </c>
      <c r="F923" s="4">
        <v>246828.28</v>
      </c>
      <c r="G923" s="4">
        <f t="shared" si="44"/>
        <v>4.8312444705421802</v>
      </c>
      <c r="H923" t="str">
        <f>IF(F923 &lt;= Planilha1!$B$1, "1",
  IF(F923 &lt;= Planilha1!$B$2, "2",
    IF(F923 &lt;= Planilha1!$B$3, "3",
      "4"
    )
  )
)</f>
        <v>4</v>
      </c>
      <c r="I923" t="str">
        <f t="shared" si="42"/>
        <v>Médio Porte</v>
      </c>
      <c r="J923" s="4">
        <v>14650432.82</v>
      </c>
      <c r="K923" s="5">
        <f t="shared" si="43"/>
        <v>286.75734625171265</v>
      </c>
    </row>
    <row r="924" spans="1:11" x14ac:dyDescent="0.25">
      <c r="A924" s="3" t="s">
        <v>488</v>
      </c>
      <c r="B924">
        <v>230260</v>
      </c>
      <c r="C924" s="1" t="s">
        <v>9</v>
      </c>
      <c r="D924" s="2">
        <v>62326</v>
      </c>
      <c r="E924" t="s">
        <v>5327</v>
      </c>
      <c r="F924" s="4">
        <v>377210.57500000001</v>
      </c>
      <c r="G924" s="4">
        <f t="shared" si="44"/>
        <v>6.0522185765170233</v>
      </c>
      <c r="H924" t="str">
        <f>IF(F924 &lt;= Planilha1!$B$1, "1",
  IF(F924 &lt;= Planilha1!$B$2, "2",
    IF(F924 &lt;= Planilha1!$B$3, "3",
      "4"
    )
  )
)</f>
        <v>4</v>
      </c>
      <c r="I924" t="str">
        <f t="shared" si="42"/>
        <v>Médio Porte</v>
      </c>
      <c r="J924" s="4">
        <v>28368998.420000002</v>
      </c>
      <c r="K924" s="5">
        <f t="shared" si="43"/>
        <v>455.17117126079006</v>
      </c>
    </row>
    <row r="925" spans="1:11" x14ac:dyDescent="0.25">
      <c r="A925" s="3" t="s">
        <v>489</v>
      </c>
      <c r="B925">
        <v>230270</v>
      </c>
      <c r="C925" s="1" t="s">
        <v>9</v>
      </c>
      <c r="D925" s="2">
        <v>25135</v>
      </c>
      <c r="E925" t="s">
        <v>5327</v>
      </c>
      <c r="F925" s="4">
        <v>121510.133</v>
      </c>
      <c r="G925" s="4">
        <f t="shared" si="44"/>
        <v>4.8343000994629008</v>
      </c>
      <c r="H925" t="str">
        <f>IF(F925 &lt;= Planilha1!$B$1, "1",
  IF(F925 &lt;= Planilha1!$B$2, "2",
    IF(F925 &lt;= Planilha1!$B$3, "3",
      "4"
    )
  )
)</f>
        <v>3</v>
      </c>
      <c r="I925" t="str">
        <f t="shared" si="42"/>
        <v>Pequeno Porte II</v>
      </c>
      <c r="J925" s="4">
        <v>9362175.5899999999</v>
      </c>
      <c r="K925" s="5">
        <f t="shared" si="43"/>
        <v>372.47565506266164</v>
      </c>
    </row>
    <row r="926" spans="1:11" x14ac:dyDescent="0.25">
      <c r="A926" s="3" t="s">
        <v>3478</v>
      </c>
      <c r="B926">
        <v>230280</v>
      </c>
      <c r="C926" s="1" t="s">
        <v>9</v>
      </c>
      <c r="D926" s="2">
        <v>74174</v>
      </c>
      <c r="E926" t="s">
        <v>5327</v>
      </c>
      <c r="F926" s="4">
        <v>364415.06</v>
      </c>
      <c r="G926" s="4">
        <f t="shared" si="44"/>
        <v>4.9129757057729124</v>
      </c>
      <c r="H926" t="str">
        <f>IF(F926 &lt;= Planilha1!$B$1, "1",
  IF(F926 &lt;= Planilha1!$B$2, "2",
    IF(F926 &lt;= Planilha1!$B$3, "3",
      "4"
    )
  )
)</f>
        <v>4</v>
      </c>
      <c r="I926" t="str">
        <f t="shared" si="42"/>
        <v>Médio Porte</v>
      </c>
      <c r="J926" s="4">
        <v>24074981.09</v>
      </c>
      <c r="K926" s="5">
        <f t="shared" si="43"/>
        <v>324.574393857686</v>
      </c>
    </row>
    <row r="927" spans="1:11" x14ac:dyDescent="0.25">
      <c r="A927" s="3" t="s">
        <v>490</v>
      </c>
      <c r="B927">
        <v>230290</v>
      </c>
      <c r="C927" s="1" t="s">
        <v>9</v>
      </c>
      <c r="D927" s="2">
        <v>17254</v>
      </c>
      <c r="E927" t="s">
        <v>5327</v>
      </c>
      <c r="F927" s="4">
        <v>69708.297999999995</v>
      </c>
      <c r="G927" s="4">
        <f t="shared" si="44"/>
        <v>4.0401239132954672</v>
      </c>
      <c r="H927" t="str">
        <f>IF(F927 &lt;= Planilha1!$B$1, "1",
  IF(F927 &lt;= Planilha1!$B$2, "2",
    IF(F927 &lt;= Planilha1!$B$3, "3",
      "4"
    )
  )
)</f>
        <v>2</v>
      </c>
      <c r="I927" t="str">
        <f t="shared" si="42"/>
        <v>Pequeno Porte I</v>
      </c>
      <c r="J927" s="4">
        <v>13982299.74</v>
      </c>
      <c r="K927" s="5">
        <f t="shared" si="43"/>
        <v>810.38018662339164</v>
      </c>
    </row>
    <row r="928" spans="1:11" x14ac:dyDescent="0.25">
      <c r="A928" s="3" t="s">
        <v>491</v>
      </c>
      <c r="B928">
        <v>230300</v>
      </c>
      <c r="C928" s="1" t="s">
        <v>9</v>
      </c>
      <c r="D928" s="2">
        <v>16377</v>
      </c>
      <c r="E928" t="s">
        <v>5327</v>
      </c>
      <c r="F928" s="4">
        <v>71756.093999999997</v>
      </c>
      <c r="G928" s="4">
        <f t="shared" si="44"/>
        <v>4.3815163949441285</v>
      </c>
      <c r="H928" t="str">
        <f>IF(F928 &lt;= Planilha1!$B$1, "1",
  IF(F928 &lt;= Planilha1!$B$2, "2",
    IF(F928 &lt;= Planilha1!$B$3, "3",
      "4"
    )
  )
)</f>
        <v>2</v>
      </c>
      <c r="I928" t="str">
        <f t="shared" si="42"/>
        <v>Pequeno Porte I</v>
      </c>
      <c r="J928" s="4">
        <v>14935382.630000001</v>
      </c>
      <c r="K928" s="5">
        <f t="shared" si="43"/>
        <v>911.97304939854678</v>
      </c>
    </row>
    <row r="929" spans="1:11" x14ac:dyDescent="0.25">
      <c r="A929" s="3" t="s">
        <v>3479</v>
      </c>
      <c r="B929">
        <v>230310</v>
      </c>
      <c r="C929" s="1" t="s">
        <v>9</v>
      </c>
      <c r="D929" s="2">
        <v>17632</v>
      </c>
      <c r="E929" t="s">
        <v>5327</v>
      </c>
      <c r="F929" s="4">
        <v>68505.611999999994</v>
      </c>
      <c r="G929" s="4">
        <f t="shared" si="44"/>
        <v>3.8853001361161521</v>
      </c>
      <c r="H929" t="str">
        <f>IF(F929 &lt;= Planilha1!$B$1, "1",
  IF(F929 &lt;= Planilha1!$B$2, "2",
    IF(F929 &lt;= Planilha1!$B$3, "3",
      "4"
    )
  )
)</f>
        <v>2</v>
      </c>
      <c r="I929" t="str">
        <f t="shared" si="42"/>
        <v>Pequeno Porte I</v>
      </c>
      <c r="J929" s="4">
        <v>9878388.3800000008</v>
      </c>
      <c r="K929" s="5">
        <f t="shared" si="43"/>
        <v>560.25342445553542</v>
      </c>
    </row>
    <row r="930" spans="1:11" x14ac:dyDescent="0.25">
      <c r="A930" s="3" t="s">
        <v>3480</v>
      </c>
      <c r="B930">
        <v>230320</v>
      </c>
      <c r="C930" s="1" t="s">
        <v>9</v>
      </c>
      <c r="D930" s="2">
        <v>26320</v>
      </c>
      <c r="E930" t="s">
        <v>5327</v>
      </c>
      <c r="F930" s="4">
        <v>100202.626</v>
      </c>
      <c r="G930" s="4">
        <f t="shared" si="44"/>
        <v>3.807090653495441</v>
      </c>
      <c r="H930" t="str">
        <f>IF(F930 &lt;= Planilha1!$B$1, "1",
  IF(F930 &lt;= Planilha1!$B$2, "2",
    IF(F930 &lt;= Planilha1!$B$3, "3",
      "4"
    )
  )
)</f>
        <v>3</v>
      </c>
      <c r="I930" t="str">
        <f t="shared" si="42"/>
        <v>Pequeno Porte II</v>
      </c>
      <c r="J930" s="4">
        <v>10312709.699999999</v>
      </c>
      <c r="K930" s="5">
        <f t="shared" si="43"/>
        <v>391.82027735562309</v>
      </c>
    </row>
    <row r="931" spans="1:11" x14ac:dyDescent="0.25">
      <c r="A931" s="3" t="s">
        <v>3481</v>
      </c>
      <c r="B931">
        <v>230330</v>
      </c>
      <c r="C931" s="1" t="s">
        <v>9</v>
      </c>
      <c r="D931" s="2">
        <v>17015</v>
      </c>
      <c r="E931" t="s">
        <v>5327</v>
      </c>
      <c r="F931" s="4">
        <v>67279.58</v>
      </c>
      <c r="G931" s="4">
        <f t="shared" si="44"/>
        <v>3.9541334116955626</v>
      </c>
      <c r="H931" t="str">
        <f>IF(F931 &lt;= Planilha1!$B$1, "1",
  IF(F931 &lt;= Planilha1!$B$2, "2",
    IF(F931 &lt;= Planilha1!$B$3, "3",
      "4"
    )
  )
)</f>
        <v>2</v>
      </c>
      <c r="I931" t="str">
        <f t="shared" si="42"/>
        <v>Pequeno Porte I</v>
      </c>
      <c r="J931" s="4">
        <v>6537463.8799999999</v>
      </c>
      <c r="K931" s="5">
        <f t="shared" si="43"/>
        <v>384.2176832206876</v>
      </c>
    </row>
    <row r="932" spans="1:11" x14ac:dyDescent="0.25">
      <c r="A932" s="3" t="s">
        <v>492</v>
      </c>
      <c r="B932">
        <v>230340</v>
      </c>
      <c r="C932" s="1" t="s">
        <v>9</v>
      </c>
      <c r="D932" s="2">
        <v>17210</v>
      </c>
      <c r="E932" t="s">
        <v>5327</v>
      </c>
      <c r="F932" s="4">
        <v>63876.580999999998</v>
      </c>
      <c r="G932" s="4">
        <f t="shared" si="44"/>
        <v>3.711596804183614</v>
      </c>
      <c r="H932" t="str">
        <f>IF(F932 &lt;= Planilha1!$B$1, "1",
  IF(F932 &lt;= Planilha1!$B$2, "2",
    IF(F932 &lt;= Planilha1!$B$3, "3",
      "4"
    )
  )
)</f>
        <v>2</v>
      </c>
      <c r="I932" t="str">
        <f t="shared" si="42"/>
        <v>Pequeno Porte I</v>
      </c>
      <c r="J932" s="4">
        <v>7674409.25</v>
      </c>
      <c r="K932" s="5">
        <f t="shared" si="43"/>
        <v>445.9273242300988</v>
      </c>
    </row>
    <row r="933" spans="1:11" x14ac:dyDescent="0.25">
      <c r="A933" s="3" t="s">
        <v>493</v>
      </c>
      <c r="B933">
        <v>230350</v>
      </c>
      <c r="C933" s="1" t="s">
        <v>9</v>
      </c>
      <c r="D933" s="2">
        <v>72720</v>
      </c>
      <c r="E933" t="s">
        <v>5327</v>
      </c>
      <c r="F933" s="4">
        <v>477433.69900000002</v>
      </c>
      <c r="G933" s="4">
        <f t="shared" si="44"/>
        <v>6.5653698982398243</v>
      </c>
      <c r="H933" t="str">
        <f>IF(F933 &lt;= Planilha1!$B$1, "1",
  IF(F933 &lt;= Planilha1!$B$2, "2",
    IF(F933 &lt;= Planilha1!$B$3, "3",
      "4"
    )
  )
)</f>
        <v>4</v>
      </c>
      <c r="I933" t="str">
        <f t="shared" si="42"/>
        <v>Médio Porte</v>
      </c>
      <c r="J933" s="4">
        <v>22692576.800000001</v>
      </c>
      <c r="K933" s="5">
        <f t="shared" si="43"/>
        <v>312.0541364136414</v>
      </c>
    </row>
    <row r="934" spans="1:11" x14ac:dyDescent="0.25">
      <c r="A934" s="3" t="s">
        <v>494</v>
      </c>
      <c r="B934">
        <v>230360</v>
      </c>
      <c r="C934" s="1" t="s">
        <v>9</v>
      </c>
      <c r="D934" s="2">
        <v>10243</v>
      </c>
      <c r="E934" t="s">
        <v>5327</v>
      </c>
      <c r="F934" s="4">
        <v>58323.233</v>
      </c>
      <c r="G934" s="4">
        <f t="shared" si="44"/>
        <v>5.6939600702919071</v>
      </c>
      <c r="H934" t="str">
        <f>IF(F934 &lt;= Planilha1!$B$1, "1",
  IF(F934 &lt;= Planilha1!$B$2, "2",
    IF(F934 &lt;= Planilha1!$B$3, "3",
      "4"
    )
  )
)</f>
        <v>2</v>
      </c>
      <c r="I934" t="str">
        <f t="shared" si="42"/>
        <v>Pequeno Porte I</v>
      </c>
      <c r="J934" s="4">
        <v>9761361.0500000007</v>
      </c>
      <c r="K934" s="5">
        <f t="shared" si="43"/>
        <v>952.97872205408578</v>
      </c>
    </row>
    <row r="935" spans="1:11" x14ac:dyDescent="0.25">
      <c r="A935" s="3" t="s">
        <v>495</v>
      </c>
      <c r="B935">
        <v>230365</v>
      </c>
      <c r="C935" s="1" t="s">
        <v>9</v>
      </c>
      <c r="D935" s="2">
        <v>10444</v>
      </c>
      <c r="E935" t="s">
        <v>5327</v>
      </c>
      <c r="F935" s="4">
        <v>44941.334999999999</v>
      </c>
      <c r="G935" s="4">
        <f t="shared" si="44"/>
        <v>4.3030768862504782</v>
      </c>
      <c r="H935" t="str">
        <f>IF(F935 &lt;= Planilha1!$B$1, "1",
  IF(F935 &lt;= Planilha1!$B$2, "2",
    IF(F935 &lt;= Planilha1!$B$3, "3",
      "4"
    )
  )
)</f>
        <v>2</v>
      </c>
      <c r="I935" t="str">
        <f t="shared" si="42"/>
        <v>Pequeno Porte I</v>
      </c>
      <c r="J935" s="4">
        <v>10958753.16</v>
      </c>
      <c r="K935" s="5">
        <f t="shared" si="43"/>
        <v>1049.2869743393337</v>
      </c>
    </row>
    <row r="936" spans="1:11" x14ac:dyDescent="0.25">
      <c r="A936" s="3" t="s">
        <v>496</v>
      </c>
      <c r="B936">
        <v>230370</v>
      </c>
      <c r="C936" s="1" t="s">
        <v>9</v>
      </c>
      <c r="D936" s="2">
        <v>355679</v>
      </c>
      <c r="E936" t="s">
        <v>5327</v>
      </c>
      <c r="F936" s="4">
        <v>2842606.0839999998</v>
      </c>
      <c r="G936" s="4">
        <f t="shared" si="44"/>
        <v>7.9920548696999258</v>
      </c>
      <c r="H936" t="str">
        <f>IF(F936 &lt;= Planilha1!$B$1, "1",
  IF(F936 &lt;= Planilha1!$B$2, "2",
    IF(F936 &lt;= Planilha1!$B$3, "3",
      "4"
    )
  )
)</f>
        <v>4</v>
      </c>
      <c r="I936" t="str">
        <f t="shared" si="42"/>
        <v>Grande Porte</v>
      </c>
      <c r="J936" s="4">
        <v>153784115.59999999</v>
      </c>
      <c r="K936" s="5">
        <f t="shared" si="43"/>
        <v>432.36771245983033</v>
      </c>
    </row>
    <row r="937" spans="1:11" x14ac:dyDescent="0.25">
      <c r="A937" s="3" t="s">
        <v>497</v>
      </c>
      <c r="B937">
        <v>230380</v>
      </c>
      <c r="C937" s="1" t="s">
        <v>9</v>
      </c>
      <c r="D937" s="2">
        <v>22344</v>
      </c>
      <c r="E937" t="s">
        <v>5327</v>
      </c>
      <c r="F937" s="4">
        <v>104131.99099999999</v>
      </c>
      <c r="G937" s="4">
        <f t="shared" si="44"/>
        <v>4.6604005997135696</v>
      </c>
      <c r="H937" t="str">
        <f>IF(F937 &lt;= Planilha1!$B$1, "1",
  IF(F937 &lt;= Planilha1!$B$2, "2",
    IF(F937 &lt;= Planilha1!$B$3, "3",
      "4"
    )
  )
)</f>
        <v>3</v>
      </c>
      <c r="I937" t="str">
        <f t="shared" si="42"/>
        <v>Pequeno Porte II</v>
      </c>
      <c r="J937" s="4">
        <v>6556751.7199999997</v>
      </c>
      <c r="K937" s="5">
        <f t="shared" si="43"/>
        <v>293.4457447189402</v>
      </c>
    </row>
    <row r="938" spans="1:11" x14ac:dyDescent="0.25">
      <c r="A938" s="3" t="s">
        <v>498</v>
      </c>
      <c r="B938">
        <v>230390</v>
      </c>
      <c r="C938" s="1" t="s">
        <v>9</v>
      </c>
      <c r="D938" s="2">
        <v>12462</v>
      </c>
      <c r="E938" t="s">
        <v>5327</v>
      </c>
      <c r="F938" s="4">
        <v>47895.12</v>
      </c>
      <c r="G938" s="4">
        <f t="shared" si="44"/>
        <v>3.8432932113625422</v>
      </c>
      <c r="H938" t="str">
        <f>IF(F938 &lt;= Planilha1!$B$1, "1",
  IF(F938 &lt;= Planilha1!$B$2, "2",
    IF(F938 &lt;= Planilha1!$B$3, "3",
      "4"
    )
  )
)</f>
        <v>2</v>
      </c>
      <c r="I938" t="str">
        <f t="shared" si="42"/>
        <v>Pequeno Porte I</v>
      </c>
      <c r="J938" s="4">
        <v>6326752.3899999997</v>
      </c>
      <c r="K938" s="5">
        <f t="shared" si="43"/>
        <v>507.68354918953617</v>
      </c>
    </row>
    <row r="939" spans="1:11" x14ac:dyDescent="0.25">
      <c r="A939" s="3" t="s">
        <v>3482</v>
      </c>
      <c r="B939">
        <v>230393</v>
      </c>
      <c r="C939" s="1" t="s">
        <v>9</v>
      </c>
      <c r="D939" s="2">
        <v>12113</v>
      </c>
      <c r="E939" t="s">
        <v>5327</v>
      </c>
      <c r="F939" s="4">
        <v>44038.807000000001</v>
      </c>
      <c r="G939" s="4">
        <f t="shared" si="44"/>
        <v>3.6356647403615949</v>
      </c>
      <c r="H939" t="str">
        <f>IF(F939 &lt;= Planilha1!$B$1, "1",
  IF(F939 &lt;= Planilha1!$B$2, "2",
    IF(F939 &lt;= Planilha1!$B$3, "3",
      "4"
    )
  )
)</f>
        <v>2</v>
      </c>
      <c r="I939" t="str">
        <f t="shared" si="42"/>
        <v>Pequeno Porte I</v>
      </c>
      <c r="J939" s="4">
        <v>11753040.890000001</v>
      </c>
      <c r="K939" s="5">
        <f t="shared" si="43"/>
        <v>970.28324032031708</v>
      </c>
    </row>
    <row r="940" spans="1:11" x14ac:dyDescent="0.25">
      <c r="A940" s="3" t="s">
        <v>499</v>
      </c>
      <c r="B940">
        <v>230395</v>
      </c>
      <c r="C940" s="1" t="s">
        <v>9</v>
      </c>
      <c r="D940" s="2">
        <v>20163</v>
      </c>
      <c r="E940" t="s">
        <v>5327</v>
      </c>
      <c r="F940" s="4">
        <v>94613.997000000003</v>
      </c>
      <c r="G940" s="4">
        <f t="shared" si="44"/>
        <v>4.6924563309031395</v>
      </c>
      <c r="H940" t="str">
        <f>IF(F940 &lt;= Planilha1!$B$1, "1",
  IF(F940 &lt;= Planilha1!$B$2, "2",
    IF(F940 &lt;= Planilha1!$B$3, "3",
      "4"
    )
  )
)</f>
        <v>3</v>
      </c>
      <c r="I940" t="str">
        <f t="shared" si="42"/>
        <v>Pequeno Porte II</v>
      </c>
      <c r="J940" s="4">
        <v>9198693.5</v>
      </c>
      <c r="K940" s="5">
        <f t="shared" si="43"/>
        <v>456.21651043991471</v>
      </c>
    </row>
    <row r="941" spans="1:11" x14ac:dyDescent="0.25">
      <c r="A941" s="3" t="s">
        <v>3483</v>
      </c>
      <c r="B941">
        <v>230400</v>
      </c>
      <c r="C941" s="1" t="s">
        <v>9</v>
      </c>
      <c r="D941" s="2">
        <v>20953</v>
      </c>
      <c r="E941" t="s">
        <v>5327</v>
      </c>
      <c r="F941" s="4">
        <v>80537.691999999995</v>
      </c>
      <c r="G941" s="4">
        <f t="shared" si="44"/>
        <v>3.8437308261346823</v>
      </c>
      <c r="H941" t="str">
        <f>IF(F941 &lt;= Planilha1!$B$1, "1",
  IF(F941 &lt;= Planilha1!$B$2, "2",
    IF(F941 &lt;= Planilha1!$B$3, "3",
      "4"
    )
  )
)</f>
        <v>2</v>
      </c>
      <c r="I941" t="str">
        <f t="shared" si="42"/>
        <v>Pequeno Porte II</v>
      </c>
      <c r="J941" s="4">
        <v>10088150.23</v>
      </c>
      <c r="K941" s="5">
        <f t="shared" si="43"/>
        <v>481.46567221877535</v>
      </c>
    </row>
    <row r="942" spans="1:11" x14ac:dyDescent="0.25">
      <c r="A942" s="3" t="s">
        <v>3484</v>
      </c>
      <c r="B942">
        <v>230410</v>
      </c>
      <c r="C942" s="1" t="s">
        <v>9</v>
      </c>
      <c r="D942" s="2">
        <v>76390</v>
      </c>
      <c r="E942" t="s">
        <v>5327</v>
      </c>
      <c r="F942" s="4">
        <v>379566.70199999999</v>
      </c>
      <c r="G942" s="4">
        <f t="shared" si="44"/>
        <v>4.9688009163503075</v>
      </c>
      <c r="H942" t="str">
        <f>IF(F942 &lt;= Planilha1!$B$1, "1",
  IF(F942 &lt;= Planilha1!$B$2, "2",
    IF(F942 &lt;= Planilha1!$B$3, "3",
      "4"
    )
  )
)</f>
        <v>4</v>
      </c>
      <c r="I942" t="str">
        <f t="shared" si="42"/>
        <v>Médio Porte</v>
      </c>
      <c r="J942" s="4">
        <v>15934895.43</v>
      </c>
      <c r="K942" s="5">
        <f t="shared" si="43"/>
        <v>208.5992332766069</v>
      </c>
    </row>
    <row r="943" spans="1:11" x14ac:dyDescent="0.25">
      <c r="A943" s="3" t="s">
        <v>500</v>
      </c>
      <c r="B943">
        <v>230420</v>
      </c>
      <c r="C943" s="1" t="s">
        <v>9</v>
      </c>
      <c r="D943" s="2">
        <v>131050</v>
      </c>
      <c r="E943" t="s">
        <v>5327</v>
      </c>
      <c r="F943" s="4">
        <v>985409.90500000003</v>
      </c>
      <c r="G943" s="4">
        <f t="shared" si="44"/>
        <v>7.5193430370087757</v>
      </c>
      <c r="H943" t="str">
        <f>IF(F943 &lt;= Planilha1!$B$1, "1",
  IF(F943 &lt;= Planilha1!$B$2, "2",
    IF(F943 &lt;= Planilha1!$B$3, "3",
      "4"
    )
  )
)</f>
        <v>4</v>
      </c>
      <c r="I943" t="str">
        <f t="shared" si="42"/>
        <v>Grande Porte</v>
      </c>
      <c r="J943" s="4">
        <v>36128052.590000004</v>
      </c>
      <c r="K943" s="5">
        <f t="shared" si="43"/>
        <v>275.68143906905766</v>
      </c>
    </row>
    <row r="944" spans="1:11" x14ac:dyDescent="0.25">
      <c r="A944" s="3" t="s">
        <v>3485</v>
      </c>
      <c r="B944">
        <v>230423</v>
      </c>
      <c r="C944" s="1" t="s">
        <v>9</v>
      </c>
      <c r="D944" s="2">
        <v>17481</v>
      </c>
      <c r="E944" t="s">
        <v>5327</v>
      </c>
      <c r="F944" s="4">
        <v>68153.510999999999</v>
      </c>
      <c r="G944" s="4">
        <f t="shared" si="44"/>
        <v>3.898719238029861</v>
      </c>
      <c r="H944" t="str">
        <f>IF(F944 &lt;= Planilha1!$B$1, "1",
  IF(F944 &lt;= Planilha1!$B$2, "2",
    IF(F944 &lt;= Planilha1!$B$3, "3",
      "4"
    )
  )
)</f>
        <v>2</v>
      </c>
      <c r="I944" t="str">
        <f t="shared" si="42"/>
        <v>Pequeno Porte I</v>
      </c>
      <c r="J944" s="4">
        <v>14192543.380000001</v>
      </c>
      <c r="K944" s="5">
        <f t="shared" si="43"/>
        <v>811.88395286310856</v>
      </c>
    </row>
    <row r="945" spans="1:11" x14ac:dyDescent="0.25">
      <c r="A945" s="3" t="s">
        <v>501</v>
      </c>
      <c r="B945">
        <v>230425</v>
      </c>
      <c r="C945" s="1" t="s">
        <v>9</v>
      </c>
      <c r="D945" s="2">
        <v>29761</v>
      </c>
      <c r="E945" t="s">
        <v>5327</v>
      </c>
      <c r="F945" s="4">
        <v>92645.222999999998</v>
      </c>
      <c r="G945" s="4">
        <f t="shared" si="44"/>
        <v>3.1129741272134672</v>
      </c>
      <c r="H945" t="str">
        <f>IF(F945 &lt;= Planilha1!$B$1, "1",
  IF(F945 &lt;= Planilha1!$B$2, "2",
    IF(F945 &lt;= Planilha1!$B$3, "3",
      "4"
    )
  )
)</f>
        <v>3</v>
      </c>
      <c r="I945" t="str">
        <f t="shared" si="42"/>
        <v>Pequeno Porte II</v>
      </c>
      <c r="J945" s="4">
        <v>8777038.2699999996</v>
      </c>
      <c r="K945" s="5">
        <f t="shared" si="43"/>
        <v>294.91745136252143</v>
      </c>
    </row>
    <row r="946" spans="1:11" x14ac:dyDescent="0.25">
      <c r="A946" s="3" t="s">
        <v>502</v>
      </c>
      <c r="B946">
        <v>230426</v>
      </c>
      <c r="C946" s="1" t="s">
        <v>9</v>
      </c>
      <c r="D946" s="2">
        <v>8932</v>
      </c>
      <c r="E946" t="s">
        <v>5327</v>
      </c>
      <c r="F946" s="4">
        <v>35968.481</v>
      </c>
      <c r="G946" s="4">
        <f t="shared" si="44"/>
        <v>4.0269235333631883</v>
      </c>
      <c r="H946" t="str">
        <f>IF(F946 &lt;= Planilha1!$B$1, "1",
  IF(F946 &lt;= Planilha1!$B$2, "2",
    IF(F946 &lt;= Planilha1!$B$3, "3",
      "4"
    )
  )
)</f>
        <v>1</v>
      </c>
      <c r="I946" t="str">
        <f t="shared" si="42"/>
        <v>Pequeno Porte I</v>
      </c>
      <c r="J946" s="4">
        <v>6948390.21</v>
      </c>
      <c r="K946" s="5">
        <f t="shared" si="43"/>
        <v>777.9209818629646</v>
      </c>
    </row>
    <row r="947" spans="1:11" x14ac:dyDescent="0.25">
      <c r="A947" s="3" t="s">
        <v>3486</v>
      </c>
      <c r="B947">
        <v>230427</v>
      </c>
      <c r="C947" s="1" t="s">
        <v>9</v>
      </c>
      <c r="D947" s="2">
        <v>6474</v>
      </c>
      <c r="E947" t="s">
        <v>5327</v>
      </c>
      <c r="F947" s="4">
        <v>26418.969000000001</v>
      </c>
      <c r="G947" s="4">
        <f t="shared" si="44"/>
        <v>4.080779888785913</v>
      </c>
      <c r="H947" t="str">
        <f>IF(F947 &lt;= Planilha1!$B$1, "1",
  IF(F947 &lt;= Planilha1!$B$2, "2",
    IF(F947 &lt;= Planilha1!$B$3, "3",
      "4"
    )
  )
)</f>
        <v>1</v>
      </c>
      <c r="I947" t="str">
        <f t="shared" si="42"/>
        <v>Pequeno Porte I</v>
      </c>
      <c r="J947" s="4">
        <v>5379121.1500000004</v>
      </c>
      <c r="K947" s="5">
        <f t="shared" si="43"/>
        <v>830.88062248995993</v>
      </c>
    </row>
    <row r="948" spans="1:11" x14ac:dyDescent="0.25">
      <c r="A948" s="3" t="s">
        <v>3487</v>
      </c>
      <c r="B948">
        <v>230428</v>
      </c>
      <c r="C948" s="1" t="s">
        <v>9</v>
      </c>
      <c r="D948" s="2">
        <v>74170</v>
      </c>
      <c r="E948" t="s">
        <v>5327</v>
      </c>
      <c r="F948" s="4">
        <v>1404070.625</v>
      </c>
      <c r="G948" s="4">
        <f t="shared" si="44"/>
        <v>18.930438519617095</v>
      </c>
      <c r="H948" t="str">
        <f>IF(F948 &lt;= Planilha1!$B$1, "1",
  IF(F948 &lt;= Planilha1!$B$2, "2",
    IF(F948 &lt;= Planilha1!$B$3, "3",
      "4"
    )
  )
)</f>
        <v>4</v>
      </c>
      <c r="I948" t="str">
        <f t="shared" si="42"/>
        <v>Médio Porte</v>
      </c>
      <c r="J948" s="4">
        <v>84300641.299999997</v>
      </c>
      <c r="K948" s="5">
        <f t="shared" si="43"/>
        <v>1136.5867776729135</v>
      </c>
    </row>
    <row r="949" spans="1:11" x14ac:dyDescent="0.25">
      <c r="A949" s="3" t="s">
        <v>503</v>
      </c>
      <c r="B949">
        <v>230430</v>
      </c>
      <c r="C949" s="1" t="s">
        <v>9</v>
      </c>
      <c r="D949" s="2">
        <v>18217</v>
      </c>
      <c r="E949" t="s">
        <v>5327</v>
      </c>
      <c r="F949" s="4">
        <v>75300.975999999995</v>
      </c>
      <c r="G949" s="4">
        <f t="shared" si="44"/>
        <v>4.1335552505901081</v>
      </c>
      <c r="H949" t="str">
        <f>IF(F949 &lt;= Planilha1!$B$1, "1",
  IF(F949 &lt;= Planilha1!$B$2, "2",
    IF(F949 &lt;= Planilha1!$B$3, "3",
      "4"
    )
  )
)</f>
        <v>2</v>
      </c>
      <c r="I949" t="str">
        <f t="shared" si="42"/>
        <v>Pequeno Porte I</v>
      </c>
      <c r="J949" s="4">
        <v>8582617.3300000001</v>
      </c>
      <c r="K949" s="5">
        <f t="shared" si="43"/>
        <v>471.13231212603614</v>
      </c>
    </row>
    <row r="950" spans="1:11" x14ac:dyDescent="0.25">
      <c r="A950" s="3" t="s">
        <v>504</v>
      </c>
      <c r="B950">
        <v>230435</v>
      </c>
      <c r="C950" s="1" t="s">
        <v>9</v>
      </c>
      <c r="D950" s="2">
        <v>24173</v>
      </c>
      <c r="E950" t="s">
        <v>5327</v>
      </c>
      <c r="F950" s="4">
        <v>91465.941000000006</v>
      </c>
      <c r="G950" s="4">
        <f t="shared" si="44"/>
        <v>3.783805940512142</v>
      </c>
      <c r="H950" t="str">
        <f>IF(F950 &lt;= Planilha1!$B$1, "1",
  IF(F950 &lt;= Planilha1!$B$2, "2",
    IF(F950 &lt;= Planilha1!$B$3, "3",
      "4"
    )
  )
)</f>
        <v>3</v>
      </c>
      <c r="I950" t="str">
        <f t="shared" si="42"/>
        <v>Pequeno Porte II</v>
      </c>
      <c r="J950" s="4">
        <v>8025308.4400000004</v>
      </c>
      <c r="K950" s="5">
        <f t="shared" si="43"/>
        <v>331.9947230381004</v>
      </c>
    </row>
    <row r="951" spans="1:11" x14ac:dyDescent="0.25">
      <c r="A951" s="3" t="s">
        <v>505</v>
      </c>
      <c r="B951">
        <v>230440</v>
      </c>
      <c r="C951" s="1" t="s">
        <v>9</v>
      </c>
      <c r="D951" s="2">
        <v>2428708</v>
      </c>
      <c r="E951" t="s">
        <v>5327</v>
      </c>
      <c r="F951" s="4">
        <v>37001830.765000001</v>
      </c>
      <c r="G951" s="4">
        <f t="shared" si="44"/>
        <v>15.235191206600382</v>
      </c>
      <c r="H951" t="str">
        <f>IF(F951 &lt;= Planilha1!$B$1, "1",
  IF(F951 &lt;= Planilha1!$B$2, "2",
    IF(F951 &lt;= Planilha1!$B$3, "3",
      "4"
    )
  )
)</f>
        <v>4</v>
      </c>
      <c r="I951" t="str">
        <f t="shared" si="42"/>
        <v>Metrópole</v>
      </c>
      <c r="J951" s="4">
        <v>1514436040.4400001</v>
      </c>
      <c r="K951" s="5">
        <f t="shared" si="43"/>
        <v>623.55624490058096</v>
      </c>
    </row>
    <row r="952" spans="1:11" x14ac:dyDescent="0.25">
      <c r="A952" s="3" t="s">
        <v>506</v>
      </c>
      <c r="B952">
        <v>230445</v>
      </c>
      <c r="C952" s="1" t="s">
        <v>9</v>
      </c>
      <c r="D952" s="2">
        <v>17294</v>
      </c>
      <c r="E952" t="s">
        <v>5327</v>
      </c>
      <c r="F952" s="4">
        <v>74667.104000000007</v>
      </c>
      <c r="G952" s="4">
        <f t="shared" si="44"/>
        <v>4.3175149762923564</v>
      </c>
      <c r="H952" t="str">
        <f>IF(F952 &lt;= Planilha1!$B$1, "1",
  IF(F952 &lt;= Planilha1!$B$2, "2",
    IF(F952 &lt;= Planilha1!$B$3, "3",
      "4"
    )
  )
)</f>
        <v>2</v>
      </c>
      <c r="I952" t="str">
        <f t="shared" si="42"/>
        <v>Pequeno Porte I</v>
      </c>
      <c r="J952" s="4">
        <v>13162196.9</v>
      </c>
      <c r="K952" s="5">
        <f t="shared" si="43"/>
        <v>761.08459003122471</v>
      </c>
    </row>
    <row r="953" spans="1:11" x14ac:dyDescent="0.25">
      <c r="A953" s="3" t="s">
        <v>507</v>
      </c>
      <c r="B953">
        <v>230450</v>
      </c>
      <c r="C953" s="1" t="s">
        <v>9</v>
      </c>
      <c r="D953" s="2">
        <v>15657</v>
      </c>
      <c r="E953" t="s">
        <v>5327</v>
      </c>
      <c r="F953" s="4">
        <v>64827.851999999999</v>
      </c>
      <c r="G953" s="4">
        <f t="shared" si="44"/>
        <v>4.1405027783100214</v>
      </c>
      <c r="H953" t="str">
        <f>IF(F953 &lt;= Planilha1!$B$1, "1",
  IF(F953 &lt;= Planilha1!$B$2, "2",
    IF(F953 &lt;= Planilha1!$B$3, "3",
      "4"
    )
  )
)</f>
        <v>2</v>
      </c>
      <c r="I953" t="str">
        <f t="shared" si="42"/>
        <v>Pequeno Porte I</v>
      </c>
      <c r="J953" s="4">
        <v>7650739.0999999996</v>
      </c>
      <c r="K953" s="5">
        <f t="shared" si="43"/>
        <v>488.64655425688187</v>
      </c>
    </row>
    <row r="954" spans="1:11" x14ac:dyDescent="0.25">
      <c r="A954" s="3" t="s">
        <v>508</v>
      </c>
      <c r="B954">
        <v>230460</v>
      </c>
      <c r="C954" s="1" t="s">
        <v>9</v>
      </c>
      <c r="D954" s="2">
        <v>6734</v>
      </c>
      <c r="E954" t="s">
        <v>5327</v>
      </c>
      <c r="F954" s="4">
        <v>28343.629000000001</v>
      </c>
      <c r="G954" s="4">
        <f t="shared" si="44"/>
        <v>4.2090331155331153</v>
      </c>
      <c r="H954" t="str">
        <f>IF(F954 &lt;= Planilha1!$B$1, "1",
  IF(F954 &lt;= Planilha1!$B$2, "2",
    IF(F954 &lt;= Planilha1!$B$3, "3",
      "4"
    )
  )
)</f>
        <v>1</v>
      </c>
      <c r="I954" t="str">
        <f t="shared" si="42"/>
        <v>Pequeno Porte I</v>
      </c>
      <c r="J954" s="4">
        <v>5550071.7699999996</v>
      </c>
      <c r="K954" s="5">
        <f t="shared" si="43"/>
        <v>824.186482031482</v>
      </c>
    </row>
    <row r="955" spans="1:11" x14ac:dyDescent="0.25">
      <c r="A955" s="3" t="s">
        <v>3488</v>
      </c>
      <c r="B955">
        <v>230465</v>
      </c>
      <c r="C955" s="1" t="s">
        <v>9</v>
      </c>
      <c r="D955" s="2">
        <v>13801</v>
      </c>
      <c r="E955" t="s">
        <v>5327</v>
      </c>
      <c r="F955" s="4">
        <v>54293.15</v>
      </c>
      <c r="G955" s="4">
        <f t="shared" si="44"/>
        <v>3.93400115933628</v>
      </c>
      <c r="H955" t="str">
        <f>IF(F955 &lt;= Planilha1!$B$1, "1",
  IF(F955 &lt;= Planilha1!$B$2, "2",
    IF(F955 &lt;= Planilha1!$B$3, "3",
      "4"
    )
  )
)</f>
        <v>2</v>
      </c>
      <c r="I955" t="str">
        <f t="shared" si="42"/>
        <v>Pequeno Porte I</v>
      </c>
      <c r="J955" s="4">
        <v>7148885.7400000002</v>
      </c>
      <c r="K955" s="5">
        <f t="shared" si="43"/>
        <v>517.9976624882255</v>
      </c>
    </row>
    <row r="956" spans="1:11" x14ac:dyDescent="0.25">
      <c r="A956" s="3" t="s">
        <v>509</v>
      </c>
      <c r="B956">
        <v>230470</v>
      </c>
      <c r="C956" s="1" t="s">
        <v>9</v>
      </c>
      <c r="D956" s="2">
        <v>53344</v>
      </c>
      <c r="E956" t="s">
        <v>5327</v>
      </c>
      <c r="F956" s="4">
        <v>185041.15100000001</v>
      </c>
      <c r="G956" s="4">
        <f t="shared" si="44"/>
        <v>3.468827815686863</v>
      </c>
      <c r="H956" t="str">
        <f>IF(F956 &lt;= Planilha1!$B$1, "1",
  IF(F956 &lt;= Planilha1!$B$2, "2",
    IF(F956 &lt;= Planilha1!$B$3, "3",
      "4"
    )
  )
)</f>
        <v>3</v>
      </c>
      <c r="I956" t="str">
        <f t="shared" si="42"/>
        <v>Médio Porte</v>
      </c>
      <c r="J956" s="4">
        <v>16238221.619999999</v>
      </c>
      <c r="K956" s="5">
        <f t="shared" si="43"/>
        <v>304.40577422015593</v>
      </c>
    </row>
    <row r="957" spans="1:11" x14ac:dyDescent="0.25">
      <c r="A957" s="3" t="s">
        <v>510</v>
      </c>
      <c r="B957">
        <v>230480</v>
      </c>
      <c r="C957" s="1" t="s">
        <v>9</v>
      </c>
      <c r="D957" s="2">
        <v>4841</v>
      </c>
      <c r="E957" t="s">
        <v>5327</v>
      </c>
      <c r="F957" s="4">
        <v>18992.684000000001</v>
      </c>
      <c r="G957" s="4">
        <f t="shared" si="44"/>
        <v>3.923297665771535</v>
      </c>
      <c r="H957" t="str">
        <f>IF(F957 &lt;= Planilha1!$B$1, "1",
  IF(F957 &lt;= Planilha1!$B$2, "2",
    IF(F957 &lt;= Planilha1!$B$3, "3",
      "4"
    )
  )
)</f>
        <v>1</v>
      </c>
      <c r="I957" t="str">
        <f t="shared" si="42"/>
        <v>Pequeno Porte I</v>
      </c>
      <c r="J957" s="4">
        <v>4517457.53</v>
      </c>
      <c r="K957" s="5">
        <f t="shared" si="43"/>
        <v>933.16619086965511</v>
      </c>
    </row>
    <row r="958" spans="1:11" x14ac:dyDescent="0.25">
      <c r="A958" s="3" t="s">
        <v>3489</v>
      </c>
      <c r="B958">
        <v>230490</v>
      </c>
      <c r="C958" s="1" t="s">
        <v>9</v>
      </c>
      <c r="D958" s="2">
        <v>10910</v>
      </c>
      <c r="E958" t="s">
        <v>5327</v>
      </c>
      <c r="F958" s="4">
        <v>37999.56</v>
      </c>
      <c r="G958" s="4">
        <f t="shared" si="44"/>
        <v>3.483002749770852</v>
      </c>
      <c r="H958" t="str">
        <f>IF(F958 &lt;= Planilha1!$B$1, "1",
  IF(F958 &lt;= Planilha1!$B$2, "2",
    IF(F958 &lt;= Planilha1!$B$3, "3",
      "4"
    )
  )
)</f>
        <v>1</v>
      </c>
      <c r="I958" t="str">
        <f t="shared" si="42"/>
        <v>Pequeno Porte I</v>
      </c>
      <c r="J958" s="4">
        <v>7980978.5999999996</v>
      </c>
      <c r="K958" s="5">
        <f t="shared" si="43"/>
        <v>731.52874427131064</v>
      </c>
    </row>
    <row r="959" spans="1:11" x14ac:dyDescent="0.25">
      <c r="A959" s="3" t="s">
        <v>3490</v>
      </c>
      <c r="B959">
        <v>230495</v>
      </c>
      <c r="C959" s="1" t="s">
        <v>9</v>
      </c>
      <c r="D959" s="2">
        <v>24325</v>
      </c>
      <c r="E959" t="s">
        <v>5327</v>
      </c>
      <c r="F959" s="4">
        <v>104479.291</v>
      </c>
      <c r="G959" s="4">
        <f t="shared" si="44"/>
        <v>4.2951404316546764</v>
      </c>
      <c r="H959" t="str">
        <f>IF(F959 &lt;= Planilha1!$B$1, "1",
  IF(F959 &lt;= Planilha1!$B$2, "2",
    IF(F959 &lt;= Planilha1!$B$3, "3",
      "4"
    )
  )
)</f>
        <v>3</v>
      </c>
      <c r="I959" t="str">
        <f t="shared" si="42"/>
        <v>Pequeno Porte II</v>
      </c>
      <c r="J959" s="4">
        <v>14687987.689999999</v>
      </c>
      <c r="K959" s="5">
        <f t="shared" si="43"/>
        <v>603.82272106885921</v>
      </c>
    </row>
    <row r="960" spans="1:11" x14ac:dyDescent="0.25">
      <c r="A960" s="3" t="s">
        <v>511</v>
      </c>
      <c r="B960">
        <v>230500</v>
      </c>
      <c r="C960" s="1" t="s">
        <v>9</v>
      </c>
      <c r="D960" s="2">
        <v>42053</v>
      </c>
      <c r="E960" t="s">
        <v>5327</v>
      </c>
      <c r="F960" s="4">
        <v>208951.58</v>
      </c>
      <c r="G960" s="4">
        <f t="shared" si="44"/>
        <v>4.9687675076688933</v>
      </c>
      <c r="H960" t="str">
        <f>IF(F960 &lt;= Planilha1!$B$1, "1",
  IF(F960 &lt;= Planilha1!$B$2, "2",
    IF(F960 &lt;= Planilha1!$B$3, "3",
      "4"
    )
  )
)</f>
        <v>3</v>
      </c>
      <c r="I960" t="str">
        <f t="shared" si="42"/>
        <v>Pequeno Porte II</v>
      </c>
      <c r="J960" s="4">
        <v>11632161.859999999</v>
      </c>
      <c r="K960" s="5">
        <f t="shared" si="43"/>
        <v>276.607182840701</v>
      </c>
    </row>
    <row r="961" spans="1:11" x14ac:dyDescent="0.25">
      <c r="A961" s="3" t="s">
        <v>512</v>
      </c>
      <c r="B961">
        <v>230510</v>
      </c>
      <c r="C961" s="1" t="s">
        <v>9</v>
      </c>
      <c r="D961" s="2">
        <v>5654</v>
      </c>
      <c r="E961" t="s">
        <v>5327</v>
      </c>
      <c r="F961" s="4">
        <v>37854.256000000001</v>
      </c>
      <c r="G961" s="4">
        <f t="shared" si="44"/>
        <v>6.6951284046692612</v>
      </c>
      <c r="H961" t="str">
        <f>IF(F961 &lt;= Planilha1!$B$1, "1",
  IF(F961 &lt;= Planilha1!$B$2, "2",
    IF(F961 &lt;= Planilha1!$B$3, "3",
      "4"
    )
  )
)</f>
        <v>1</v>
      </c>
      <c r="I961" t="str">
        <f t="shared" si="42"/>
        <v>Pequeno Porte I</v>
      </c>
      <c r="J961" s="4">
        <v>6104667.7300000004</v>
      </c>
      <c r="K961" s="5">
        <f t="shared" si="43"/>
        <v>1079.7077697205518</v>
      </c>
    </row>
    <row r="962" spans="1:11" x14ac:dyDescent="0.25">
      <c r="A962" s="3" t="s">
        <v>3491</v>
      </c>
      <c r="B962">
        <v>230520</v>
      </c>
      <c r="C962" s="1" t="s">
        <v>9</v>
      </c>
      <c r="D962" s="2">
        <v>17855</v>
      </c>
      <c r="E962" t="s">
        <v>5327</v>
      </c>
      <c r="F962" s="4">
        <v>80599.789000000004</v>
      </c>
      <c r="G962" s="4">
        <f t="shared" si="44"/>
        <v>4.5141298795855507</v>
      </c>
      <c r="H962" t="str">
        <f>IF(F962 &lt;= Planilha1!$B$1, "1",
  IF(F962 &lt;= Planilha1!$B$2, "2",
    IF(F962 &lt;= Planilha1!$B$3, "3",
      "4"
    )
  )
)</f>
        <v>2</v>
      </c>
      <c r="I962" t="str">
        <f t="shared" ref="I962:I1025" si="45">IF(D962 &lt;= 20000, "Pequeno Porte I",
  IF(D962 &lt;= 50000, "Pequeno Porte II",
    IF(D962 &lt;= 100000, "Médio Porte",
      IF(D962 &lt;= 900000, "Grande Porte", "Metrópole")
    )
  )
)</f>
        <v>Pequeno Porte I</v>
      </c>
      <c r="J962" s="4">
        <v>11458816</v>
      </c>
      <c r="K962" s="5">
        <f t="shared" ref="K962:K1025" si="46">J962/D962</f>
        <v>641.77070848501819</v>
      </c>
    </row>
    <row r="963" spans="1:11" x14ac:dyDescent="0.25">
      <c r="A963" s="3" t="s">
        <v>513</v>
      </c>
      <c r="B963">
        <v>230523</v>
      </c>
      <c r="C963" s="1" t="s">
        <v>9</v>
      </c>
      <c r="D963" s="2">
        <v>74755</v>
      </c>
      <c r="E963" t="s">
        <v>5327</v>
      </c>
      <c r="F963" s="4">
        <v>1146485.1370000001</v>
      </c>
      <c r="G963" s="4">
        <f t="shared" ref="G963:G1026" si="47">F963/D963</f>
        <v>15.336567948632199</v>
      </c>
      <c r="H963" t="str">
        <f>IF(F963 &lt;= Planilha1!$B$1, "1",
  IF(F963 &lt;= Planilha1!$B$2, "2",
    IF(F963 &lt;= Planilha1!$B$3, "3",
      "4"
    )
  )
)</f>
        <v>4</v>
      </c>
      <c r="I963" t="str">
        <f t="shared" si="45"/>
        <v>Médio Porte</v>
      </c>
      <c r="J963" s="4">
        <v>47047058.920000002</v>
      </c>
      <c r="K963" s="5">
        <f t="shared" si="46"/>
        <v>629.34999558557956</v>
      </c>
    </row>
    <row r="964" spans="1:11" x14ac:dyDescent="0.25">
      <c r="A964" s="3" t="s">
        <v>514</v>
      </c>
      <c r="B964">
        <v>230526</v>
      </c>
      <c r="C964" s="1" t="s">
        <v>9</v>
      </c>
      <c r="D964" s="2">
        <v>11956</v>
      </c>
      <c r="E964" t="s">
        <v>5327</v>
      </c>
      <c r="F964" s="4">
        <v>43905.248</v>
      </c>
      <c r="G964" s="4">
        <f t="shared" si="47"/>
        <v>3.672235530277685</v>
      </c>
      <c r="H964" t="str">
        <f>IF(F964 &lt;= Planilha1!$B$1, "1",
  IF(F964 &lt;= Planilha1!$B$2, "2",
    IF(F964 &lt;= Planilha1!$B$3, "3",
      "4"
    )
  )
)</f>
        <v>2</v>
      </c>
      <c r="I964" t="str">
        <f t="shared" si="45"/>
        <v>Pequeno Porte I</v>
      </c>
      <c r="J964" s="4">
        <v>7547853.0599999996</v>
      </c>
      <c r="K964" s="5">
        <f t="shared" si="46"/>
        <v>631.30253094680495</v>
      </c>
    </row>
    <row r="965" spans="1:11" x14ac:dyDescent="0.25">
      <c r="A965" s="3" t="s">
        <v>515</v>
      </c>
      <c r="B965">
        <v>230530</v>
      </c>
      <c r="C965" s="1" t="s">
        <v>9</v>
      </c>
      <c r="D965" s="2">
        <v>23965</v>
      </c>
      <c r="E965" t="s">
        <v>5327</v>
      </c>
      <c r="F965" s="4">
        <v>118604.06200000001</v>
      </c>
      <c r="G965" s="4">
        <f t="shared" si="47"/>
        <v>4.9490532860421448</v>
      </c>
      <c r="H965" t="str">
        <f>IF(F965 &lt;= Planilha1!$B$1, "1",
  IF(F965 &lt;= Planilha1!$B$2, "2",
    IF(F965 &lt;= Planilha1!$B$3, "3",
      "4"
    )
  )
)</f>
        <v>3</v>
      </c>
      <c r="I965" t="str">
        <f t="shared" si="45"/>
        <v>Pequeno Porte II</v>
      </c>
      <c r="J965" s="4">
        <v>16996278.059999999</v>
      </c>
      <c r="K965" s="5">
        <f t="shared" si="46"/>
        <v>709.21252075944085</v>
      </c>
    </row>
    <row r="966" spans="1:11" x14ac:dyDescent="0.25">
      <c r="A966" s="3" t="s">
        <v>516</v>
      </c>
      <c r="B966">
        <v>230533</v>
      </c>
      <c r="C966" s="1" t="s">
        <v>9</v>
      </c>
      <c r="D966" s="2">
        <v>11611</v>
      </c>
      <c r="E966" t="s">
        <v>5327</v>
      </c>
      <c r="F966" s="4">
        <v>42790.086000000003</v>
      </c>
      <c r="G966" s="4">
        <f t="shared" si="47"/>
        <v>3.6853058306778057</v>
      </c>
      <c r="H966" t="str">
        <f>IF(F966 &lt;= Planilha1!$B$1, "1",
  IF(F966 &lt;= Planilha1!$B$2, "2",
    IF(F966 &lt;= Planilha1!$B$3, "3",
      "4"
    )
  )
)</f>
        <v>2</v>
      </c>
      <c r="I966" t="str">
        <f t="shared" si="45"/>
        <v>Pequeno Porte I</v>
      </c>
      <c r="J966" s="4">
        <v>7604813.9299999997</v>
      </c>
      <c r="K966" s="5">
        <f t="shared" si="46"/>
        <v>654.96631900783734</v>
      </c>
    </row>
    <row r="967" spans="1:11" x14ac:dyDescent="0.25">
      <c r="A967" s="3" t="s">
        <v>3492</v>
      </c>
      <c r="B967">
        <v>230535</v>
      </c>
      <c r="C967" s="1" t="s">
        <v>9</v>
      </c>
      <c r="D967" s="2">
        <v>21433</v>
      </c>
      <c r="E967" t="s">
        <v>5327</v>
      </c>
      <c r="F967" s="4">
        <v>152507.64600000001</v>
      </c>
      <c r="G967" s="4">
        <f t="shared" si="47"/>
        <v>7.1155529323939719</v>
      </c>
      <c r="H967" t="str">
        <f>IF(F967 &lt;= Planilha1!$B$1, "1",
  IF(F967 &lt;= Planilha1!$B$2, "2",
    IF(F967 &lt;= Planilha1!$B$3, "3",
      "4"
    )
  )
)</f>
        <v>3</v>
      </c>
      <c r="I967" t="str">
        <f t="shared" si="45"/>
        <v>Pequeno Porte II</v>
      </c>
      <c r="J967" s="4">
        <v>21068545.329999998</v>
      </c>
      <c r="K967" s="5">
        <f t="shared" si="46"/>
        <v>982.99562963654171</v>
      </c>
    </row>
    <row r="968" spans="1:11" x14ac:dyDescent="0.25">
      <c r="A968" s="3" t="s">
        <v>3493</v>
      </c>
      <c r="B968">
        <v>230540</v>
      </c>
      <c r="C968" s="1" t="s">
        <v>9</v>
      </c>
      <c r="D968" s="2">
        <v>62642</v>
      </c>
      <c r="E968" t="s">
        <v>5327</v>
      </c>
      <c r="F968" s="4">
        <v>302015.96899999998</v>
      </c>
      <c r="G968" s="4">
        <f t="shared" si="47"/>
        <v>4.82130150697615</v>
      </c>
      <c r="H968" t="str">
        <f>IF(F968 &lt;= Planilha1!$B$1, "1",
  IF(F968 &lt;= Planilha1!$B$2, "2",
    IF(F968 &lt;= Planilha1!$B$3, "3",
      "4"
    )
  )
)</f>
        <v>4</v>
      </c>
      <c r="I968" t="str">
        <f t="shared" si="45"/>
        <v>Médio Porte</v>
      </c>
      <c r="J968" s="4">
        <v>21183755.09</v>
      </c>
      <c r="K968" s="5">
        <f t="shared" si="46"/>
        <v>338.17175521215796</v>
      </c>
    </row>
    <row r="969" spans="1:11" x14ac:dyDescent="0.25">
      <c r="A969" s="3" t="s">
        <v>517</v>
      </c>
      <c r="B969">
        <v>230550</v>
      </c>
      <c r="C969" s="1" t="s">
        <v>9</v>
      </c>
      <c r="D969" s="2">
        <v>98064</v>
      </c>
      <c r="E969" t="s">
        <v>5327</v>
      </c>
      <c r="F969" s="4">
        <v>884473.78200000001</v>
      </c>
      <c r="G969" s="4">
        <f t="shared" si="47"/>
        <v>9.0193524840920212</v>
      </c>
      <c r="H969" t="str">
        <f>IF(F969 &lt;= Planilha1!$B$1, "1",
  IF(F969 &lt;= Planilha1!$B$2, "2",
    IF(F969 &lt;= Planilha1!$B$3, "3",
      "4"
    )
  )
)</f>
        <v>4</v>
      </c>
      <c r="I969" t="str">
        <f t="shared" si="45"/>
        <v>Médio Porte</v>
      </c>
      <c r="J969" s="4">
        <v>32318654.75</v>
      </c>
      <c r="K969" s="5">
        <f t="shared" si="46"/>
        <v>329.56696392152065</v>
      </c>
    </row>
    <row r="970" spans="1:11" x14ac:dyDescent="0.25">
      <c r="A970" s="3" t="s">
        <v>3494</v>
      </c>
      <c r="B970">
        <v>230560</v>
      </c>
      <c r="C970" s="1" t="s">
        <v>9</v>
      </c>
      <c r="D970" s="2">
        <v>24024</v>
      </c>
      <c r="E970" t="s">
        <v>5327</v>
      </c>
      <c r="F970" s="4">
        <v>127139.602</v>
      </c>
      <c r="G970" s="4">
        <f t="shared" si="47"/>
        <v>5.2921912254412256</v>
      </c>
      <c r="H970" t="str">
        <f>IF(F970 &lt;= Planilha1!$B$1, "1",
  IF(F970 &lt;= Planilha1!$B$2, "2",
    IF(F970 &lt;= Planilha1!$B$3, "3",
      "4"
    )
  )
)</f>
        <v>3</v>
      </c>
      <c r="I970" t="str">
        <f t="shared" si="45"/>
        <v>Pequeno Porte II</v>
      </c>
      <c r="J970" s="4">
        <v>12313500.119999999</v>
      </c>
      <c r="K970" s="5">
        <f t="shared" si="46"/>
        <v>512.54995504495503</v>
      </c>
    </row>
    <row r="971" spans="1:11" x14ac:dyDescent="0.25">
      <c r="A971" s="3" t="s">
        <v>518</v>
      </c>
      <c r="B971">
        <v>230565</v>
      </c>
      <c r="C971" s="1" t="s">
        <v>9</v>
      </c>
      <c r="D971" s="2">
        <v>11575</v>
      </c>
      <c r="E971" t="s">
        <v>5327</v>
      </c>
      <c r="F971" s="4">
        <v>36632.593000000001</v>
      </c>
      <c r="G971" s="4">
        <f t="shared" si="47"/>
        <v>3.1648028509719222</v>
      </c>
      <c r="H971" t="str">
        <f>IF(F971 &lt;= Planilha1!$B$1, "1",
  IF(F971 &lt;= Planilha1!$B$2, "2",
    IF(F971 &lt;= Planilha1!$B$3, "3",
      "4"
    )
  )
)</f>
        <v>1</v>
      </c>
      <c r="I971" t="str">
        <f t="shared" si="45"/>
        <v>Pequeno Porte I</v>
      </c>
      <c r="J971" s="4">
        <v>5127668.92</v>
      </c>
      <c r="K971" s="5">
        <f t="shared" si="46"/>
        <v>442.99515507559397</v>
      </c>
    </row>
    <row r="972" spans="1:11" x14ac:dyDescent="0.25">
      <c r="A972" s="3" t="s">
        <v>519</v>
      </c>
      <c r="B972">
        <v>230570</v>
      </c>
      <c r="C972" s="1" t="s">
        <v>9</v>
      </c>
      <c r="D972" s="2">
        <v>12083</v>
      </c>
      <c r="E972" t="s">
        <v>5327</v>
      </c>
      <c r="F972" s="4">
        <v>50313.192999999999</v>
      </c>
      <c r="G972" s="4">
        <f t="shared" si="47"/>
        <v>4.1639653231813289</v>
      </c>
      <c r="H972" t="str">
        <f>IF(F972 &lt;= Planilha1!$B$1, "1",
  IF(F972 &lt;= Planilha1!$B$2, "2",
    IF(F972 &lt;= Planilha1!$B$3, "3",
      "4"
    )
  )
)</f>
        <v>2</v>
      </c>
      <c r="I972" t="str">
        <f t="shared" si="45"/>
        <v>Pequeno Porte I</v>
      </c>
      <c r="J972" s="4">
        <v>7579016.5499999998</v>
      </c>
      <c r="K972" s="5">
        <f t="shared" si="46"/>
        <v>627.2462592071505</v>
      </c>
    </row>
    <row r="973" spans="1:11" x14ac:dyDescent="0.25">
      <c r="A973" s="3" t="s">
        <v>520</v>
      </c>
      <c r="B973">
        <v>230580</v>
      </c>
      <c r="C973" s="1" t="s">
        <v>9</v>
      </c>
      <c r="D973" s="2">
        <v>41081</v>
      </c>
      <c r="E973" t="s">
        <v>5327</v>
      </c>
      <c r="F973" s="4">
        <v>190443.101</v>
      </c>
      <c r="G973" s="4">
        <f t="shared" si="47"/>
        <v>4.6357951607799226</v>
      </c>
      <c r="H973" t="str">
        <f>IF(F973 &lt;= Planilha1!$B$1, "1",
  IF(F973 &lt;= Planilha1!$B$2, "2",
    IF(F973 &lt;= Planilha1!$B$3, "3",
      "4"
    )
  )
)</f>
        <v>3</v>
      </c>
      <c r="I973" t="str">
        <f t="shared" si="45"/>
        <v>Pequeno Porte II</v>
      </c>
      <c r="J973" s="4">
        <v>17008992.649999999</v>
      </c>
      <c r="K973" s="5">
        <f t="shared" si="46"/>
        <v>414.03550668192105</v>
      </c>
    </row>
    <row r="974" spans="1:11" x14ac:dyDescent="0.25">
      <c r="A974" s="3" t="s">
        <v>226</v>
      </c>
      <c r="B974">
        <v>230590</v>
      </c>
      <c r="C974" s="1" t="s">
        <v>9</v>
      </c>
      <c r="D974" s="2">
        <v>36798</v>
      </c>
      <c r="E974" t="s">
        <v>5327</v>
      </c>
      <c r="F974" s="4">
        <v>145213.99</v>
      </c>
      <c r="G974" s="4">
        <f t="shared" si="47"/>
        <v>3.9462468068916787</v>
      </c>
      <c r="H974" t="str">
        <f>IF(F974 &lt;= Planilha1!$B$1, "1",
  IF(F974 &lt;= Planilha1!$B$2, "2",
    IF(F974 &lt;= Planilha1!$B$3, "3",
      "4"
    )
  )
)</f>
        <v>3</v>
      </c>
      <c r="I974" t="str">
        <f t="shared" si="45"/>
        <v>Pequeno Porte II</v>
      </c>
      <c r="J974" s="4">
        <v>11756516.810000001</v>
      </c>
      <c r="K974" s="5">
        <f t="shared" si="46"/>
        <v>319.48792896353063</v>
      </c>
    </row>
    <row r="975" spans="1:11" x14ac:dyDescent="0.25">
      <c r="A975" s="3" t="s">
        <v>116</v>
      </c>
      <c r="B975">
        <v>230600</v>
      </c>
      <c r="C975" s="1" t="s">
        <v>9</v>
      </c>
      <c r="D975" s="2">
        <v>14001</v>
      </c>
      <c r="E975" t="s">
        <v>5327</v>
      </c>
      <c r="F975" s="4">
        <v>70358.263999999996</v>
      </c>
      <c r="G975" s="4">
        <f t="shared" si="47"/>
        <v>5.0252313406185269</v>
      </c>
      <c r="H975" t="str">
        <f>IF(F975 &lt;= Planilha1!$B$1, "1",
  IF(F975 &lt;= Planilha1!$B$2, "2",
    IF(F975 &lt;= Planilha1!$B$3, "3",
      "4"
    )
  )
)</f>
        <v>2</v>
      </c>
      <c r="I975" t="str">
        <f t="shared" si="45"/>
        <v>Pequeno Porte I</v>
      </c>
      <c r="J975" s="4">
        <v>10750322.17</v>
      </c>
      <c r="K975" s="5">
        <f t="shared" si="46"/>
        <v>767.82531033497605</v>
      </c>
    </row>
    <row r="976" spans="1:11" x14ac:dyDescent="0.25">
      <c r="A976" s="3" t="s">
        <v>3495</v>
      </c>
      <c r="B976">
        <v>230610</v>
      </c>
      <c r="C976" s="1" t="s">
        <v>9</v>
      </c>
      <c r="D976" s="2">
        <v>23915</v>
      </c>
      <c r="E976" t="s">
        <v>5327</v>
      </c>
      <c r="F976" s="4">
        <v>84525.157999999996</v>
      </c>
      <c r="G976" s="4">
        <f t="shared" si="47"/>
        <v>3.5343992473343087</v>
      </c>
      <c r="H976" t="str">
        <f>IF(F976 &lt;= Planilha1!$B$1, "1",
  IF(F976 &lt;= Planilha1!$B$2, "2",
    IF(F976 &lt;= Planilha1!$B$3, "3",
      "4"
    )
  )
)</f>
        <v>2</v>
      </c>
      <c r="I976" t="str">
        <f t="shared" si="45"/>
        <v>Pequeno Porte II</v>
      </c>
      <c r="J976" s="4">
        <v>12551765.449999999</v>
      </c>
      <c r="K976" s="5">
        <f t="shared" si="46"/>
        <v>524.8490675308384</v>
      </c>
    </row>
    <row r="977" spans="1:11" x14ac:dyDescent="0.25">
      <c r="A977" s="3" t="s">
        <v>3496</v>
      </c>
      <c r="B977">
        <v>230620</v>
      </c>
      <c r="C977" s="1" t="s">
        <v>9</v>
      </c>
      <c r="D977" s="2">
        <v>7536</v>
      </c>
      <c r="E977" t="s">
        <v>5327</v>
      </c>
      <c r="F977" s="4">
        <v>31074.564999999999</v>
      </c>
      <c r="G977" s="4">
        <f t="shared" si="47"/>
        <v>4.123482616772824</v>
      </c>
      <c r="H977" t="str">
        <f>IF(F977 &lt;= Planilha1!$B$1, "1",
  IF(F977 &lt;= Planilha1!$B$2, "2",
    IF(F977 &lt;= Planilha1!$B$3, "3",
      "4"
    )
  )
)</f>
        <v>1</v>
      </c>
      <c r="I977" t="str">
        <f t="shared" si="45"/>
        <v>Pequeno Porte I</v>
      </c>
      <c r="J977" s="4">
        <v>4205088.8899999997</v>
      </c>
      <c r="K977" s="5">
        <f t="shared" si="46"/>
        <v>558.00011809978764</v>
      </c>
    </row>
    <row r="978" spans="1:11" x14ac:dyDescent="0.25">
      <c r="A978" s="3" t="s">
        <v>521</v>
      </c>
      <c r="B978">
        <v>230625</v>
      </c>
      <c r="C978" s="1" t="s">
        <v>9</v>
      </c>
      <c r="D978" s="2">
        <v>64650</v>
      </c>
      <c r="E978" t="s">
        <v>5327</v>
      </c>
      <c r="F978" s="4">
        <v>200020.01</v>
      </c>
      <c r="G978" s="4">
        <f t="shared" si="47"/>
        <v>3.0938903325599383</v>
      </c>
      <c r="H978" t="str">
        <f>IF(F978 &lt;= Planilha1!$B$1, "1",
  IF(F978 &lt;= Planilha1!$B$2, "2",
    IF(F978 &lt;= Planilha1!$B$3, "3",
      "4"
    )
  )
)</f>
        <v>3</v>
      </c>
      <c r="I978" t="str">
        <f t="shared" si="45"/>
        <v>Médio Porte</v>
      </c>
      <c r="J978" s="4">
        <v>19877620.649999999</v>
      </c>
      <c r="K978" s="5">
        <f t="shared" si="46"/>
        <v>307.46512993039443</v>
      </c>
    </row>
    <row r="979" spans="1:11" x14ac:dyDescent="0.25">
      <c r="A979" s="3" t="s">
        <v>5303</v>
      </c>
      <c r="B979">
        <v>230630</v>
      </c>
      <c r="C979" s="1" t="s">
        <v>9</v>
      </c>
      <c r="D979" s="2">
        <v>46426</v>
      </c>
      <c r="E979" t="s">
        <v>5327</v>
      </c>
      <c r="F979" s="4">
        <v>594791.11100000003</v>
      </c>
      <c r="G979" s="4">
        <f t="shared" si="47"/>
        <v>12.811595032955672</v>
      </c>
      <c r="H979" t="str">
        <f>IF(F979 &lt;= Planilha1!$B$1, "1",
  IF(F979 &lt;= Planilha1!$B$2, "2",
    IF(F979 &lt;= Planilha1!$B$3, "3",
      "4"
    )
  )
)</f>
        <v>4</v>
      </c>
      <c r="I979" t="str">
        <f t="shared" si="45"/>
        <v>Pequeno Porte II</v>
      </c>
      <c r="J979" s="4">
        <v>22813701.93</v>
      </c>
      <c r="K979" s="5">
        <f t="shared" si="46"/>
        <v>491.39925752810922</v>
      </c>
    </row>
    <row r="980" spans="1:11" x14ac:dyDescent="0.25">
      <c r="A980" s="3" t="s">
        <v>522</v>
      </c>
      <c r="B980">
        <v>230640</v>
      </c>
      <c r="C980" s="1" t="s">
        <v>9</v>
      </c>
      <c r="D980" s="2">
        <v>131123</v>
      </c>
      <c r="E980" t="s">
        <v>5327</v>
      </c>
      <c r="F980" s="4">
        <v>704980.21100000001</v>
      </c>
      <c r="G980" s="4">
        <f t="shared" si="47"/>
        <v>5.3764801827291935</v>
      </c>
      <c r="H980" t="str">
        <f>IF(F980 &lt;= Planilha1!$B$1, "1",
  IF(F980 &lt;= Planilha1!$B$2, "2",
    IF(F980 &lt;= Planilha1!$B$3, "3",
      "4"
    )
  )
)</f>
        <v>4</v>
      </c>
      <c r="I980" t="str">
        <f t="shared" si="45"/>
        <v>Grande Porte</v>
      </c>
      <c r="J980" s="4">
        <v>38539007.490000002</v>
      </c>
      <c r="K980" s="5">
        <f t="shared" si="46"/>
        <v>293.91493094270265</v>
      </c>
    </row>
    <row r="981" spans="1:11" x14ac:dyDescent="0.25">
      <c r="A981" s="3" t="s">
        <v>3497</v>
      </c>
      <c r="B981">
        <v>230650</v>
      </c>
      <c r="C981" s="1" t="s">
        <v>9</v>
      </c>
      <c r="D981" s="2">
        <v>17841</v>
      </c>
      <c r="E981" t="s">
        <v>5327</v>
      </c>
      <c r="F981" s="4">
        <v>65208.241999999998</v>
      </c>
      <c r="G981" s="4">
        <f t="shared" si="47"/>
        <v>3.6549656409394093</v>
      </c>
      <c r="H981" t="str">
        <f>IF(F981 &lt;= Planilha1!$B$1, "1",
  IF(F981 &lt;= Planilha1!$B$2, "2",
    IF(F981 &lt;= Planilha1!$B$3, "3",
      "4"
    )
  )
)</f>
        <v>2</v>
      </c>
      <c r="I981" t="str">
        <f t="shared" si="45"/>
        <v>Pequeno Porte I</v>
      </c>
      <c r="J981" s="4">
        <v>12461449.99</v>
      </c>
      <c r="K981" s="5">
        <f t="shared" si="46"/>
        <v>698.47261868729333</v>
      </c>
    </row>
    <row r="982" spans="1:11" x14ac:dyDescent="0.25">
      <c r="A982" s="3" t="s">
        <v>523</v>
      </c>
      <c r="B982">
        <v>230655</v>
      </c>
      <c r="C982" s="1" t="s">
        <v>9</v>
      </c>
      <c r="D982" s="2">
        <v>42957</v>
      </c>
      <c r="E982" t="s">
        <v>5327</v>
      </c>
      <c r="F982" s="4">
        <v>208962.34099999999</v>
      </c>
      <c r="G982" s="4">
        <f t="shared" si="47"/>
        <v>4.8644537793607556</v>
      </c>
      <c r="H982" t="str">
        <f>IF(F982 &lt;= Planilha1!$B$1, "1",
  IF(F982 &lt;= Planilha1!$B$2, "2",
    IF(F982 &lt;= Planilha1!$B$3, "3",
      "4"
    )
  )
)</f>
        <v>3</v>
      </c>
      <c r="I982" t="str">
        <f t="shared" si="45"/>
        <v>Pequeno Porte II</v>
      </c>
      <c r="J982" s="4">
        <v>19336028.23</v>
      </c>
      <c r="K982" s="5">
        <f t="shared" si="46"/>
        <v>450.12520031659568</v>
      </c>
    </row>
    <row r="983" spans="1:11" x14ac:dyDescent="0.25">
      <c r="A983" s="3" t="s">
        <v>524</v>
      </c>
      <c r="B983">
        <v>230660</v>
      </c>
      <c r="C983" s="1" t="s">
        <v>9</v>
      </c>
      <c r="D983" s="2">
        <v>20424</v>
      </c>
      <c r="E983" t="s">
        <v>5327</v>
      </c>
      <c r="F983" s="4">
        <v>75950.744000000006</v>
      </c>
      <c r="G983" s="4">
        <f t="shared" si="47"/>
        <v>3.7187007442224838</v>
      </c>
      <c r="H983" t="str">
        <f>IF(F983 &lt;= Planilha1!$B$1, "1",
  IF(F983 &lt;= Planilha1!$B$2, "2",
    IF(F983 &lt;= Planilha1!$B$3, "3",
      "4"
    )
  )
)</f>
        <v>2</v>
      </c>
      <c r="I983" t="str">
        <f t="shared" si="45"/>
        <v>Pequeno Porte II</v>
      </c>
      <c r="J983" s="4">
        <v>9169212.8300000001</v>
      </c>
      <c r="K983" s="5">
        <f t="shared" si="46"/>
        <v>448.9430488640815</v>
      </c>
    </row>
    <row r="984" spans="1:11" x14ac:dyDescent="0.25">
      <c r="A984" s="3" t="s">
        <v>525</v>
      </c>
      <c r="B984">
        <v>230670</v>
      </c>
      <c r="C984" s="1" t="s">
        <v>9</v>
      </c>
      <c r="D984" s="2">
        <v>17232</v>
      </c>
      <c r="E984" t="s">
        <v>5327</v>
      </c>
      <c r="F984" s="4">
        <v>82525.566999999995</v>
      </c>
      <c r="G984" s="4">
        <f t="shared" si="47"/>
        <v>4.7890881499535745</v>
      </c>
      <c r="H984" t="str">
        <f>IF(F984 &lt;= Planilha1!$B$1, "1",
  IF(F984 &lt;= Planilha1!$B$2, "2",
    IF(F984 &lt;= Planilha1!$B$3, "3",
      "4"
    )
  )
)</f>
        <v>2</v>
      </c>
      <c r="I984" t="str">
        <f t="shared" si="45"/>
        <v>Pequeno Porte I</v>
      </c>
      <c r="J984" s="4">
        <v>9029818.9600000009</v>
      </c>
      <c r="K984" s="5">
        <f t="shared" si="46"/>
        <v>524.01456360259988</v>
      </c>
    </row>
    <row r="985" spans="1:11" x14ac:dyDescent="0.25">
      <c r="A985" s="3" t="s">
        <v>526</v>
      </c>
      <c r="B985">
        <v>230680</v>
      </c>
      <c r="C985" s="1" t="s">
        <v>9</v>
      </c>
      <c r="D985" s="2">
        <v>10356</v>
      </c>
      <c r="E985" t="s">
        <v>5327</v>
      </c>
      <c r="F985" s="4">
        <v>75623.107000000004</v>
      </c>
      <c r="G985" s="4">
        <f t="shared" si="47"/>
        <v>7.3023471417535735</v>
      </c>
      <c r="H985" t="str">
        <f>IF(F985 &lt;= Planilha1!$B$1, "1",
  IF(F985 &lt;= Planilha1!$B$2, "2",
    IF(F985 &lt;= Planilha1!$B$3, "3",
      "4"
    )
  )
)</f>
        <v>2</v>
      </c>
      <c r="I985" t="str">
        <f t="shared" si="45"/>
        <v>Pequeno Porte I</v>
      </c>
      <c r="J985" s="4">
        <v>7787120.1699999999</v>
      </c>
      <c r="K985" s="5">
        <f t="shared" si="46"/>
        <v>751.94285148706058</v>
      </c>
    </row>
    <row r="986" spans="1:11" x14ac:dyDescent="0.25">
      <c r="A986" s="3" t="s">
        <v>527</v>
      </c>
      <c r="B986">
        <v>230690</v>
      </c>
      <c r="C986" s="1" t="s">
        <v>9</v>
      </c>
      <c r="D986" s="2">
        <v>33726</v>
      </c>
      <c r="E986" t="s">
        <v>5327</v>
      </c>
      <c r="F986" s="4">
        <v>235623.97</v>
      </c>
      <c r="G986" s="4">
        <f t="shared" si="47"/>
        <v>6.9864190831999053</v>
      </c>
      <c r="H986" t="str">
        <f>IF(F986 &lt;= Planilha1!$B$1, "1",
  IF(F986 &lt;= Planilha1!$B$2, "2",
    IF(F986 &lt;= Planilha1!$B$3, "3",
      "4"
    )
  )
)</f>
        <v>3</v>
      </c>
      <c r="I986" t="str">
        <f t="shared" si="45"/>
        <v>Pequeno Porte II</v>
      </c>
      <c r="J986" s="4">
        <v>22290442.879999999</v>
      </c>
      <c r="K986" s="5">
        <f t="shared" si="46"/>
        <v>660.9275597461899</v>
      </c>
    </row>
    <row r="987" spans="1:11" x14ac:dyDescent="0.25">
      <c r="A987" s="3" t="s">
        <v>528</v>
      </c>
      <c r="B987">
        <v>230700</v>
      </c>
      <c r="C987" s="1" t="s">
        <v>9</v>
      </c>
      <c r="D987" s="2">
        <v>31701</v>
      </c>
      <c r="E987" t="s">
        <v>5327</v>
      </c>
      <c r="F987" s="4">
        <v>230189.011</v>
      </c>
      <c r="G987" s="4">
        <f t="shared" si="47"/>
        <v>7.2612539352070913</v>
      </c>
      <c r="H987" t="str">
        <f>IF(F987 &lt;= Planilha1!$B$1, "1",
  IF(F987 &lt;= Planilha1!$B$2, "2",
    IF(F987 &lt;= Planilha1!$B$3, "3",
      "4"
    )
  )
)</f>
        <v>3</v>
      </c>
      <c r="I987" t="str">
        <f t="shared" si="45"/>
        <v>Pequeno Porte II</v>
      </c>
      <c r="J987" s="4">
        <v>9253468.1899999995</v>
      </c>
      <c r="K987" s="5">
        <f t="shared" si="46"/>
        <v>291.89830573168035</v>
      </c>
    </row>
    <row r="988" spans="1:11" x14ac:dyDescent="0.25">
      <c r="A988" s="3" t="s">
        <v>529</v>
      </c>
      <c r="B988">
        <v>230710</v>
      </c>
      <c r="C988" s="1" t="s">
        <v>9</v>
      </c>
      <c r="D988" s="2">
        <v>27411</v>
      </c>
      <c r="E988" t="s">
        <v>5327</v>
      </c>
      <c r="F988" s="4">
        <v>107867.461</v>
      </c>
      <c r="G988" s="4">
        <f t="shared" si="47"/>
        <v>3.9351888293021049</v>
      </c>
      <c r="H988" t="str">
        <f>IF(F988 &lt;= Planilha1!$B$1, "1",
  IF(F988 &lt;= Planilha1!$B$2, "2",
    IF(F988 &lt;= Planilha1!$B$3, "3",
      "4"
    )
  )
)</f>
        <v>3</v>
      </c>
      <c r="I988" t="str">
        <f t="shared" si="45"/>
        <v>Pequeno Porte II</v>
      </c>
      <c r="J988" s="4">
        <v>11132598.02</v>
      </c>
      <c r="K988" s="5">
        <f t="shared" si="46"/>
        <v>406.13615045054905</v>
      </c>
    </row>
    <row r="989" spans="1:11" x14ac:dyDescent="0.25">
      <c r="A989" s="3" t="s">
        <v>530</v>
      </c>
      <c r="B989">
        <v>230720</v>
      </c>
      <c r="C989" s="1" t="s">
        <v>9</v>
      </c>
      <c r="D989" s="2">
        <v>7861</v>
      </c>
      <c r="E989" t="s">
        <v>5327</v>
      </c>
      <c r="F989" s="4">
        <v>28974.605</v>
      </c>
      <c r="G989" s="4">
        <f t="shared" si="47"/>
        <v>3.6858675740999871</v>
      </c>
      <c r="H989" t="str">
        <f>IF(F989 &lt;= Planilha1!$B$1, "1",
  IF(F989 &lt;= Planilha1!$B$2, "2",
    IF(F989 &lt;= Planilha1!$B$3, "3",
      "4"
    )
  )
)</f>
        <v>1</v>
      </c>
      <c r="I989" t="str">
        <f t="shared" si="45"/>
        <v>Pequeno Porte I</v>
      </c>
      <c r="J989" s="4">
        <v>5226909.04</v>
      </c>
      <c r="K989" s="5">
        <f t="shared" si="46"/>
        <v>664.91655514565582</v>
      </c>
    </row>
    <row r="990" spans="1:11" x14ac:dyDescent="0.25">
      <c r="A990" s="3" t="s">
        <v>531</v>
      </c>
      <c r="B990">
        <v>230725</v>
      </c>
      <c r="C990" s="1" t="s">
        <v>9</v>
      </c>
      <c r="D990" s="2">
        <v>25555</v>
      </c>
      <c r="E990" t="s">
        <v>5327</v>
      </c>
      <c r="F990" s="4">
        <v>96136.551999999996</v>
      </c>
      <c r="G990" s="4">
        <f t="shared" si="47"/>
        <v>3.7619468597143415</v>
      </c>
      <c r="H990" t="str">
        <f>IF(F990 &lt;= Planilha1!$B$1, "1",
  IF(F990 &lt;= Planilha1!$B$2, "2",
    IF(F990 &lt;= Planilha1!$B$3, "3",
      "4"
    )
  )
)</f>
        <v>3</v>
      </c>
      <c r="I990" t="str">
        <f t="shared" si="45"/>
        <v>Pequeno Porte II</v>
      </c>
      <c r="J990" s="4">
        <v>21932229.239999998</v>
      </c>
      <c r="K990" s="5">
        <f t="shared" si="46"/>
        <v>858.2363232244179</v>
      </c>
    </row>
    <row r="991" spans="1:11" x14ac:dyDescent="0.25">
      <c r="A991" s="3" t="s">
        <v>532</v>
      </c>
      <c r="B991">
        <v>230730</v>
      </c>
      <c r="C991" s="1" t="s">
        <v>9</v>
      </c>
      <c r="D991" s="2">
        <v>286120</v>
      </c>
      <c r="E991" t="s">
        <v>5327</v>
      </c>
      <c r="F991" s="4">
        <v>2151334.9190000002</v>
      </c>
      <c r="G991" s="4">
        <f t="shared" si="47"/>
        <v>7.5189952432545795</v>
      </c>
      <c r="H991" t="str">
        <f>IF(F991 &lt;= Planilha1!$B$1, "1",
  IF(F991 &lt;= Planilha1!$B$2, "2",
    IF(F991 &lt;= Planilha1!$B$3, "3",
      "4"
    )
  )
)</f>
        <v>4</v>
      </c>
      <c r="I991" t="str">
        <f t="shared" si="45"/>
        <v>Grande Porte</v>
      </c>
      <c r="J991" s="4">
        <v>123032363.95</v>
      </c>
      <c r="K991" s="5">
        <f t="shared" si="46"/>
        <v>430.00267003355236</v>
      </c>
    </row>
    <row r="992" spans="1:11" x14ac:dyDescent="0.25">
      <c r="A992" s="3" t="s">
        <v>3498</v>
      </c>
      <c r="B992">
        <v>230740</v>
      </c>
      <c r="C992" s="1" t="s">
        <v>9</v>
      </c>
      <c r="D992" s="2">
        <v>23922</v>
      </c>
      <c r="E992" t="s">
        <v>5327</v>
      </c>
      <c r="F992" s="4">
        <v>103169.466</v>
      </c>
      <c r="G992" s="4">
        <f t="shared" si="47"/>
        <v>4.3127441685477805</v>
      </c>
      <c r="H992" t="str">
        <f>IF(F992 &lt;= Planilha1!$B$1, "1",
  IF(F992 &lt;= Planilha1!$B$2, "2",
    IF(F992 &lt;= Planilha1!$B$3, "3",
      "4"
    )
  )
)</f>
        <v>3</v>
      </c>
      <c r="I992" t="str">
        <f t="shared" si="45"/>
        <v>Pequeno Porte II</v>
      </c>
      <c r="J992" s="4">
        <v>8941345.5299999993</v>
      </c>
      <c r="K992" s="5">
        <f t="shared" si="46"/>
        <v>373.77081891146224</v>
      </c>
    </row>
    <row r="993" spans="1:11" x14ac:dyDescent="0.25">
      <c r="A993" s="3" t="s">
        <v>533</v>
      </c>
      <c r="B993">
        <v>230750</v>
      </c>
      <c r="C993" s="1" t="s">
        <v>9</v>
      </c>
      <c r="D993" s="2">
        <v>30802</v>
      </c>
      <c r="E993" t="s">
        <v>5327</v>
      </c>
      <c r="F993" s="4">
        <v>111666.09699999999</v>
      </c>
      <c r="G993" s="4">
        <f t="shared" si="47"/>
        <v>3.6252872216089864</v>
      </c>
      <c r="H993" t="str">
        <f>IF(F993 &lt;= Planilha1!$B$1, "1",
  IF(F993 &lt;= Planilha1!$B$2, "2",
    IF(F993 &lt;= Planilha1!$B$3, "3",
      "4"
    )
  )
)</f>
        <v>3</v>
      </c>
      <c r="I993" t="str">
        <f t="shared" si="45"/>
        <v>Pequeno Porte II</v>
      </c>
      <c r="J993" s="4">
        <v>14948981.359999999</v>
      </c>
      <c r="K993" s="5">
        <f t="shared" si="46"/>
        <v>485.32502305045125</v>
      </c>
    </row>
    <row r="994" spans="1:11" x14ac:dyDescent="0.25">
      <c r="A994" s="3" t="s">
        <v>534</v>
      </c>
      <c r="B994">
        <v>230760</v>
      </c>
      <c r="C994" s="1" t="s">
        <v>9</v>
      </c>
      <c r="D994" s="2">
        <v>59560</v>
      </c>
      <c r="E994" t="s">
        <v>5327</v>
      </c>
      <c r="F994" s="4">
        <v>505778.20899999997</v>
      </c>
      <c r="G994" s="4">
        <f t="shared" si="47"/>
        <v>8.4919108294157155</v>
      </c>
      <c r="H994" t="str">
        <f>IF(F994 &lt;= Planilha1!$B$1, "1",
  IF(F994 &lt;= Planilha1!$B$2, "2",
    IF(F994 &lt;= Planilha1!$B$3, "3",
      "4"
    )
  )
)</f>
        <v>4</v>
      </c>
      <c r="I994" t="str">
        <f t="shared" si="45"/>
        <v>Médio Porte</v>
      </c>
      <c r="J994" s="4">
        <v>24087143.809999999</v>
      </c>
      <c r="K994" s="5">
        <f t="shared" si="46"/>
        <v>404.41812978509063</v>
      </c>
    </row>
    <row r="995" spans="1:11" x14ac:dyDescent="0.25">
      <c r="A995" s="3" t="s">
        <v>535</v>
      </c>
      <c r="B995">
        <v>230763</v>
      </c>
      <c r="C995" s="1" t="s">
        <v>9</v>
      </c>
      <c r="D995" s="2">
        <v>16896</v>
      </c>
      <c r="E995" t="s">
        <v>5327</v>
      </c>
      <c r="F995" s="4">
        <v>74829.584000000003</v>
      </c>
      <c r="G995" s="4">
        <f t="shared" si="47"/>
        <v>4.4288342803030307</v>
      </c>
      <c r="H995" t="str">
        <f>IF(F995 &lt;= Planilha1!$B$1, "1",
  IF(F995 &lt;= Planilha1!$B$2, "2",
    IF(F995 &lt;= Planilha1!$B$3, "3",
      "4"
    )
  )
)</f>
        <v>2</v>
      </c>
      <c r="I995" t="str">
        <f t="shared" si="45"/>
        <v>Pequeno Porte I</v>
      </c>
      <c r="J995" s="4">
        <v>8137757.5</v>
      </c>
      <c r="K995" s="5">
        <f t="shared" si="46"/>
        <v>481.63810961174244</v>
      </c>
    </row>
    <row r="996" spans="1:11" x14ac:dyDescent="0.25">
      <c r="A996" s="3" t="s">
        <v>3499</v>
      </c>
      <c r="B996">
        <v>230765</v>
      </c>
      <c r="C996" s="1" t="s">
        <v>9</v>
      </c>
      <c r="D996" s="2">
        <v>234509</v>
      </c>
      <c r="E996" t="s">
        <v>5327</v>
      </c>
      <c r="F996" s="4">
        <v>4499790.2350000003</v>
      </c>
      <c r="G996" s="4">
        <f t="shared" si="47"/>
        <v>19.188134506564783</v>
      </c>
      <c r="H996" t="str">
        <f>IF(F996 &lt;= Planilha1!$B$1, "1",
  IF(F996 &lt;= Planilha1!$B$2, "2",
    IF(F996 &lt;= Planilha1!$B$3, "3",
      "4"
    )
  )
)</f>
        <v>4</v>
      </c>
      <c r="I996" t="str">
        <f t="shared" si="45"/>
        <v>Grande Porte</v>
      </c>
      <c r="J996" s="4">
        <v>134156977.98999999</v>
      </c>
      <c r="K996" s="5">
        <f t="shared" si="46"/>
        <v>572.07603115445465</v>
      </c>
    </row>
    <row r="997" spans="1:11" x14ac:dyDescent="0.25">
      <c r="A997" s="3" t="s">
        <v>536</v>
      </c>
      <c r="B997">
        <v>230770</v>
      </c>
      <c r="C997" s="1" t="s">
        <v>9</v>
      </c>
      <c r="D997" s="2">
        <v>105093</v>
      </c>
      <c r="E997" t="s">
        <v>5327</v>
      </c>
      <c r="F997" s="4">
        <v>820090.103</v>
      </c>
      <c r="G997" s="4">
        <f t="shared" si="47"/>
        <v>7.8034702882209093</v>
      </c>
      <c r="H997" t="str">
        <f>IF(F997 &lt;= Planilha1!$B$1, "1",
  IF(F997 &lt;= Planilha1!$B$2, "2",
    IF(F997 &lt;= Planilha1!$B$3, "3",
      "4"
    )
  )
)</f>
        <v>4</v>
      </c>
      <c r="I997" t="str">
        <f t="shared" si="45"/>
        <v>Grande Porte</v>
      </c>
      <c r="J997" s="4">
        <v>46745379.090000004</v>
      </c>
      <c r="K997" s="5">
        <f t="shared" si="46"/>
        <v>444.80012075019272</v>
      </c>
    </row>
    <row r="998" spans="1:11" x14ac:dyDescent="0.25">
      <c r="A998" s="3" t="s">
        <v>537</v>
      </c>
      <c r="B998">
        <v>230780</v>
      </c>
      <c r="C998" s="1" t="s">
        <v>9</v>
      </c>
      <c r="D998" s="2">
        <v>25799</v>
      </c>
      <c r="E998" t="s">
        <v>5327</v>
      </c>
      <c r="F998" s="4">
        <v>149580.345</v>
      </c>
      <c r="G998" s="4">
        <f t="shared" si="47"/>
        <v>5.7979125159889922</v>
      </c>
      <c r="H998" t="str">
        <f>IF(F998 &lt;= Planilha1!$B$1, "1",
  IF(F998 &lt;= Planilha1!$B$2, "2",
    IF(F998 &lt;= Planilha1!$B$3, "3",
      "4"
    )
  )
)</f>
        <v>3</v>
      </c>
      <c r="I998" t="str">
        <f t="shared" si="45"/>
        <v>Pequeno Porte II</v>
      </c>
      <c r="J998" s="4">
        <v>10426421.17</v>
      </c>
      <c r="K998" s="5">
        <f t="shared" si="46"/>
        <v>404.14051591146944</v>
      </c>
    </row>
    <row r="999" spans="1:11" x14ac:dyDescent="0.25">
      <c r="A999" s="3" t="s">
        <v>3500</v>
      </c>
      <c r="B999">
        <v>230790</v>
      </c>
      <c r="C999" s="1" t="s">
        <v>9</v>
      </c>
      <c r="D999" s="2">
        <v>10846</v>
      </c>
      <c r="E999" t="s">
        <v>5327</v>
      </c>
      <c r="F999" s="4">
        <v>32795.891000000003</v>
      </c>
      <c r="G999" s="4">
        <f t="shared" si="47"/>
        <v>3.0237775216669744</v>
      </c>
      <c r="H999" t="str">
        <f>IF(F999 &lt;= Planilha1!$B$1, "1",
  IF(F999 &lt;= Planilha1!$B$2, "2",
    IF(F999 &lt;= Planilha1!$B$3, "3",
      "4"
    )
  )
)</f>
        <v>1</v>
      </c>
      <c r="I999" t="str">
        <f t="shared" si="45"/>
        <v>Pequeno Porte I</v>
      </c>
      <c r="J999" s="4">
        <v>5933910.1799999997</v>
      </c>
      <c r="K999" s="5">
        <f t="shared" si="46"/>
        <v>547.10586206896551</v>
      </c>
    </row>
    <row r="1000" spans="1:11" x14ac:dyDescent="0.25">
      <c r="A1000" s="3" t="s">
        <v>3501</v>
      </c>
      <c r="B1000">
        <v>230800</v>
      </c>
      <c r="C1000" s="1" t="s">
        <v>9</v>
      </c>
      <c r="D1000" s="2">
        <v>37697</v>
      </c>
      <c r="E1000" t="s">
        <v>5327</v>
      </c>
      <c r="F1000" s="4">
        <v>120691.284</v>
      </c>
      <c r="G1000" s="4">
        <f t="shared" si="47"/>
        <v>3.2016150887338517</v>
      </c>
      <c r="H1000" t="str">
        <f>IF(F1000 &lt;= Planilha1!$B$1, "1",
  IF(F1000 &lt;= Planilha1!$B$2, "2",
    IF(F1000 &lt;= Planilha1!$B$3, "3",
      "4"
    )
  )
)</f>
        <v>3</v>
      </c>
      <c r="I1000" t="str">
        <f t="shared" si="45"/>
        <v>Pequeno Porte II</v>
      </c>
      <c r="J1000" s="4">
        <v>11790133.02</v>
      </c>
      <c r="K1000" s="5">
        <f t="shared" si="46"/>
        <v>312.7605119770804</v>
      </c>
    </row>
    <row r="1001" spans="1:11" x14ac:dyDescent="0.25">
      <c r="A1001" s="3" t="s">
        <v>538</v>
      </c>
      <c r="B1001">
        <v>230810</v>
      </c>
      <c r="C1001" s="1" t="s">
        <v>9</v>
      </c>
      <c r="D1001" s="2">
        <v>45561</v>
      </c>
      <c r="E1001" t="s">
        <v>5327</v>
      </c>
      <c r="F1001" s="4">
        <v>187163.94200000001</v>
      </c>
      <c r="G1001" s="4">
        <f t="shared" si="47"/>
        <v>4.1079858212067339</v>
      </c>
      <c r="H1001" t="str">
        <f>IF(F1001 &lt;= Planilha1!$B$1, "1",
  IF(F1001 &lt;= Planilha1!$B$2, "2",
    IF(F1001 &lt;= Planilha1!$B$3, "3",
      "4"
    )
  )
)</f>
        <v>3</v>
      </c>
      <c r="I1001" t="str">
        <f t="shared" si="45"/>
        <v>Pequeno Porte II</v>
      </c>
      <c r="J1001" s="4">
        <v>19744319.219999999</v>
      </c>
      <c r="K1001" s="5">
        <f t="shared" si="46"/>
        <v>433.36009350102057</v>
      </c>
    </row>
    <row r="1002" spans="1:11" x14ac:dyDescent="0.25">
      <c r="A1002" s="3" t="s">
        <v>539</v>
      </c>
      <c r="B1002">
        <v>230820</v>
      </c>
      <c r="C1002" s="1" t="s">
        <v>9</v>
      </c>
      <c r="D1002" s="2">
        <v>15157</v>
      </c>
      <c r="E1002" t="s">
        <v>5327</v>
      </c>
      <c r="F1002" s="4">
        <v>47778.686000000002</v>
      </c>
      <c r="G1002" s="4">
        <f t="shared" si="47"/>
        <v>3.1522521607178202</v>
      </c>
      <c r="H1002" t="str">
        <f>IF(F1002 &lt;= Planilha1!$B$1, "1",
  IF(F1002 &lt;= Planilha1!$B$2, "2",
    IF(F1002 &lt;= Planilha1!$B$3, "3",
      "4"
    )
  )
)</f>
        <v>2</v>
      </c>
      <c r="I1002" t="str">
        <f t="shared" si="45"/>
        <v>Pequeno Porte I</v>
      </c>
      <c r="J1002" s="4">
        <v>10414384.34</v>
      </c>
      <c r="K1002" s="5">
        <f t="shared" si="46"/>
        <v>687.10063600976446</v>
      </c>
    </row>
    <row r="1003" spans="1:11" x14ac:dyDescent="0.25">
      <c r="A1003" s="3" t="s">
        <v>540</v>
      </c>
      <c r="B1003">
        <v>230830</v>
      </c>
      <c r="C1003" s="1" t="s">
        <v>9</v>
      </c>
      <c r="D1003" s="2">
        <v>25900</v>
      </c>
      <c r="E1003" t="s">
        <v>5327</v>
      </c>
      <c r="F1003" s="4">
        <v>121562.637</v>
      </c>
      <c r="G1003" s="4">
        <f t="shared" si="47"/>
        <v>4.6935381081081085</v>
      </c>
      <c r="H1003" t="str">
        <f>IF(F1003 &lt;= Planilha1!$B$1, "1",
  IF(F1003 &lt;= Planilha1!$B$2, "2",
    IF(F1003 &lt;= Planilha1!$B$3, "3",
      "4"
    )
  )
)</f>
        <v>3</v>
      </c>
      <c r="I1003" t="str">
        <f t="shared" si="45"/>
        <v>Pequeno Porte II</v>
      </c>
      <c r="J1003" s="4">
        <v>12065957.859999999</v>
      </c>
      <c r="K1003" s="5">
        <f t="shared" si="46"/>
        <v>465.86709884169881</v>
      </c>
    </row>
    <row r="1004" spans="1:11" x14ac:dyDescent="0.25">
      <c r="A1004" s="3" t="s">
        <v>3502</v>
      </c>
      <c r="B1004">
        <v>230835</v>
      </c>
      <c r="C1004" s="1" t="s">
        <v>9</v>
      </c>
      <c r="D1004" s="2">
        <v>14123</v>
      </c>
      <c r="E1004" t="s">
        <v>5327</v>
      </c>
      <c r="F1004" s="4">
        <v>61613.063000000002</v>
      </c>
      <c r="G1004" s="4">
        <f t="shared" si="47"/>
        <v>4.3626044749699071</v>
      </c>
      <c r="H1004" t="str">
        <f>IF(F1004 &lt;= Planilha1!$B$1, "1",
  IF(F1004 &lt;= Planilha1!$B$2, "2",
    IF(F1004 &lt;= Planilha1!$B$3, "3",
      "4"
    )
  )
)</f>
        <v>2</v>
      </c>
      <c r="I1004" t="str">
        <f t="shared" si="45"/>
        <v>Pequeno Porte I</v>
      </c>
      <c r="J1004" s="4">
        <v>9061325.0299999993</v>
      </c>
      <c r="K1004" s="5">
        <f t="shared" si="46"/>
        <v>641.60058273737866</v>
      </c>
    </row>
    <row r="1005" spans="1:11" x14ac:dyDescent="0.25">
      <c r="A1005" s="3" t="s">
        <v>3503</v>
      </c>
      <c r="B1005">
        <v>230837</v>
      </c>
      <c r="C1005" s="1" t="s">
        <v>9</v>
      </c>
      <c r="D1005" s="2">
        <v>14196</v>
      </c>
      <c r="E1005" t="s">
        <v>5327</v>
      </c>
      <c r="F1005" s="4">
        <v>46416.762000000002</v>
      </c>
      <c r="G1005" s="4">
        <f t="shared" si="47"/>
        <v>3.2697071005917162</v>
      </c>
      <c r="H1005" t="str">
        <f>IF(F1005 &lt;= Planilha1!$B$1, "1",
  IF(F1005 &lt;= Planilha1!$B$2, "2",
    IF(F1005 &lt;= Planilha1!$B$3, "3",
      "4"
    )
  )
)</f>
        <v>2</v>
      </c>
      <c r="I1005" t="str">
        <f t="shared" si="45"/>
        <v>Pequeno Porte I</v>
      </c>
      <c r="J1005" s="4">
        <v>9595766.4100000001</v>
      </c>
      <c r="K1005" s="5">
        <f t="shared" si="46"/>
        <v>675.94860594533668</v>
      </c>
    </row>
    <row r="1006" spans="1:11" x14ac:dyDescent="0.25">
      <c r="A1006" s="3" t="s">
        <v>3504</v>
      </c>
      <c r="B1006">
        <v>230840</v>
      </c>
      <c r="C1006" s="1" t="s">
        <v>9</v>
      </c>
      <c r="D1006" s="2">
        <v>36822</v>
      </c>
      <c r="E1006" t="s">
        <v>5327</v>
      </c>
      <c r="F1006" s="4">
        <v>165701.443</v>
      </c>
      <c r="G1006" s="4">
        <f t="shared" si="47"/>
        <v>4.5000663462060722</v>
      </c>
      <c r="H1006" t="str">
        <f>IF(F1006 &lt;= Planilha1!$B$1, "1",
  IF(F1006 &lt;= Planilha1!$B$2, "2",
    IF(F1006 &lt;= Planilha1!$B$3, "3",
      "4"
    )
  )
)</f>
        <v>3</v>
      </c>
      <c r="I1006" t="str">
        <f t="shared" si="45"/>
        <v>Pequeno Porte II</v>
      </c>
      <c r="J1006" s="4">
        <v>10162648.210000001</v>
      </c>
      <c r="K1006" s="5">
        <f t="shared" si="46"/>
        <v>275.99392238335781</v>
      </c>
    </row>
    <row r="1007" spans="1:11" x14ac:dyDescent="0.25">
      <c r="A1007" s="3" t="s">
        <v>3505</v>
      </c>
      <c r="B1007">
        <v>230850</v>
      </c>
      <c r="C1007" s="1" t="s">
        <v>9</v>
      </c>
      <c r="D1007" s="2">
        <v>37735</v>
      </c>
      <c r="E1007" t="s">
        <v>5327</v>
      </c>
      <c r="F1007" s="4">
        <v>158757.66</v>
      </c>
      <c r="G1007" s="4">
        <f t="shared" si="47"/>
        <v>4.2071726513846563</v>
      </c>
      <c r="H1007" t="str">
        <f>IF(F1007 &lt;= Planilha1!$B$1, "1",
  IF(F1007 &lt;= Planilha1!$B$2, "2",
    IF(F1007 &lt;= Planilha1!$B$3, "3",
      "4"
    )
  )
)</f>
        <v>3</v>
      </c>
      <c r="I1007" t="str">
        <f t="shared" si="45"/>
        <v>Pequeno Porte II</v>
      </c>
      <c r="J1007" s="4">
        <v>14896929.390000001</v>
      </c>
      <c r="K1007" s="5">
        <f t="shared" si="46"/>
        <v>394.77751132900494</v>
      </c>
    </row>
    <row r="1008" spans="1:11" x14ac:dyDescent="0.25">
      <c r="A1008" s="3" t="s">
        <v>541</v>
      </c>
      <c r="B1008">
        <v>230860</v>
      </c>
      <c r="C1008" s="1" t="s">
        <v>9</v>
      </c>
      <c r="D1008" s="2">
        <v>17149</v>
      </c>
      <c r="E1008" t="s">
        <v>5327</v>
      </c>
      <c r="F1008" s="4">
        <v>62576.574000000001</v>
      </c>
      <c r="G1008" s="4">
        <f t="shared" si="47"/>
        <v>3.6489925943203687</v>
      </c>
      <c r="H1008" t="str">
        <f>IF(F1008 &lt;= Planilha1!$B$1, "1",
  IF(F1008 &lt;= Planilha1!$B$2, "2",
    IF(F1008 &lt;= Planilha1!$B$3, "3",
      "4"
    )
  )
)</f>
        <v>2</v>
      </c>
      <c r="I1008" t="str">
        <f t="shared" si="45"/>
        <v>Pequeno Porte I</v>
      </c>
      <c r="J1008" s="4">
        <v>12275996.6</v>
      </c>
      <c r="K1008" s="5">
        <f t="shared" si="46"/>
        <v>715.84329115400317</v>
      </c>
    </row>
    <row r="1009" spans="1:11" x14ac:dyDescent="0.25">
      <c r="A1009" s="3" t="s">
        <v>542</v>
      </c>
      <c r="B1009">
        <v>230870</v>
      </c>
      <c r="C1009" s="1" t="s">
        <v>9</v>
      </c>
      <c r="D1009" s="2">
        <v>61443</v>
      </c>
      <c r="E1009" t="s">
        <v>5327</v>
      </c>
      <c r="F1009" s="4">
        <v>409292.538</v>
      </c>
      <c r="G1009" s="4">
        <f t="shared" si="47"/>
        <v>6.661337141741126</v>
      </c>
      <c r="H1009" t="str">
        <f>IF(F1009 &lt;= Planilha1!$B$1, "1",
  IF(F1009 &lt;= Planilha1!$B$2, "2",
    IF(F1009 &lt;= Planilha1!$B$3, "3",
      "4"
    )
  )
)</f>
        <v>4</v>
      </c>
      <c r="I1009" t="str">
        <f t="shared" si="45"/>
        <v>Médio Porte</v>
      </c>
      <c r="J1009" s="4">
        <v>19251376.170000002</v>
      </c>
      <c r="K1009" s="5">
        <f t="shared" si="46"/>
        <v>313.32090181143502</v>
      </c>
    </row>
    <row r="1010" spans="1:11" x14ac:dyDescent="0.25">
      <c r="A1010" s="3" t="s">
        <v>3506</v>
      </c>
      <c r="B1010">
        <v>230880</v>
      </c>
      <c r="C1010" s="1" t="s">
        <v>9</v>
      </c>
      <c r="D1010" s="2">
        <v>8254</v>
      </c>
      <c r="E1010" t="s">
        <v>5327</v>
      </c>
      <c r="F1010" s="4">
        <v>29869.399000000001</v>
      </c>
      <c r="G1010" s="4">
        <f t="shared" si="47"/>
        <v>3.6187786527744126</v>
      </c>
      <c r="H1010" t="str">
        <f>IF(F1010 &lt;= Planilha1!$B$1, "1",
  IF(F1010 &lt;= Planilha1!$B$2, "2",
    IF(F1010 &lt;= Planilha1!$B$3, "3",
      "4"
    )
  )
)</f>
        <v>1</v>
      </c>
      <c r="I1010" t="str">
        <f t="shared" si="45"/>
        <v>Pequeno Porte I</v>
      </c>
      <c r="J1010" s="4">
        <v>5615045.8499999996</v>
      </c>
      <c r="K1010" s="5">
        <f t="shared" si="46"/>
        <v>680.28178458928994</v>
      </c>
    </row>
    <row r="1011" spans="1:11" x14ac:dyDescent="0.25">
      <c r="A1011" s="3" t="s">
        <v>543</v>
      </c>
      <c r="B1011">
        <v>230890</v>
      </c>
      <c r="C1011" s="1" t="s">
        <v>9</v>
      </c>
      <c r="D1011" s="2">
        <v>22753</v>
      </c>
      <c r="E1011" t="s">
        <v>5327</v>
      </c>
      <c r="F1011" s="4">
        <v>75628.718999999997</v>
      </c>
      <c r="G1011" s="4">
        <f t="shared" si="47"/>
        <v>3.3239009800905372</v>
      </c>
      <c r="H1011" t="str">
        <f>IF(F1011 &lt;= Planilha1!$B$1, "1",
  IF(F1011 &lt;= Planilha1!$B$2, "2",
    IF(F1011 &lt;= Planilha1!$B$3, "3",
      "4"
    )
  )
)</f>
        <v>2</v>
      </c>
      <c r="I1011" t="str">
        <f t="shared" si="45"/>
        <v>Pequeno Porte II</v>
      </c>
      <c r="J1011" s="4">
        <v>11426837.5</v>
      </c>
      <c r="K1011" s="5">
        <f t="shared" si="46"/>
        <v>502.2123456247528</v>
      </c>
    </row>
    <row r="1012" spans="1:11" x14ac:dyDescent="0.25">
      <c r="A1012" s="3" t="s">
        <v>544</v>
      </c>
      <c r="B1012">
        <v>230900</v>
      </c>
      <c r="C1012" s="1" t="s">
        <v>9</v>
      </c>
      <c r="D1012" s="2">
        <v>13666</v>
      </c>
      <c r="E1012" t="s">
        <v>5327</v>
      </c>
      <c r="F1012" s="4">
        <v>51446.78</v>
      </c>
      <c r="G1012" s="4">
        <f t="shared" si="47"/>
        <v>3.764582174740231</v>
      </c>
      <c r="H1012" t="str">
        <f>IF(F1012 &lt;= Planilha1!$B$1, "1",
  IF(F1012 &lt;= Planilha1!$B$2, "2",
    IF(F1012 &lt;= Planilha1!$B$3, "3",
      "4"
    )
  )
)</f>
        <v>2</v>
      </c>
      <c r="I1012" t="str">
        <f t="shared" si="45"/>
        <v>Pequeno Porte I</v>
      </c>
      <c r="J1012" s="4">
        <v>6517550.1799999997</v>
      </c>
      <c r="K1012" s="5">
        <f t="shared" si="46"/>
        <v>476.91717986243231</v>
      </c>
    </row>
    <row r="1013" spans="1:11" x14ac:dyDescent="0.25">
      <c r="A1013" s="3" t="s">
        <v>545</v>
      </c>
      <c r="B1013">
        <v>230910</v>
      </c>
      <c r="C1013" s="1" t="s">
        <v>9</v>
      </c>
      <c r="D1013" s="2">
        <v>10569</v>
      </c>
      <c r="E1013" t="s">
        <v>5327</v>
      </c>
      <c r="F1013" s="4">
        <v>73184.691999999995</v>
      </c>
      <c r="G1013" s="4">
        <f t="shared" si="47"/>
        <v>6.9244670262087231</v>
      </c>
      <c r="H1013" t="str">
        <f>IF(F1013 &lt;= Planilha1!$B$1, "1",
  IF(F1013 &lt;= Planilha1!$B$2, "2",
    IF(F1013 &lt;= Planilha1!$B$3, "3",
      "4"
    )
  )
)</f>
        <v>2</v>
      </c>
      <c r="I1013" t="str">
        <f t="shared" si="45"/>
        <v>Pequeno Porte I</v>
      </c>
      <c r="J1013" s="4">
        <v>6653037.8899999997</v>
      </c>
      <c r="K1013" s="5">
        <f t="shared" si="46"/>
        <v>629.48603368341378</v>
      </c>
    </row>
    <row r="1014" spans="1:11" x14ac:dyDescent="0.25">
      <c r="A1014" s="3" t="s">
        <v>241</v>
      </c>
      <c r="B1014">
        <v>230920</v>
      </c>
      <c r="C1014" s="1" t="s">
        <v>9</v>
      </c>
      <c r="D1014" s="2">
        <v>15399</v>
      </c>
      <c r="E1014" t="s">
        <v>5327</v>
      </c>
      <c r="F1014" s="4">
        <v>68469.388999999996</v>
      </c>
      <c r="G1014" s="4">
        <f t="shared" si="47"/>
        <v>4.4463529449964279</v>
      </c>
      <c r="H1014" t="str">
        <f>IF(F1014 &lt;= Planilha1!$B$1, "1",
  IF(F1014 &lt;= Planilha1!$B$2, "2",
    IF(F1014 &lt;= Planilha1!$B$3, "3",
      "4"
    )
  )
)</f>
        <v>2</v>
      </c>
      <c r="I1014" t="str">
        <f t="shared" si="45"/>
        <v>Pequeno Porte I</v>
      </c>
      <c r="J1014" s="4">
        <v>9298371.3599999994</v>
      </c>
      <c r="K1014" s="5">
        <f t="shared" si="46"/>
        <v>603.82955776349115</v>
      </c>
    </row>
    <row r="1015" spans="1:11" x14ac:dyDescent="0.25">
      <c r="A1015" s="3" t="s">
        <v>546</v>
      </c>
      <c r="B1015">
        <v>230930</v>
      </c>
      <c r="C1015" s="1" t="s">
        <v>9</v>
      </c>
      <c r="D1015" s="2">
        <v>30699</v>
      </c>
      <c r="E1015" t="s">
        <v>5327</v>
      </c>
      <c r="F1015" s="4">
        <v>140457.52900000001</v>
      </c>
      <c r="G1015" s="4">
        <f t="shared" si="47"/>
        <v>4.5753128440665822</v>
      </c>
      <c r="H1015" t="str">
        <f>IF(F1015 &lt;= Planilha1!$B$1, "1",
  IF(F1015 &lt;= Planilha1!$B$2, "2",
    IF(F1015 &lt;= Planilha1!$B$3, "3",
      "4"
    )
  )
)</f>
        <v>3</v>
      </c>
      <c r="I1015" t="str">
        <f t="shared" si="45"/>
        <v>Pequeno Porte II</v>
      </c>
      <c r="J1015" s="4">
        <v>16185918.43</v>
      </c>
      <c r="K1015" s="5">
        <f t="shared" si="46"/>
        <v>527.24578748493434</v>
      </c>
    </row>
    <row r="1016" spans="1:11" x14ac:dyDescent="0.25">
      <c r="A1016" s="3" t="s">
        <v>547</v>
      </c>
      <c r="B1016">
        <v>230940</v>
      </c>
      <c r="C1016" s="1" t="s">
        <v>9</v>
      </c>
      <c r="D1016" s="2">
        <v>27545</v>
      </c>
      <c r="E1016" t="s">
        <v>5327</v>
      </c>
      <c r="F1016" s="4">
        <v>97049.22</v>
      </c>
      <c r="G1016" s="4">
        <f t="shared" si="47"/>
        <v>3.5232971501179886</v>
      </c>
      <c r="H1016" t="str">
        <f>IF(F1016 &lt;= Planilha1!$B$1, "1",
  IF(F1016 &lt;= Planilha1!$B$2, "2",
    IF(F1016 &lt;= Planilha1!$B$3, "3",
      "4"
    )
  )
)</f>
        <v>3</v>
      </c>
      <c r="I1016" t="str">
        <f t="shared" si="45"/>
        <v>Pequeno Porte II</v>
      </c>
      <c r="J1016" s="4">
        <v>15681897.68</v>
      </c>
      <c r="K1016" s="5">
        <f t="shared" si="46"/>
        <v>569.31921147213654</v>
      </c>
    </row>
    <row r="1017" spans="1:11" x14ac:dyDescent="0.25">
      <c r="A1017" s="3" t="s">
        <v>548</v>
      </c>
      <c r="B1017">
        <v>230945</v>
      </c>
      <c r="C1017" s="1" t="s">
        <v>9</v>
      </c>
      <c r="D1017" s="2">
        <v>24493</v>
      </c>
      <c r="E1017" t="s">
        <v>5327</v>
      </c>
      <c r="F1017" s="4">
        <v>81931.222999999998</v>
      </c>
      <c r="G1017" s="4">
        <f t="shared" si="47"/>
        <v>3.3450872902461928</v>
      </c>
      <c r="H1017" t="str">
        <f>IF(F1017 &lt;= Planilha1!$B$1, "1",
  IF(F1017 &lt;= Planilha1!$B$2, "2",
    IF(F1017 &lt;= Planilha1!$B$3, "3",
      "4"
    )
  )
)</f>
        <v>2</v>
      </c>
      <c r="I1017" t="str">
        <f t="shared" si="45"/>
        <v>Pequeno Porte II</v>
      </c>
      <c r="J1017" s="4">
        <v>9828258.6500000004</v>
      </c>
      <c r="K1017" s="5">
        <f t="shared" si="46"/>
        <v>401.26806230351531</v>
      </c>
    </row>
    <row r="1018" spans="1:11" x14ac:dyDescent="0.25">
      <c r="A1018" s="3" t="s">
        <v>3507</v>
      </c>
      <c r="B1018">
        <v>230950</v>
      </c>
      <c r="C1018" s="1" t="s">
        <v>9</v>
      </c>
      <c r="D1018" s="2">
        <v>19675</v>
      </c>
      <c r="E1018" t="s">
        <v>5327</v>
      </c>
      <c r="F1018" s="4">
        <v>115554.3</v>
      </c>
      <c r="G1018" s="4">
        <f t="shared" si="47"/>
        <v>5.8731537484116902</v>
      </c>
      <c r="H1018" t="str">
        <f>IF(F1018 &lt;= Planilha1!$B$1, "1",
  IF(F1018 &lt;= Planilha1!$B$2, "2",
    IF(F1018 &lt;= Planilha1!$B$3, "3",
      "4"
    )
  )
)</f>
        <v>3</v>
      </c>
      <c r="I1018" t="str">
        <f t="shared" si="45"/>
        <v>Pequeno Porte I</v>
      </c>
      <c r="J1018" s="4">
        <v>6958596.5300000003</v>
      </c>
      <c r="K1018" s="5">
        <f t="shared" si="46"/>
        <v>353.6770790343075</v>
      </c>
    </row>
    <row r="1019" spans="1:11" x14ac:dyDescent="0.25">
      <c r="A1019" s="3" t="s">
        <v>549</v>
      </c>
      <c r="B1019">
        <v>230960</v>
      </c>
      <c r="C1019" s="1" t="s">
        <v>9</v>
      </c>
      <c r="D1019" s="2">
        <v>70983</v>
      </c>
      <c r="E1019" t="s">
        <v>5327</v>
      </c>
      <c r="F1019" s="4">
        <v>602770.23100000003</v>
      </c>
      <c r="G1019" s="4">
        <f t="shared" si="47"/>
        <v>8.4917548004451771</v>
      </c>
      <c r="H1019" t="str">
        <f>IF(F1019 &lt;= Planilha1!$B$1, "1",
  IF(F1019 &lt;= Planilha1!$B$2, "2",
    IF(F1019 &lt;= Planilha1!$B$3, "3",
      "4"
    )
  )
)</f>
        <v>4</v>
      </c>
      <c r="I1019" t="str">
        <f t="shared" si="45"/>
        <v>Médio Porte</v>
      </c>
      <c r="J1019" s="4">
        <v>25274986.300000001</v>
      </c>
      <c r="K1019" s="5">
        <f t="shared" si="46"/>
        <v>356.07097896679488</v>
      </c>
    </row>
    <row r="1020" spans="1:11" x14ac:dyDescent="0.25">
      <c r="A1020" s="3" t="s">
        <v>550</v>
      </c>
      <c r="B1020">
        <v>230970</v>
      </c>
      <c r="C1020" s="1" t="s">
        <v>9</v>
      </c>
      <c r="D1020" s="2">
        <v>81524</v>
      </c>
      <c r="E1020" t="s">
        <v>5327</v>
      </c>
      <c r="F1020" s="4">
        <v>591626.51100000006</v>
      </c>
      <c r="G1020" s="4">
        <f t="shared" si="47"/>
        <v>7.2570839384721069</v>
      </c>
      <c r="H1020" t="str">
        <f>IF(F1020 &lt;= Planilha1!$B$1, "1",
  IF(F1020 &lt;= Planilha1!$B$2, "2",
    IF(F1020 &lt;= Planilha1!$B$3, "3",
      "4"
    )
  )
)</f>
        <v>4</v>
      </c>
      <c r="I1020" t="str">
        <f t="shared" si="45"/>
        <v>Médio Porte</v>
      </c>
      <c r="J1020" s="4">
        <v>24634981.640000001</v>
      </c>
      <c r="K1020" s="5">
        <f t="shared" si="46"/>
        <v>302.18072763848681</v>
      </c>
    </row>
    <row r="1021" spans="1:11" x14ac:dyDescent="0.25">
      <c r="A1021" s="3" t="s">
        <v>551</v>
      </c>
      <c r="B1021">
        <v>230980</v>
      </c>
      <c r="C1021" s="1" t="s">
        <v>9</v>
      </c>
      <c r="D1021" s="2">
        <v>11186</v>
      </c>
      <c r="E1021" t="s">
        <v>5327</v>
      </c>
      <c r="F1021" s="4">
        <v>82053.788</v>
      </c>
      <c r="G1021" s="4">
        <f t="shared" si="47"/>
        <v>7.3354003218308597</v>
      </c>
      <c r="H1021" t="str">
        <f>IF(F1021 &lt;= Planilha1!$B$1, "1",
  IF(F1021 &lt;= Planilha1!$B$2, "2",
    IF(F1021 &lt;= Planilha1!$B$3, "3",
      "4"
    )
  )
)</f>
        <v>2</v>
      </c>
      <c r="I1021" t="str">
        <f t="shared" si="45"/>
        <v>Pequeno Porte I</v>
      </c>
      <c r="J1021" s="4">
        <v>5302000</v>
      </c>
      <c r="K1021" s="5">
        <f t="shared" si="46"/>
        <v>473.98533881637763</v>
      </c>
    </row>
    <row r="1022" spans="1:11" x14ac:dyDescent="0.25">
      <c r="A1022" s="3" t="s">
        <v>3508</v>
      </c>
      <c r="B1022">
        <v>230990</v>
      </c>
      <c r="C1022" s="1" t="s">
        <v>9</v>
      </c>
      <c r="D1022" s="2">
        <v>6175</v>
      </c>
      <c r="E1022" t="s">
        <v>5327</v>
      </c>
      <c r="F1022" s="4">
        <v>25581.53</v>
      </c>
      <c r="G1022" s="4">
        <f t="shared" si="47"/>
        <v>4.1427578947368415</v>
      </c>
      <c r="H1022" t="str">
        <f>IF(F1022 &lt;= Planilha1!$B$1, "1",
  IF(F1022 &lt;= Planilha1!$B$2, "2",
    IF(F1022 &lt;= Planilha1!$B$3, "3",
      "4"
    )
  )
)</f>
        <v>1</v>
      </c>
      <c r="I1022" t="str">
        <f t="shared" si="45"/>
        <v>Pequeno Porte I</v>
      </c>
      <c r="J1022" s="4">
        <v>6331871.8099999996</v>
      </c>
      <c r="K1022" s="5">
        <f t="shared" si="46"/>
        <v>1025.4043417004048</v>
      </c>
    </row>
    <row r="1023" spans="1:11" x14ac:dyDescent="0.25">
      <c r="A1023" s="3" t="s">
        <v>552</v>
      </c>
      <c r="B1023">
        <v>231000</v>
      </c>
      <c r="C1023" s="1" t="s">
        <v>9</v>
      </c>
      <c r="D1023" s="2">
        <v>9346</v>
      </c>
      <c r="E1023" t="s">
        <v>5327</v>
      </c>
      <c r="F1023" s="4">
        <v>38507.222999999998</v>
      </c>
      <c r="G1023" s="4">
        <f t="shared" si="47"/>
        <v>4.1201822169912257</v>
      </c>
      <c r="H1023" t="str">
        <f>IF(F1023 &lt;= Planilha1!$B$1, "1",
  IF(F1023 &lt;= Planilha1!$B$2, "2",
    IF(F1023 &lt;= Planilha1!$B$3, "3",
      "4"
    )
  )
)</f>
        <v>1</v>
      </c>
      <c r="I1023" t="str">
        <f t="shared" si="45"/>
        <v>Pequeno Porte I</v>
      </c>
      <c r="J1023" s="4">
        <v>5789785.8899999997</v>
      </c>
      <c r="K1023" s="5">
        <f t="shared" si="46"/>
        <v>619.49346137384975</v>
      </c>
    </row>
    <row r="1024" spans="1:11" x14ac:dyDescent="0.25">
      <c r="A1024" s="3" t="s">
        <v>3509</v>
      </c>
      <c r="B1024">
        <v>231010</v>
      </c>
      <c r="C1024" s="1" t="s">
        <v>9</v>
      </c>
      <c r="D1024" s="2">
        <v>10242</v>
      </c>
      <c r="E1024" t="s">
        <v>5327</v>
      </c>
      <c r="F1024" s="4">
        <v>60121.54</v>
      </c>
      <c r="G1024" s="4">
        <f t="shared" si="47"/>
        <v>5.8700976371802387</v>
      </c>
      <c r="H1024" t="str">
        <f>IF(F1024 &lt;= Planilha1!$B$1, "1",
  IF(F1024 &lt;= Planilha1!$B$2, "2",
    IF(F1024 &lt;= Planilha1!$B$3, "3",
      "4"
    )
  )
)</f>
        <v>2</v>
      </c>
      <c r="I1024" t="str">
        <f t="shared" si="45"/>
        <v>Pequeno Porte I</v>
      </c>
      <c r="J1024" s="4">
        <v>8282954.7800000003</v>
      </c>
      <c r="K1024" s="5">
        <f t="shared" si="46"/>
        <v>808.72434876000784</v>
      </c>
    </row>
    <row r="1025" spans="1:11" x14ac:dyDescent="0.25">
      <c r="A1025" s="3" t="s">
        <v>553</v>
      </c>
      <c r="B1025">
        <v>231020</v>
      </c>
      <c r="C1025" s="1" t="s">
        <v>9</v>
      </c>
      <c r="D1025" s="2">
        <v>38980</v>
      </c>
      <c r="E1025" t="s">
        <v>5327</v>
      </c>
      <c r="F1025" s="4">
        <v>252871.92300000001</v>
      </c>
      <c r="G1025" s="4">
        <f t="shared" si="47"/>
        <v>6.4872222421754753</v>
      </c>
      <c r="H1025" t="str">
        <f>IF(F1025 &lt;= Planilha1!$B$1, "1",
  IF(F1025 &lt;= Planilha1!$B$2, "2",
    IF(F1025 &lt;= Planilha1!$B$3, "3",
      "4"
    )
  )
)</f>
        <v>4</v>
      </c>
      <c r="I1025" t="str">
        <f t="shared" si="45"/>
        <v>Pequeno Porte II</v>
      </c>
      <c r="J1025" s="4">
        <v>18465665.890000001</v>
      </c>
      <c r="K1025" s="5">
        <f t="shared" si="46"/>
        <v>473.72154669061058</v>
      </c>
    </row>
    <row r="1026" spans="1:11" x14ac:dyDescent="0.25">
      <c r="A1026" s="3" t="s">
        <v>554</v>
      </c>
      <c r="B1026">
        <v>231025</v>
      </c>
      <c r="C1026" s="1" t="s">
        <v>9</v>
      </c>
      <c r="D1026" s="2">
        <v>32216</v>
      </c>
      <c r="E1026" t="s">
        <v>5327</v>
      </c>
      <c r="F1026" s="4">
        <v>182868.43299999999</v>
      </c>
      <c r="G1026" s="4">
        <f t="shared" si="47"/>
        <v>5.6763233486466351</v>
      </c>
      <c r="H1026" t="str">
        <f>IF(F1026 &lt;= Planilha1!$B$1, "1",
  IF(F1026 &lt;= Planilha1!$B$2, "2",
    IF(F1026 &lt;= Planilha1!$B$3, "3",
      "4"
    )
  )
)</f>
        <v>3</v>
      </c>
      <c r="I1026" t="str">
        <f t="shared" ref="I1026:I1089" si="48">IF(D1026 &lt;= 20000, "Pequeno Porte I",
  IF(D1026 &lt;= 50000, "Pequeno Porte II",
    IF(D1026 &lt;= 100000, "Médio Porte",
      IF(D1026 &lt;= 900000, "Grande Porte", "Metrópole")
    )
  )
)</f>
        <v>Pequeno Porte II</v>
      </c>
      <c r="J1026" s="4">
        <v>15480308.35</v>
      </c>
      <c r="K1026" s="5">
        <f t="shared" ref="K1026:K1089" si="49">J1026/D1026</f>
        <v>480.51615191209333</v>
      </c>
    </row>
    <row r="1027" spans="1:11" x14ac:dyDescent="0.25">
      <c r="A1027" s="3" t="s">
        <v>555</v>
      </c>
      <c r="B1027">
        <v>231030</v>
      </c>
      <c r="C1027" s="1" t="s">
        <v>9</v>
      </c>
      <c r="D1027" s="2">
        <v>31445</v>
      </c>
      <c r="E1027" t="s">
        <v>5327</v>
      </c>
      <c r="F1027" s="4">
        <v>118591.643</v>
      </c>
      <c r="G1027" s="4">
        <f t="shared" ref="G1027:G1090" si="50">F1027/D1027</f>
        <v>3.7713990459532516</v>
      </c>
      <c r="H1027" t="str">
        <f>IF(F1027 &lt;= Planilha1!$B$1, "1",
  IF(F1027 &lt;= Planilha1!$B$2, "2",
    IF(F1027 &lt;= Planilha1!$B$3, "3",
      "4"
    )
  )
)</f>
        <v>3</v>
      </c>
      <c r="I1027" t="str">
        <f t="shared" si="48"/>
        <v>Pequeno Porte II</v>
      </c>
      <c r="J1027" s="4">
        <v>10280731.67</v>
      </c>
      <c r="K1027" s="5">
        <f t="shared" si="49"/>
        <v>326.94328732707902</v>
      </c>
    </row>
    <row r="1028" spans="1:11" x14ac:dyDescent="0.25">
      <c r="A1028" s="3" t="s">
        <v>556</v>
      </c>
      <c r="B1028">
        <v>231040</v>
      </c>
      <c r="C1028" s="1" t="s">
        <v>9</v>
      </c>
      <c r="D1028" s="2">
        <v>10384</v>
      </c>
      <c r="E1028" t="s">
        <v>5327</v>
      </c>
      <c r="F1028" s="4">
        <v>47722.370999999999</v>
      </c>
      <c r="G1028" s="4">
        <f t="shared" si="50"/>
        <v>4.5957599191063174</v>
      </c>
      <c r="H1028" t="str">
        <f>IF(F1028 &lt;= Planilha1!$B$1, "1",
  IF(F1028 &lt;= Planilha1!$B$2, "2",
    IF(F1028 &lt;= Planilha1!$B$3, "3",
      "4"
    )
  )
)</f>
        <v>2</v>
      </c>
      <c r="I1028" t="str">
        <f t="shared" si="48"/>
        <v>Pequeno Porte I</v>
      </c>
      <c r="J1028" s="4">
        <v>9716621.0500000007</v>
      </c>
      <c r="K1028" s="5">
        <f t="shared" si="49"/>
        <v>935.73007030046233</v>
      </c>
    </row>
    <row r="1029" spans="1:11" x14ac:dyDescent="0.25">
      <c r="A1029" s="3" t="s">
        <v>557</v>
      </c>
      <c r="B1029">
        <v>231050</v>
      </c>
      <c r="C1029" s="1" t="s">
        <v>9</v>
      </c>
      <c r="D1029" s="2">
        <v>40187</v>
      </c>
      <c r="E1029" t="s">
        <v>5327</v>
      </c>
      <c r="F1029" s="4">
        <v>158421.77600000001</v>
      </c>
      <c r="G1029" s="4">
        <f t="shared" si="50"/>
        <v>3.9421150123174162</v>
      </c>
      <c r="H1029" t="str">
        <f>IF(F1029 &lt;= Planilha1!$B$1, "1",
  IF(F1029 &lt;= Planilha1!$B$2, "2",
    IF(F1029 &lt;= Planilha1!$B$3, "3",
      "4"
    )
  )
)</f>
        <v>3</v>
      </c>
      <c r="I1029" t="str">
        <f t="shared" si="48"/>
        <v>Pequeno Porte II</v>
      </c>
      <c r="J1029" s="4">
        <v>18344775.170000002</v>
      </c>
      <c r="K1029" s="5">
        <f t="shared" si="49"/>
        <v>456.48531042376891</v>
      </c>
    </row>
    <row r="1030" spans="1:11" x14ac:dyDescent="0.25">
      <c r="A1030" s="3" t="s">
        <v>558</v>
      </c>
      <c r="B1030">
        <v>231060</v>
      </c>
      <c r="C1030" s="1" t="s">
        <v>9</v>
      </c>
      <c r="D1030" s="2">
        <v>8972</v>
      </c>
      <c r="E1030" t="s">
        <v>5327</v>
      </c>
      <c r="F1030" s="4">
        <v>50235.584000000003</v>
      </c>
      <c r="G1030" s="4">
        <f t="shared" si="50"/>
        <v>5.5991511368702636</v>
      </c>
      <c r="H1030" t="str">
        <f>IF(F1030 &lt;= Planilha1!$B$1, "1",
  IF(F1030 &lt;= Planilha1!$B$2, "2",
    IF(F1030 &lt;= Planilha1!$B$3, "3",
      "4"
    )
  )
)</f>
        <v>2</v>
      </c>
      <c r="I1030" t="str">
        <f t="shared" si="48"/>
        <v>Pequeno Porte I</v>
      </c>
      <c r="J1030" s="4">
        <v>5792627.2199999997</v>
      </c>
      <c r="K1030" s="5">
        <f t="shared" si="49"/>
        <v>645.63388542131077</v>
      </c>
    </row>
    <row r="1031" spans="1:11" x14ac:dyDescent="0.25">
      <c r="A1031" s="3" t="s">
        <v>559</v>
      </c>
      <c r="B1031">
        <v>231070</v>
      </c>
      <c r="C1031" s="1" t="s">
        <v>9</v>
      </c>
      <c r="D1031" s="2">
        <v>37813</v>
      </c>
      <c r="E1031" t="s">
        <v>5327</v>
      </c>
      <c r="F1031" s="4">
        <v>200100.228</v>
      </c>
      <c r="G1031" s="4">
        <f t="shared" si="50"/>
        <v>5.2918368814957821</v>
      </c>
      <c r="H1031" t="str">
        <f>IF(F1031 &lt;= Planilha1!$B$1, "1",
  IF(F1031 &lt;= Planilha1!$B$2, "2",
    IF(F1031 &lt;= Planilha1!$B$3, "3",
      "4"
    )
  )
)</f>
        <v>3</v>
      </c>
      <c r="I1031" t="str">
        <f t="shared" si="48"/>
        <v>Pequeno Porte II</v>
      </c>
      <c r="J1031" s="4">
        <v>15827433.119999999</v>
      </c>
      <c r="K1031" s="5">
        <f t="shared" si="49"/>
        <v>418.5712088435194</v>
      </c>
    </row>
    <row r="1032" spans="1:11" x14ac:dyDescent="0.25">
      <c r="A1032" s="3" t="s">
        <v>560</v>
      </c>
      <c r="B1032">
        <v>231080</v>
      </c>
      <c r="C1032" s="1" t="s">
        <v>9</v>
      </c>
      <c r="D1032" s="2">
        <v>15274</v>
      </c>
      <c r="E1032" t="s">
        <v>5327</v>
      </c>
      <c r="F1032" s="4">
        <v>61961.985999999997</v>
      </c>
      <c r="G1032" s="4">
        <f t="shared" si="50"/>
        <v>4.0566967395574176</v>
      </c>
      <c r="H1032" t="str">
        <f>IF(F1032 &lt;= Planilha1!$B$1, "1",
  IF(F1032 &lt;= Planilha1!$B$2, "2",
    IF(F1032 &lt;= Planilha1!$B$3, "3",
      "4"
    )
  )
)</f>
        <v>2</v>
      </c>
      <c r="I1032" t="str">
        <f t="shared" si="48"/>
        <v>Pequeno Porte I</v>
      </c>
      <c r="J1032" s="4">
        <v>11532307</v>
      </c>
      <c r="K1032" s="5">
        <f t="shared" si="49"/>
        <v>755.02861071101222</v>
      </c>
    </row>
    <row r="1033" spans="1:11" x14ac:dyDescent="0.25">
      <c r="A1033" s="3" t="s">
        <v>561</v>
      </c>
      <c r="B1033">
        <v>231085</v>
      </c>
      <c r="C1033" s="1" t="s">
        <v>9</v>
      </c>
      <c r="D1033" s="2">
        <v>23391</v>
      </c>
      <c r="E1033" t="s">
        <v>5327</v>
      </c>
      <c r="F1033" s="4">
        <v>95128.692999999999</v>
      </c>
      <c r="G1033" s="4">
        <f t="shared" si="50"/>
        <v>4.066892950280022</v>
      </c>
      <c r="H1033" t="str">
        <f>IF(F1033 &lt;= Planilha1!$B$1, "1",
  IF(F1033 &lt;= Planilha1!$B$2, "2",
    IF(F1033 &lt;= Planilha1!$B$3, "3",
      "4"
    )
  )
)</f>
        <v>3</v>
      </c>
      <c r="I1033" t="str">
        <f t="shared" si="48"/>
        <v>Pequeno Porte II</v>
      </c>
      <c r="J1033" s="4">
        <v>11709110.24</v>
      </c>
      <c r="K1033" s="5">
        <f t="shared" si="49"/>
        <v>500.5818579795648</v>
      </c>
    </row>
    <row r="1034" spans="1:11" x14ac:dyDescent="0.25">
      <c r="A1034" s="3" t="s">
        <v>562</v>
      </c>
      <c r="B1034">
        <v>231090</v>
      </c>
      <c r="C1034" s="1" t="s">
        <v>9</v>
      </c>
      <c r="D1034" s="2">
        <v>16616</v>
      </c>
      <c r="E1034" t="s">
        <v>5327</v>
      </c>
      <c r="F1034" s="4">
        <v>59640.968999999997</v>
      </c>
      <c r="G1034" s="4">
        <f t="shared" si="50"/>
        <v>3.5893698242657677</v>
      </c>
      <c r="H1034" t="str">
        <f>IF(F1034 &lt;= Planilha1!$B$1, "1",
  IF(F1034 &lt;= Planilha1!$B$2, "2",
    IF(F1034 &lt;= Planilha1!$B$3, "3",
      "4"
    )
  )
)</f>
        <v>2</v>
      </c>
      <c r="I1034" t="str">
        <f t="shared" si="48"/>
        <v>Pequeno Porte I</v>
      </c>
      <c r="J1034" s="4">
        <v>8725041.8200000003</v>
      </c>
      <c r="K1034" s="5">
        <f t="shared" si="49"/>
        <v>525.0988095811266</v>
      </c>
    </row>
    <row r="1035" spans="1:11" x14ac:dyDescent="0.25">
      <c r="A1035" s="3" t="s">
        <v>563</v>
      </c>
      <c r="B1035">
        <v>231095</v>
      </c>
      <c r="C1035" s="1" t="s">
        <v>9</v>
      </c>
      <c r="D1035" s="2">
        <v>10606</v>
      </c>
      <c r="E1035" t="s">
        <v>5327</v>
      </c>
      <c r="F1035" s="4">
        <v>35917.724000000002</v>
      </c>
      <c r="G1035" s="4">
        <f t="shared" si="50"/>
        <v>3.3865476145577977</v>
      </c>
      <c r="H1035" t="str">
        <f>IF(F1035 &lt;= Planilha1!$B$1, "1",
  IF(F1035 &lt;= Planilha1!$B$2, "2",
    IF(F1035 &lt;= Planilha1!$B$3, "3",
      "4"
    )
  )
)</f>
        <v>1</v>
      </c>
      <c r="I1035" t="str">
        <f t="shared" si="48"/>
        <v>Pequeno Porte I</v>
      </c>
      <c r="J1035" s="4">
        <v>6937280.9699999997</v>
      </c>
      <c r="K1035" s="5">
        <f t="shared" si="49"/>
        <v>654.09022911559487</v>
      </c>
    </row>
    <row r="1036" spans="1:11" x14ac:dyDescent="0.25">
      <c r="A1036" s="3" t="s">
        <v>564</v>
      </c>
      <c r="B1036">
        <v>231100</v>
      </c>
      <c r="C1036" s="1" t="s">
        <v>9</v>
      </c>
      <c r="D1036" s="2">
        <v>12065</v>
      </c>
      <c r="E1036" t="s">
        <v>5327</v>
      </c>
      <c r="F1036" s="4">
        <v>37660.883999999998</v>
      </c>
      <c r="G1036" s="4">
        <f t="shared" si="50"/>
        <v>3.1214988810609197</v>
      </c>
      <c r="H1036" t="str">
        <f>IF(F1036 &lt;= Planilha1!$B$1, "1",
  IF(F1036 &lt;= Planilha1!$B$2, "2",
    IF(F1036 &lt;= Planilha1!$B$3, "3",
      "4"
    )
  )
)</f>
        <v>1</v>
      </c>
      <c r="I1036" t="str">
        <f t="shared" si="48"/>
        <v>Pequeno Porte I</v>
      </c>
      <c r="J1036" s="4">
        <v>4137885.51</v>
      </c>
      <c r="K1036" s="5">
        <f t="shared" si="49"/>
        <v>342.96605967675089</v>
      </c>
    </row>
    <row r="1037" spans="1:11" x14ac:dyDescent="0.25">
      <c r="A1037" s="3" t="s">
        <v>565</v>
      </c>
      <c r="B1037">
        <v>231110</v>
      </c>
      <c r="C1037" s="1" t="s">
        <v>9</v>
      </c>
      <c r="D1037" s="2">
        <v>17050</v>
      </c>
      <c r="E1037" t="s">
        <v>5327</v>
      </c>
      <c r="F1037" s="4">
        <v>62748.466999999997</v>
      </c>
      <c r="G1037" s="4">
        <f t="shared" si="50"/>
        <v>3.6802619941348973</v>
      </c>
      <c r="H1037" t="str">
        <f>IF(F1037 &lt;= Planilha1!$B$1, "1",
  IF(F1037 &lt;= Planilha1!$B$2, "2",
    IF(F1037 &lt;= Planilha1!$B$3, "3",
      "4"
    )
  )
)</f>
        <v>2</v>
      </c>
      <c r="I1037" t="str">
        <f t="shared" si="48"/>
        <v>Pequeno Porte I</v>
      </c>
      <c r="J1037" s="4">
        <v>12501801.09</v>
      </c>
      <c r="K1037" s="5">
        <f t="shared" si="49"/>
        <v>733.2434656891495</v>
      </c>
    </row>
    <row r="1038" spans="1:11" x14ac:dyDescent="0.25">
      <c r="A1038" s="3" t="s">
        <v>566</v>
      </c>
      <c r="B1038">
        <v>231120</v>
      </c>
      <c r="C1038" s="1" t="s">
        <v>9</v>
      </c>
      <c r="D1038" s="2">
        <v>8833</v>
      </c>
      <c r="E1038" t="s">
        <v>5327</v>
      </c>
      <c r="F1038" s="4">
        <v>43903.896999999997</v>
      </c>
      <c r="G1038" s="4">
        <f t="shared" si="50"/>
        <v>4.9704400543416734</v>
      </c>
      <c r="H1038" t="str">
        <f>IF(F1038 &lt;= Planilha1!$B$1, "1",
  IF(F1038 &lt;= Planilha1!$B$2, "2",
    IF(F1038 &lt;= Planilha1!$B$3, "3",
      "4"
    )
  )
)</f>
        <v>2</v>
      </c>
      <c r="I1038" t="str">
        <f t="shared" si="48"/>
        <v>Pequeno Porte I</v>
      </c>
      <c r="J1038" s="4">
        <v>6100811.8600000003</v>
      </c>
      <c r="K1038" s="5">
        <f t="shared" si="49"/>
        <v>690.68400996264018</v>
      </c>
    </row>
    <row r="1039" spans="1:11" x14ac:dyDescent="0.25">
      <c r="A1039" s="3" t="s">
        <v>567</v>
      </c>
      <c r="B1039">
        <v>231123</v>
      </c>
      <c r="C1039" s="1" t="s">
        <v>9</v>
      </c>
      <c r="D1039" s="2">
        <v>5974</v>
      </c>
      <c r="E1039" t="s">
        <v>5327</v>
      </c>
      <c r="F1039" s="4">
        <v>25750.423999999999</v>
      </c>
      <c r="G1039" s="4">
        <f t="shared" si="50"/>
        <v>4.3104158018078333</v>
      </c>
      <c r="H1039" t="str">
        <f>IF(F1039 &lt;= Planilha1!$B$1, "1",
  IF(F1039 &lt;= Planilha1!$B$2, "2",
    IF(F1039 &lt;= Planilha1!$B$3, "3",
      "4"
    )
  )
)</f>
        <v>1</v>
      </c>
      <c r="I1039" t="str">
        <f t="shared" si="48"/>
        <v>Pequeno Porte I</v>
      </c>
      <c r="J1039" s="4">
        <v>4325952.26</v>
      </c>
      <c r="K1039" s="5">
        <f t="shared" si="49"/>
        <v>724.12993973886842</v>
      </c>
    </row>
    <row r="1040" spans="1:11" x14ac:dyDescent="0.25">
      <c r="A1040" s="3" t="s">
        <v>3510</v>
      </c>
      <c r="B1040">
        <v>231126</v>
      </c>
      <c r="C1040" s="1" t="s">
        <v>9</v>
      </c>
      <c r="D1040" s="2">
        <v>20213</v>
      </c>
      <c r="E1040" t="s">
        <v>5327</v>
      </c>
      <c r="F1040" s="4">
        <v>71527.153999999995</v>
      </c>
      <c r="G1040" s="4">
        <f t="shared" si="50"/>
        <v>3.5386708553900954</v>
      </c>
      <c r="H1040" t="str">
        <f>IF(F1040 &lt;= Planilha1!$B$1, "1",
  IF(F1040 &lt;= Planilha1!$B$2, "2",
    IF(F1040 &lt;= Planilha1!$B$3, "3",
      "4"
    )
  )
)</f>
        <v>2</v>
      </c>
      <c r="I1040" t="str">
        <f t="shared" si="48"/>
        <v>Pequeno Porte II</v>
      </c>
      <c r="J1040" s="4">
        <v>9960049.2200000007</v>
      </c>
      <c r="K1040" s="5">
        <f t="shared" si="49"/>
        <v>492.75462425171924</v>
      </c>
    </row>
    <row r="1041" spans="1:11" x14ac:dyDescent="0.25">
      <c r="A1041" s="3" t="s">
        <v>3511</v>
      </c>
      <c r="B1041">
        <v>231130</v>
      </c>
      <c r="C1041" s="1" t="s">
        <v>9</v>
      </c>
      <c r="D1041" s="2">
        <v>84168</v>
      </c>
      <c r="E1041" t="s">
        <v>5327</v>
      </c>
      <c r="F1041" s="4">
        <v>576333.63300000003</v>
      </c>
      <c r="G1041" s="4">
        <f t="shared" si="50"/>
        <v>6.847419838893642</v>
      </c>
      <c r="H1041" t="str">
        <f>IF(F1041 &lt;= Planilha1!$B$1, "1",
  IF(F1041 &lt;= Planilha1!$B$2, "2",
    IF(F1041 &lt;= Planilha1!$B$3, "3",
      "4"
    )
  )
)</f>
        <v>4</v>
      </c>
      <c r="I1041" t="str">
        <f t="shared" si="48"/>
        <v>Médio Porte</v>
      </c>
      <c r="J1041" s="4">
        <v>27987851.620000001</v>
      </c>
      <c r="K1041" s="5">
        <f t="shared" si="49"/>
        <v>332.52366243703074</v>
      </c>
    </row>
    <row r="1042" spans="1:11" x14ac:dyDescent="0.25">
      <c r="A1042" s="3" t="s">
        <v>3512</v>
      </c>
      <c r="B1042">
        <v>231135</v>
      </c>
      <c r="C1042" s="1" t="s">
        <v>9</v>
      </c>
      <c r="D1042" s="2">
        <v>15910</v>
      </c>
      <c r="E1042" t="s">
        <v>5327</v>
      </c>
      <c r="F1042" s="4">
        <v>73997.812999999995</v>
      </c>
      <c r="G1042" s="4">
        <f t="shared" si="50"/>
        <v>4.6510253299811435</v>
      </c>
      <c r="H1042" t="str">
        <f>IF(F1042 &lt;= Planilha1!$B$1, "1",
  IF(F1042 &lt;= Planilha1!$B$2, "2",
    IF(F1042 &lt;= Planilha1!$B$3, "3",
      "4"
    )
  )
)</f>
        <v>2</v>
      </c>
      <c r="I1042" t="str">
        <f t="shared" si="48"/>
        <v>Pequeno Porte I</v>
      </c>
      <c r="J1042" s="4">
        <v>8271584.9000000004</v>
      </c>
      <c r="K1042" s="5">
        <f t="shared" si="49"/>
        <v>519.89848522941554</v>
      </c>
    </row>
    <row r="1043" spans="1:11" x14ac:dyDescent="0.25">
      <c r="A1043" s="3" t="s">
        <v>568</v>
      </c>
      <c r="B1043">
        <v>231140</v>
      </c>
      <c r="C1043" s="1" t="s">
        <v>9</v>
      </c>
      <c r="D1043" s="2">
        <v>82177</v>
      </c>
      <c r="E1043" t="s">
        <v>5327</v>
      </c>
      <c r="F1043" s="4">
        <v>456018.06</v>
      </c>
      <c r="G1043" s="4">
        <f t="shared" si="50"/>
        <v>5.5492176643099649</v>
      </c>
      <c r="H1043" t="str">
        <f>IF(F1043 &lt;= Planilha1!$B$1, "1",
  IF(F1043 &lt;= Planilha1!$B$2, "2",
    IF(F1043 &lt;= Planilha1!$B$3, "3",
      "4"
    )
  )
)</f>
        <v>4</v>
      </c>
      <c r="I1043" t="str">
        <f t="shared" si="48"/>
        <v>Médio Porte</v>
      </c>
      <c r="J1043" s="4">
        <v>19744563</v>
      </c>
      <c r="K1043" s="5">
        <f t="shared" si="49"/>
        <v>240.26872482568115</v>
      </c>
    </row>
    <row r="1044" spans="1:11" x14ac:dyDescent="0.25">
      <c r="A1044" s="3" t="s">
        <v>3513</v>
      </c>
      <c r="B1044">
        <v>231150</v>
      </c>
      <c r="C1044" s="1" t="s">
        <v>9</v>
      </c>
      <c r="D1044" s="2">
        <v>20874</v>
      </c>
      <c r="E1044" t="s">
        <v>5327</v>
      </c>
      <c r="F1044" s="4">
        <v>129072.84600000001</v>
      </c>
      <c r="G1044" s="4">
        <f t="shared" si="50"/>
        <v>6.1834265593561373</v>
      </c>
      <c r="H1044" t="str">
        <f>IF(F1044 &lt;= Planilha1!$B$1, "1",
  IF(F1044 &lt;= Planilha1!$B$2, "2",
    IF(F1044 &lt;= Planilha1!$B$3, "3",
      "4"
    )
  )
)</f>
        <v>3</v>
      </c>
      <c r="I1044" t="str">
        <f t="shared" si="48"/>
        <v>Pequeno Porte II</v>
      </c>
      <c r="J1044" s="4">
        <v>20239154.52</v>
      </c>
      <c r="K1044" s="5">
        <f t="shared" si="49"/>
        <v>969.58678355849383</v>
      </c>
    </row>
    <row r="1045" spans="1:11" x14ac:dyDescent="0.25">
      <c r="A1045" s="3" t="s">
        <v>3124</v>
      </c>
      <c r="B1045">
        <v>231160</v>
      </c>
      <c r="C1045" s="1" t="s">
        <v>9</v>
      </c>
      <c r="D1045" s="2">
        <v>27214</v>
      </c>
      <c r="E1045" t="s">
        <v>5327</v>
      </c>
      <c r="F1045" s="4">
        <v>156859.019</v>
      </c>
      <c r="G1045" s="4">
        <f t="shared" si="50"/>
        <v>5.7639089806717134</v>
      </c>
      <c r="H1045" t="str">
        <f>IF(F1045 &lt;= Planilha1!$B$1, "1",
  IF(F1045 &lt;= Planilha1!$B$2, "2",
    IF(F1045 &lt;= Planilha1!$B$3, "3",
      "4"
    )
  )
)</f>
        <v>3</v>
      </c>
      <c r="I1045" t="str">
        <f t="shared" si="48"/>
        <v>Pequeno Porte II</v>
      </c>
      <c r="J1045" s="4">
        <v>13103688.279999999</v>
      </c>
      <c r="K1045" s="5">
        <f t="shared" si="49"/>
        <v>481.50541192033512</v>
      </c>
    </row>
    <row r="1046" spans="1:11" x14ac:dyDescent="0.25">
      <c r="A1046" s="3" t="s">
        <v>569</v>
      </c>
      <c r="B1046">
        <v>231170</v>
      </c>
      <c r="C1046" s="1" t="s">
        <v>9</v>
      </c>
      <c r="D1046" s="2">
        <v>18606</v>
      </c>
      <c r="E1046" t="s">
        <v>5327</v>
      </c>
      <c r="F1046" s="4">
        <v>88317.735000000001</v>
      </c>
      <c r="G1046" s="4">
        <f t="shared" si="50"/>
        <v>4.7467341180264429</v>
      </c>
      <c r="H1046" t="str">
        <f>IF(F1046 &lt;= Planilha1!$B$1, "1",
  IF(F1046 &lt;= Planilha1!$B$2, "2",
    IF(F1046 &lt;= Planilha1!$B$3, "3",
      "4"
    )
  )
)</f>
        <v>2</v>
      </c>
      <c r="I1046" t="str">
        <f t="shared" si="48"/>
        <v>Pequeno Porte I</v>
      </c>
      <c r="J1046" s="4">
        <v>13488677.57</v>
      </c>
      <c r="K1046" s="5">
        <f t="shared" si="49"/>
        <v>724.9638595076857</v>
      </c>
    </row>
    <row r="1047" spans="1:11" x14ac:dyDescent="0.25">
      <c r="A1047" s="3" t="s">
        <v>570</v>
      </c>
      <c r="B1047">
        <v>231180</v>
      </c>
      <c r="C1047" s="1" t="s">
        <v>9</v>
      </c>
      <c r="D1047" s="2">
        <v>72928</v>
      </c>
      <c r="E1047" t="s">
        <v>5327</v>
      </c>
      <c r="F1047" s="4">
        <v>575304.31599999999</v>
      </c>
      <c r="G1047" s="4">
        <f t="shared" si="50"/>
        <v>7.8886616388766999</v>
      </c>
      <c r="H1047" t="str">
        <f>IF(F1047 &lt;= Planilha1!$B$1, "1",
  IF(F1047 &lt;= Planilha1!$B$2, "2",
    IF(F1047 &lt;= Planilha1!$B$3, "3",
      "4"
    )
  )
)</f>
        <v>4</v>
      </c>
      <c r="I1047" t="str">
        <f t="shared" si="48"/>
        <v>Médio Porte</v>
      </c>
      <c r="J1047" s="4">
        <v>24988272.940000001</v>
      </c>
      <c r="K1047" s="5">
        <f t="shared" si="49"/>
        <v>342.64305808468629</v>
      </c>
    </row>
    <row r="1048" spans="1:11" x14ac:dyDescent="0.25">
      <c r="A1048" s="3" t="s">
        <v>571</v>
      </c>
      <c r="B1048">
        <v>231190</v>
      </c>
      <c r="C1048" s="1" t="s">
        <v>9</v>
      </c>
      <c r="D1048" s="2">
        <v>13854</v>
      </c>
      <c r="E1048" t="s">
        <v>5327</v>
      </c>
      <c r="F1048" s="4">
        <v>53389.593000000001</v>
      </c>
      <c r="G1048" s="4">
        <f t="shared" si="50"/>
        <v>3.8537312689475964</v>
      </c>
      <c r="H1048" t="str">
        <f>IF(F1048 &lt;= Planilha1!$B$1, "1",
  IF(F1048 &lt;= Planilha1!$B$2, "2",
    IF(F1048 &lt;= Planilha1!$B$3, "3",
      "4"
    )
  )
)</f>
        <v>2</v>
      </c>
      <c r="I1048" t="str">
        <f t="shared" si="48"/>
        <v>Pequeno Porte I</v>
      </c>
      <c r="J1048" s="4">
        <v>8608801.5600000005</v>
      </c>
      <c r="K1048" s="5">
        <f t="shared" si="49"/>
        <v>621.39465569510617</v>
      </c>
    </row>
    <row r="1049" spans="1:11" x14ac:dyDescent="0.25">
      <c r="A1049" s="3" t="s">
        <v>572</v>
      </c>
      <c r="B1049">
        <v>231195</v>
      </c>
      <c r="C1049" s="1" t="s">
        <v>9</v>
      </c>
      <c r="D1049" s="2">
        <v>16633</v>
      </c>
      <c r="E1049" t="s">
        <v>5327</v>
      </c>
      <c r="F1049" s="4">
        <v>57986.94</v>
      </c>
      <c r="G1049" s="4">
        <f t="shared" si="50"/>
        <v>3.4862586424577646</v>
      </c>
      <c r="H1049" t="str">
        <f>IF(F1049 &lt;= Planilha1!$B$1, "1",
  IF(F1049 &lt;= Planilha1!$B$2, "2",
    IF(F1049 &lt;= Planilha1!$B$3, "3",
      "4"
    )
  )
)</f>
        <v>2</v>
      </c>
      <c r="I1049" t="str">
        <f t="shared" si="48"/>
        <v>Pequeno Porte I</v>
      </c>
      <c r="J1049" s="4">
        <v>12197794.109999999</v>
      </c>
      <c r="K1049" s="5">
        <f t="shared" si="49"/>
        <v>733.34901160343895</v>
      </c>
    </row>
    <row r="1050" spans="1:11" x14ac:dyDescent="0.25">
      <c r="A1050" s="3" t="s">
        <v>3514</v>
      </c>
      <c r="B1050">
        <v>231200</v>
      </c>
      <c r="C1050" s="1" t="s">
        <v>9</v>
      </c>
      <c r="D1050" s="2">
        <v>30628</v>
      </c>
      <c r="E1050" t="s">
        <v>5327</v>
      </c>
      <c r="F1050" s="4">
        <v>110543.238</v>
      </c>
      <c r="G1050" s="4">
        <f t="shared" si="50"/>
        <v>3.6092215619694397</v>
      </c>
      <c r="H1050" t="str">
        <f>IF(F1050 &lt;= Planilha1!$B$1, "1",
  IF(F1050 &lt;= Planilha1!$B$2, "2",
    IF(F1050 &lt;= Planilha1!$B$3, "3",
      "4"
    )
  )
)</f>
        <v>3</v>
      </c>
      <c r="I1050" t="str">
        <f t="shared" si="48"/>
        <v>Pequeno Porte II</v>
      </c>
      <c r="J1050" s="4">
        <v>12892611.09</v>
      </c>
      <c r="K1050" s="5">
        <f t="shared" si="49"/>
        <v>420.94198413216662</v>
      </c>
    </row>
    <row r="1051" spans="1:11" x14ac:dyDescent="0.25">
      <c r="A1051" s="3" t="s">
        <v>573</v>
      </c>
      <c r="B1051">
        <v>231210</v>
      </c>
      <c r="C1051" s="1" t="s">
        <v>9</v>
      </c>
      <c r="D1051" s="2">
        <v>16954</v>
      </c>
      <c r="E1051" t="s">
        <v>5327</v>
      </c>
      <c r="F1051" s="4">
        <v>71493.964000000007</v>
      </c>
      <c r="G1051" s="4">
        <f t="shared" si="50"/>
        <v>4.2169378317801112</v>
      </c>
      <c r="H1051" t="str">
        <f>IF(F1051 &lt;= Planilha1!$B$1, "1",
  IF(F1051 &lt;= Planilha1!$B$2, "2",
    IF(F1051 &lt;= Planilha1!$B$3, "3",
      "4"
    )
  )
)</f>
        <v>2</v>
      </c>
      <c r="I1051" t="str">
        <f t="shared" si="48"/>
        <v>Pequeno Porte I</v>
      </c>
      <c r="J1051" s="4">
        <v>7440561.0300000003</v>
      </c>
      <c r="K1051" s="5">
        <f t="shared" si="49"/>
        <v>438.86758464079276</v>
      </c>
    </row>
    <row r="1052" spans="1:11" x14ac:dyDescent="0.25">
      <c r="A1052" s="3" t="s">
        <v>3515</v>
      </c>
      <c r="B1052">
        <v>231220</v>
      </c>
      <c r="C1052" s="1" t="s">
        <v>9</v>
      </c>
      <c r="D1052" s="2">
        <v>40183</v>
      </c>
      <c r="E1052" t="s">
        <v>5327</v>
      </c>
      <c r="F1052" s="4">
        <v>226302.837</v>
      </c>
      <c r="G1052" s="4">
        <f t="shared" si="50"/>
        <v>5.6318054152253438</v>
      </c>
      <c r="H1052" t="str">
        <f>IF(F1052 &lt;= Planilha1!$B$1, "1",
  IF(F1052 &lt;= Planilha1!$B$2, "2",
    IF(F1052 &lt;= Planilha1!$B$3, "3",
      "4"
    )
  )
)</f>
        <v>3</v>
      </c>
      <c r="I1052" t="str">
        <f t="shared" si="48"/>
        <v>Pequeno Porte II</v>
      </c>
      <c r="J1052" s="4">
        <v>23970937.899999999</v>
      </c>
      <c r="K1052" s="5">
        <f t="shared" si="49"/>
        <v>596.54425752183761</v>
      </c>
    </row>
    <row r="1053" spans="1:11" x14ac:dyDescent="0.25">
      <c r="A1053" s="3" t="s">
        <v>3516</v>
      </c>
      <c r="B1053">
        <v>231230</v>
      </c>
      <c r="C1053" s="1" t="s">
        <v>9</v>
      </c>
      <c r="D1053" s="2">
        <v>47640</v>
      </c>
      <c r="E1053" t="s">
        <v>5327</v>
      </c>
      <c r="F1053" s="4">
        <v>236890.74299999999</v>
      </c>
      <c r="G1053" s="4">
        <f t="shared" si="50"/>
        <v>4.9725176952141057</v>
      </c>
      <c r="H1053" t="str">
        <f>IF(F1053 &lt;= Planilha1!$B$1, "1",
  IF(F1053 &lt;= Planilha1!$B$2, "2",
    IF(F1053 &lt;= Planilha1!$B$3, "3",
      "4"
    )
  )
)</f>
        <v>3</v>
      </c>
      <c r="I1053" t="str">
        <f t="shared" si="48"/>
        <v>Pequeno Porte II</v>
      </c>
      <c r="J1053" s="4">
        <v>26222056.100000001</v>
      </c>
      <c r="K1053" s="5">
        <f t="shared" si="49"/>
        <v>550.42099286314021</v>
      </c>
    </row>
    <row r="1054" spans="1:11" x14ac:dyDescent="0.25">
      <c r="A1054" s="3" t="s">
        <v>3517</v>
      </c>
      <c r="B1054">
        <v>231240</v>
      </c>
      <c r="C1054" s="1" t="s">
        <v>9</v>
      </c>
      <c r="D1054" s="2">
        <v>54143</v>
      </c>
      <c r="E1054" t="s">
        <v>5327</v>
      </c>
      <c r="F1054" s="4">
        <v>517967.402</v>
      </c>
      <c r="G1054" s="4">
        <f t="shared" si="50"/>
        <v>9.5666550061873181</v>
      </c>
      <c r="H1054" t="str">
        <f>IF(F1054 &lt;= Planilha1!$B$1, "1",
  IF(F1054 &lt;= Planilha1!$B$2, "2",
    IF(F1054 &lt;= Planilha1!$B$3, "3",
      "4"
    )
  )
)</f>
        <v>4</v>
      </c>
      <c r="I1054" t="str">
        <f t="shared" si="48"/>
        <v>Médio Porte</v>
      </c>
      <c r="J1054" s="4">
        <v>95208705.549999997</v>
      </c>
      <c r="K1054" s="5">
        <f t="shared" si="49"/>
        <v>1758.4674944129436</v>
      </c>
    </row>
    <row r="1055" spans="1:11" x14ac:dyDescent="0.25">
      <c r="A1055" s="3" t="s">
        <v>3518</v>
      </c>
      <c r="B1055">
        <v>231250</v>
      </c>
      <c r="C1055" s="1" t="s">
        <v>9</v>
      </c>
      <c r="D1055" s="2">
        <v>5855</v>
      </c>
      <c r="E1055" t="s">
        <v>5327</v>
      </c>
      <c r="F1055" s="4">
        <v>52901.012000000002</v>
      </c>
      <c r="G1055" s="4">
        <f t="shared" si="50"/>
        <v>9.0351856532877886</v>
      </c>
      <c r="H1055" t="str">
        <f>IF(F1055 &lt;= Planilha1!$B$1, "1",
  IF(F1055 &lt;= Planilha1!$B$2, "2",
    IF(F1055 &lt;= Planilha1!$B$3, "3",
      "4"
    )
  )
)</f>
        <v>2</v>
      </c>
      <c r="I1055" t="str">
        <f t="shared" si="48"/>
        <v>Pequeno Porte I</v>
      </c>
      <c r="J1055" s="4">
        <v>6792501.46</v>
      </c>
      <c r="K1055" s="5">
        <f t="shared" si="49"/>
        <v>1160.1198052946199</v>
      </c>
    </row>
    <row r="1056" spans="1:11" x14ac:dyDescent="0.25">
      <c r="A1056" s="3" t="s">
        <v>3519</v>
      </c>
      <c r="B1056">
        <v>231260</v>
      </c>
      <c r="C1056" s="1" t="s">
        <v>9</v>
      </c>
      <c r="D1056" s="2">
        <v>10822</v>
      </c>
      <c r="E1056" t="s">
        <v>5327</v>
      </c>
      <c r="F1056" s="4">
        <v>56841.607000000004</v>
      </c>
      <c r="G1056" s="4">
        <f t="shared" si="50"/>
        <v>5.2524124006653121</v>
      </c>
      <c r="H1056" t="str">
        <f>IF(F1056 &lt;= Planilha1!$B$1, "1",
  IF(F1056 &lt;= Planilha1!$B$2, "2",
    IF(F1056 &lt;= Planilha1!$B$3, "3",
      "4"
    )
  )
)</f>
        <v>2</v>
      </c>
      <c r="I1056" t="str">
        <f t="shared" si="48"/>
        <v>Pequeno Porte I</v>
      </c>
      <c r="J1056" s="4">
        <v>6388868.8399999999</v>
      </c>
      <c r="K1056" s="5">
        <f t="shared" si="49"/>
        <v>590.35934577712067</v>
      </c>
    </row>
    <row r="1057" spans="1:11" x14ac:dyDescent="0.25">
      <c r="A1057" s="3" t="s">
        <v>574</v>
      </c>
      <c r="B1057">
        <v>231270</v>
      </c>
      <c r="C1057" s="1" t="s">
        <v>9</v>
      </c>
      <c r="D1057" s="2">
        <v>24266</v>
      </c>
      <c r="E1057" t="s">
        <v>5327</v>
      </c>
      <c r="F1057" s="4">
        <v>136899.05300000001</v>
      </c>
      <c r="G1057" s="4">
        <f t="shared" si="50"/>
        <v>5.6415994807549668</v>
      </c>
      <c r="H1057" t="str">
        <f>IF(F1057 &lt;= Planilha1!$B$1, "1",
  IF(F1057 &lt;= Planilha1!$B$2, "2",
    IF(F1057 &lt;= Planilha1!$B$3, "3",
      "4"
    )
  )
)</f>
        <v>3</v>
      </c>
      <c r="I1057" t="str">
        <f t="shared" si="48"/>
        <v>Pequeno Porte II</v>
      </c>
      <c r="J1057" s="4">
        <v>16398478.02</v>
      </c>
      <c r="K1057" s="5">
        <f t="shared" si="49"/>
        <v>675.78002225335854</v>
      </c>
    </row>
    <row r="1058" spans="1:11" x14ac:dyDescent="0.25">
      <c r="A1058" s="3" t="s">
        <v>3520</v>
      </c>
      <c r="B1058">
        <v>231280</v>
      </c>
      <c r="C1058" s="1" t="s">
        <v>9</v>
      </c>
      <c r="D1058" s="2">
        <v>7262</v>
      </c>
      <c r="E1058" t="s">
        <v>5327</v>
      </c>
      <c r="F1058" s="4">
        <v>25138.251</v>
      </c>
      <c r="G1058" s="4">
        <f t="shared" si="50"/>
        <v>3.4616153952079318</v>
      </c>
      <c r="H1058" t="str">
        <f>IF(F1058 &lt;= Planilha1!$B$1, "1",
  IF(F1058 &lt;= Planilha1!$B$2, "2",
    IF(F1058 &lt;= Planilha1!$B$3, "3",
      "4"
    )
  )
)</f>
        <v>1</v>
      </c>
      <c r="I1058" t="str">
        <f t="shared" si="48"/>
        <v>Pequeno Porte I</v>
      </c>
      <c r="J1058" s="4">
        <v>4206286.92</v>
      </c>
      <c r="K1058" s="5">
        <f t="shared" si="49"/>
        <v>579.21879922886251</v>
      </c>
    </row>
    <row r="1059" spans="1:11" x14ac:dyDescent="0.25">
      <c r="A1059" s="3" t="s">
        <v>575</v>
      </c>
      <c r="B1059">
        <v>231290</v>
      </c>
      <c r="C1059" s="1" t="s">
        <v>9</v>
      </c>
      <c r="D1059" s="2">
        <v>203023</v>
      </c>
      <c r="E1059" t="s">
        <v>5327</v>
      </c>
      <c r="F1059" s="4">
        <v>2553785.077</v>
      </c>
      <c r="G1059" s="4">
        <f t="shared" si="50"/>
        <v>12.578796870305336</v>
      </c>
      <c r="H1059" t="str">
        <f>IF(F1059 &lt;= Planilha1!$B$1, "1",
  IF(F1059 &lt;= Planilha1!$B$2, "2",
    IF(F1059 &lt;= Planilha1!$B$3, "3",
      "4"
    )
  )
)</f>
        <v>4</v>
      </c>
      <c r="I1059" t="str">
        <f t="shared" si="48"/>
        <v>Grande Porte</v>
      </c>
      <c r="J1059" s="4">
        <v>83138585.5</v>
      </c>
      <c r="K1059" s="5">
        <f t="shared" si="49"/>
        <v>409.50328534205482</v>
      </c>
    </row>
    <row r="1060" spans="1:11" x14ac:dyDescent="0.25">
      <c r="A1060" s="3" t="s">
        <v>3521</v>
      </c>
      <c r="B1060">
        <v>231300</v>
      </c>
      <c r="C1060" s="1" t="s">
        <v>9</v>
      </c>
      <c r="D1060" s="2">
        <v>18179</v>
      </c>
      <c r="E1060" t="s">
        <v>5327</v>
      </c>
      <c r="F1060" s="4">
        <v>77107.237999999998</v>
      </c>
      <c r="G1060" s="4">
        <f t="shared" si="50"/>
        <v>4.2415555311073216</v>
      </c>
      <c r="H1060" t="str">
        <f>IF(F1060 &lt;= Planilha1!$B$1, "1",
  IF(F1060 &lt;= Planilha1!$B$2, "2",
    IF(F1060 &lt;= Planilha1!$B$3, "3",
      "4"
    )
  )
)</f>
        <v>2</v>
      </c>
      <c r="I1060" t="str">
        <f t="shared" si="48"/>
        <v>Pequeno Porte I</v>
      </c>
      <c r="J1060" s="4">
        <v>10776733.130000001</v>
      </c>
      <c r="K1060" s="5">
        <f t="shared" si="49"/>
        <v>592.81220804224654</v>
      </c>
    </row>
    <row r="1061" spans="1:11" x14ac:dyDescent="0.25">
      <c r="A1061" s="3" t="s">
        <v>576</v>
      </c>
      <c r="B1061">
        <v>231310</v>
      </c>
      <c r="C1061" s="1" t="s">
        <v>9</v>
      </c>
      <c r="D1061" s="2">
        <v>30652</v>
      </c>
      <c r="E1061" t="s">
        <v>5327</v>
      </c>
      <c r="F1061" s="4">
        <v>180924.37</v>
      </c>
      <c r="G1061" s="4">
        <f t="shared" si="50"/>
        <v>5.9025306668406632</v>
      </c>
      <c r="H1061" t="str">
        <f>IF(F1061 &lt;= Planilha1!$B$1, "1",
  IF(F1061 &lt;= Planilha1!$B$2, "2",
    IF(F1061 &lt;= Planilha1!$B$3, "3",
      "4"
    )
  )
)</f>
        <v>3</v>
      </c>
      <c r="I1061" t="str">
        <f t="shared" si="48"/>
        <v>Pequeno Porte II</v>
      </c>
      <c r="J1061" s="4">
        <v>17249866.420000002</v>
      </c>
      <c r="K1061" s="5">
        <f t="shared" si="49"/>
        <v>562.76479250946113</v>
      </c>
    </row>
    <row r="1062" spans="1:11" x14ac:dyDescent="0.25">
      <c r="A1062" s="3" t="s">
        <v>577</v>
      </c>
      <c r="B1062">
        <v>231320</v>
      </c>
      <c r="C1062" s="1" t="s">
        <v>9</v>
      </c>
      <c r="D1062" s="2">
        <v>24815</v>
      </c>
      <c r="E1062" t="s">
        <v>5327</v>
      </c>
      <c r="F1062" s="4">
        <v>98551.510999999999</v>
      </c>
      <c r="G1062" s="4">
        <f t="shared" si="50"/>
        <v>3.9714491638122102</v>
      </c>
      <c r="H1062" t="str">
        <f>IF(F1062 &lt;= Planilha1!$B$1, "1",
  IF(F1062 &lt;= Planilha1!$B$2, "2",
    IF(F1062 &lt;= Planilha1!$B$3, "3",
      "4"
    )
  )
)</f>
        <v>3</v>
      </c>
      <c r="I1062" t="str">
        <f t="shared" si="48"/>
        <v>Pequeno Porte II</v>
      </c>
      <c r="J1062" s="4">
        <v>13418055.33</v>
      </c>
      <c r="K1062" s="5">
        <f t="shared" si="49"/>
        <v>540.72356760024184</v>
      </c>
    </row>
    <row r="1063" spans="1:11" x14ac:dyDescent="0.25">
      <c r="A1063" s="3" t="s">
        <v>578</v>
      </c>
      <c r="B1063">
        <v>231325</v>
      </c>
      <c r="C1063" s="1" t="s">
        <v>9</v>
      </c>
      <c r="D1063" s="2">
        <v>7529</v>
      </c>
      <c r="E1063" t="s">
        <v>5327</v>
      </c>
      <c r="F1063" s="4">
        <v>32250.832999999999</v>
      </c>
      <c r="G1063" s="4">
        <f t="shared" si="50"/>
        <v>4.2835480143445341</v>
      </c>
      <c r="H1063" t="str">
        <f>IF(F1063 &lt;= Planilha1!$B$1, "1",
  IF(F1063 &lt;= Planilha1!$B$2, "2",
    IF(F1063 &lt;= Planilha1!$B$3, "3",
      "4"
    )
  )
)</f>
        <v>1</v>
      </c>
      <c r="I1063" t="str">
        <f t="shared" si="48"/>
        <v>Pequeno Porte I</v>
      </c>
      <c r="J1063" s="4">
        <v>4772207.0599999996</v>
      </c>
      <c r="K1063" s="5">
        <f t="shared" si="49"/>
        <v>633.84341346792394</v>
      </c>
    </row>
    <row r="1064" spans="1:11" x14ac:dyDescent="0.25">
      <c r="A1064" s="3" t="s">
        <v>3522</v>
      </c>
      <c r="B1064">
        <v>231330</v>
      </c>
      <c r="C1064" s="1" t="s">
        <v>9</v>
      </c>
      <c r="D1064" s="2">
        <v>61227</v>
      </c>
      <c r="E1064" t="s">
        <v>5327</v>
      </c>
      <c r="F1064" s="4">
        <v>272689.54100000003</v>
      </c>
      <c r="G1064" s="4">
        <f t="shared" si="50"/>
        <v>4.4537465660574584</v>
      </c>
      <c r="H1064" t="str">
        <f>IF(F1064 &lt;= Planilha1!$B$1, "1",
  IF(F1064 &lt;= Planilha1!$B$2, "2",
    IF(F1064 &lt;= Planilha1!$B$3, "3",
      "4"
    )
  )
)</f>
        <v>4</v>
      </c>
      <c r="I1064" t="str">
        <f t="shared" si="48"/>
        <v>Médio Porte</v>
      </c>
      <c r="J1064" s="4">
        <v>12738192.439999999</v>
      </c>
      <c r="K1064" s="5">
        <f t="shared" si="49"/>
        <v>208.04861319352571</v>
      </c>
    </row>
    <row r="1065" spans="1:11" x14ac:dyDescent="0.25">
      <c r="A1065" s="3" t="s">
        <v>3523</v>
      </c>
      <c r="B1065">
        <v>231335</v>
      </c>
      <c r="C1065" s="1" t="s">
        <v>9</v>
      </c>
      <c r="D1065" s="2">
        <v>17154</v>
      </c>
      <c r="E1065" t="s">
        <v>5327</v>
      </c>
      <c r="F1065" s="4">
        <v>51983.841</v>
      </c>
      <c r="G1065" s="4">
        <f t="shared" si="50"/>
        <v>3.0304209513816018</v>
      </c>
      <c r="H1065" t="str">
        <f>IF(F1065 &lt;= Planilha1!$B$1, "1",
  IF(F1065 &lt;= Planilha1!$B$2, "2",
    IF(F1065 &lt;= Planilha1!$B$3, "3",
      "4"
    )
  )
)</f>
        <v>2</v>
      </c>
      <c r="I1065" t="str">
        <f t="shared" si="48"/>
        <v>Pequeno Porte I</v>
      </c>
      <c r="J1065" s="4">
        <v>9712410.1199999992</v>
      </c>
      <c r="K1065" s="5">
        <f t="shared" si="49"/>
        <v>566.18923399790128</v>
      </c>
    </row>
    <row r="1066" spans="1:11" x14ac:dyDescent="0.25">
      <c r="A1066" s="3" t="s">
        <v>3524</v>
      </c>
      <c r="B1066">
        <v>231340</v>
      </c>
      <c r="C1066" s="1" t="s">
        <v>9</v>
      </c>
      <c r="D1066" s="2">
        <v>81506</v>
      </c>
      <c r="E1066" t="s">
        <v>5327</v>
      </c>
      <c r="F1066" s="4">
        <v>472288.79399999999</v>
      </c>
      <c r="G1066" s="4">
        <f t="shared" si="50"/>
        <v>5.7945279365936253</v>
      </c>
      <c r="H1066" t="str">
        <f>IF(F1066 &lt;= Planilha1!$B$1, "1",
  IF(F1066 &lt;= Planilha1!$B$2, "2",
    IF(F1066 &lt;= Planilha1!$B$3, "3",
      "4"
    )
  )
)</f>
        <v>4</v>
      </c>
      <c r="I1066" t="str">
        <f t="shared" si="48"/>
        <v>Médio Porte</v>
      </c>
      <c r="J1066" s="4">
        <v>39292134.170000002</v>
      </c>
      <c r="K1066" s="5">
        <f t="shared" si="49"/>
        <v>482.07658540475552</v>
      </c>
    </row>
    <row r="1067" spans="1:11" x14ac:dyDescent="0.25">
      <c r="A1067" s="3" t="s">
        <v>579</v>
      </c>
      <c r="B1067">
        <v>231350</v>
      </c>
      <c r="C1067" s="1" t="s">
        <v>9</v>
      </c>
      <c r="D1067" s="2">
        <v>58415</v>
      </c>
      <c r="E1067" t="s">
        <v>5327</v>
      </c>
      <c r="F1067" s="4">
        <v>263842.96600000001</v>
      </c>
      <c r="G1067" s="4">
        <f t="shared" si="50"/>
        <v>4.5166988958315502</v>
      </c>
      <c r="H1067" t="str">
        <f>IF(F1067 &lt;= Planilha1!$B$1, "1",
  IF(F1067 &lt;= Planilha1!$B$2, "2",
    IF(F1067 &lt;= Planilha1!$B$3, "3",
      "4"
    )
  )
)</f>
        <v>4</v>
      </c>
      <c r="I1067" t="str">
        <f t="shared" si="48"/>
        <v>Médio Porte</v>
      </c>
      <c r="J1067" s="4">
        <v>35128151.060000002</v>
      </c>
      <c r="K1067" s="5">
        <f t="shared" si="49"/>
        <v>601.3549783446033</v>
      </c>
    </row>
    <row r="1068" spans="1:11" x14ac:dyDescent="0.25">
      <c r="A1068" s="3" t="s">
        <v>580</v>
      </c>
      <c r="B1068">
        <v>231355</v>
      </c>
      <c r="C1068" s="1" t="s">
        <v>9</v>
      </c>
      <c r="D1068" s="2">
        <v>15412</v>
      </c>
      <c r="E1068" t="s">
        <v>5327</v>
      </c>
      <c r="F1068" s="4">
        <v>47858.002999999997</v>
      </c>
      <c r="G1068" s="4">
        <f t="shared" si="50"/>
        <v>3.1052428627043862</v>
      </c>
      <c r="H1068" t="str">
        <f>IF(F1068 &lt;= Planilha1!$B$1, "1",
  IF(F1068 &lt;= Planilha1!$B$2, "2",
    IF(F1068 &lt;= Planilha1!$B$3, "3",
      "4"
    )
  )
)</f>
        <v>2</v>
      </c>
      <c r="I1068" t="str">
        <f t="shared" si="48"/>
        <v>Pequeno Porte I</v>
      </c>
      <c r="J1068" s="4">
        <v>11333381.67</v>
      </c>
      <c r="K1068" s="5">
        <f t="shared" si="49"/>
        <v>735.36086620814945</v>
      </c>
    </row>
    <row r="1069" spans="1:11" x14ac:dyDescent="0.25">
      <c r="A1069" s="3" t="s">
        <v>581</v>
      </c>
      <c r="B1069">
        <v>231360</v>
      </c>
      <c r="C1069" s="1" t="s">
        <v>9</v>
      </c>
      <c r="D1069" s="2">
        <v>32767</v>
      </c>
      <c r="E1069" t="s">
        <v>5327</v>
      </c>
      <c r="F1069" s="4">
        <v>200408.003</v>
      </c>
      <c r="G1069" s="4">
        <f t="shared" si="50"/>
        <v>6.1161535386211741</v>
      </c>
      <c r="H1069" t="str">
        <f>IF(F1069 &lt;= Planilha1!$B$1, "1",
  IF(F1069 &lt;= Planilha1!$B$2, "2",
    IF(F1069 &lt;= Planilha1!$B$3, "3",
      "4"
    )
  )
)</f>
        <v>3</v>
      </c>
      <c r="I1069" t="str">
        <f t="shared" si="48"/>
        <v>Pequeno Porte II</v>
      </c>
      <c r="J1069" s="4">
        <v>22547221.879999999</v>
      </c>
      <c r="K1069" s="5">
        <f t="shared" si="49"/>
        <v>688.10760460219115</v>
      </c>
    </row>
    <row r="1070" spans="1:11" x14ac:dyDescent="0.25">
      <c r="A1070" s="3" t="s">
        <v>582</v>
      </c>
      <c r="B1070">
        <v>231370</v>
      </c>
      <c r="C1070" s="1" t="s">
        <v>9</v>
      </c>
      <c r="D1070" s="2">
        <v>6871</v>
      </c>
      <c r="E1070" t="s">
        <v>5327</v>
      </c>
      <c r="F1070" s="4">
        <v>27089.047999999999</v>
      </c>
      <c r="G1070" s="4">
        <f t="shared" si="50"/>
        <v>3.9425189928685778</v>
      </c>
      <c r="H1070" t="str">
        <f>IF(F1070 &lt;= Planilha1!$B$1, "1",
  IF(F1070 &lt;= Planilha1!$B$2, "2",
    IF(F1070 &lt;= Planilha1!$B$3, "3",
      "4"
    )
  )
)</f>
        <v>1</v>
      </c>
      <c r="I1070" t="str">
        <f t="shared" si="48"/>
        <v>Pequeno Porte I</v>
      </c>
      <c r="J1070" s="4">
        <v>3587989.76</v>
      </c>
      <c r="K1070" s="5">
        <f t="shared" si="49"/>
        <v>522.19324115849213</v>
      </c>
    </row>
    <row r="1071" spans="1:11" x14ac:dyDescent="0.25">
      <c r="A1071" s="3" t="s">
        <v>583</v>
      </c>
      <c r="B1071">
        <v>231375</v>
      </c>
      <c r="C1071" s="1" t="s">
        <v>9</v>
      </c>
      <c r="D1071" s="2">
        <v>17470</v>
      </c>
      <c r="E1071" t="s">
        <v>5327</v>
      </c>
      <c r="F1071" s="4">
        <v>64478.798000000003</v>
      </c>
      <c r="G1071" s="4">
        <f t="shared" si="50"/>
        <v>3.6908298797939327</v>
      </c>
      <c r="H1071" t="str">
        <f>IF(F1071 &lt;= Planilha1!$B$1, "1",
  IF(F1071 &lt;= Planilha1!$B$2, "2",
    IF(F1071 &lt;= Planilha1!$B$3, "3",
      "4"
    )
  )
)</f>
        <v>2</v>
      </c>
      <c r="I1071" t="str">
        <f t="shared" si="48"/>
        <v>Pequeno Porte I</v>
      </c>
      <c r="J1071" s="4">
        <v>13331179.470000001</v>
      </c>
      <c r="K1071" s="5">
        <f t="shared" si="49"/>
        <v>763.08983800801377</v>
      </c>
    </row>
    <row r="1072" spans="1:11" x14ac:dyDescent="0.25">
      <c r="A1072" s="3" t="s">
        <v>584</v>
      </c>
      <c r="B1072">
        <v>231380</v>
      </c>
      <c r="C1072" s="1" t="s">
        <v>9</v>
      </c>
      <c r="D1072" s="2">
        <v>20189</v>
      </c>
      <c r="E1072" t="s">
        <v>5327</v>
      </c>
      <c r="F1072" s="4">
        <v>185496.75599999999</v>
      </c>
      <c r="G1072" s="4">
        <f t="shared" si="50"/>
        <v>9.1880110951508236</v>
      </c>
      <c r="H1072" t="str">
        <f>IF(F1072 &lt;= Planilha1!$B$1, "1",
  IF(F1072 &lt;= Planilha1!$B$2, "2",
    IF(F1072 &lt;= Planilha1!$B$3, "3",
      "4"
    )
  )
)</f>
        <v>3</v>
      </c>
      <c r="I1072" t="str">
        <f t="shared" si="48"/>
        <v>Pequeno Porte II</v>
      </c>
      <c r="J1072" s="4">
        <v>10455660.109999999</v>
      </c>
      <c r="K1072" s="5">
        <f t="shared" si="49"/>
        <v>517.88895487641787</v>
      </c>
    </row>
    <row r="1073" spans="1:11" x14ac:dyDescent="0.25">
      <c r="A1073" s="3" t="s">
        <v>585</v>
      </c>
      <c r="B1073">
        <v>231390</v>
      </c>
      <c r="C1073" s="1" t="s">
        <v>9</v>
      </c>
      <c r="D1073" s="2">
        <v>13746</v>
      </c>
      <c r="E1073" t="s">
        <v>5327</v>
      </c>
      <c r="F1073" s="4">
        <v>47275.962</v>
      </c>
      <c r="G1073" s="4">
        <f t="shared" si="50"/>
        <v>3.4392522915757309</v>
      </c>
      <c r="H1073" t="str">
        <f>IF(F1073 &lt;= Planilha1!$B$1, "1",
  IF(F1073 &lt;= Planilha1!$B$2, "2",
    IF(F1073 &lt;= Planilha1!$B$3, "3",
      "4"
    )
  )
)</f>
        <v>2</v>
      </c>
      <c r="I1073" t="str">
        <f t="shared" si="48"/>
        <v>Pequeno Porte I</v>
      </c>
      <c r="J1073" s="4">
        <v>9224452.6799999997</v>
      </c>
      <c r="K1073" s="5">
        <f t="shared" si="49"/>
        <v>671.06450458315146</v>
      </c>
    </row>
    <row r="1074" spans="1:11" x14ac:dyDescent="0.25">
      <c r="A1074" s="3" t="s">
        <v>586</v>
      </c>
      <c r="B1074">
        <v>231395</v>
      </c>
      <c r="C1074" s="1" t="s">
        <v>9</v>
      </c>
      <c r="D1074" s="2">
        <v>18105</v>
      </c>
      <c r="E1074" t="s">
        <v>5327</v>
      </c>
      <c r="F1074" s="4">
        <v>98790.398000000001</v>
      </c>
      <c r="G1074" s="4">
        <f t="shared" si="50"/>
        <v>5.4565257111295224</v>
      </c>
      <c r="H1074" t="str">
        <f>IF(F1074 &lt;= Planilha1!$B$1, "1",
  IF(F1074 &lt;= Planilha1!$B$2, "2",
    IF(F1074 &lt;= Planilha1!$B$3, "3",
      "4"
    )
  )
)</f>
        <v>3</v>
      </c>
      <c r="I1074" t="str">
        <f t="shared" si="48"/>
        <v>Pequeno Porte I</v>
      </c>
      <c r="J1074" s="4">
        <v>15365184.92</v>
      </c>
      <c r="K1074" s="5">
        <f t="shared" si="49"/>
        <v>848.67080475006901</v>
      </c>
    </row>
    <row r="1075" spans="1:11" x14ac:dyDescent="0.25">
      <c r="A1075" s="3" t="s">
        <v>3525</v>
      </c>
      <c r="B1075">
        <v>231400</v>
      </c>
      <c r="C1075" s="1" t="s">
        <v>9</v>
      </c>
      <c r="D1075" s="2">
        <v>38984</v>
      </c>
      <c r="E1075" t="s">
        <v>5327</v>
      </c>
      <c r="F1075" s="4">
        <v>167744.557</v>
      </c>
      <c r="G1075" s="4">
        <f t="shared" si="50"/>
        <v>4.3029077826800739</v>
      </c>
      <c r="H1075" t="str">
        <f>IF(F1075 &lt;= Planilha1!$B$1, "1",
  IF(F1075 &lt;= Planilha1!$B$2, "2",
    IF(F1075 &lt;= Planilha1!$B$3, "3",
      "4"
    )
  )
)</f>
        <v>3</v>
      </c>
      <c r="I1075" t="str">
        <f t="shared" si="48"/>
        <v>Pequeno Porte II</v>
      </c>
      <c r="J1075" s="4">
        <v>12771246.470000001</v>
      </c>
      <c r="K1075" s="5">
        <f t="shared" si="49"/>
        <v>327.6022591319516</v>
      </c>
    </row>
    <row r="1076" spans="1:11" x14ac:dyDescent="0.25">
      <c r="A1076" s="3" t="s">
        <v>3526</v>
      </c>
      <c r="B1076">
        <v>231410</v>
      </c>
      <c r="C1076" s="1" t="s">
        <v>9</v>
      </c>
      <c r="D1076" s="2">
        <v>59712</v>
      </c>
      <c r="E1076" t="s">
        <v>5327</v>
      </c>
      <c r="F1076" s="4">
        <v>220618.565</v>
      </c>
      <c r="G1076" s="4">
        <f t="shared" si="50"/>
        <v>3.6947106946677386</v>
      </c>
      <c r="H1076" t="str">
        <f>IF(F1076 &lt;= Planilha1!$B$1, "1",
  IF(F1076 &lt;= Planilha1!$B$2, "2",
    IF(F1076 &lt;= Planilha1!$B$3, "3",
      "4"
    )
  )
)</f>
        <v>3</v>
      </c>
      <c r="I1076" t="str">
        <f t="shared" si="48"/>
        <v>Médio Porte</v>
      </c>
      <c r="J1076" s="4">
        <v>13462420.65</v>
      </c>
      <c r="K1076" s="5">
        <f t="shared" si="49"/>
        <v>225.45586565514469</v>
      </c>
    </row>
    <row r="1077" spans="1:11" x14ac:dyDescent="0.25">
      <c r="A1077" s="3" t="s">
        <v>587</v>
      </c>
      <c r="B1077">
        <v>240010</v>
      </c>
      <c r="C1077" s="1" t="s">
        <v>10</v>
      </c>
      <c r="D1077" s="2">
        <v>10597</v>
      </c>
      <c r="E1077" t="s">
        <v>5327</v>
      </c>
      <c r="F1077" s="4">
        <v>60084.101000000002</v>
      </c>
      <c r="G1077" s="4">
        <f t="shared" si="50"/>
        <v>5.6699161083325471</v>
      </c>
      <c r="H1077" t="str">
        <f>IF(F1077 &lt;= Planilha1!$B$1, "1",
  IF(F1077 &lt;= Planilha1!$B$2, "2",
    IF(F1077 &lt;= Planilha1!$B$3, "3",
      "4"
    )
  )
)</f>
        <v>2</v>
      </c>
      <c r="I1077" t="str">
        <f t="shared" si="48"/>
        <v>Pequeno Porte I</v>
      </c>
      <c r="J1077" s="4">
        <v>4655866.25</v>
      </c>
      <c r="K1077" s="5">
        <f t="shared" si="49"/>
        <v>439.35701141832595</v>
      </c>
    </row>
    <row r="1078" spans="1:11" x14ac:dyDescent="0.25">
      <c r="A1078" s="3" t="s">
        <v>3527</v>
      </c>
      <c r="B1078">
        <v>240020</v>
      </c>
      <c r="C1078" s="1" t="s">
        <v>10</v>
      </c>
      <c r="D1078" s="2">
        <v>56496</v>
      </c>
      <c r="E1078" t="s">
        <v>5327</v>
      </c>
      <c r="F1078" s="4">
        <v>442986.96299999999</v>
      </c>
      <c r="G1078" s="4">
        <f t="shared" si="50"/>
        <v>7.8410323385726421</v>
      </c>
      <c r="H1078" t="str">
        <f>IF(F1078 &lt;= Planilha1!$B$1, "1",
  IF(F1078 &lt;= Planilha1!$B$2, "2",
    IF(F1078 &lt;= Planilha1!$B$3, "3",
      "4"
    )
  )
)</f>
        <v>4</v>
      </c>
      <c r="I1078" t="str">
        <f t="shared" si="48"/>
        <v>Médio Porte</v>
      </c>
      <c r="J1078" s="4">
        <v>39673202.310000002</v>
      </c>
      <c r="K1078" s="5">
        <f t="shared" si="49"/>
        <v>702.23028727697545</v>
      </c>
    </row>
    <row r="1079" spans="1:11" x14ac:dyDescent="0.25">
      <c r="A1079" s="3" t="s">
        <v>588</v>
      </c>
      <c r="B1079">
        <v>240030</v>
      </c>
      <c r="C1079" s="1" t="s">
        <v>10</v>
      </c>
      <c r="D1079" s="2">
        <v>10839</v>
      </c>
      <c r="E1079" t="s">
        <v>5327</v>
      </c>
      <c r="F1079" s="4">
        <v>47835.082999999999</v>
      </c>
      <c r="G1079" s="4">
        <f t="shared" si="50"/>
        <v>4.4132376603007657</v>
      </c>
      <c r="H1079" t="str">
        <f>IF(F1079 &lt;= Planilha1!$B$1, "1",
  IF(F1079 &lt;= Planilha1!$B$2, "2",
    IF(F1079 &lt;= Planilha1!$B$3, "3",
      "4"
    )
  )
)</f>
        <v>2</v>
      </c>
      <c r="I1079" t="str">
        <f t="shared" si="48"/>
        <v>Pequeno Porte I</v>
      </c>
      <c r="J1079" s="4">
        <v>7435514.0800000001</v>
      </c>
      <c r="K1079" s="5">
        <f t="shared" si="49"/>
        <v>685.99631700341365</v>
      </c>
    </row>
    <row r="1080" spans="1:11" x14ac:dyDescent="0.25">
      <c r="A1080" s="3" t="s">
        <v>3528</v>
      </c>
      <c r="B1080">
        <v>240040</v>
      </c>
      <c r="C1080" s="1" t="s">
        <v>10</v>
      </c>
      <c r="D1080" s="2">
        <v>2946</v>
      </c>
      <c r="E1080" t="s">
        <v>5327</v>
      </c>
      <c r="F1080" s="4">
        <v>15133.615</v>
      </c>
      <c r="G1080" s="4">
        <f t="shared" si="50"/>
        <v>5.1370044127630683</v>
      </c>
      <c r="H1080" t="str">
        <f>IF(F1080 &lt;= Planilha1!$B$1, "1",
  IF(F1080 &lt;= Planilha1!$B$2, "2",
    IF(F1080 &lt;= Planilha1!$B$3, "3",
      "4"
    )
  )
)</f>
        <v>1</v>
      </c>
      <c r="I1080" t="str">
        <f t="shared" si="48"/>
        <v>Pequeno Porte I</v>
      </c>
      <c r="J1080" s="4">
        <v>4099489.23</v>
      </c>
      <c r="K1080" s="5">
        <f t="shared" si="49"/>
        <v>1391.5442057026476</v>
      </c>
    </row>
    <row r="1081" spans="1:11" x14ac:dyDescent="0.25">
      <c r="A1081" s="3" t="s">
        <v>589</v>
      </c>
      <c r="B1081">
        <v>240050</v>
      </c>
      <c r="C1081" s="1" t="s">
        <v>10</v>
      </c>
      <c r="D1081" s="2">
        <v>13640</v>
      </c>
      <c r="E1081" t="s">
        <v>5327</v>
      </c>
      <c r="F1081" s="4">
        <v>61503.392</v>
      </c>
      <c r="G1081" s="4">
        <f t="shared" si="50"/>
        <v>4.5090463343108507</v>
      </c>
      <c r="H1081" t="str">
        <f>IF(F1081 &lt;= Planilha1!$B$1, "1",
  IF(F1081 &lt;= Planilha1!$B$2, "2",
    IF(F1081 &lt;= Planilha1!$B$3, "3",
      "4"
    )
  )
)</f>
        <v>2</v>
      </c>
      <c r="I1081" t="str">
        <f t="shared" si="48"/>
        <v>Pequeno Porte I</v>
      </c>
      <c r="J1081" s="4">
        <v>5829080.4900000002</v>
      </c>
      <c r="K1081" s="5">
        <f t="shared" si="49"/>
        <v>427.35194208211146</v>
      </c>
    </row>
    <row r="1082" spans="1:11" x14ac:dyDescent="0.25">
      <c r="A1082" s="3" t="s">
        <v>590</v>
      </c>
      <c r="B1082">
        <v>240060</v>
      </c>
      <c r="C1082" s="1" t="s">
        <v>10</v>
      </c>
      <c r="D1082" s="2">
        <v>4687</v>
      </c>
      <c r="E1082" t="s">
        <v>5327</v>
      </c>
      <c r="F1082" s="4">
        <v>19440.347000000002</v>
      </c>
      <c r="G1082" s="4">
        <f t="shared" si="50"/>
        <v>4.1477164497546406</v>
      </c>
      <c r="H1082" t="str">
        <f>IF(F1082 &lt;= Planilha1!$B$1, "1",
  IF(F1082 &lt;= Planilha1!$B$2, "2",
    IF(F1082 &lt;= Planilha1!$B$3, "3",
      "4"
    )
  )
)</f>
        <v>1</v>
      </c>
      <c r="I1082" t="str">
        <f t="shared" si="48"/>
        <v>Pequeno Porte I</v>
      </c>
      <c r="J1082" s="4">
        <v>3167454.9</v>
      </c>
      <c r="K1082" s="5">
        <f t="shared" si="49"/>
        <v>675.7957968850011</v>
      </c>
    </row>
    <row r="1083" spans="1:11" x14ac:dyDescent="0.25">
      <c r="A1083" s="3" t="s">
        <v>591</v>
      </c>
      <c r="B1083">
        <v>240070</v>
      </c>
      <c r="C1083" s="1" t="s">
        <v>10</v>
      </c>
      <c r="D1083" s="2">
        <v>12484</v>
      </c>
      <c r="E1083" t="s">
        <v>5327</v>
      </c>
      <c r="F1083" s="4">
        <v>240885.44500000001</v>
      </c>
      <c r="G1083" s="4">
        <f t="shared" si="50"/>
        <v>19.295533883370716</v>
      </c>
      <c r="H1083" t="str">
        <f>IF(F1083 &lt;= Planilha1!$B$1, "1",
  IF(F1083 &lt;= Planilha1!$B$2, "2",
    IF(F1083 &lt;= Planilha1!$B$3, "3",
      "4"
    )
  )
)</f>
        <v>4</v>
      </c>
      <c r="I1083" t="str">
        <f t="shared" si="48"/>
        <v>Pequeno Porte I</v>
      </c>
      <c r="J1083" s="4">
        <v>14388164.59</v>
      </c>
      <c r="K1083" s="5">
        <f t="shared" si="49"/>
        <v>1152.5284035565523</v>
      </c>
    </row>
    <row r="1084" spans="1:11" x14ac:dyDescent="0.25">
      <c r="A1084" s="3" t="s">
        <v>592</v>
      </c>
      <c r="B1084">
        <v>240080</v>
      </c>
      <c r="C1084" s="1" t="s">
        <v>10</v>
      </c>
      <c r="D1084" s="2">
        <v>11632</v>
      </c>
      <c r="E1084" t="s">
        <v>5327</v>
      </c>
      <c r="F1084" s="4">
        <v>68549.385999999999</v>
      </c>
      <c r="G1084" s="4">
        <f t="shared" si="50"/>
        <v>5.8931727991746907</v>
      </c>
      <c r="H1084" t="str">
        <f>IF(F1084 &lt;= Planilha1!$B$1, "1",
  IF(F1084 &lt;= Planilha1!$B$2, "2",
    IF(F1084 &lt;= Planilha1!$B$3, "3",
      "4"
    )
  )
)</f>
        <v>2</v>
      </c>
      <c r="I1084" t="str">
        <f t="shared" si="48"/>
        <v>Pequeno Porte I</v>
      </c>
      <c r="J1084" s="4">
        <v>6488932.2699999996</v>
      </c>
      <c r="K1084" s="5">
        <f t="shared" si="49"/>
        <v>557.85181138239341</v>
      </c>
    </row>
    <row r="1085" spans="1:11" x14ac:dyDescent="0.25">
      <c r="A1085" s="3" t="s">
        <v>3529</v>
      </c>
      <c r="B1085">
        <v>240090</v>
      </c>
      <c r="C1085" s="1" t="s">
        <v>10</v>
      </c>
      <c r="D1085" s="2">
        <v>6577</v>
      </c>
      <c r="E1085" t="s">
        <v>5327</v>
      </c>
      <c r="F1085" s="4">
        <v>30375.89</v>
      </c>
      <c r="G1085" s="4">
        <f t="shared" si="50"/>
        <v>4.618502356697582</v>
      </c>
      <c r="H1085" t="str">
        <f>IF(F1085 &lt;= Planilha1!$B$1, "1",
  IF(F1085 &lt;= Planilha1!$B$2, "2",
    IF(F1085 &lt;= Planilha1!$B$3, "3",
      "4"
    )
  )
)</f>
        <v>1</v>
      </c>
      <c r="I1085" t="str">
        <f t="shared" si="48"/>
        <v>Pequeno Porte I</v>
      </c>
      <c r="J1085" s="4">
        <v>5061931.6100000003</v>
      </c>
      <c r="K1085" s="5">
        <f t="shared" si="49"/>
        <v>769.64141857989966</v>
      </c>
    </row>
    <row r="1086" spans="1:11" x14ac:dyDescent="0.25">
      <c r="A1086" s="3" t="s">
        <v>593</v>
      </c>
      <c r="B1086">
        <v>240100</v>
      </c>
      <c r="C1086" s="1" t="s">
        <v>10</v>
      </c>
      <c r="D1086" s="2">
        <v>36093</v>
      </c>
      <c r="E1086" t="s">
        <v>5327</v>
      </c>
      <c r="F1086" s="4">
        <v>347485.35600000003</v>
      </c>
      <c r="G1086" s="4">
        <f t="shared" si="50"/>
        <v>9.6274999584406959</v>
      </c>
      <c r="H1086" t="str">
        <f>IF(F1086 &lt;= Planilha1!$B$1, "1",
  IF(F1086 &lt;= Planilha1!$B$2, "2",
    IF(F1086 &lt;= Planilha1!$B$3, "3",
      "4"
    )
  )
)</f>
        <v>4</v>
      </c>
      <c r="I1086" t="str">
        <f t="shared" si="48"/>
        <v>Pequeno Porte II</v>
      </c>
      <c r="J1086" s="4">
        <v>19040864.489999998</v>
      </c>
      <c r="K1086" s="5">
        <f t="shared" si="49"/>
        <v>527.550064832516</v>
      </c>
    </row>
    <row r="1087" spans="1:11" x14ac:dyDescent="0.25">
      <c r="A1087" s="3" t="s">
        <v>594</v>
      </c>
      <c r="B1087">
        <v>240110</v>
      </c>
      <c r="C1087" s="1" t="s">
        <v>10</v>
      </c>
      <c r="D1087" s="2">
        <v>24093</v>
      </c>
      <c r="E1087" t="s">
        <v>5327</v>
      </c>
      <c r="F1087" s="4">
        <v>688025.72199999995</v>
      </c>
      <c r="G1087" s="4">
        <f t="shared" si="50"/>
        <v>28.557079732702444</v>
      </c>
      <c r="H1087" t="str">
        <f>IF(F1087 &lt;= Planilha1!$B$1, "1",
  IF(F1087 &lt;= Planilha1!$B$2, "2",
    IF(F1087 &lt;= Planilha1!$B$3, "3",
      "4"
    )
  )
)</f>
        <v>4</v>
      </c>
      <c r="I1087" t="str">
        <f t="shared" si="48"/>
        <v>Pequeno Porte II</v>
      </c>
      <c r="J1087" s="4">
        <v>18502759.75</v>
      </c>
      <c r="K1087" s="5">
        <f t="shared" si="49"/>
        <v>767.9724297513801</v>
      </c>
    </row>
    <row r="1088" spans="1:11" x14ac:dyDescent="0.25">
      <c r="A1088" s="3" t="s">
        <v>3530</v>
      </c>
      <c r="B1088">
        <v>240120</v>
      </c>
      <c r="C1088" s="1" t="s">
        <v>10</v>
      </c>
      <c r="D1088" s="2">
        <v>13251</v>
      </c>
      <c r="E1088" t="s">
        <v>5327</v>
      </c>
      <c r="F1088" s="4">
        <v>257659.674</v>
      </c>
      <c r="G1088" s="4">
        <f t="shared" si="50"/>
        <v>19.44454561919855</v>
      </c>
      <c r="H1088" t="str">
        <f>IF(F1088 &lt;= Planilha1!$B$1, "1",
  IF(F1088 &lt;= Planilha1!$B$2, "2",
    IF(F1088 &lt;= Planilha1!$B$3, "3",
      "4"
    )
  )
)</f>
        <v>4</v>
      </c>
      <c r="I1088" t="str">
        <f t="shared" si="48"/>
        <v>Pequeno Porte I</v>
      </c>
      <c r="J1088" s="4">
        <v>9480746.0800000001</v>
      </c>
      <c r="K1088" s="5">
        <f t="shared" si="49"/>
        <v>715.47400799939624</v>
      </c>
    </row>
    <row r="1089" spans="1:11" x14ac:dyDescent="0.25">
      <c r="A1089" s="3" t="s">
        <v>595</v>
      </c>
      <c r="B1089">
        <v>240130</v>
      </c>
      <c r="C1089" s="1" t="s">
        <v>10</v>
      </c>
      <c r="D1089" s="2">
        <v>9730</v>
      </c>
      <c r="E1089" t="s">
        <v>5327</v>
      </c>
      <c r="F1089" s="4">
        <v>41811.057000000001</v>
      </c>
      <c r="G1089" s="4">
        <f t="shared" si="50"/>
        <v>4.2971281603288798</v>
      </c>
      <c r="H1089" t="str">
        <f>IF(F1089 &lt;= Planilha1!$B$1, "1",
  IF(F1089 &lt;= Planilha1!$B$2, "2",
    IF(F1089 &lt;= Planilha1!$B$3, "3",
      "4"
    )
  )
)</f>
        <v>2</v>
      </c>
      <c r="I1089" t="str">
        <f t="shared" si="48"/>
        <v>Pequeno Porte I</v>
      </c>
      <c r="J1089" s="4">
        <v>4080176.82</v>
      </c>
      <c r="K1089" s="5">
        <f t="shared" si="49"/>
        <v>419.33985817060636</v>
      </c>
    </row>
    <row r="1090" spans="1:11" x14ac:dyDescent="0.25">
      <c r="A1090" s="3" t="s">
        <v>3531</v>
      </c>
      <c r="B1090">
        <v>240140</v>
      </c>
      <c r="C1090" s="1" t="s">
        <v>10</v>
      </c>
      <c r="D1090" s="2">
        <v>8825</v>
      </c>
      <c r="E1090" t="s">
        <v>5327</v>
      </c>
      <c r="F1090" s="4">
        <v>77340.103000000003</v>
      </c>
      <c r="G1090" s="4">
        <f t="shared" si="50"/>
        <v>8.7637510481586407</v>
      </c>
      <c r="H1090" t="str">
        <f>IF(F1090 &lt;= Planilha1!$B$1, "1",
  IF(F1090 &lt;= Planilha1!$B$2, "2",
    IF(F1090 &lt;= Planilha1!$B$3, "3",
      "4"
    )
  )
)</f>
        <v>2</v>
      </c>
      <c r="I1090" t="str">
        <f t="shared" ref="I1090:I1153" si="51">IF(D1090 &lt;= 20000, "Pequeno Porte I",
  IF(D1090 &lt;= 50000, "Pequeno Porte II",
    IF(D1090 &lt;= 100000, "Médio Porte",
      IF(D1090 &lt;= 900000, "Grande Porte", "Metrópole")
    )
  )
)</f>
        <v>Pequeno Porte I</v>
      </c>
      <c r="J1090" s="4">
        <v>7306624.5199999996</v>
      </c>
      <c r="K1090" s="5">
        <f t="shared" ref="K1090:K1153" si="52">J1090/D1090</f>
        <v>827.94612124645892</v>
      </c>
    </row>
    <row r="1091" spans="1:11" x14ac:dyDescent="0.25">
      <c r="A1091" s="3" t="s">
        <v>3532</v>
      </c>
      <c r="B1091">
        <v>240145</v>
      </c>
      <c r="C1091" s="1" t="s">
        <v>10</v>
      </c>
      <c r="D1091" s="2">
        <v>26913</v>
      </c>
      <c r="E1091" t="s">
        <v>5327</v>
      </c>
      <c r="F1091" s="4">
        <v>270431.728</v>
      </c>
      <c r="G1091" s="4">
        <f t="shared" ref="G1091:G1154" si="53">F1091/D1091</f>
        <v>10.048368000594508</v>
      </c>
      <c r="H1091" t="str">
        <f>IF(F1091 &lt;= Planilha1!$B$1, "1",
  IF(F1091 &lt;= Planilha1!$B$2, "2",
    IF(F1091 &lt;= Planilha1!$B$3, "3",
      "4"
    )
  )
)</f>
        <v>4</v>
      </c>
      <c r="I1091" t="str">
        <f t="shared" si="51"/>
        <v>Pequeno Porte II</v>
      </c>
      <c r="J1091" s="4">
        <v>21364195.27</v>
      </c>
      <c r="K1091" s="5">
        <f t="shared" si="52"/>
        <v>793.82437000705977</v>
      </c>
    </row>
    <row r="1092" spans="1:11" x14ac:dyDescent="0.25">
      <c r="A1092" s="3" t="s">
        <v>596</v>
      </c>
      <c r="B1092">
        <v>240150</v>
      </c>
      <c r="C1092" s="1" t="s">
        <v>10</v>
      </c>
      <c r="D1092" s="2">
        <v>3986</v>
      </c>
      <c r="E1092" t="s">
        <v>5327</v>
      </c>
      <c r="F1092" s="4">
        <v>19993.525000000001</v>
      </c>
      <c r="G1092" s="4">
        <f t="shared" si="53"/>
        <v>5.015937029603613</v>
      </c>
      <c r="H1092" t="str">
        <f>IF(F1092 &lt;= Planilha1!$B$1, "1",
  IF(F1092 &lt;= Planilha1!$B$2, "2",
    IF(F1092 &lt;= Planilha1!$B$3, "3",
      "4"
    )
  )
)</f>
        <v>1</v>
      </c>
      <c r="I1092" t="str">
        <f t="shared" si="51"/>
        <v>Pequeno Porte I</v>
      </c>
      <c r="J1092" s="4">
        <v>3231978.67</v>
      </c>
      <c r="K1092" s="5">
        <f t="shared" si="52"/>
        <v>810.83258153537383</v>
      </c>
    </row>
    <row r="1093" spans="1:11" x14ac:dyDescent="0.25">
      <c r="A1093" s="3" t="s">
        <v>597</v>
      </c>
      <c r="B1093">
        <v>240160</v>
      </c>
      <c r="C1093" s="1" t="s">
        <v>10</v>
      </c>
      <c r="D1093" s="2">
        <v>4807</v>
      </c>
      <c r="E1093" t="s">
        <v>5327</v>
      </c>
      <c r="F1093" s="4">
        <v>26051.353999999999</v>
      </c>
      <c r="G1093" s="4">
        <f t="shared" si="53"/>
        <v>5.4194620345329723</v>
      </c>
      <c r="H1093" t="str">
        <f>IF(F1093 &lt;= Planilha1!$B$1, "1",
  IF(F1093 &lt;= Planilha1!$B$2, "2",
    IF(F1093 &lt;= Planilha1!$B$3, "3",
      "4"
    )
  )
)</f>
        <v>1</v>
      </c>
      <c r="I1093" t="str">
        <f t="shared" si="51"/>
        <v>Pequeno Porte I</v>
      </c>
      <c r="J1093" s="4">
        <v>3301744.07</v>
      </c>
      <c r="K1093" s="5">
        <f t="shared" si="52"/>
        <v>686.86167464114828</v>
      </c>
    </row>
    <row r="1094" spans="1:11" x14ac:dyDescent="0.25">
      <c r="A1094" s="3" t="s">
        <v>3533</v>
      </c>
      <c r="B1094">
        <v>240165</v>
      </c>
      <c r="C1094" s="1" t="s">
        <v>10</v>
      </c>
      <c r="D1094" s="2">
        <v>2306</v>
      </c>
      <c r="E1094" t="s">
        <v>5327</v>
      </c>
      <c r="F1094" s="4">
        <v>16762.481</v>
      </c>
      <c r="G1094" s="4">
        <f t="shared" si="53"/>
        <v>7.2690724197745009</v>
      </c>
      <c r="H1094" t="str">
        <f>IF(F1094 &lt;= Planilha1!$B$1, "1",
  IF(F1094 &lt;= Planilha1!$B$2, "2",
    IF(F1094 &lt;= Planilha1!$B$3, "3",
      "4"
    )
  )
)</f>
        <v>1</v>
      </c>
      <c r="I1094" t="str">
        <f t="shared" si="51"/>
        <v>Pequeno Porte I</v>
      </c>
      <c r="J1094" s="4">
        <v>5613973.5700000003</v>
      </c>
      <c r="K1094" s="5">
        <f t="shared" si="52"/>
        <v>2434.5071856027753</v>
      </c>
    </row>
    <row r="1095" spans="1:11" x14ac:dyDescent="0.25">
      <c r="A1095" s="3" t="s">
        <v>395</v>
      </c>
      <c r="B1095">
        <v>240170</v>
      </c>
      <c r="C1095" s="1" t="s">
        <v>10</v>
      </c>
      <c r="D1095" s="2">
        <v>9952</v>
      </c>
      <c r="E1095" t="s">
        <v>5327</v>
      </c>
      <c r="F1095" s="4">
        <v>41785.944000000003</v>
      </c>
      <c r="G1095" s="4">
        <f t="shared" si="53"/>
        <v>4.1987483922829583</v>
      </c>
      <c r="H1095" t="str">
        <f>IF(F1095 &lt;= Planilha1!$B$1, "1",
  IF(F1095 &lt;= Planilha1!$B$2, "2",
    IF(F1095 &lt;= Planilha1!$B$3, "3",
      "4"
    )
  )
)</f>
        <v>2</v>
      </c>
      <c r="I1095" t="str">
        <f t="shared" si="51"/>
        <v>Pequeno Porte I</v>
      </c>
      <c r="J1095" s="4">
        <v>5629760.9900000002</v>
      </c>
      <c r="K1095" s="5">
        <f t="shared" si="52"/>
        <v>565.69141780546624</v>
      </c>
    </row>
    <row r="1096" spans="1:11" x14ac:dyDescent="0.25">
      <c r="A1096" s="3" t="s">
        <v>598</v>
      </c>
      <c r="B1096">
        <v>240180</v>
      </c>
      <c r="C1096" s="1" t="s">
        <v>10</v>
      </c>
      <c r="D1096" s="2">
        <v>12202</v>
      </c>
      <c r="E1096" t="s">
        <v>5327</v>
      </c>
      <c r="F1096" s="4">
        <v>58688.387000000002</v>
      </c>
      <c r="G1096" s="4">
        <f t="shared" si="53"/>
        <v>4.8097350434355022</v>
      </c>
      <c r="H1096" t="str">
        <f>IF(F1096 &lt;= Planilha1!$B$1, "1",
  IF(F1096 &lt;= Planilha1!$B$2, "2",
    IF(F1096 &lt;= Planilha1!$B$3, "3",
      "4"
    )
  )
)</f>
        <v>2</v>
      </c>
      <c r="I1096" t="str">
        <f t="shared" si="51"/>
        <v>Pequeno Porte I</v>
      </c>
      <c r="J1096" s="4">
        <v>4230521.54</v>
      </c>
      <c r="K1096" s="5">
        <f t="shared" si="52"/>
        <v>346.707223405999</v>
      </c>
    </row>
    <row r="1097" spans="1:11" x14ac:dyDescent="0.25">
      <c r="A1097" s="3" t="s">
        <v>3534</v>
      </c>
      <c r="B1097">
        <v>240185</v>
      </c>
      <c r="C1097" s="1" t="s">
        <v>10</v>
      </c>
      <c r="D1097" s="2">
        <v>6293</v>
      </c>
      <c r="E1097" t="s">
        <v>5327</v>
      </c>
      <c r="F1097" s="4">
        <v>31304.296999999999</v>
      </c>
      <c r="G1097" s="4">
        <f t="shared" si="53"/>
        <v>4.9744632130939133</v>
      </c>
      <c r="H1097" t="str">
        <f>IF(F1097 &lt;= Planilha1!$B$1, "1",
  IF(F1097 &lt;= Planilha1!$B$2, "2",
    IF(F1097 &lt;= Planilha1!$B$3, "3",
      "4"
    )
  )
)</f>
        <v>1</v>
      </c>
      <c r="I1097" t="str">
        <f t="shared" si="51"/>
        <v>Pequeno Porte I</v>
      </c>
      <c r="J1097" s="4">
        <v>4902319.9800000004</v>
      </c>
      <c r="K1097" s="5">
        <f t="shared" si="52"/>
        <v>779.01159701255369</v>
      </c>
    </row>
    <row r="1098" spans="1:11" x14ac:dyDescent="0.25">
      <c r="A1098" s="3" t="s">
        <v>3535</v>
      </c>
      <c r="B1098">
        <v>240190</v>
      </c>
      <c r="C1098" s="1" t="s">
        <v>10</v>
      </c>
      <c r="D1098" s="2">
        <v>3268</v>
      </c>
      <c r="E1098" t="s">
        <v>5327</v>
      </c>
      <c r="F1098" s="4">
        <v>16595.364000000001</v>
      </c>
      <c r="G1098" s="4">
        <f t="shared" si="53"/>
        <v>5.0781407588739294</v>
      </c>
      <c r="H1098" t="str">
        <f>IF(F1098 &lt;= Planilha1!$B$1, "1",
  IF(F1098 &lt;= Planilha1!$B$2, "2",
    IF(F1098 &lt;= Planilha1!$B$3, "3",
      "4"
    )
  )
)</f>
        <v>1</v>
      </c>
      <c r="I1098" t="str">
        <f t="shared" si="51"/>
        <v>Pequeno Porte I</v>
      </c>
      <c r="J1098" s="4">
        <v>5679726.7800000003</v>
      </c>
      <c r="K1098" s="5">
        <f t="shared" si="52"/>
        <v>1737.9824908200735</v>
      </c>
    </row>
    <row r="1099" spans="1:11" x14ac:dyDescent="0.25">
      <c r="A1099" s="3" t="s">
        <v>3536</v>
      </c>
      <c r="B1099">
        <v>240200</v>
      </c>
      <c r="C1099" s="1" t="s">
        <v>10</v>
      </c>
      <c r="D1099" s="2">
        <v>61146</v>
      </c>
      <c r="E1099" t="s">
        <v>5327</v>
      </c>
      <c r="F1099" s="4">
        <v>537967.88</v>
      </c>
      <c r="G1099" s="4">
        <f t="shared" si="53"/>
        <v>8.7980878552971582</v>
      </c>
      <c r="H1099" t="str">
        <f>IF(F1099 &lt;= Planilha1!$B$1, "1",
  IF(F1099 &lt;= Planilha1!$B$2, "2",
    IF(F1099 &lt;= Planilha1!$B$3, "3",
      "4"
    )
  )
)</f>
        <v>4</v>
      </c>
      <c r="I1099" t="str">
        <f t="shared" si="51"/>
        <v>Médio Porte</v>
      </c>
      <c r="J1099" s="4">
        <v>36286770.649999999</v>
      </c>
      <c r="K1099" s="5">
        <f t="shared" si="52"/>
        <v>593.4447167435319</v>
      </c>
    </row>
    <row r="1100" spans="1:11" x14ac:dyDescent="0.25">
      <c r="A1100" s="3" t="s">
        <v>599</v>
      </c>
      <c r="B1100">
        <v>240210</v>
      </c>
      <c r="C1100" s="1" t="s">
        <v>10</v>
      </c>
      <c r="D1100" s="2">
        <v>10215</v>
      </c>
      <c r="E1100" t="s">
        <v>5327</v>
      </c>
      <c r="F1100" s="4">
        <v>42555.682999999997</v>
      </c>
      <c r="G1100" s="4">
        <f t="shared" si="53"/>
        <v>4.1659993147332353</v>
      </c>
      <c r="H1100" t="str">
        <f>IF(F1100 &lt;= Planilha1!$B$1, "1",
  IF(F1100 &lt;= Planilha1!$B$2, "2",
    IF(F1100 &lt;= Planilha1!$B$3, "3",
      "4"
    )
  )
)</f>
        <v>2</v>
      </c>
      <c r="I1100" t="str">
        <f t="shared" si="51"/>
        <v>Pequeno Porte I</v>
      </c>
      <c r="J1100" s="4">
        <v>6448911.8499999996</v>
      </c>
      <c r="K1100" s="5">
        <f t="shared" si="52"/>
        <v>631.31785119921676</v>
      </c>
    </row>
    <row r="1101" spans="1:11" x14ac:dyDescent="0.25">
      <c r="A1101" s="3" t="s">
        <v>600</v>
      </c>
      <c r="B1101">
        <v>240220</v>
      </c>
      <c r="C1101" s="1" t="s">
        <v>10</v>
      </c>
      <c r="D1101" s="2">
        <v>29668</v>
      </c>
      <c r="E1101" t="s">
        <v>5327</v>
      </c>
      <c r="F1101" s="4">
        <v>234466.81599999999</v>
      </c>
      <c r="G1101" s="4">
        <f t="shared" si="53"/>
        <v>7.9030206282863693</v>
      </c>
      <c r="H1101" t="str">
        <f>IF(F1101 &lt;= Planilha1!$B$1, "1",
  IF(F1101 &lt;= Planilha1!$B$2, "2",
    IF(F1101 &lt;= Planilha1!$B$3, "3",
      "4"
    )
  )
)</f>
        <v>3</v>
      </c>
      <c r="I1101" t="str">
        <f t="shared" si="51"/>
        <v>Pequeno Porte II</v>
      </c>
      <c r="J1101" s="4">
        <v>9239346.6500000004</v>
      </c>
      <c r="K1101" s="5">
        <f t="shared" si="52"/>
        <v>311.42465450990966</v>
      </c>
    </row>
    <row r="1102" spans="1:11" x14ac:dyDescent="0.25">
      <c r="A1102" s="3" t="s">
        <v>3537</v>
      </c>
      <c r="B1102">
        <v>240230</v>
      </c>
      <c r="C1102" s="1" t="s">
        <v>10</v>
      </c>
      <c r="D1102" s="2">
        <v>19727</v>
      </c>
      <c r="E1102" t="s">
        <v>5327</v>
      </c>
      <c r="F1102" s="4">
        <v>195638.734</v>
      </c>
      <c r="G1102" s="4">
        <f t="shared" si="53"/>
        <v>9.9173079535661781</v>
      </c>
      <c r="H1102" t="str">
        <f>IF(F1102 &lt;= Planilha1!$B$1, "1",
  IF(F1102 &lt;= Planilha1!$B$2, "2",
    IF(F1102 &lt;= Planilha1!$B$3, "3",
      "4"
    )
  )
)</f>
        <v>3</v>
      </c>
      <c r="I1102" t="str">
        <f t="shared" si="51"/>
        <v>Pequeno Porte I</v>
      </c>
      <c r="J1102" s="4">
        <v>8499604.7100000009</v>
      </c>
      <c r="K1102" s="5">
        <f t="shared" si="52"/>
        <v>430.86149490545955</v>
      </c>
    </row>
    <row r="1103" spans="1:11" x14ac:dyDescent="0.25">
      <c r="A1103" s="3" t="s">
        <v>3538</v>
      </c>
      <c r="B1103">
        <v>240240</v>
      </c>
      <c r="C1103" s="1" t="s">
        <v>10</v>
      </c>
      <c r="D1103" s="2">
        <v>7992</v>
      </c>
      <c r="E1103" t="s">
        <v>5327</v>
      </c>
      <c r="F1103" s="4">
        <v>46771.98</v>
      </c>
      <c r="G1103" s="4">
        <f t="shared" si="53"/>
        <v>5.8523498498498503</v>
      </c>
      <c r="H1103" t="str">
        <f>IF(F1103 &lt;= Planilha1!$B$1, "1",
  IF(F1103 &lt;= Planilha1!$B$2, "2",
    IF(F1103 &lt;= Planilha1!$B$3, "3",
      "4"
    )
  )
)</f>
        <v>2</v>
      </c>
      <c r="I1103" t="str">
        <f t="shared" si="51"/>
        <v>Pequeno Porte I</v>
      </c>
      <c r="J1103" s="4">
        <v>5745492.7199999997</v>
      </c>
      <c r="K1103" s="5">
        <f t="shared" si="52"/>
        <v>718.90549549549542</v>
      </c>
    </row>
    <row r="1104" spans="1:11" x14ac:dyDescent="0.25">
      <c r="A1104" s="3" t="s">
        <v>601</v>
      </c>
      <c r="B1104">
        <v>240250</v>
      </c>
      <c r="C1104" s="1" t="s">
        <v>10</v>
      </c>
      <c r="D1104" s="2">
        <v>9714</v>
      </c>
      <c r="E1104" t="s">
        <v>5327</v>
      </c>
      <c r="F1104" s="4">
        <v>85201.688999999998</v>
      </c>
      <c r="G1104" s="4">
        <f t="shared" si="53"/>
        <v>8.7710200741198268</v>
      </c>
      <c r="H1104" t="str">
        <f>IF(F1104 &lt;= Planilha1!$B$1, "1",
  IF(F1104 &lt;= Planilha1!$B$2, "2",
    IF(F1104 &lt;= Planilha1!$B$3, "3",
      "4"
    )
  )
)</f>
        <v>2</v>
      </c>
      <c r="I1104" t="str">
        <f t="shared" si="51"/>
        <v>Pequeno Porte I</v>
      </c>
      <c r="J1104" s="4">
        <v>6608438.9000000004</v>
      </c>
      <c r="K1104" s="5">
        <f t="shared" si="52"/>
        <v>680.30048383776</v>
      </c>
    </row>
    <row r="1105" spans="1:11" x14ac:dyDescent="0.25">
      <c r="A1105" s="3" t="s">
        <v>3539</v>
      </c>
      <c r="B1105">
        <v>240260</v>
      </c>
      <c r="C1105" s="1" t="s">
        <v>10</v>
      </c>
      <c r="D1105" s="2">
        <v>79115</v>
      </c>
      <c r="E1105" t="s">
        <v>5327</v>
      </c>
      <c r="F1105" s="4">
        <v>473139.73300000001</v>
      </c>
      <c r="G1105" s="4">
        <f t="shared" si="53"/>
        <v>5.9804048916134738</v>
      </c>
      <c r="H1105" t="str">
        <f>IF(F1105 &lt;= Planilha1!$B$1, "1",
  IF(F1105 &lt;= Planilha1!$B$2, "2",
    IF(F1105 &lt;= Planilha1!$B$3, "3",
      "4"
    )
  )
)</f>
        <v>4</v>
      </c>
      <c r="I1105" t="str">
        <f t="shared" si="51"/>
        <v>Médio Porte</v>
      </c>
      <c r="J1105" s="4">
        <v>25828590.949999999</v>
      </c>
      <c r="K1105" s="5">
        <f t="shared" si="52"/>
        <v>326.46894963028501</v>
      </c>
    </row>
    <row r="1106" spans="1:11" x14ac:dyDescent="0.25">
      <c r="A1106" s="3" t="s">
        <v>3540</v>
      </c>
      <c r="B1106">
        <v>240270</v>
      </c>
      <c r="C1106" s="1" t="s">
        <v>10</v>
      </c>
      <c r="D1106" s="2">
        <v>11000</v>
      </c>
      <c r="E1106" t="s">
        <v>5327</v>
      </c>
      <c r="F1106" s="4">
        <v>57017.26</v>
      </c>
      <c r="G1106" s="4">
        <f t="shared" si="53"/>
        <v>5.1833872727272725</v>
      </c>
      <c r="H1106" t="str">
        <f>IF(F1106 &lt;= Planilha1!$B$1, "1",
  IF(F1106 &lt;= Planilha1!$B$2, "2",
    IF(F1106 &lt;= Planilha1!$B$3, "3",
      "4"
    )
  )
)</f>
        <v>2</v>
      </c>
      <c r="I1106" t="str">
        <f t="shared" si="51"/>
        <v>Pequeno Porte I</v>
      </c>
      <c r="J1106" s="4">
        <v>7662207.8700000001</v>
      </c>
      <c r="K1106" s="5">
        <f t="shared" si="52"/>
        <v>696.56435181818188</v>
      </c>
    </row>
    <row r="1107" spans="1:11" x14ac:dyDescent="0.25">
      <c r="A1107" s="3" t="s">
        <v>602</v>
      </c>
      <c r="B1107">
        <v>240280</v>
      </c>
      <c r="C1107" s="1" t="s">
        <v>10</v>
      </c>
      <c r="D1107" s="2">
        <v>5117</v>
      </c>
      <c r="E1107" t="s">
        <v>5327</v>
      </c>
      <c r="F1107" s="4">
        <v>24794.400000000001</v>
      </c>
      <c r="G1107" s="4">
        <f t="shared" si="53"/>
        <v>4.8454954074653118</v>
      </c>
      <c r="H1107" t="str">
        <f>IF(F1107 &lt;= Planilha1!$B$1, "1",
  IF(F1107 &lt;= Planilha1!$B$2, "2",
    IF(F1107 &lt;= Planilha1!$B$3, "3",
      "4"
    )
  )
)</f>
        <v>1</v>
      </c>
      <c r="I1107" t="str">
        <f t="shared" si="51"/>
        <v>Pequeno Porte I</v>
      </c>
      <c r="J1107" s="4">
        <v>4429641.75</v>
      </c>
      <c r="K1107" s="5">
        <f t="shared" si="52"/>
        <v>865.67163376978704</v>
      </c>
    </row>
    <row r="1108" spans="1:11" x14ac:dyDescent="0.25">
      <c r="A1108" s="3" t="s">
        <v>3541</v>
      </c>
      <c r="B1108">
        <v>240290</v>
      </c>
      <c r="C1108" s="1" t="s">
        <v>10</v>
      </c>
      <c r="D1108" s="2">
        <v>4237</v>
      </c>
      <c r="E1108" t="s">
        <v>5327</v>
      </c>
      <c r="F1108" s="4">
        <v>23493.508999999998</v>
      </c>
      <c r="G1108" s="4">
        <f t="shared" si="53"/>
        <v>5.5448451734717956</v>
      </c>
      <c r="H1108" t="str">
        <f>IF(F1108 &lt;= Planilha1!$B$1, "1",
  IF(F1108 &lt;= Planilha1!$B$2, "2",
    IF(F1108 &lt;= Planilha1!$B$3, "3",
      "4"
    )
  )
)</f>
        <v>1</v>
      </c>
      <c r="I1108" t="str">
        <f t="shared" si="51"/>
        <v>Pequeno Porte I</v>
      </c>
      <c r="J1108" s="4">
        <v>4596877.3499999996</v>
      </c>
      <c r="K1108" s="5">
        <f t="shared" si="52"/>
        <v>1084.9368303044607</v>
      </c>
    </row>
    <row r="1109" spans="1:11" x14ac:dyDescent="0.25">
      <c r="A1109" s="3" t="s">
        <v>603</v>
      </c>
      <c r="B1109">
        <v>240300</v>
      </c>
      <c r="C1109" s="1" t="s">
        <v>10</v>
      </c>
      <c r="D1109" s="2">
        <v>8005</v>
      </c>
      <c r="E1109" t="s">
        <v>5327</v>
      </c>
      <c r="F1109" s="4">
        <v>46088.36</v>
      </c>
      <c r="G1109" s="4">
        <f t="shared" si="53"/>
        <v>5.7574465958775765</v>
      </c>
      <c r="H1109" t="str">
        <f>IF(F1109 &lt;= Planilha1!$B$1, "1",
  IF(F1109 &lt;= Planilha1!$B$2, "2",
    IF(F1109 &lt;= Planilha1!$B$3, "3",
      "4"
    )
  )
)</f>
        <v>2</v>
      </c>
      <c r="I1109" t="str">
        <f t="shared" si="51"/>
        <v>Pequeno Porte I</v>
      </c>
      <c r="J1109" s="4">
        <v>4748795.71</v>
      </c>
      <c r="K1109" s="5">
        <f t="shared" si="52"/>
        <v>593.22869581511554</v>
      </c>
    </row>
    <row r="1110" spans="1:11" x14ac:dyDescent="0.25">
      <c r="A1110" s="3" t="s">
        <v>604</v>
      </c>
      <c r="B1110">
        <v>240310</v>
      </c>
      <c r="C1110" s="1" t="s">
        <v>10</v>
      </c>
      <c r="D1110" s="2">
        <v>41313</v>
      </c>
      <c r="E1110" t="s">
        <v>5327</v>
      </c>
      <c r="F1110" s="4">
        <v>380268.451</v>
      </c>
      <c r="G1110" s="4">
        <f t="shared" si="53"/>
        <v>9.2045712245540141</v>
      </c>
      <c r="H1110" t="str">
        <f>IF(F1110 &lt;= Planilha1!$B$1, "1",
  IF(F1110 &lt;= Planilha1!$B$2, "2",
    IF(F1110 &lt;= Planilha1!$B$3, "3",
      "4"
    )
  )
)</f>
        <v>4</v>
      </c>
      <c r="I1110" t="str">
        <f t="shared" si="51"/>
        <v>Pequeno Porte II</v>
      </c>
      <c r="J1110" s="4">
        <v>19245608.219999999</v>
      </c>
      <c r="K1110" s="5">
        <f t="shared" si="52"/>
        <v>465.84872122576428</v>
      </c>
    </row>
    <row r="1111" spans="1:11" x14ac:dyDescent="0.25">
      <c r="A1111" s="3" t="s">
        <v>605</v>
      </c>
      <c r="B1111">
        <v>240320</v>
      </c>
      <c r="C1111" s="1" t="s">
        <v>10</v>
      </c>
      <c r="D1111" s="2">
        <v>7044</v>
      </c>
      <c r="E1111" t="s">
        <v>5327</v>
      </c>
      <c r="F1111" s="4">
        <v>27773.083999999999</v>
      </c>
      <c r="G1111" s="4">
        <f t="shared" si="53"/>
        <v>3.9428001135718342</v>
      </c>
      <c r="H1111" t="str">
        <f>IF(F1111 &lt;= Planilha1!$B$1, "1",
  IF(F1111 &lt;= Planilha1!$B$2, "2",
    IF(F1111 &lt;= Planilha1!$B$3, "3",
      "4"
    )
  )
)</f>
        <v>1</v>
      </c>
      <c r="I1111" t="str">
        <f t="shared" si="51"/>
        <v>Pequeno Porte I</v>
      </c>
      <c r="J1111" s="4">
        <v>3513461.89</v>
      </c>
      <c r="K1111" s="5">
        <f t="shared" si="52"/>
        <v>498.78788898353213</v>
      </c>
    </row>
    <row r="1112" spans="1:11" x14ac:dyDescent="0.25">
      <c r="A1112" s="3" t="s">
        <v>606</v>
      </c>
      <c r="B1112">
        <v>240325</v>
      </c>
      <c r="C1112" s="1" t="s">
        <v>10</v>
      </c>
      <c r="D1112" s="2">
        <v>252716</v>
      </c>
      <c r="E1112" t="s">
        <v>5327</v>
      </c>
      <c r="F1112" s="4">
        <v>2794284.7450000001</v>
      </c>
      <c r="G1112" s="4">
        <f t="shared" si="53"/>
        <v>11.05701556292439</v>
      </c>
      <c r="H1112" t="str">
        <f>IF(F1112 &lt;= Planilha1!$B$1, "1",
  IF(F1112 &lt;= Planilha1!$B$2, "2",
    IF(F1112 &lt;= Planilha1!$B$3, "3",
      "4"
    )
  )
)</f>
        <v>4</v>
      </c>
      <c r="I1112" t="str">
        <f t="shared" si="51"/>
        <v>Grande Porte</v>
      </c>
      <c r="J1112" s="4">
        <v>181404119.16</v>
      </c>
      <c r="K1112" s="5">
        <f t="shared" si="52"/>
        <v>717.81810079298498</v>
      </c>
    </row>
    <row r="1113" spans="1:11" x14ac:dyDescent="0.25">
      <c r="A1113" s="3" t="s">
        <v>607</v>
      </c>
      <c r="B1113">
        <v>240330</v>
      </c>
      <c r="C1113" s="1" t="s">
        <v>10</v>
      </c>
      <c r="D1113" s="2">
        <v>6016</v>
      </c>
      <c r="E1113" t="s">
        <v>5327</v>
      </c>
      <c r="F1113" s="4">
        <v>20874.993999999999</v>
      </c>
      <c r="G1113" s="4">
        <f t="shared" si="53"/>
        <v>3.4699125664893615</v>
      </c>
      <c r="H1113" t="str">
        <f>IF(F1113 &lt;= Planilha1!$B$1, "1",
  IF(F1113 &lt;= Planilha1!$B$2, "2",
    IF(F1113 &lt;= Planilha1!$B$3, "3",
      "4"
    )
  )
)</f>
        <v>1</v>
      </c>
      <c r="I1113" t="str">
        <f t="shared" si="51"/>
        <v>Pequeno Porte I</v>
      </c>
      <c r="J1113" s="4">
        <v>5144953.22</v>
      </c>
      <c r="K1113" s="5">
        <f t="shared" si="52"/>
        <v>855.21163896276596</v>
      </c>
    </row>
    <row r="1114" spans="1:11" x14ac:dyDescent="0.25">
      <c r="A1114" s="3" t="s">
        <v>608</v>
      </c>
      <c r="B1114">
        <v>240340</v>
      </c>
      <c r="C1114" s="1" t="s">
        <v>10</v>
      </c>
      <c r="D1114" s="2">
        <v>5360</v>
      </c>
      <c r="E1114" t="s">
        <v>5327</v>
      </c>
      <c r="F1114" s="4">
        <v>34241.860999999997</v>
      </c>
      <c r="G1114" s="4">
        <f t="shared" si="53"/>
        <v>6.3884069029850741</v>
      </c>
      <c r="H1114" t="str">
        <f>IF(F1114 &lt;= Planilha1!$B$1, "1",
  IF(F1114 &lt;= Planilha1!$B$2, "2",
    IF(F1114 &lt;= Planilha1!$B$3, "3",
      "4"
    )
  )
)</f>
        <v>1</v>
      </c>
      <c r="I1114" t="str">
        <f t="shared" si="51"/>
        <v>Pequeno Porte I</v>
      </c>
      <c r="J1114" s="4">
        <v>4334575.6399999997</v>
      </c>
      <c r="K1114" s="5">
        <f t="shared" si="52"/>
        <v>808.68948507462676</v>
      </c>
    </row>
    <row r="1115" spans="1:11" x14ac:dyDescent="0.25">
      <c r="A1115" s="3" t="s">
        <v>3542</v>
      </c>
      <c r="B1115">
        <v>240350</v>
      </c>
      <c r="C1115" s="1" t="s">
        <v>10</v>
      </c>
      <c r="D1115" s="2">
        <v>10620</v>
      </c>
      <c r="E1115" t="s">
        <v>5327</v>
      </c>
      <c r="F1115" s="4">
        <v>39792.733</v>
      </c>
      <c r="G1115" s="4">
        <f t="shared" si="53"/>
        <v>3.7469616760828623</v>
      </c>
      <c r="H1115" t="str">
        <f>IF(F1115 &lt;= Planilha1!$B$1, "1",
  IF(F1115 &lt;= Planilha1!$B$2, "2",
    IF(F1115 &lt;= Planilha1!$B$3, "3",
      "4"
    )
  )
)</f>
        <v>1</v>
      </c>
      <c r="I1115" t="str">
        <f t="shared" si="51"/>
        <v>Pequeno Porte I</v>
      </c>
      <c r="J1115" s="4">
        <v>7951351.1100000003</v>
      </c>
      <c r="K1115" s="5">
        <f t="shared" si="52"/>
        <v>748.7147937853108</v>
      </c>
    </row>
    <row r="1116" spans="1:11" x14ac:dyDescent="0.25">
      <c r="A1116" s="3" t="s">
        <v>609</v>
      </c>
      <c r="B1116">
        <v>240360</v>
      </c>
      <c r="C1116" s="1" t="s">
        <v>10</v>
      </c>
      <c r="D1116" s="2">
        <v>61635</v>
      </c>
      <c r="E1116" t="s">
        <v>5327</v>
      </c>
      <c r="F1116" s="4">
        <v>161295.36799999999</v>
      </c>
      <c r="G1116" s="4">
        <f t="shared" si="53"/>
        <v>2.6169443984748924</v>
      </c>
      <c r="H1116" t="str">
        <f>IF(F1116 &lt;= Planilha1!$B$1, "1",
  IF(F1116 &lt;= Planilha1!$B$2, "2",
    IF(F1116 &lt;= Planilha1!$B$3, "3",
      "4"
    )
  )
)</f>
        <v>3</v>
      </c>
      <c r="I1116" t="str">
        <f t="shared" si="51"/>
        <v>Médio Porte</v>
      </c>
      <c r="J1116" s="4">
        <v>17030333.699999999</v>
      </c>
      <c r="K1116" s="5">
        <f t="shared" si="52"/>
        <v>276.30946215624238</v>
      </c>
    </row>
    <row r="1117" spans="1:11" x14ac:dyDescent="0.25">
      <c r="A1117" s="3" t="s">
        <v>610</v>
      </c>
      <c r="B1117">
        <v>240370</v>
      </c>
      <c r="C1117" s="1" t="s">
        <v>10</v>
      </c>
      <c r="D1117" s="2">
        <v>5944</v>
      </c>
      <c r="E1117" t="s">
        <v>5327</v>
      </c>
      <c r="F1117" s="4">
        <v>73139.482000000004</v>
      </c>
      <c r="G1117" s="4">
        <f t="shared" si="53"/>
        <v>12.304758075370122</v>
      </c>
      <c r="H1117" t="str">
        <f>IF(F1117 &lt;= Planilha1!$B$1, "1",
  IF(F1117 &lt;= Planilha1!$B$2, "2",
    IF(F1117 &lt;= Planilha1!$B$3, "3",
      "4"
    )
  )
)</f>
        <v>2</v>
      </c>
      <c r="I1117" t="str">
        <f t="shared" si="51"/>
        <v>Pequeno Porte I</v>
      </c>
      <c r="J1117" s="4">
        <v>3986572.16</v>
      </c>
      <c r="K1117" s="5">
        <f t="shared" si="52"/>
        <v>670.68845222072684</v>
      </c>
    </row>
    <row r="1118" spans="1:11" x14ac:dyDescent="0.25">
      <c r="A1118" s="3" t="s">
        <v>611</v>
      </c>
      <c r="B1118">
        <v>240375</v>
      </c>
      <c r="C1118" s="1" t="s">
        <v>10</v>
      </c>
      <c r="D1118" s="2">
        <v>2938</v>
      </c>
      <c r="E1118" t="s">
        <v>5327</v>
      </c>
      <c r="F1118" s="4">
        <v>13674.558999999999</v>
      </c>
      <c r="G1118" s="4">
        <f t="shared" si="53"/>
        <v>4.654376786929884</v>
      </c>
      <c r="H1118" t="str">
        <f>IF(F1118 &lt;= Planilha1!$B$1, "1",
  IF(F1118 &lt;= Planilha1!$B$2, "2",
    IF(F1118 &lt;= Planilha1!$B$3, "3",
      "4"
    )
  )
)</f>
        <v>1</v>
      </c>
      <c r="I1118" t="str">
        <f t="shared" si="51"/>
        <v>Pequeno Porte I</v>
      </c>
      <c r="J1118" s="4">
        <v>4775290.8600000003</v>
      </c>
      <c r="K1118" s="5">
        <f t="shared" si="52"/>
        <v>1625.3542750170184</v>
      </c>
    </row>
    <row r="1119" spans="1:11" x14ac:dyDescent="0.25">
      <c r="A1119" s="3" t="s">
        <v>3543</v>
      </c>
      <c r="B1119">
        <v>240380</v>
      </c>
      <c r="C1119" s="1" t="s">
        <v>10</v>
      </c>
      <c r="D1119" s="2">
        <v>10196</v>
      </c>
      <c r="E1119" t="s">
        <v>5327</v>
      </c>
      <c r="F1119" s="4">
        <v>40485.195</v>
      </c>
      <c r="G1119" s="4">
        <f t="shared" si="53"/>
        <v>3.9706938995684582</v>
      </c>
      <c r="H1119" t="str">
        <f>IF(F1119 &lt;= Planilha1!$B$1, "1",
  IF(F1119 &lt;= Planilha1!$B$2, "2",
    IF(F1119 &lt;= Planilha1!$B$3, "3",
      "4"
    )
  )
)</f>
        <v>1</v>
      </c>
      <c r="I1119" t="str">
        <f t="shared" si="51"/>
        <v>Pequeno Porte I</v>
      </c>
      <c r="J1119" s="4">
        <v>3928052.43</v>
      </c>
      <c r="K1119" s="5">
        <f t="shared" si="52"/>
        <v>385.25425951353475</v>
      </c>
    </row>
    <row r="1120" spans="1:11" x14ac:dyDescent="0.25">
      <c r="A1120" s="3" t="s">
        <v>612</v>
      </c>
      <c r="B1120">
        <v>240390</v>
      </c>
      <c r="C1120" s="1" t="s">
        <v>10</v>
      </c>
      <c r="D1120" s="2">
        <v>2700</v>
      </c>
      <c r="E1120" t="s">
        <v>5327</v>
      </c>
      <c r="F1120" s="4">
        <v>14407.335999999999</v>
      </c>
      <c r="G1120" s="4">
        <f t="shared" si="53"/>
        <v>5.3360503703703701</v>
      </c>
      <c r="H1120" t="str">
        <f>IF(F1120 &lt;= Planilha1!$B$1, "1",
  IF(F1120 &lt;= Planilha1!$B$2, "2",
    IF(F1120 &lt;= Planilha1!$B$3, "3",
      "4"
    )
  )
)</f>
        <v>1</v>
      </c>
      <c r="I1120" t="str">
        <f t="shared" si="51"/>
        <v>Pequeno Porte I</v>
      </c>
      <c r="J1120" s="4">
        <v>4351849.7</v>
      </c>
      <c r="K1120" s="5">
        <f t="shared" si="52"/>
        <v>1611.7961851851853</v>
      </c>
    </row>
    <row r="1121" spans="1:11" x14ac:dyDescent="0.25">
      <c r="A1121" s="3" t="s">
        <v>613</v>
      </c>
      <c r="B1121">
        <v>240400</v>
      </c>
      <c r="C1121" s="1" t="s">
        <v>10</v>
      </c>
      <c r="D1121" s="2">
        <v>4122</v>
      </c>
      <c r="E1121" t="s">
        <v>5327</v>
      </c>
      <c r="F1121" s="4">
        <v>20972.482</v>
      </c>
      <c r="G1121" s="4">
        <f t="shared" si="53"/>
        <v>5.0879383794274622</v>
      </c>
      <c r="H1121" t="str">
        <f>IF(F1121 &lt;= Planilha1!$B$1, "1",
  IF(F1121 &lt;= Planilha1!$B$2, "2",
    IF(F1121 &lt;= Planilha1!$B$3, "3",
      "4"
    )
  )
)</f>
        <v>1</v>
      </c>
      <c r="I1121" t="str">
        <f t="shared" si="51"/>
        <v>Pequeno Porte I</v>
      </c>
      <c r="J1121" s="4">
        <v>5438615.0199999996</v>
      </c>
      <c r="K1121" s="5">
        <f t="shared" si="52"/>
        <v>1319.4116982047549</v>
      </c>
    </row>
    <row r="1122" spans="1:11" x14ac:dyDescent="0.25">
      <c r="A1122" s="3" t="s">
        <v>614</v>
      </c>
      <c r="B1122">
        <v>240410</v>
      </c>
      <c r="C1122" s="1" t="s">
        <v>10</v>
      </c>
      <c r="D1122" s="2">
        <v>2104</v>
      </c>
      <c r="E1122" t="s">
        <v>5327</v>
      </c>
      <c r="F1122" s="4">
        <v>66858.702000000005</v>
      </c>
      <c r="G1122" s="4">
        <f t="shared" si="53"/>
        <v>31.776949619771866</v>
      </c>
      <c r="H1122" t="str">
        <f>IF(F1122 &lt;= Planilha1!$B$1, "1",
  IF(F1122 &lt;= Planilha1!$B$2, "2",
    IF(F1122 &lt;= Planilha1!$B$3, "3",
      "4"
    )
  )
)</f>
        <v>2</v>
      </c>
      <c r="I1122" t="str">
        <f t="shared" si="51"/>
        <v>Pequeno Porte I</v>
      </c>
      <c r="J1122" s="4">
        <v>4369020.18</v>
      </c>
      <c r="K1122" s="5">
        <f t="shared" si="52"/>
        <v>2076.5305038022811</v>
      </c>
    </row>
    <row r="1123" spans="1:11" x14ac:dyDescent="0.25">
      <c r="A1123" s="3" t="s">
        <v>615</v>
      </c>
      <c r="B1123">
        <v>240420</v>
      </c>
      <c r="C1123" s="1" t="s">
        <v>10</v>
      </c>
      <c r="D1123" s="2">
        <v>26741</v>
      </c>
      <c r="E1123" t="s">
        <v>5327</v>
      </c>
      <c r="F1123" s="4">
        <v>151613.58799999999</v>
      </c>
      <c r="G1123" s="4">
        <f t="shared" si="53"/>
        <v>5.6697052466250319</v>
      </c>
      <c r="H1123" t="str">
        <f>IF(F1123 &lt;= Planilha1!$B$1, "1",
  IF(F1123 &lt;= Planilha1!$B$2, "2",
    IF(F1123 &lt;= Planilha1!$B$3, "3",
      "4"
    )
  )
)</f>
        <v>3</v>
      </c>
      <c r="I1123" t="str">
        <f t="shared" si="51"/>
        <v>Pequeno Porte II</v>
      </c>
      <c r="J1123" s="4">
        <v>13440100.08</v>
      </c>
      <c r="K1123" s="5">
        <f t="shared" si="52"/>
        <v>502.6027478403949</v>
      </c>
    </row>
    <row r="1124" spans="1:11" x14ac:dyDescent="0.25">
      <c r="A1124" s="3" t="s">
        <v>616</v>
      </c>
      <c r="B1124">
        <v>240430</v>
      </c>
      <c r="C1124" s="1" t="s">
        <v>10</v>
      </c>
      <c r="D1124" s="2">
        <v>11938</v>
      </c>
      <c r="E1124" t="s">
        <v>5327</v>
      </c>
      <c r="F1124" s="4">
        <v>181160.027</v>
      </c>
      <c r="G1124" s="4">
        <f t="shared" si="53"/>
        <v>15.175073462891607</v>
      </c>
      <c r="H1124" t="str">
        <f>IF(F1124 &lt;= Planilha1!$B$1, "1",
  IF(F1124 &lt;= Planilha1!$B$2, "2",
    IF(F1124 &lt;= Planilha1!$B$3, "3",
      "4"
    )
  )
)</f>
        <v>3</v>
      </c>
      <c r="I1124" t="str">
        <f t="shared" si="51"/>
        <v>Pequeno Porte I</v>
      </c>
      <c r="J1124" s="4">
        <v>9446047.7100000009</v>
      </c>
      <c r="K1124" s="5">
        <f t="shared" si="52"/>
        <v>791.25881303400911</v>
      </c>
    </row>
    <row r="1125" spans="1:11" x14ac:dyDescent="0.25">
      <c r="A1125" s="3" t="s">
        <v>617</v>
      </c>
      <c r="B1125">
        <v>240440</v>
      </c>
      <c r="C1125" s="1" t="s">
        <v>10</v>
      </c>
      <c r="D1125" s="2">
        <v>9924</v>
      </c>
      <c r="E1125" t="s">
        <v>5327</v>
      </c>
      <c r="F1125" s="4">
        <v>163104.20199999999</v>
      </c>
      <c r="G1125" s="4">
        <f t="shared" si="53"/>
        <v>16.4353286981056</v>
      </c>
      <c r="H1125" t="str">
        <f>IF(F1125 &lt;= Planilha1!$B$1, "1",
  IF(F1125 &lt;= Planilha1!$B$2, "2",
    IF(F1125 &lt;= Planilha1!$B$3, "3",
      "4"
    )
  )
)</f>
        <v>3</v>
      </c>
      <c r="I1125" t="str">
        <f t="shared" si="51"/>
        <v>Pequeno Porte I</v>
      </c>
      <c r="J1125" s="4">
        <v>8632207.3100000005</v>
      </c>
      <c r="K1125" s="5">
        <f t="shared" si="52"/>
        <v>869.83145002015317</v>
      </c>
    </row>
    <row r="1126" spans="1:11" x14ac:dyDescent="0.25">
      <c r="A1126" s="3" t="s">
        <v>3544</v>
      </c>
      <c r="B1126">
        <v>240450</v>
      </c>
      <c r="C1126" s="1" t="s">
        <v>10</v>
      </c>
      <c r="D1126" s="2">
        <v>15295</v>
      </c>
      <c r="E1126" t="s">
        <v>5327</v>
      </c>
      <c r="F1126" s="4">
        <v>701908.46299999999</v>
      </c>
      <c r="G1126" s="4">
        <f t="shared" si="53"/>
        <v>45.891367309578293</v>
      </c>
      <c r="H1126" t="str">
        <f>IF(F1126 &lt;= Planilha1!$B$1, "1",
  IF(F1126 &lt;= Planilha1!$B$2, "2",
    IF(F1126 &lt;= Planilha1!$B$3, "3",
      "4"
    )
  )
)</f>
        <v>4</v>
      </c>
      <c r="I1126" t="str">
        <f t="shared" si="51"/>
        <v>Pequeno Porte I</v>
      </c>
      <c r="J1126" s="4">
        <v>66178174.950000003</v>
      </c>
      <c r="K1126" s="5">
        <f t="shared" si="52"/>
        <v>4326.7848937561293</v>
      </c>
    </row>
    <row r="1127" spans="1:11" x14ac:dyDescent="0.25">
      <c r="A1127" s="3" t="s">
        <v>618</v>
      </c>
      <c r="B1127">
        <v>240460</v>
      </c>
      <c r="C1127" s="1" t="s">
        <v>10</v>
      </c>
      <c r="D1127" s="2">
        <v>11615</v>
      </c>
      <c r="E1127" t="s">
        <v>5327</v>
      </c>
      <c r="F1127" s="4">
        <v>63786.110999999997</v>
      </c>
      <c r="G1127" s="4">
        <f t="shared" si="53"/>
        <v>5.4917013344812737</v>
      </c>
      <c r="H1127" t="str">
        <f>IF(F1127 &lt;= Planilha1!$B$1, "1",
  IF(F1127 &lt;= Planilha1!$B$2, "2",
    IF(F1127 &lt;= Planilha1!$B$3, "3",
      "4"
    )
  )
)</f>
        <v>2</v>
      </c>
      <c r="I1127" t="str">
        <f t="shared" si="51"/>
        <v>Pequeno Porte I</v>
      </c>
      <c r="J1127" s="4">
        <v>7540246.46</v>
      </c>
      <c r="K1127" s="5">
        <f t="shared" si="52"/>
        <v>649.18178734395178</v>
      </c>
    </row>
    <row r="1128" spans="1:11" x14ac:dyDescent="0.25">
      <c r="A1128" s="3" t="s">
        <v>3545</v>
      </c>
      <c r="B1128">
        <v>240470</v>
      </c>
      <c r="C1128" s="1" t="s">
        <v>10</v>
      </c>
      <c r="D1128" s="2">
        <v>14131</v>
      </c>
      <c r="E1128" t="s">
        <v>5327</v>
      </c>
      <c r="F1128" s="4">
        <v>78800.167000000001</v>
      </c>
      <c r="G1128" s="4">
        <f t="shared" si="53"/>
        <v>5.576404146911047</v>
      </c>
      <c r="H1128" t="str">
        <f>IF(F1128 &lt;= Planilha1!$B$1, "1",
  IF(F1128 &lt;= Planilha1!$B$2, "2",
    IF(F1128 &lt;= Planilha1!$B$3, "3",
      "4"
    )
  )
)</f>
        <v>2</v>
      </c>
      <c r="I1128" t="str">
        <f t="shared" si="51"/>
        <v>Pequeno Porte I</v>
      </c>
      <c r="J1128" s="4">
        <v>8394536.2799999993</v>
      </c>
      <c r="K1128" s="5">
        <f t="shared" si="52"/>
        <v>594.05111315547379</v>
      </c>
    </row>
    <row r="1129" spans="1:11" x14ac:dyDescent="0.25">
      <c r="A1129" s="3" t="s">
        <v>619</v>
      </c>
      <c r="B1129">
        <v>240480</v>
      </c>
      <c r="C1129" s="1" t="s">
        <v>10</v>
      </c>
      <c r="D1129" s="2">
        <v>2035</v>
      </c>
      <c r="E1129" t="s">
        <v>5327</v>
      </c>
      <c r="F1129" s="4">
        <v>13377.138999999999</v>
      </c>
      <c r="G1129" s="4">
        <f t="shared" si="53"/>
        <v>6.5735326781326782</v>
      </c>
      <c r="H1129" t="str">
        <f>IF(F1129 &lt;= Planilha1!$B$1, "1",
  IF(F1129 &lt;= Planilha1!$B$2, "2",
    IF(F1129 &lt;= Planilha1!$B$3, "3",
      "4"
    )
  )
)</f>
        <v>1</v>
      </c>
      <c r="I1129" t="str">
        <f t="shared" si="51"/>
        <v>Pequeno Porte I</v>
      </c>
      <c r="J1129" s="4">
        <v>2958607.07</v>
      </c>
      <c r="K1129" s="5">
        <f t="shared" si="52"/>
        <v>1453.860968058968</v>
      </c>
    </row>
    <row r="1130" spans="1:11" x14ac:dyDescent="0.25">
      <c r="A1130" s="3" t="s">
        <v>3546</v>
      </c>
      <c r="B1130">
        <v>240485</v>
      </c>
      <c r="C1130" s="1" t="s">
        <v>10</v>
      </c>
      <c r="D1130" s="2">
        <v>7292</v>
      </c>
      <c r="E1130" t="s">
        <v>5327</v>
      </c>
      <c r="F1130" s="4">
        <v>40412.294999999998</v>
      </c>
      <c r="G1130" s="4">
        <f t="shared" si="53"/>
        <v>5.5420042512342294</v>
      </c>
      <c r="H1130" t="str">
        <f>IF(F1130 &lt;= Planilha1!$B$1, "1",
  IF(F1130 &lt;= Planilha1!$B$2, "2",
    IF(F1130 &lt;= Planilha1!$B$3, "3",
      "4"
    )
  )
)</f>
        <v>1</v>
      </c>
      <c r="I1130" t="str">
        <f t="shared" si="51"/>
        <v>Pequeno Porte I</v>
      </c>
      <c r="J1130" s="4">
        <v>6633554.96</v>
      </c>
      <c r="K1130" s="5">
        <f t="shared" si="52"/>
        <v>909.70309380142623</v>
      </c>
    </row>
    <row r="1131" spans="1:11" x14ac:dyDescent="0.25">
      <c r="A1131" s="3" t="s">
        <v>3547</v>
      </c>
      <c r="B1131">
        <v>240490</v>
      </c>
      <c r="C1131" s="1" t="s">
        <v>10</v>
      </c>
      <c r="D1131" s="2">
        <v>5320</v>
      </c>
      <c r="E1131" t="s">
        <v>5327</v>
      </c>
      <c r="F1131" s="4">
        <v>27309.589</v>
      </c>
      <c r="G1131" s="4">
        <f t="shared" si="53"/>
        <v>5.1333813909774433</v>
      </c>
      <c r="H1131" t="str">
        <f>IF(F1131 &lt;= Planilha1!$B$1, "1",
  IF(F1131 &lt;= Planilha1!$B$2, "2",
    IF(F1131 &lt;= Planilha1!$B$3, "3",
      "4"
    )
  )
)</f>
        <v>1</v>
      </c>
      <c r="I1131" t="str">
        <f t="shared" si="51"/>
        <v>Pequeno Porte I</v>
      </c>
      <c r="J1131" s="4">
        <v>4048076.14</v>
      </c>
      <c r="K1131" s="5">
        <f t="shared" si="52"/>
        <v>760.91656766917299</v>
      </c>
    </row>
    <row r="1132" spans="1:11" x14ac:dyDescent="0.25">
      <c r="A1132" s="3" t="s">
        <v>3548</v>
      </c>
      <c r="B1132">
        <v>240500</v>
      </c>
      <c r="C1132" s="1" t="s">
        <v>10</v>
      </c>
      <c r="D1132" s="2">
        <v>7834</v>
      </c>
      <c r="E1132" t="s">
        <v>5327</v>
      </c>
      <c r="F1132" s="4">
        <v>36581.375999999997</v>
      </c>
      <c r="G1132" s="4">
        <f t="shared" si="53"/>
        <v>4.6695654837886131</v>
      </c>
      <c r="H1132" t="str">
        <f>IF(F1132 &lt;= Planilha1!$B$1, "1",
  IF(F1132 &lt;= Planilha1!$B$2, "2",
    IF(F1132 &lt;= Planilha1!$B$3, "3",
      "4"
    )
  )
)</f>
        <v>1</v>
      </c>
      <c r="I1132" t="str">
        <f t="shared" si="51"/>
        <v>Pequeno Porte I</v>
      </c>
      <c r="J1132" s="4">
        <v>5290276.42</v>
      </c>
      <c r="K1132" s="5">
        <f t="shared" si="52"/>
        <v>675.29696451365839</v>
      </c>
    </row>
    <row r="1133" spans="1:11" x14ac:dyDescent="0.25">
      <c r="A1133" s="3" t="s">
        <v>3549</v>
      </c>
      <c r="B1133">
        <v>240510</v>
      </c>
      <c r="C1133" s="1" t="s">
        <v>10</v>
      </c>
      <c r="D1133" s="2">
        <v>6562</v>
      </c>
      <c r="E1133" t="s">
        <v>5327</v>
      </c>
      <c r="F1133" s="4">
        <v>29393.536</v>
      </c>
      <c r="G1133" s="4">
        <f t="shared" si="53"/>
        <v>4.4793562938128622</v>
      </c>
      <c r="H1133" t="str">
        <f>IF(F1133 &lt;= Planilha1!$B$1, "1",
  IF(F1133 &lt;= Planilha1!$B$2, "2",
    IF(F1133 &lt;= Planilha1!$B$3, "3",
      "4"
    )
  )
)</f>
        <v>1</v>
      </c>
      <c r="I1133" t="str">
        <f t="shared" si="51"/>
        <v>Pequeno Porte I</v>
      </c>
      <c r="J1133" s="4">
        <v>10065129.77</v>
      </c>
      <c r="K1133" s="5">
        <f t="shared" si="52"/>
        <v>1533.8509250228587</v>
      </c>
    </row>
    <row r="1134" spans="1:11" x14ac:dyDescent="0.25">
      <c r="A1134" s="3" t="s">
        <v>3550</v>
      </c>
      <c r="B1134">
        <v>240520</v>
      </c>
      <c r="C1134" s="1" t="s">
        <v>10</v>
      </c>
      <c r="D1134" s="2">
        <v>4746</v>
      </c>
      <c r="E1134" t="s">
        <v>5327</v>
      </c>
      <c r="F1134" s="4">
        <v>30090.010999999999</v>
      </c>
      <c r="G1134" s="4">
        <f t="shared" si="53"/>
        <v>6.3400781710914451</v>
      </c>
      <c r="H1134" t="str">
        <f>IF(F1134 &lt;= Planilha1!$B$1, "1",
  IF(F1134 &lt;= Planilha1!$B$2, "2",
    IF(F1134 &lt;= Planilha1!$B$3, "3",
      "4"
    )
  )
)</f>
        <v>1</v>
      </c>
      <c r="I1134" t="str">
        <f t="shared" si="51"/>
        <v>Pequeno Porte I</v>
      </c>
      <c r="J1134" s="4">
        <v>4570752.72</v>
      </c>
      <c r="K1134" s="5">
        <f t="shared" si="52"/>
        <v>963.07474083438683</v>
      </c>
    </row>
    <row r="1135" spans="1:11" x14ac:dyDescent="0.25">
      <c r="A1135" s="3" t="s">
        <v>3551</v>
      </c>
      <c r="B1135">
        <v>240530</v>
      </c>
      <c r="C1135" s="1" t="s">
        <v>10</v>
      </c>
      <c r="D1135" s="2">
        <v>9051</v>
      </c>
      <c r="E1135" t="s">
        <v>5327</v>
      </c>
      <c r="F1135" s="4">
        <v>39557.298999999999</v>
      </c>
      <c r="G1135" s="4">
        <f t="shared" si="53"/>
        <v>4.3704893381946741</v>
      </c>
      <c r="H1135" t="str">
        <f>IF(F1135 &lt;= Planilha1!$B$1, "1",
  IF(F1135 &lt;= Planilha1!$B$2, "2",
    IF(F1135 &lt;= Planilha1!$B$3, "3",
      "4"
    )
  )
)</f>
        <v>1</v>
      </c>
      <c r="I1135" t="str">
        <f t="shared" si="51"/>
        <v>Pequeno Porte I</v>
      </c>
      <c r="J1135" s="4">
        <v>4063049.66</v>
      </c>
      <c r="K1135" s="5">
        <f t="shared" si="52"/>
        <v>448.9061606452326</v>
      </c>
    </row>
    <row r="1136" spans="1:11" x14ac:dyDescent="0.25">
      <c r="A1136" s="3" t="s">
        <v>620</v>
      </c>
      <c r="B1136">
        <v>240540</v>
      </c>
      <c r="C1136" s="1" t="s">
        <v>10</v>
      </c>
      <c r="D1136" s="2">
        <v>5117</v>
      </c>
      <c r="E1136" t="s">
        <v>5327</v>
      </c>
      <c r="F1136" s="4">
        <v>24695.358</v>
      </c>
      <c r="G1136" s="4">
        <f t="shared" si="53"/>
        <v>4.8261399257377366</v>
      </c>
      <c r="H1136" t="str">
        <f>IF(F1136 &lt;= Planilha1!$B$1, "1",
  IF(F1136 &lt;= Planilha1!$B$2, "2",
    IF(F1136 &lt;= Planilha1!$B$3, "3",
      "4"
    )
  )
)</f>
        <v>1</v>
      </c>
      <c r="I1136" t="str">
        <f t="shared" si="51"/>
        <v>Pequeno Porte I</v>
      </c>
      <c r="J1136" s="4">
        <v>6143667.7999999998</v>
      </c>
      <c r="K1136" s="5">
        <f t="shared" si="52"/>
        <v>1200.6386163767831</v>
      </c>
    </row>
    <row r="1137" spans="1:11" x14ac:dyDescent="0.25">
      <c r="A1137" s="3" t="s">
        <v>621</v>
      </c>
      <c r="B1137">
        <v>240550</v>
      </c>
      <c r="C1137" s="1" t="s">
        <v>10</v>
      </c>
      <c r="D1137" s="2">
        <v>2437</v>
      </c>
      <c r="E1137" t="s">
        <v>5327</v>
      </c>
      <c r="F1137" s="4">
        <v>14288.674000000001</v>
      </c>
      <c r="G1137" s="4">
        <f t="shared" si="53"/>
        <v>5.8632228149363979</v>
      </c>
      <c r="H1137" t="str">
        <f>IF(F1137 &lt;= Planilha1!$B$1, "1",
  IF(F1137 &lt;= Planilha1!$B$2, "2",
    IF(F1137 &lt;= Planilha1!$B$3, "3",
      "4"
    )
  )
)</f>
        <v>1</v>
      </c>
      <c r="I1137" t="str">
        <f t="shared" si="51"/>
        <v>Pequeno Porte I</v>
      </c>
      <c r="J1137" s="4">
        <v>4795233.43</v>
      </c>
      <c r="K1137" s="5">
        <f t="shared" si="52"/>
        <v>1967.6788797702091</v>
      </c>
    </row>
    <row r="1138" spans="1:11" x14ac:dyDescent="0.25">
      <c r="A1138" s="3" t="s">
        <v>622</v>
      </c>
      <c r="B1138">
        <v>240560</v>
      </c>
      <c r="C1138" s="1" t="s">
        <v>10</v>
      </c>
      <c r="D1138" s="2">
        <v>13977</v>
      </c>
      <c r="E1138" t="s">
        <v>5327</v>
      </c>
      <c r="F1138" s="4">
        <v>80682.903999999995</v>
      </c>
      <c r="G1138" s="4">
        <f t="shared" si="53"/>
        <v>5.7725480432138507</v>
      </c>
      <c r="H1138" t="str">
        <f>IF(F1138 &lt;= Planilha1!$B$1, "1",
  IF(F1138 &lt;= Planilha1!$B$2, "2",
    IF(F1138 &lt;= Planilha1!$B$3, "3",
      "4"
    )
  )
)</f>
        <v>2</v>
      </c>
      <c r="I1138" t="str">
        <f t="shared" si="51"/>
        <v>Pequeno Porte I</v>
      </c>
      <c r="J1138" s="4">
        <v>8975348.1999999993</v>
      </c>
      <c r="K1138" s="5">
        <f t="shared" si="52"/>
        <v>642.15126278886737</v>
      </c>
    </row>
    <row r="1139" spans="1:11" x14ac:dyDescent="0.25">
      <c r="A1139" s="3" t="s">
        <v>3552</v>
      </c>
      <c r="B1139">
        <v>240570</v>
      </c>
      <c r="C1139" s="1" t="s">
        <v>10</v>
      </c>
      <c r="D1139" s="2">
        <v>11655</v>
      </c>
      <c r="E1139" t="s">
        <v>5327</v>
      </c>
      <c r="F1139" s="4">
        <v>90176.865000000005</v>
      </c>
      <c r="G1139" s="4">
        <f t="shared" si="53"/>
        <v>7.7371827541827543</v>
      </c>
      <c r="H1139" t="str">
        <f>IF(F1139 &lt;= Planilha1!$B$1, "1",
  IF(F1139 &lt;= Planilha1!$B$2, "2",
    IF(F1139 &lt;= Planilha1!$B$3, "3",
      "4"
    )
  )
)</f>
        <v>2</v>
      </c>
      <c r="I1139" t="str">
        <f t="shared" si="51"/>
        <v>Pequeno Porte I</v>
      </c>
      <c r="J1139" s="4">
        <v>5989877.4500000002</v>
      </c>
      <c r="K1139" s="5">
        <f t="shared" si="52"/>
        <v>513.9319991419992</v>
      </c>
    </row>
    <row r="1140" spans="1:11" x14ac:dyDescent="0.25">
      <c r="A1140" s="3" t="s">
        <v>3553</v>
      </c>
      <c r="B1140">
        <v>240580</v>
      </c>
      <c r="C1140" s="1" t="s">
        <v>10</v>
      </c>
      <c r="D1140" s="2">
        <v>33290</v>
      </c>
      <c r="E1140" t="s">
        <v>5327</v>
      </c>
      <c r="F1140" s="4">
        <v>208544.95699999999</v>
      </c>
      <c r="G1140" s="4">
        <f t="shared" si="53"/>
        <v>6.2644925503154099</v>
      </c>
      <c r="H1140" t="str">
        <f>IF(F1140 &lt;= Planilha1!$B$1, "1",
  IF(F1140 &lt;= Planilha1!$B$2, "2",
    IF(F1140 &lt;= Planilha1!$B$3, "3",
      "4"
    )
  )
)</f>
        <v>3</v>
      </c>
      <c r="I1140" t="str">
        <f t="shared" si="51"/>
        <v>Pequeno Porte II</v>
      </c>
      <c r="J1140" s="4">
        <v>11815064.52</v>
      </c>
      <c r="K1140" s="5">
        <f t="shared" si="52"/>
        <v>354.91332291979575</v>
      </c>
    </row>
    <row r="1141" spans="1:11" x14ac:dyDescent="0.25">
      <c r="A1141" s="3" t="s">
        <v>3554</v>
      </c>
      <c r="B1141">
        <v>240590</v>
      </c>
      <c r="C1141" s="1" t="s">
        <v>10</v>
      </c>
      <c r="D1141" s="2">
        <v>2076</v>
      </c>
      <c r="E1141" t="s">
        <v>5327</v>
      </c>
      <c r="F1141" s="4">
        <v>12731.162</v>
      </c>
      <c r="G1141" s="4">
        <f t="shared" si="53"/>
        <v>6.132544315992293</v>
      </c>
      <c r="H1141" t="str">
        <f>IF(F1141 &lt;= Planilha1!$B$1, "1",
  IF(F1141 &lt;= Planilha1!$B$2, "2",
    IF(F1141 &lt;= Planilha1!$B$3, "3",
      "4"
    )
  )
)</f>
        <v>1</v>
      </c>
      <c r="I1141" t="str">
        <f t="shared" si="51"/>
        <v>Pequeno Porte I</v>
      </c>
      <c r="J1141" s="4">
        <v>2750119.41</v>
      </c>
      <c r="K1141" s="5">
        <f t="shared" si="52"/>
        <v>1324.7203323699423</v>
      </c>
    </row>
    <row r="1142" spans="1:11" x14ac:dyDescent="0.25">
      <c r="A1142" s="3" t="s">
        <v>3555</v>
      </c>
      <c r="B1142">
        <v>240600</v>
      </c>
      <c r="C1142" s="1" t="s">
        <v>10</v>
      </c>
      <c r="D1142" s="2">
        <v>5803</v>
      </c>
      <c r="E1142" t="s">
        <v>5327</v>
      </c>
      <c r="F1142" s="4">
        <v>28207.334999999999</v>
      </c>
      <c r="G1142" s="4">
        <f t="shared" si="53"/>
        <v>4.8608194037566772</v>
      </c>
      <c r="H1142" t="str">
        <f>IF(F1142 &lt;= Planilha1!$B$1, "1",
  IF(F1142 &lt;= Planilha1!$B$2, "2",
    IF(F1142 &lt;= Planilha1!$B$3, "3",
      "4"
    )
  )
)</f>
        <v>1</v>
      </c>
      <c r="I1142" t="str">
        <f t="shared" si="51"/>
        <v>Pequeno Porte I</v>
      </c>
      <c r="J1142" s="4">
        <v>4372772.45</v>
      </c>
      <c r="K1142" s="5">
        <f t="shared" si="52"/>
        <v>753.53652421161473</v>
      </c>
    </row>
    <row r="1143" spans="1:11" x14ac:dyDescent="0.25">
      <c r="A1143" s="3" t="s">
        <v>623</v>
      </c>
      <c r="B1143">
        <v>240610</v>
      </c>
      <c r="C1143" s="1" t="s">
        <v>10</v>
      </c>
      <c r="D1143" s="2">
        <v>17793</v>
      </c>
      <c r="E1143" t="s">
        <v>5327</v>
      </c>
      <c r="F1143" s="4">
        <v>95805.706000000006</v>
      </c>
      <c r="G1143" s="4">
        <f t="shared" si="53"/>
        <v>5.3844605181813074</v>
      </c>
      <c r="H1143" t="str">
        <f>IF(F1143 &lt;= Planilha1!$B$1, "1",
  IF(F1143 &lt;= Planilha1!$B$2, "2",
    IF(F1143 &lt;= Planilha1!$B$3, "3",
      "4"
    )
  )
)</f>
        <v>3</v>
      </c>
      <c r="I1143" t="str">
        <f t="shared" si="51"/>
        <v>Pequeno Porte I</v>
      </c>
      <c r="J1143" s="4">
        <v>10087942.49</v>
      </c>
      <c r="K1143" s="5">
        <f t="shared" si="52"/>
        <v>566.96130444556854</v>
      </c>
    </row>
    <row r="1144" spans="1:11" x14ac:dyDescent="0.25">
      <c r="A1144" s="3" t="s">
        <v>3556</v>
      </c>
      <c r="B1144">
        <v>240615</v>
      </c>
      <c r="C1144" s="1" t="s">
        <v>10</v>
      </c>
      <c r="D1144" s="2">
        <v>3739</v>
      </c>
      <c r="E1144" t="s">
        <v>5327</v>
      </c>
      <c r="F1144" s="4">
        <v>17595.839</v>
      </c>
      <c r="G1144" s="4">
        <f t="shared" si="53"/>
        <v>4.7060280823749663</v>
      </c>
      <c r="H1144" t="str">
        <f>IF(F1144 &lt;= Planilha1!$B$1, "1",
  IF(F1144 &lt;= Planilha1!$B$2, "2",
    IF(F1144 &lt;= Planilha1!$B$3, "3",
      "4"
    )
  )
)</f>
        <v>1</v>
      </c>
      <c r="I1144" t="str">
        <f t="shared" si="51"/>
        <v>Pequeno Porte I</v>
      </c>
      <c r="J1144" s="4">
        <v>3653110.7</v>
      </c>
      <c r="K1144" s="5">
        <f t="shared" si="52"/>
        <v>977.02880449318002</v>
      </c>
    </row>
    <row r="1145" spans="1:11" x14ac:dyDescent="0.25">
      <c r="A1145" s="3" t="s">
        <v>624</v>
      </c>
      <c r="B1145">
        <v>240620</v>
      </c>
      <c r="C1145" s="1" t="s">
        <v>10</v>
      </c>
      <c r="D1145" s="2">
        <v>6654</v>
      </c>
      <c r="E1145" t="s">
        <v>5327</v>
      </c>
      <c r="F1145" s="4">
        <v>29222</v>
      </c>
      <c r="G1145" s="4">
        <f t="shared" si="53"/>
        <v>4.3916441238352872</v>
      </c>
      <c r="H1145" t="str">
        <f>IF(F1145 &lt;= Planilha1!$B$1, "1",
  IF(F1145 &lt;= Planilha1!$B$2, "2",
    IF(F1145 &lt;= Planilha1!$B$3, "3",
      "4"
    )
  )
)</f>
        <v>1</v>
      </c>
      <c r="I1145" t="str">
        <f t="shared" si="51"/>
        <v>Pequeno Porte I</v>
      </c>
      <c r="J1145" s="4">
        <v>5653756.79</v>
      </c>
      <c r="K1145" s="5">
        <f t="shared" si="52"/>
        <v>849.6779065223925</v>
      </c>
    </row>
    <row r="1146" spans="1:11" x14ac:dyDescent="0.25">
      <c r="A1146" s="3" t="s">
        <v>625</v>
      </c>
      <c r="B1146">
        <v>240630</v>
      </c>
      <c r="C1146" s="1" t="s">
        <v>10</v>
      </c>
      <c r="D1146" s="2">
        <v>7338</v>
      </c>
      <c r="E1146" t="s">
        <v>5327</v>
      </c>
      <c r="F1146" s="4">
        <v>32205.756000000001</v>
      </c>
      <c r="G1146" s="4">
        <f t="shared" si="53"/>
        <v>4.3889010629599348</v>
      </c>
      <c r="H1146" t="str">
        <f>IF(F1146 &lt;= Planilha1!$B$1, "1",
  IF(F1146 &lt;= Planilha1!$B$2, "2",
    IF(F1146 &lt;= Planilha1!$B$3, "3",
      "4"
    )
  )
)</f>
        <v>1</v>
      </c>
      <c r="I1146" t="str">
        <f t="shared" si="51"/>
        <v>Pequeno Porte I</v>
      </c>
      <c r="J1146" s="4">
        <v>4556193.74</v>
      </c>
      <c r="K1146" s="5">
        <f t="shared" si="52"/>
        <v>620.90402562006</v>
      </c>
    </row>
    <row r="1147" spans="1:11" x14ac:dyDescent="0.25">
      <c r="A1147" s="3" t="s">
        <v>626</v>
      </c>
      <c r="B1147">
        <v>240640</v>
      </c>
      <c r="C1147" s="1" t="s">
        <v>10</v>
      </c>
      <c r="D1147" s="2">
        <v>2567</v>
      </c>
      <c r="E1147" t="s">
        <v>5327</v>
      </c>
      <c r="F1147" s="4">
        <v>18069.366000000002</v>
      </c>
      <c r="G1147" s="4">
        <f t="shared" si="53"/>
        <v>7.0390985586287504</v>
      </c>
      <c r="H1147" t="str">
        <f>IF(F1147 &lt;= Planilha1!$B$1, "1",
  IF(F1147 &lt;= Planilha1!$B$2, "2",
    IF(F1147 &lt;= Planilha1!$B$3, "3",
      "4"
    )
  )
)</f>
        <v>1</v>
      </c>
      <c r="I1147" t="str">
        <f t="shared" si="51"/>
        <v>Pequeno Porte I</v>
      </c>
      <c r="J1147" s="4">
        <v>3686078.23</v>
      </c>
      <c r="K1147" s="5">
        <f t="shared" si="52"/>
        <v>1435.947888585898</v>
      </c>
    </row>
    <row r="1148" spans="1:11" x14ac:dyDescent="0.25">
      <c r="A1148" s="3" t="s">
        <v>627</v>
      </c>
      <c r="B1148">
        <v>240650</v>
      </c>
      <c r="C1148" s="1" t="s">
        <v>10</v>
      </c>
      <c r="D1148" s="2">
        <v>15573</v>
      </c>
      <c r="E1148" t="s">
        <v>5327</v>
      </c>
      <c r="F1148" s="4">
        <v>59903.832000000002</v>
      </c>
      <c r="G1148" s="4">
        <f t="shared" si="53"/>
        <v>3.8466468888460801</v>
      </c>
      <c r="H1148" t="str">
        <f>IF(F1148 &lt;= Planilha1!$B$1, "1",
  IF(F1148 &lt;= Planilha1!$B$2, "2",
    IF(F1148 &lt;= Planilha1!$B$3, "3",
      "4"
    )
  )
)</f>
        <v>2</v>
      </c>
      <c r="I1148" t="str">
        <f t="shared" si="51"/>
        <v>Pequeno Porte I</v>
      </c>
      <c r="J1148" s="4">
        <v>9057469.75</v>
      </c>
      <c r="K1148" s="5">
        <f t="shared" si="52"/>
        <v>581.6136743080973</v>
      </c>
    </row>
    <row r="1149" spans="1:11" x14ac:dyDescent="0.25">
      <c r="A1149" s="3" t="s">
        <v>628</v>
      </c>
      <c r="B1149">
        <v>240660</v>
      </c>
      <c r="C1149" s="1" t="s">
        <v>10</v>
      </c>
      <c r="D1149" s="2">
        <v>8319</v>
      </c>
      <c r="E1149" t="s">
        <v>5327</v>
      </c>
      <c r="F1149" s="4">
        <v>36719.779000000002</v>
      </c>
      <c r="G1149" s="4">
        <f t="shared" si="53"/>
        <v>4.4139655006611376</v>
      </c>
      <c r="H1149" t="str">
        <f>IF(F1149 &lt;= Planilha1!$B$1, "1",
  IF(F1149 &lt;= Planilha1!$B$2, "2",
    IF(F1149 &lt;= Planilha1!$B$3, "3",
      "4"
    )
  )
)</f>
        <v>1</v>
      </c>
      <c r="I1149" t="str">
        <f t="shared" si="51"/>
        <v>Pequeno Porte I</v>
      </c>
      <c r="J1149" s="4">
        <v>3619703.06</v>
      </c>
      <c r="K1149" s="5">
        <f t="shared" si="52"/>
        <v>435.11276114917661</v>
      </c>
    </row>
    <row r="1150" spans="1:11" x14ac:dyDescent="0.25">
      <c r="A1150" s="3" t="s">
        <v>629</v>
      </c>
      <c r="B1150">
        <v>240670</v>
      </c>
      <c r="C1150" s="1" t="s">
        <v>10</v>
      </c>
      <c r="D1150" s="2">
        <v>9866</v>
      </c>
      <c r="E1150" t="s">
        <v>5327</v>
      </c>
      <c r="F1150" s="4">
        <v>51452.9</v>
      </c>
      <c r="G1150" s="4">
        <f t="shared" si="53"/>
        <v>5.2151733225217924</v>
      </c>
      <c r="H1150" t="str">
        <f>IF(F1150 &lt;= Planilha1!$B$1, "1",
  IF(F1150 &lt;= Planilha1!$B$2, "2",
    IF(F1150 &lt;= Planilha1!$B$3, "3",
      "4"
    )
  )
)</f>
        <v>2</v>
      </c>
      <c r="I1150" t="str">
        <f t="shared" si="51"/>
        <v>Pequeno Porte I</v>
      </c>
      <c r="J1150" s="4">
        <v>12610382.82</v>
      </c>
      <c r="K1150" s="5">
        <f t="shared" si="52"/>
        <v>1278.1657024123251</v>
      </c>
    </row>
    <row r="1151" spans="1:11" x14ac:dyDescent="0.25">
      <c r="A1151" s="3" t="s">
        <v>630</v>
      </c>
      <c r="B1151">
        <v>240680</v>
      </c>
      <c r="C1151" s="1" t="s">
        <v>10</v>
      </c>
      <c r="D1151" s="2">
        <v>4787</v>
      </c>
      <c r="E1151" t="s">
        <v>5327</v>
      </c>
      <c r="F1151" s="4">
        <v>22636.822</v>
      </c>
      <c r="G1151" s="4">
        <f t="shared" si="53"/>
        <v>4.7288117819093376</v>
      </c>
      <c r="H1151" t="str">
        <f>IF(F1151 &lt;= Planilha1!$B$1, "1",
  IF(F1151 &lt;= Planilha1!$B$2, "2",
    IF(F1151 &lt;= Planilha1!$B$3, "3",
      "4"
    )
  )
)</f>
        <v>1</v>
      </c>
      <c r="I1151" t="str">
        <f t="shared" si="51"/>
        <v>Pequeno Porte I</v>
      </c>
      <c r="J1151" s="4">
        <v>4677088.59</v>
      </c>
      <c r="K1151" s="5">
        <f t="shared" si="52"/>
        <v>977.03960518069766</v>
      </c>
    </row>
    <row r="1152" spans="1:11" x14ac:dyDescent="0.25">
      <c r="A1152" s="3" t="s">
        <v>3557</v>
      </c>
      <c r="B1152">
        <v>240690</v>
      </c>
      <c r="C1152" s="1" t="s">
        <v>10</v>
      </c>
      <c r="D1152" s="2">
        <v>3490</v>
      </c>
      <c r="E1152" t="s">
        <v>5327</v>
      </c>
      <c r="F1152" s="4">
        <v>18866.966</v>
      </c>
      <c r="G1152" s="4">
        <f t="shared" si="53"/>
        <v>5.4060074498567339</v>
      </c>
      <c r="H1152" t="str">
        <f>IF(F1152 &lt;= Planilha1!$B$1, "1",
  IF(F1152 &lt;= Planilha1!$B$2, "2",
    IF(F1152 &lt;= Planilha1!$B$3, "3",
      "4"
    )
  )
)</f>
        <v>1</v>
      </c>
      <c r="I1152" t="str">
        <f t="shared" si="51"/>
        <v>Pequeno Porte I</v>
      </c>
      <c r="J1152" s="4">
        <v>4308512.01</v>
      </c>
      <c r="K1152" s="5">
        <f t="shared" si="52"/>
        <v>1234.5306618911175</v>
      </c>
    </row>
    <row r="1153" spans="1:11" x14ac:dyDescent="0.25">
      <c r="A1153" s="3" t="s">
        <v>3558</v>
      </c>
      <c r="B1153">
        <v>240700</v>
      </c>
      <c r="C1153" s="1" t="s">
        <v>10</v>
      </c>
      <c r="D1153" s="2">
        <v>9070</v>
      </c>
      <c r="E1153" t="s">
        <v>5327</v>
      </c>
      <c r="F1153" s="4">
        <v>45342.745999999999</v>
      </c>
      <c r="G1153" s="4">
        <f t="shared" si="53"/>
        <v>4.9992002205071664</v>
      </c>
      <c r="H1153" t="str">
        <f>IF(F1153 &lt;= Planilha1!$B$1, "1",
  IF(F1153 &lt;= Planilha1!$B$2, "2",
    IF(F1153 &lt;= Planilha1!$B$3, "3",
      "4"
    )
  )
)</f>
        <v>2</v>
      </c>
      <c r="I1153" t="str">
        <f t="shared" si="51"/>
        <v>Pequeno Porte I</v>
      </c>
      <c r="J1153" s="4">
        <v>5981514.8600000003</v>
      </c>
      <c r="K1153" s="5">
        <f t="shared" si="52"/>
        <v>659.48344652701212</v>
      </c>
    </row>
    <row r="1154" spans="1:11" x14ac:dyDescent="0.25">
      <c r="A1154" s="3" t="s">
        <v>3559</v>
      </c>
      <c r="B1154">
        <v>240710</v>
      </c>
      <c r="C1154" s="1" t="s">
        <v>10</v>
      </c>
      <c r="D1154" s="2">
        <v>82249</v>
      </c>
      <c r="E1154" t="s">
        <v>5327</v>
      </c>
      <c r="F1154" s="4">
        <v>1057410.996</v>
      </c>
      <c r="G1154" s="4">
        <f t="shared" si="53"/>
        <v>12.85621704823159</v>
      </c>
      <c r="H1154" t="str">
        <f>IF(F1154 &lt;= Planilha1!$B$1, "1",
  IF(F1154 &lt;= Planilha1!$B$2, "2",
    IF(F1154 &lt;= Planilha1!$B$3, "3",
      "4"
    )
  )
)</f>
        <v>4</v>
      </c>
      <c r="I1154" t="str">
        <f t="shared" ref="I1154:I1217" si="54">IF(D1154 &lt;= 20000, "Pequeno Porte I",
  IF(D1154 &lt;= 50000, "Pequeno Porte II",
    IF(D1154 &lt;= 100000, "Médio Porte",
      IF(D1154 &lt;= 900000, "Grande Porte", "Metrópole")
    )
  )
)</f>
        <v>Médio Porte</v>
      </c>
      <c r="J1154" s="4">
        <v>37740728.619999997</v>
      </c>
      <c r="K1154" s="5">
        <f t="shared" ref="K1154:K1217" si="55">J1154/D1154</f>
        <v>458.85942224221566</v>
      </c>
    </row>
    <row r="1155" spans="1:11" x14ac:dyDescent="0.25">
      <c r="A1155" s="3" t="s">
        <v>631</v>
      </c>
      <c r="B1155">
        <v>240720</v>
      </c>
      <c r="C1155" s="1" t="s">
        <v>10</v>
      </c>
      <c r="D1155" s="2">
        <v>27369</v>
      </c>
      <c r="E1155" t="s">
        <v>5327</v>
      </c>
      <c r="F1155" s="4">
        <v>624094.674</v>
      </c>
      <c r="G1155" s="4">
        <f t="shared" ref="G1155:G1218" si="56">F1155/D1155</f>
        <v>22.8029768716431</v>
      </c>
      <c r="H1155" t="str">
        <f>IF(F1155 &lt;= Planilha1!$B$1, "1",
  IF(F1155 &lt;= Planilha1!$B$2, "2",
    IF(F1155 &lt;= Planilha1!$B$3, "3",
      "4"
    )
  )
)</f>
        <v>4</v>
      </c>
      <c r="I1155" t="str">
        <f t="shared" si="54"/>
        <v>Pequeno Porte II</v>
      </c>
      <c r="J1155" s="4">
        <v>17311531.100000001</v>
      </c>
      <c r="K1155" s="5">
        <f t="shared" si="55"/>
        <v>632.52333296795655</v>
      </c>
    </row>
    <row r="1156" spans="1:11" x14ac:dyDescent="0.25">
      <c r="A1156" s="3" t="s">
        <v>632</v>
      </c>
      <c r="B1156">
        <v>240725</v>
      </c>
      <c r="C1156" s="1" t="s">
        <v>10</v>
      </c>
      <c r="D1156" s="2">
        <v>3924</v>
      </c>
      <c r="E1156" t="s">
        <v>5327</v>
      </c>
      <c r="F1156" s="4">
        <v>15954.273999999999</v>
      </c>
      <c r="G1156" s="4">
        <f t="shared" si="56"/>
        <v>4.065819062181447</v>
      </c>
      <c r="H1156" t="str">
        <f>IF(F1156 &lt;= Planilha1!$B$1, "1",
  IF(F1156 &lt;= Planilha1!$B$2, "2",
    IF(F1156 &lt;= Planilha1!$B$3, "3",
      "4"
    )
  )
)</f>
        <v>1</v>
      </c>
      <c r="I1156" t="str">
        <f t="shared" si="54"/>
        <v>Pequeno Porte I</v>
      </c>
      <c r="J1156" s="4">
        <v>4181881.26</v>
      </c>
      <c r="K1156" s="5">
        <f t="shared" si="55"/>
        <v>1065.7189755351681</v>
      </c>
    </row>
    <row r="1157" spans="1:11" x14ac:dyDescent="0.25">
      <c r="A1157" s="3" t="s">
        <v>633</v>
      </c>
      <c r="B1157">
        <v>240730</v>
      </c>
      <c r="C1157" s="1" t="s">
        <v>10</v>
      </c>
      <c r="D1157" s="2">
        <v>7896</v>
      </c>
      <c r="E1157" t="s">
        <v>5327</v>
      </c>
      <c r="F1157" s="4">
        <v>37734.271999999997</v>
      </c>
      <c r="G1157" s="4">
        <f t="shared" si="56"/>
        <v>4.7789098277608915</v>
      </c>
      <c r="H1157" t="str">
        <f>IF(F1157 &lt;= Planilha1!$B$1, "1",
  IF(F1157 &lt;= Planilha1!$B$2, "2",
    IF(F1157 &lt;= Planilha1!$B$3, "3",
      "4"
    )
  )
)</f>
        <v>1</v>
      </c>
      <c r="I1157" t="str">
        <f t="shared" si="54"/>
        <v>Pequeno Porte I</v>
      </c>
      <c r="J1157" s="4">
        <v>4032150.24</v>
      </c>
      <c r="K1157" s="5">
        <f t="shared" si="55"/>
        <v>510.65732522796355</v>
      </c>
    </row>
    <row r="1158" spans="1:11" x14ac:dyDescent="0.25">
      <c r="A1158" s="3" t="s">
        <v>634</v>
      </c>
      <c r="B1158">
        <v>240740</v>
      </c>
      <c r="C1158" s="1" t="s">
        <v>10</v>
      </c>
      <c r="D1158" s="2">
        <v>8179</v>
      </c>
      <c r="E1158" t="s">
        <v>5327</v>
      </c>
      <c r="F1158" s="4">
        <v>40541.673999999999</v>
      </c>
      <c r="G1158" s="4">
        <f t="shared" si="56"/>
        <v>4.956800831397481</v>
      </c>
      <c r="H1158" t="str">
        <f>IF(F1158 &lt;= Planilha1!$B$1, "1",
  IF(F1158 &lt;= Planilha1!$B$2, "2",
    IF(F1158 &lt;= Planilha1!$B$3, "3",
      "4"
    )
  )
)</f>
        <v>1</v>
      </c>
      <c r="I1158" t="str">
        <f t="shared" si="54"/>
        <v>Pequeno Porte I</v>
      </c>
      <c r="J1158" s="4">
        <v>3220557.71</v>
      </c>
      <c r="K1158" s="5">
        <f t="shared" si="55"/>
        <v>393.75934833109181</v>
      </c>
    </row>
    <row r="1159" spans="1:11" x14ac:dyDescent="0.25">
      <c r="A1159" s="3" t="s">
        <v>635</v>
      </c>
      <c r="B1159">
        <v>240750</v>
      </c>
      <c r="C1159" s="1" t="s">
        <v>10</v>
      </c>
      <c r="D1159" s="2">
        <v>10255</v>
      </c>
      <c r="E1159" t="s">
        <v>5327</v>
      </c>
      <c r="F1159" s="4">
        <v>55459.773000000001</v>
      </c>
      <c r="G1159" s="4">
        <f t="shared" si="56"/>
        <v>5.4080714773281331</v>
      </c>
      <c r="H1159" t="str">
        <f>IF(F1159 &lt;= Planilha1!$B$1, "1",
  IF(F1159 &lt;= Planilha1!$B$2, "2",
    IF(F1159 &lt;= Planilha1!$B$3, "3",
      "4"
    )
  )
)</f>
        <v>2</v>
      </c>
      <c r="I1159" t="str">
        <f t="shared" si="54"/>
        <v>Pequeno Porte I</v>
      </c>
      <c r="J1159" s="4">
        <v>5647526.4800000004</v>
      </c>
      <c r="K1159" s="5">
        <f t="shared" si="55"/>
        <v>550.70955436372503</v>
      </c>
    </row>
    <row r="1160" spans="1:11" x14ac:dyDescent="0.25">
      <c r="A1160" s="3" t="s">
        <v>636</v>
      </c>
      <c r="B1160">
        <v>240760</v>
      </c>
      <c r="C1160" s="1" t="s">
        <v>10</v>
      </c>
      <c r="D1160" s="2">
        <v>4274</v>
      </c>
      <c r="E1160" t="s">
        <v>5327</v>
      </c>
      <c r="F1160" s="4">
        <v>21148.633999999998</v>
      </c>
      <c r="G1160" s="4">
        <f t="shared" si="56"/>
        <v>4.9482063640617682</v>
      </c>
      <c r="H1160" t="str">
        <f>IF(F1160 &lt;= Planilha1!$B$1, "1",
  IF(F1160 &lt;= Planilha1!$B$2, "2",
    IF(F1160 &lt;= Planilha1!$B$3, "3",
      "4"
    )
  )
)</f>
        <v>1</v>
      </c>
      <c r="I1160" t="str">
        <f t="shared" si="54"/>
        <v>Pequeno Porte I</v>
      </c>
      <c r="J1160" s="4">
        <v>3813797.71</v>
      </c>
      <c r="K1160" s="5">
        <f t="shared" si="55"/>
        <v>892.32515442208705</v>
      </c>
    </row>
    <row r="1161" spans="1:11" x14ac:dyDescent="0.25">
      <c r="A1161" s="3" t="s">
        <v>637</v>
      </c>
      <c r="B1161">
        <v>240770</v>
      </c>
      <c r="C1161" s="1" t="s">
        <v>10</v>
      </c>
      <c r="D1161" s="2">
        <v>11444</v>
      </c>
      <c r="E1161" t="s">
        <v>5327</v>
      </c>
      <c r="F1161" s="4">
        <v>45628.885999999999</v>
      </c>
      <c r="G1161" s="4">
        <f t="shared" si="56"/>
        <v>3.9871448794127926</v>
      </c>
      <c r="H1161" t="str">
        <f>IF(F1161 &lt;= Planilha1!$B$1, "1",
  IF(F1161 &lt;= Planilha1!$B$2, "2",
    IF(F1161 &lt;= Planilha1!$B$3, "3",
      "4"
    )
  )
)</f>
        <v>2</v>
      </c>
      <c r="I1161" t="str">
        <f t="shared" si="54"/>
        <v>Pequeno Porte I</v>
      </c>
      <c r="J1161" s="4">
        <v>6625080.1799999997</v>
      </c>
      <c r="K1161" s="5">
        <f t="shared" si="55"/>
        <v>578.91298322264936</v>
      </c>
    </row>
    <row r="1162" spans="1:11" x14ac:dyDescent="0.25">
      <c r="A1162" s="3" t="s">
        <v>160</v>
      </c>
      <c r="B1162">
        <v>240780</v>
      </c>
      <c r="C1162" s="1" t="s">
        <v>10</v>
      </c>
      <c r="D1162" s="2">
        <v>23031</v>
      </c>
      <c r="E1162" t="s">
        <v>5327</v>
      </c>
      <c r="F1162" s="4">
        <v>100879.98299999999</v>
      </c>
      <c r="G1162" s="4">
        <f t="shared" si="56"/>
        <v>4.3801824931613913</v>
      </c>
      <c r="H1162" t="str">
        <f>IF(F1162 &lt;= Planilha1!$B$1, "1",
  IF(F1162 &lt;= Planilha1!$B$2, "2",
    IF(F1162 &lt;= Planilha1!$B$3, "3",
      "4"
    )
  )
)</f>
        <v>3</v>
      </c>
      <c r="I1162" t="str">
        <f t="shared" si="54"/>
        <v>Pequeno Porte II</v>
      </c>
      <c r="J1162" s="4">
        <v>9300926.1400000006</v>
      </c>
      <c r="K1162" s="5">
        <f t="shared" si="55"/>
        <v>403.84378185923322</v>
      </c>
    </row>
    <row r="1163" spans="1:11" x14ac:dyDescent="0.25">
      <c r="A1163" s="3" t="s">
        <v>638</v>
      </c>
      <c r="B1163">
        <v>240790</v>
      </c>
      <c r="C1163" s="1" t="s">
        <v>10</v>
      </c>
      <c r="D1163" s="2">
        <v>2276</v>
      </c>
      <c r="E1163" t="s">
        <v>5327</v>
      </c>
      <c r="F1163" s="4">
        <v>12354.425999999999</v>
      </c>
      <c r="G1163" s="4">
        <f t="shared" si="56"/>
        <v>5.428130931458699</v>
      </c>
      <c r="H1163" t="str">
        <f>IF(F1163 &lt;= Planilha1!$B$1, "1",
  IF(F1163 &lt;= Planilha1!$B$2, "2",
    IF(F1163 &lt;= Planilha1!$B$3, "3",
      "4"
    )
  )
)</f>
        <v>1</v>
      </c>
      <c r="I1163" t="str">
        <f t="shared" si="54"/>
        <v>Pequeno Porte I</v>
      </c>
      <c r="J1163" s="4">
        <v>2906921.48</v>
      </c>
      <c r="K1163" s="5">
        <f t="shared" si="55"/>
        <v>1277.2062741652021</v>
      </c>
    </row>
    <row r="1164" spans="1:11" x14ac:dyDescent="0.25">
      <c r="A1164" s="3" t="s">
        <v>3560</v>
      </c>
      <c r="B1164">
        <v>240800</v>
      </c>
      <c r="C1164" s="1" t="s">
        <v>10</v>
      </c>
      <c r="D1164" s="2">
        <v>264577</v>
      </c>
      <c r="E1164" t="s">
        <v>5327</v>
      </c>
      <c r="F1164" s="4">
        <v>4438424.1160000004</v>
      </c>
      <c r="G1164" s="4">
        <f t="shared" si="56"/>
        <v>16.775547821617149</v>
      </c>
      <c r="H1164" t="str">
        <f>IF(F1164 &lt;= Planilha1!$B$1, "1",
  IF(F1164 &lt;= Planilha1!$B$2, "2",
    IF(F1164 &lt;= Planilha1!$B$3, "3",
      "4"
    )
  )
)</f>
        <v>4</v>
      </c>
      <c r="I1164" t="str">
        <f t="shared" si="54"/>
        <v>Grande Porte</v>
      </c>
      <c r="J1164" s="4">
        <v>154444474.50999999</v>
      </c>
      <c r="K1164" s="5">
        <f t="shared" si="55"/>
        <v>583.7411207701349</v>
      </c>
    </row>
    <row r="1165" spans="1:11" x14ac:dyDescent="0.25">
      <c r="A1165" s="3" t="s">
        <v>639</v>
      </c>
      <c r="B1165">
        <v>240810</v>
      </c>
      <c r="C1165" s="1" t="s">
        <v>10</v>
      </c>
      <c r="D1165" s="2">
        <v>751300</v>
      </c>
      <c r="E1165" t="s">
        <v>5327</v>
      </c>
      <c r="F1165" s="4">
        <v>12918972.248</v>
      </c>
      <c r="G1165" s="4">
        <f t="shared" si="56"/>
        <v>17.19549081325702</v>
      </c>
      <c r="H1165" t="str">
        <f>IF(F1165 &lt;= Planilha1!$B$1, "1",
  IF(F1165 &lt;= Planilha1!$B$2, "2",
    IF(F1165 &lt;= Planilha1!$B$3, "3",
      "4"
    )
  )
)</f>
        <v>4</v>
      </c>
      <c r="I1165" t="str">
        <f t="shared" si="54"/>
        <v>Grande Porte</v>
      </c>
      <c r="J1165" s="4">
        <v>440170818.44</v>
      </c>
      <c r="K1165" s="5">
        <f t="shared" si="55"/>
        <v>585.8789011579928</v>
      </c>
    </row>
    <row r="1166" spans="1:11" x14ac:dyDescent="0.25">
      <c r="A1166" s="3" t="s">
        <v>3561</v>
      </c>
      <c r="B1166">
        <v>240820</v>
      </c>
      <c r="C1166" s="1" t="s">
        <v>10</v>
      </c>
      <c r="D1166" s="2">
        <v>31942</v>
      </c>
      <c r="E1166" t="s">
        <v>5327</v>
      </c>
      <c r="F1166" s="4">
        <v>168641.35200000001</v>
      </c>
      <c r="G1166" s="4">
        <f t="shared" si="56"/>
        <v>5.2796115459269934</v>
      </c>
      <c r="H1166" t="str">
        <f>IF(F1166 &lt;= Planilha1!$B$1, "1",
  IF(F1166 &lt;= Planilha1!$B$2, "2",
    IF(F1166 &lt;= Planilha1!$B$3, "3",
      "4"
    )
  )
)</f>
        <v>3</v>
      </c>
      <c r="I1166" t="str">
        <f t="shared" si="54"/>
        <v>Pequeno Porte II</v>
      </c>
      <c r="J1166" s="4">
        <v>13847101.470000001</v>
      </c>
      <c r="K1166" s="5">
        <f t="shared" si="55"/>
        <v>433.50765355957674</v>
      </c>
    </row>
    <row r="1167" spans="1:11" x14ac:dyDescent="0.25">
      <c r="A1167" s="3" t="s">
        <v>640</v>
      </c>
      <c r="B1167">
        <v>240830</v>
      </c>
      <c r="C1167" s="1" t="s">
        <v>10</v>
      </c>
      <c r="D1167" s="2">
        <v>34269</v>
      </c>
      <c r="E1167" t="s">
        <v>5327</v>
      </c>
      <c r="F1167" s="4">
        <v>247259.39799999999</v>
      </c>
      <c r="G1167" s="4">
        <f t="shared" si="56"/>
        <v>7.2152498759812067</v>
      </c>
      <c r="H1167" t="str">
        <f>IF(F1167 &lt;= Planilha1!$B$1, "1",
  IF(F1167 &lt;= Planilha1!$B$2, "2",
    IF(F1167 &lt;= Planilha1!$B$3, "3",
      "4"
    )
  )
)</f>
        <v>4</v>
      </c>
      <c r="I1167" t="str">
        <f t="shared" si="54"/>
        <v>Pequeno Porte II</v>
      </c>
      <c r="J1167" s="4">
        <v>14401016.18</v>
      </c>
      <c r="K1167" s="5">
        <f t="shared" si="55"/>
        <v>420.23450290349876</v>
      </c>
    </row>
    <row r="1168" spans="1:11" x14ac:dyDescent="0.25">
      <c r="A1168" s="3" t="s">
        <v>5304</v>
      </c>
      <c r="B1168">
        <v>240840</v>
      </c>
      <c r="C1168" s="1" t="s">
        <v>10</v>
      </c>
      <c r="D1168" s="2">
        <v>3905</v>
      </c>
      <c r="E1168" t="s">
        <v>5327</v>
      </c>
      <c r="F1168" s="4">
        <v>21594.344000000001</v>
      </c>
      <c r="G1168" s="4">
        <f t="shared" si="56"/>
        <v>5.5299216389244563</v>
      </c>
      <c r="H1168" t="str">
        <f>IF(F1168 &lt;= Planilha1!$B$1, "1",
  IF(F1168 &lt;= Planilha1!$B$2, "2",
    IF(F1168 &lt;= Planilha1!$B$3, "3",
      "4"
    )
  )
)</f>
        <v>1</v>
      </c>
      <c r="I1168" t="str">
        <f t="shared" si="54"/>
        <v>Pequeno Porte I</v>
      </c>
      <c r="J1168" s="4">
        <v>3918935.31</v>
      </c>
      <c r="K1168" s="5">
        <f t="shared" si="55"/>
        <v>1003.5685813060179</v>
      </c>
    </row>
    <row r="1169" spans="1:11" x14ac:dyDescent="0.25">
      <c r="A1169" s="3" t="s">
        <v>641</v>
      </c>
      <c r="B1169">
        <v>240850</v>
      </c>
      <c r="C1169" s="1" t="s">
        <v>10</v>
      </c>
      <c r="D1169" s="2">
        <v>4913</v>
      </c>
      <c r="E1169" t="s">
        <v>5327</v>
      </c>
      <c r="F1169" s="4">
        <v>23515.35</v>
      </c>
      <c r="G1169" s="4">
        <f t="shared" si="56"/>
        <v>4.786352534093222</v>
      </c>
      <c r="H1169" t="str">
        <f>IF(F1169 &lt;= Planilha1!$B$1, "1",
  IF(F1169 &lt;= Planilha1!$B$2, "2",
    IF(F1169 &lt;= Planilha1!$B$3, "3",
      "4"
    )
  )
)</f>
        <v>1</v>
      </c>
      <c r="I1169" t="str">
        <f t="shared" si="54"/>
        <v>Pequeno Porte I</v>
      </c>
      <c r="J1169" s="4">
        <v>4589504.13</v>
      </c>
      <c r="K1169" s="5">
        <f t="shared" si="55"/>
        <v>934.15512517809884</v>
      </c>
    </row>
    <row r="1170" spans="1:11" x14ac:dyDescent="0.25">
      <c r="A1170" s="3" t="s">
        <v>3204</v>
      </c>
      <c r="B1170">
        <v>240860</v>
      </c>
      <c r="C1170" s="1" t="s">
        <v>10</v>
      </c>
      <c r="D1170" s="2">
        <v>3934</v>
      </c>
      <c r="E1170" t="s">
        <v>5327</v>
      </c>
      <c r="F1170" s="4">
        <v>18006.123</v>
      </c>
      <c r="G1170" s="4">
        <f t="shared" si="56"/>
        <v>4.5770521098118966</v>
      </c>
      <c r="H1170" t="str">
        <f>IF(F1170 &lt;= Planilha1!$B$1, "1",
  IF(F1170 &lt;= Planilha1!$B$2, "2",
    IF(F1170 &lt;= Planilha1!$B$3, "3",
      "4"
    )
  )
)</f>
        <v>1</v>
      </c>
      <c r="I1170" t="str">
        <f t="shared" si="54"/>
        <v>Pequeno Porte I</v>
      </c>
      <c r="J1170" s="4">
        <v>3974922.53</v>
      </c>
      <c r="K1170" s="5">
        <f t="shared" si="55"/>
        <v>1010.402269954245</v>
      </c>
    </row>
    <row r="1171" spans="1:11" x14ac:dyDescent="0.25">
      <c r="A1171" s="3" t="s">
        <v>3562</v>
      </c>
      <c r="B1171">
        <v>240870</v>
      </c>
      <c r="C1171" s="1" t="s">
        <v>10</v>
      </c>
      <c r="D1171" s="2">
        <v>3579</v>
      </c>
      <c r="E1171" t="s">
        <v>5327</v>
      </c>
      <c r="F1171" s="4">
        <v>21104.045999999998</v>
      </c>
      <c r="G1171" s="4">
        <f t="shared" si="56"/>
        <v>5.8966320201173508</v>
      </c>
      <c r="H1171" t="str">
        <f>IF(F1171 &lt;= Planilha1!$B$1, "1",
  IF(F1171 &lt;= Planilha1!$B$2, "2",
    IF(F1171 &lt;= Planilha1!$B$3, "3",
      "4"
    )
  )
)</f>
        <v>1</v>
      </c>
      <c r="I1171" t="str">
        <f t="shared" si="54"/>
        <v>Pequeno Porte I</v>
      </c>
      <c r="J1171" s="4">
        <v>3587517.65</v>
      </c>
      <c r="K1171" s="5">
        <f t="shared" si="55"/>
        <v>1002.3798966191673</v>
      </c>
    </row>
    <row r="1172" spans="1:11" x14ac:dyDescent="0.25">
      <c r="A1172" s="3" t="s">
        <v>642</v>
      </c>
      <c r="B1172">
        <v>240880</v>
      </c>
      <c r="C1172" s="1" t="s">
        <v>10</v>
      </c>
      <c r="D1172" s="2">
        <v>4801</v>
      </c>
      <c r="E1172" t="s">
        <v>5327</v>
      </c>
      <c r="F1172" s="4">
        <v>20800.032999999999</v>
      </c>
      <c r="G1172" s="4">
        <f t="shared" si="56"/>
        <v>4.3324376171630909</v>
      </c>
      <c r="H1172" t="str">
        <f>IF(F1172 &lt;= Planilha1!$B$1, "1",
  IF(F1172 &lt;= Planilha1!$B$2, "2",
    IF(F1172 &lt;= Planilha1!$B$3, "3",
      "4"
    )
  )
)</f>
        <v>1</v>
      </c>
      <c r="I1172" t="str">
        <f t="shared" si="54"/>
        <v>Pequeno Porte I</v>
      </c>
      <c r="J1172" s="4">
        <v>7412419.3200000003</v>
      </c>
      <c r="K1172" s="5">
        <f t="shared" si="55"/>
        <v>1543.9323724224121</v>
      </c>
    </row>
    <row r="1173" spans="1:11" x14ac:dyDescent="0.25">
      <c r="A1173" s="3" t="s">
        <v>643</v>
      </c>
      <c r="B1173">
        <v>240890</v>
      </c>
      <c r="C1173" s="1" t="s">
        <v>10</v>
      </c>
      <c r="D1173" s="2">
        <v>21499</v>
      </c>
      <c r="E1173" t="s">
        <v>5327</v>
      </c>
      <c r="F1173" s="4">
        <v>131254.75599999999</v>
      </c>
      <c r="G1173" s="4">
        <f t="shared" si="56"/>
        <v>6.1051563328526903</v>
      </c>
      <c r="H1173" t="str">
        <f>IF(F1173 &lt;= Planilha1!$B$1, "1",
  IF(F1173 &lt;= Planilha1!$B$2, "2",
    IF(F1173 &lt;= Planilha1!$B$3, "3",
      "4"
    )
  )
)</f>
        <v>3</v>
      </c>
      <c r="I1173" t="str">
        <f t="shared" si="54"/>
        <v>Pequeno Porte II</v>
      </c>
      <c r="J1173" s="4">
        <v>13969749.890000001</v>
      </c>
      <c r="K1173" s="5">
        <f t="shared" si="55"/>
        <v>649.78603144332294</v>
      </c>
    </row>
    <row r="1174" spans="1:11" x14ac:dyDescent="0.25">
      <c r="A1174" s="3" t="s">
        <v>644</v>
      </c>
      <c r="B1174">
        <v>240895</v>
      </c>
      <c r="C1174" s="1" t="s">
        <v>10</v>
      </c>
      <c r="D1174" s="2">
        <v>10351</v>
      </c>
      <c r="E1174" t="s">
        <v>5327</v>
      </c>
      <c r="F1174" s="4">
        <v>55098.182999999997</v>
      </c>
      <c r="G1174" s="4">
        <f t="shared" si="56"/>
        <v>5.3229816442855764</v>
      </c>
      <c r="H1174" t="str">
        <f>IF(F1174 &lt;= Planilha1!$B$1, "1",
  IF(F1174 &lt;= Planilha1!$B$2, "2",
    IF(F1174 &lt;= Planilha1!$B$3, "3",
      "4"
    )
  )
)</f>
        <v>2</v>
      </c>
      <c r="I1174" t="str">
        <f t="shared" si="54"/>
        <v>Pequeno Porte I</v>
      </c>
      <c r="J1174" s="4">
        <v>8544294.2699999996</v>
      </c>
      <c r="K1174" s="5">
        <f t="shared" si="55"/>
        <v>825.45592406530761</v>
      </c>
    </row>
    <row r="1175" spans="1:11" x14ac:dyDescent="0.25">
      <c r="A1175" s="3" t="s">
        <v>645</v>
      </c>
      <c r="B1175">
        <v>240910</v>
      </c>
      <c r="C1175" s="1" t="s">
        <v>10</v>
      </c>
      <c r="D1175" s="2">
        <v>10896</v>
      </c>
      <c r="E1175" t="s">
        <v>5327</v>
      </c>
      <c r="F1175" s="4">
        <v>50210.714999999997</v>
      </c>
      <c r="G1175" s="4">
        <f t="shared" si="56"/>
        <v>4.6081786894273122</v>
      </c>
      <c r="H1175" t="str">
        <f>IF(F1175 &lt;= Planilha1!$B$1, "1",
  IF(F1175 &lt;= Planilha1!$B$2, "2",
    IF(F1175 &lt;= Planilha1!$B$3, "3",
      "4"
    )
  )
)</f>
        <v>2</v>
      </c>
      <c r="I1175" t="str">
        <f t="shared" si="54"/>
        <v>Pequeno Porte I</v>
      </c>
      <c r="J1175" s="4">
        <v>7452207.9400000004</v>
      </c>
      <c r="K1175" s="5">
        <f t="shared" si="55"/>
        <v>683.93978891336269</v>
      </c>
    </row>
    <row r="1176" spans="1:11" x14ac:dyDescent="0.25">
      <c r="A1176" s="3" t="s">
        <v>646</v>
      </c>
      <c r="B1176">
        <v>240920</v>
      </c>
      <c r="C1176" s="1" t="s">
        <v>10</v>
      </c>
      <c r="D1176" s="2">
        <v>3115</v>
      </c>
      <c r="E1176" t="s">
        <v>5327</v>
      </c>
      <c r="F1176" s="4">
        <v>15603.082</v>
      </c>
      <c r="G1176" s="4">
        <f t="shared" si="56"/>
        <v>5.0090150882825037</v>
      </c>
      <c r="H1176" t="str">
        <f>IF(F1176 &lt;= Planilha1!$B$1, "1",
  IF(F1176 &lt;= Planilha1!$B$2, "2",
    IF(F1176 &lt;= Planilha1!$B$3, "3",
      "4"
    )
  )
)</f>
        <v>1</v>
      </c>
      <c r="I1176" t="str">
        <f t="shared" si="54"/>
        <v>Pequeno Porte I</v>
      </c>
      <c r="J1176" s="4">
        <v>2795410.52</v>
      </c>
      <c r="K1176" s="5">
        <f t="shared" si="55"/>
        <v>897.40305617977526</v>
      </c>
    </row>
    <row r="1177" spans="1:11" x14ac:dyDescent="0.25">
      <c r="A1177" s="3" t="s">
        <v>647</v>
      </c>
      <c r="B1177">
        <v>240930</v>
      </c>
      <c r="C1177" s="1" t="s">
        <v>10</v>
      </c>
      <c r="D1177" s="2">
        <v>11007</v>
      </c>
      <c r="E1177" t="s">
        <v>5327</v>
      </c>
      <c r="F1177" s="4">
        <v>51172.347000000002</v>
      </c>
      <c r="G1177" s="4">
        <f t="shared" si="56"/>
        <v>4.6490730444262747</v>
      </c>
      <c r="H1177" t="str">
        <f>IF(F1177 &lt;= Planilha1!$B$1, "1",
  IF(F1177 &lt;= Planilha1!$B$2, "2",
    IF(F1177 &lt;= Planilha1!$B$3, "3",
      "4"
    )
  )
)</f>
        <v>2</v>
      </c>
      <c r="I1177" t="str">
        <f t="shared" si="54"/>
        <v>Pequeno Porte I</v>
      </c>
      <c r="J1177" s="4">
        <v>5186475.4400000004</v>
      </c>
      <c r="K1177" s="5">
        <f t="shared" si="55"/>
        <v>471.19791405469249</v>
      </c>
    </row>
    <row r="1178" spans="1:11" x14ac:dyDescent="0.25">
      <c r="A1178" s="3" t="s">
        <v>648</v>
      </c>
      <c r="B1178">
        <v>240933</v>
      </c>
      <c r="C1178" s="1" t="s">
        <v>10</v>
      </c>
      <c r="D1178" s="2">
        <v>4847</v>
      </c>
      <c r="E1178" t="s">
        <v>5327</v>
      </c>
      <c r="F1178" s="4">
        <v>22042.06</v>
      </c>
      <c r="G1178" s="4">
        <f t="shared" si="56"/>
        <v>4.547567567567568</v>
      </c>
      <c r="H1178" t="str">
        <f>IF(F1178 &lt;= Planilha1!$B$1, "1",
  IF(F1178 &lt;= Planilha1!$B$2, "2",
    IF(F1178 &lt;= Planilha1!$B$3, "3",
      "4"
    )
  )
)</f>
        <v>1</v>
      </c>
      <c r="I1178" t="str">
        <f t="shared" si="54"/>
        <v>Pequeno Porte I</v>
      </c>
      <c r="J1178" s="4">
        <v>3800912.45</v>
      </c>
      <c r="K1178" s="5">
        <f t="shared" si="55"/>
        <v>784.17834743140088</v>
      </c>
    </row>
    <row r="1179" spans="1:11" x14ac:dyDescent="0.25">
      <c r="A1179" s="3" t="s">
        <v>649</v>
      </c>
      <c r="B1179">
        <v>240940</v>
      </c>
      <c r="C1179" s="1" t="s">
        <v>10</v>
      </c>
      <c r="D1179" s="2">
        <v>30479</v>
      </c>
      <c r="E1179" t="s">
        <v>5327</v>
      </c>
      <c r="F1179" s="4">
        <v>235359.535</v>
      </c>
      <c r="G1179" s="4">
        <f t="shared" si="56"/>
        <v>7.7220228682043377</v>
      </c>
      <c r="H1179" t="str">
        <f>IF(F1179 &lt;= Planilha1!$B$1, "1",
  IF(F1179 &lt;= Planilha1!$B$2, "2",
    IF(F1179 &lt;= Planilha1!$B$3, "3",
      "4"
    )
  )
)</f>
        <v>3</v>
      </c>
      <c r="I1179" t="str">
        <f t="shared" si="54"/>
        <v>Pequeno Porte II</v>
      </c>
      <c r="J1179" s="4">
        <v>14398323.890000001</v>
      </c>
      <c r="K1179" s="5">
        <f t="shared" si="55"/>
        <v>472.40145313166443</v>
      </c>
    </row>
    <row r="1180" spans="1:11" x14ac:dyDescent="0.25">
      <c r="A1180" s="3" t="s">
        <v>650</v>
      </c>
      <c r="B1180">
        <v>240950</v>
      </c>
      <c r="C1180" s="1" t="s">
        <v>10</v>
      </c>
      <c r="D1180" s="2">
        <v>3618</v>
      </c>
      <c r="E1180" t="s">
        <v>5327</v>
      </c>
      <c r="F1180" s="4">
        <v>23324.778999999999</v>
      </c>
      <c r="G1180" s="4">
        <f t="shared" si="56"/>
        <v>6.4468709231619679</v>
      </c>
      <c r="H1180" t="str">
        <f>IF(F1180 &lt;= Planilha1!$B$1, "1",
  IF(F1180 &lt;= Planilha1!$B$2, "2",
    IF(F1180 &lt;= Planilha1!$B$3, "3",
      "4"
    )
  )
)</f>
        <v>1</v>
      </c>
      <c r="I1180" t="str">
        <f t="shared" si="54"/>
        <v>Pequeno Porte I</v>
      </c>
      <c r="J1180" s="4">
        <v>5310854.82</v>
      </c>
      <c r="K1180" s="5">
        <f t="shared" si="55"/>
        <v>1467.897960199005</v>
      </c>
    </row>
    <row r="1181" spans="1:11" x14ac:dyDescent="0.25">
      <c r="A1181" s="3" t="s">
        <v>651</v>
      </c>
      <c r="B1181">
        <v>240960</v>
      </c>
      <c r="C1181" s="1" t="s">
        <v>10</v>
      </c>
      <c r="D1181" s="2">
        <v>2441</v>
      </c>
      <c r="E1181" t="s">
        <v>5327</v>
      </c>
      <c r="F1181" s="4">
        <v>14428.477000000001</v>
      </c>
      <c r="G1181" s="4">
        <f t="shared" si="56"/>
        <v>5.9108877509217539</v>
      </c>
      <c r="H1181" t="str">
        <f>IF(F1181 &lt;= Planilha1!$B$1, "1",
  IF(F1181 &lt;= Planilha1!$B$2, "2",
    IF(F1181 &lt;= Planilha1!$B$3, "3",
      "4"
    )
  )
)</f>
        <v>1</v>
      </c>
      <c r="I1181" t="str">
        <f t="shared" si="54"/>
        <v>Pequeno Porte I</v>
      </c>
      <c r="J1181" s="4">
        <v>4144740.33</v>
      </c>
      <c r="K1181" s="5">
        <f t="shared" si="55"/>
        <v>1697.9681810733307</v>
      </c>
    </row>
    <row r="1182" spans="1:11" x14ac:dyDescent="0.25">
      <c r="A1182" s="3" t="s">
        <v>652</v>
      </c>
      <c r="B1182">
        <v>240970</v>
      </c>
      <c r="C1182" s="1" t="s">
        <v>10</v>
      </c>
      <c r="D1182" s="2">
        <v>6242</v>
      </c>
      <c r="E1182" t="s">
        <v>5327</v>
      </c>
      <c r="F1182" s="4">
        <v>37458.830999999998</v>
      </c>
      <c r="G1182" s="4">
        <f t="shared" si="56"/>
        <v>6.0010943607818001</v>
      </c>
      <c r="H1182" t="str">
        <f>IF(F1182 &lt;= Planilha1!$B$1, "1",
  IF(F1182 &lt;= Planilha1!$B$2, "2",
    IF(F1182 &lt;= Planilha1!$B$3, "3",
      "4"
    )
  )
)</f>
        <v>1</v>
      </c>
      <c r="I1182" t="str">
        <f t="shared" si="54"/>
        <v>Pequeno Porte I</v>
      </c>
      <c r="J1182" s="4">
        <v>6005707.4900000002</v>
      </c>
      <c r="K1182" s="5">
        <f t="shared" si="55"/>
        <v>962.14474367190007</v>
      </c>
    </row>
    <row r="1183" spans="1:11" x14ac:dyDescent="0.25">
      <c r="A1183" s="3" t="s">
        <v>653</v>
      </c>
      <c r="B1183">
        <v>240980</v>
      </c>
      <c r="C1183" s="1" t="s">
        <v>10</v>
      </c>
      <c r="D1183" s="2">
        <v>13824</v>
      </c>
      <c r="E1183" t="s">
        <v>5327</v>
      </c>
      <c r="F1183" s="4">
        <v>68130.864000000001</v>
      </c>
      <c r="G1183" s="4">
        <f t="shared" si="56"/>
        <v>4.9284479166666664</v>
      </c>
      <c r="H1183" t="str">
        <f>IF(F1183 &lt;= Planilha1!$B$1, "1",
  IF(F1183 &lt;= Planilha1!$B$2, "2",
    IF(F1183 &lt;= Planilha1!$B$3, "3",
      "4"
    )
  )
)</f>
        <v>2</v>
      </c>
      <c r="I1183" t="str">
        <f t="shared" si="54"/>
        <v>Pequeno Porte I</v>
      </c>
      <c r="J1183" s="4">
        <v>8580691.2400000002</v>
      </c>
      <c r="K1183" s="5">
        <f t="shared" si="55"/>
        <v>620.70972511574075</v>
      </c>
    </row>
    <row r="1184" spans="1:11" x14ac:dyDescent="0.25">
      <c r="A1184" s="3" t="s">
        <v>3563</v>
      </c>
      <c r="B1184">
        <v>240990</v>
      </c>
      <c r="C1184" s="1" t="s">
        <v>10</v>
      </c>
      <c r="D1184" s="2">
        <v>12278</v>
      </c>
      <c r="E1184" t="s">
        <v>5327</v>
      </c>
      <c r="F1184" s="4">
        <v>198010.21799999999</v>
      </c>
      <c r="G1184" s="4">
        <f t="shared" si="56"/>
        <v>16.127237172177878</v>
      </c>
      <c r="H1184" t="str">
        <f>IF(F1184 &lt;= Planilha1!$B$1, "1",
  IF(F1184 &lt;= Planilha1!$B$2, "2",
    IF(F1184 &lt;= Planilha1!$B$3, "3",
      "4"
    )
  )
)</f>
        <v>3</v>
      </c>
      <c r="I1184" t="str">
        <f t="shared" si="54"/>
        <v>Pequeno Porte I</v>
      </c>
      <c r="J1184" s="4">
        <v>12115285.25</v>
      </c>
      <c r="K1184" s="5">
        <f t="shared" si="55"/>
        <v>986.7474547971982</v>
      </c>
    </row>
    <row r="1185" spans="1:11" x14ac:dyDescent="0.25">
      <c r="A1185" s="3" t="s">
        <v>3564</v>
      </c>
      <c r="B1185">
        <v>241000</v>
      </c>
      <c r="C1185" s="1" t="s">
        <v>10</v>
      </c>
      <c r="D1185" s="2">
        <v>2965</v>
      </c>
      <c r="E1185" t="s">
        <v>5327</v>
      </c>
      <c r="F1185" s="4">
        <v>18322.466</v>
      </c>
      <c r="G1185" s="4">
        <f t="shared" si="56"/>
        <v>6.1795838111298487</v>
      </c>
      <c r="H1185" t="str">
        <f>IF(F1185 &lt;= Planilha1!$B$1, "1",
  IF(F1185 &lt;= Planilha1!$B$2, "2",
    IF(F1185 &lt;= Planilha1!$B$3, "3",
      "4"
    )
  )
)</f>
        <v>1</v>
      </c>
      <c r="I1185" t="str">
        <f t="shared" si="54"/>
        <v>Pequeno Porte I</v>
      </c>
      <c r="J1185" s="4">
        <v>4940905.47</v>
      </c>
      <c r="K1185" s="5">
        <f t="shared" si="55"/>
        <v>1666.4099392917369</v>
      </c>
    </row>
    <row r="1186" spans="1:11" x14ac:dyDescent="0.25">
      <c r="A1186" s="3" t="s">
        <v>3565</v>
      </c>
      <c r="B1186">
        <v>241010</v>
      </c>
      <c r="C1186" s="1" t="s">
        <v>10</v>
      </c>
      <c r="D1186" s="2">
        <v>12390</v>
      </c>
      <c r="E1186" t="s">
        <v>5327</v>
      </c>
      <c r="F1186" s="4">
        <v>57421.760000000002</v>
      </c>
      <c r="G1186" s="4">
        <f t="shared" si="56"/>
        <v>4.6345246166263117</v>
      </c>
      <c r="H1186" t="str">
        <f>IF(F1186 &lt;= Planilha1!$B$1, "1",
  IF(F1186 &lt;= Planilha1!$B$2, "2",
    IF(F1186 &lt;= Planilha1!$B$3, "3",
      "4"
    )
  )
)</f>
        <v>2</v>
      </c>
      <c r="I1186" t="str">
        <f t="shared" si="54"/>
        <v>Pequeno Porte I</v>
      </c>
      <c r="J1186" s="4">
        <v>6890329.5999999996</v>
      </c>
      <c r="K1186" s="5">
        <f t="shared" si="55"/>
        <v>556.12022598870055</v>
      </c>
    </row>
    <row r="1187" spans="1:11" x14ac:dyDescent="0.25">
      <c r="A1187" s="3" t="s">
        <v>654</v>
      </c>
      <c r="B1187">
        <v>241020</v>
      </c>
      <c r="C1187" s="1" t="s">
        <v>10</v>
      </c>
      <c r="D1187" s="2">
        <v>7601</v>
      </c>
      <c r="E1187" t="s">
        <v>5327</v>
      </c>
      <c r="F1187" s="4">
        <v>36710.392999999996</v>
      </c>
      <c r="G1187" s="4">
        <f t="shared" si="56"/>
        <v>4.8296793842915404</v>
      </c>
      <c r="H1187" t="str">
        <f>IF(F1187 &lt;= Planilha1!$B$1, "1",
  IF(F1187 &lt;= Planilha1!$B$2, "2",
    IF(F1187 &lt;= Planilha1!$B$3, "3",
      "4"
    )
  )
)</f>
        <v>1</v>
      </c>
      <c r="I1187" t="str">
        <f t="shared" si="54"/>
        <v>Pequeno Porte I</v>
      </c>
      <c r="J1187" s="4">
        <v>4824057.9800000004</v>
      </c>
      <c r="K1187" s="5">
        <f t="shared" si="55"/>
        <v>634.66096303118013</v>
      </c>
    </row>
    <row r="1188" spans="1:11" x14ac:dyDescent="0.25">
      <c r="A1188" s="3" t="s">
        <v>655</v>
      </c>
      <c r="B1188">
        <v>241025</v>
      </c>
      <c r="C1188" s="1" t="s">
        <v>10</v>
      </c>
      <c r="D1188" s="2">
        <v>5228</v>
      </c>
      <c r="E1188" t="s">
        <v>5327</v>
      </c>
      <c r="F1188" s="4">
        <v>200608.46299999999</v>
      </c>
      <c r="G1188" s="4">
        <f t="shared" si="56"/>
        <v>38.371932478959444</v>
      </c>
      <c r="H1188" t="str">
        <f>IF(F1188 &lt;= Planilha1!$B$1, "1",
  IF(F1188 &lt;= Planilha1!$B$2, "2",
    IF(F1188 &lt;= Planilha1!$B$3, "3",
      "4"
    )
  )
)</f>
        <v>3</v>
      </c>
      <c r="I1188" t="str">
        <f t="shared" si="54"/>
        <v>Pequeno Porte I</v>
      </c>
      <c r="J1188" s="4">
        <v>7383702.3200000003</v>
      </c>
      <c r="K1188" s="5">
        <f t="shared" si="55"/>
        <v>1412.3378576893649</v>
      </c>
    </row>
    <row r="1189" spans="1:11" x14ac:dyDescent="0.25">
      <c r="A1189" s="3" t="s">
        <v>656</v>
      </c>
      <c r="B1189">
        <v>241030</v>
      </c>
      <c r="C1189" s="1" t="s">
        <v>10</v>
      </c>
      <c r="D1189" s="2">
        <v>10125</v>
      </c>
      <c r="E1189" t="s">
        <v>5327</v>
      </c>
      <c r="F1189" s="4">
        <v>42736.521000000001</v>
      </c>
      <c r="G1189" s="4">
        <f t="shared" si="56"/>
        <v>4.2208909629629634</v>
      </c>
      <c r="H1189" t="str">
        <f>IF(F1189 &lt;= Planilha1!$B$1, "1",
  IF(F1189 &lt;= Planilha1!$B$2, "2",
    IF(F1189 &lt;= Planilha1!$B$3, "3",
      "4"
    )
  )
)</f>
        <v>2</v>
      </c>
      <c r="I1189" t="str">
        <f t="shared" si="54"/>
        <v>Pequeno Porte I</v>
      </c>
      <c r="J1189" s="4">
        <v>4021714.44</v>
      </c>
      <c r="K1189" s="5">
        <f t="shared" si="55"/>
        <v>397.20636444444443</v>
      </c>
    </row>
    <row r="1190" spans="1:11" x14ac:dyDescent="0.25">
      <c r="A1190" s="3" t="s">
        <v>657</v>
      </c>
      <c r="B1190">
        <v>241040</v>
      </c>
      <c r="C1190" s="1" t="s">
        <v>10</v>
      </c>
      <c r="D1190" s="2">
        <v>9362</v>
      </c>
      <c r="E1190" t="s">
        <v>5327</v>
      </c>
      <c r="F1190" s="4">
        <v>43458.593000000001</v>
      </c>
      <c r="G1190" s="4">
        <f t="shared" si="56"/>
        <v>4.6420201879940182</v>
      </c>
      <c r="H1190" t="str">
        <f>IF(F1190 &lt;= Planilha1!$B$1, "1",
  IF(F1190 &lt;= Planilha1!$B$2, "2",
    IF(F1190 &lt;= Planilha1!$B$3, "3",
      "4"
    )
  )
)</f>
        <v>2</v>
      </c>
      <c r="I1190" t="str">
        <f t="shared" si="54"/>
        <v>Pequeno Porte I</v>
      </c>
      <c r="J1190" s="4">
        <v>4923449.33</v>
      </c>
      <c r="K1190" s="5">
        <f t="shared" si="55"/>
        <v>525.89717261268959</v>
      </c>
    </row>
    <row r="1191" spans="1:11" x14ac:dyDescent="0.25">
      <c r="A1191" s="3" t="s">
        <v>658</v>
      </c>
      <c r="B1191">
        <v>241050</v>
      </c>
      <c r="C1191" s="1" t="s">
        <v>10</v>
      </c>
      <c r="D1191" s="2">
        <v>5432</v>
      </c>
      <c r="E1191" t="s">
        <v>5327</v>
      </c>
      <c r="F1191" s="4">
        <v>22841.99</v>
      </c>
      <c r="G1191" s="4">
        <f t="shared" si="56"/>
        <v>4.2050791605301914</v>
      </c>
      <c r="H1191" t="str">
        <f>IF(F1191 &lt;= Planilha1!$B$1, "1",
  IF(F1191 &lt;= Planilha1!$B$2, "2",
    IF(F1191 &lt;= Planilha1!$B$3, "3",
      "4"
    )
  )
)</f>
        <v>1</v>
      </c>
      <c r="I1191" t="str">
        <f t="shared" si="54"/>
        <v>Pequeno Porte I</v>
      </c>
      <c r="J1191" s="4">
        <v>2659748.23</v>
      </c>
      <c r="K1191" s="5">
        <f t="shared" si="55"/>
        <v>489.64437223858613</v>
      </c>
    </row>
    <row r="1192" spans="1:11" x14ac:dyDescent="0.25">
      <c r="A1192" s="3" t="s">
        <v>659</v>
      </c>
      <c r="B1192">
        <v>241060</v>
      </c>
      <c r="C1192" s="1" t="s">
        <v>10</v>
      </c>
      <c r="D1192" s="2">
        <v>2934</v>
      </c>
      <c r="E1192" t="s">
        <v>5327</v>
      </c>
      <c r="F1192" s="4">
        <v>14760.253000000001</v>
      </c>
      <c r="G1192" s="4">
        <f t="shared" si="56"/>
        <v>5.0307610770279485</v>
      </c>
      <c r="H1192" t="str">
        <f>IF(F1192 &lt;= Planilha1!$B$1, "1",
  IF(F1192 &lt;= Planilha1!$B$2, "2",
    IF(F1192 &lt;= Planilha1!$B$3, "3",
      "4"
    )
  )
)</f>
        <v>1</v>
      </c>
      <c r="I1192" t="str">
        <f t="shared" si="54"/>
        <v>Pequeno Porte I</v>
      </c>
      <c r="J1192" s="4">
        <v>5493551.3700000001</v>
      </c>
      <c r="K1192" s="5">
        <f t="shared" si="55"/>
        <v>1872.3760633946831</v>
      </c>
    </row>
    <row r="1193" spans="1:11" x14ac:dyDescent="0.25">
      <c r="A1193" s="3" t="s">
        <v>660</v>
      </c>
      <c r="B1193">
        <v>241070</v>
      </c>
      <c r="C1193" s="1" t="s">
        <v>10</v>
      </c>
      <c r="D1193" s="2">
        <v>2701</v>
      </c>
      <c r="E1193" t="s">
        <v>5327</v>
      </c>
      <c r="F1193" s="4">
        <v>14422.643</v>
      </c>
      <c r="G1193" s="4">
        <f t="shared" si="56"/>
        <v>5.3397419474268792</v>
      </c>
      <c r="H1193" t="str">
        <f>IF(F1193 &lt;= Planilha1!$B$1, "1",
  IF(F1193 &lt;= Planilha1!$B$2, "2",
    IF(F1193 &lt;= Planilha1!$B$3, "3",
      "4"
    )
  )
)</f>
        <v>1</v>
      </c>
      <c r="I1193" t="str">
        <f t="shared" si="54"/>
        <v>Pequeno Porte I</v>
      </c>
      <c r="J1193" s="4">
        <v>4422413.16</v>
      </c>
      <c r="K1193" s="5">
        <f t="shared" si="55"/>
        <v>1637.3243835616438</v>
      </c>
    </row>
    <row r="1194" spans="1:11" x14ac:dyDescent="0.25">
      <c r="A1194" s="3" t="s">
        <v>661</v>
      </c>
      <c r="B1194">
        <v>241080</v>
      </c>
      <c r="C1194" s="1" t="s">
        <v>10</v>
      </c>
      <c r="D1194" s="2">
        <v>4127</v>
      </c>
      <c r="E1194" t="s">
        <v>5327</v>
      </c>
      <c r="F1194" s="4">
        <v>21010.186000000002</v>
      </c>
      <c r="G1194" s="4">
        <f t="shared" si="56"/>
        <v>5.0909101041919076</v>
      </c>
      <c r="H1194" t="str">
        <f>IF(F1194 &lt;= Planilha1!$B$1, "1",
  IF(F1194 &lt;= Planilha1!$B$2, "2",
    IF(F1194 &lt;= Planilha1!$B$3, "3",
      "4"
    )
  )
)</f>
        <v>1</v>
      </c>
      <c r="I1194" t="str">
        <f t="shared" si="54"/>
        <v>Pequeno Porte I</v>
      </c>
      <c r="J1194" s="4">
        <v>3668136.56</v>
      </c>
      <c r="K1194" s="5">
        <f t="shared" si="55"/>
        <v>888.81428640659078</v>
      </c>
    </row>
    <row r="1195" spans="1:11" x14ac:dyDescent="0.25">
      <c r="A1195" s="3" t="s">
        <v>662</v>
      </c>
      <c r="B1195">
        <v>241090</v>
      </c>
      <c r="C1195" s="1" t="s">
        <v>10</v>
      </c>
      <c r="D1195" s="2">
        <v>7389</v>
      </c>
      <c r="E1195" t="s">
        <v>5327</v>
      </c>
      <c r="F1195" s="4">
        <v>32285.923999999999</v>
      </c>
      <c r="G1195" s="4">
        <f t="shared" si="56"/>
        <v>4.369457842739207</v>
      </c>
      <c r="H1195" t="str">
        <f>IF(F1195 &lt;= Planilha1!$B$1, "1",
  IF(F1195 &lt;= Planilha1!$B$2, "2",
    IF(F1195 &lt;= Planilha1!$B$3, "3",
      "4"
    )
  )
)</f>
        <v>1</v>
      </c>
      <c r="I1195" t="str">
        <f t="shared" si="54"/>
        <v>Pequeno Porte I</v>
      </c>
      <c r="J1195" s="4">
        <v>4794146.76</v>
      </c>
      <c r="K1195" s="5">
        <f t="shared" si="55"/>
        <v>648.82213560698335</v>
      </c>
    </row>
    <row r="1196" spans="1:11" x14ac:dyDescent="0.25">
      <c r="A1196" s="3" t="s">
        <v>663</v>
      </c>
      <c r="B1196">
        <v>241100</v>
      </c>
      <c r="C1196" s="1" t="s">
        <v>10</v>
      </c>
      <c r="D1196" s="2">
        <v>4242</v>
      </c>
      <c r="E1196" t="s">
        <v>5327</v>
      </c>
      <c r="F1196" s="4">
        <v>20867.258000000002</v>
      </c>
      <c r="G1196" s="4">
        <f t="shared" si="56"/>
        <v>4.9192027345591702</v>
      </c>
      <c r="H1196" t="str">
        <f>IF(F1196 &lt;= Planilha1!$B$1, "1",
  IF(F1196 &lt;= Planilha1!$B$2, "2",
    IF(F1196 &lt;= Planilha1!$B$3, "3",
      "4"
    )
  )
)</f>
        <v>1</v>
      </c>
      <c r="I1196" t="str">
        <f t="shared" si="54"/>
        <v>Pequeno Porte I</v>
      </c>
      <c r="J1196" s="4">
        <v>3603260.73</v>
      </c>
      <c r="K1196" s="5">
        <f t="shared" si="55"/>
        <v>849.42497171145681</v>
      </c>
    </row>
    <row r="1197" spans="1:11" x14ac:dyDescent="0.25">
      <c r="A1197" s="3" t="s">
        <v>664</v>
      </c>
      <c r="B1197">
        <v>241105</v>
      </c>
      <c r="C1197" s="1" t="s">
        <v>10</v>
      </c>
      <c r="D1197" s="2">
        <v>5382</v>
      </c>
      <c r="E1197" t="s">
        <v>5327</v>
      </c>
      <c r="F1197" s="4">
        <v>37935.821000000004</v>
      </c>
      <c r="G1197" s="4">
        <f t="shared" si="56"/>
        <v>7.0486475287997035</v>
      </c>
      <c r="H1197" t="str">
        <f>IF(F1197 &lt;= Planilha1!$B$1, "1",
  IF(F1197 &lt;= Planilha1!$B$2, "2",
    IF(F1197 &lt;= Planilha1!$B$3, "3",
      "4"
    )
  )
)</f>
        <v>1</v>
      </c>
      <c r="I1197" t="str">
        <f t="shared" si="54"/>
        <v>Pequeno Porte I</v>
      </c>
      <c r="J1197" s="4">
        <v>5682432.5999999996</v>
      </c>
      <c r="K1197" s="5">
        <f t="shared" si="55"/>
        <v>1055.8217391304347</v>
      </c>
    </row>
    <row r="1198" spans="1:11" x14ac:dyDescent="0.25">
      <c r="A1198" s="3" t="s">
        <v>665</v>
      </c>
      <c r="B1198">
        <v>241110</v>
      </c>
      <c r="C1198" s="1" t="s">
        <v>10</v>
      </c>
      <c r="D1198" s="2">
        <v>3206</v>
      </c>
      <c r="E1198" t="s">
        <v>5327</v>
      </c>
      <c r="F1198" s="4">
        <v>17655.718000000001</v>
      </c>
      <c r="G1198" s="4">
        <f t="shared" si="56"/>
        <v>5.5070860885839057</v>
      </c>
      <c r="H1198" t="str">
        <f>IF(F1198 &lt;= Planilha1!$B$1, "1",
  IF(F1198 &lt;= Planilha1!$B$2, "2",
    IF(F1198 &lt;= Planilha1!$B$3, "3",
      "4"
    )
  )
)</f>
        <v>1</v>
      </c>
      <c r="I1198" t="str">
        <f t="shared" si="54"/>
        <v>Pequeno Porte I</v>
      </c>
      <c r="J1198" s="4">
        <v>3414465.75</v>
      </c>
      <c r="K1198" s="5">
        <f t="shared" si="55"/>
        <v>1065.0236275733</v>
      </c>
    </row>
    <row r="1199" spans="1:11" x14ac:dyDescent="0.25">
      <c r="A1199" s="3" t="s">
        <v>666</v>
      </c>
      <c r="B1199">
        <v>241120</v>
      </c>
      <c r="C1199" s="1" t="s">
        <v>10</v>
      </c>
      <c r="D1199" s="2">
        <v>37313</v>
      </c>
      <c r="E1199" t="s">
        <v>5327</v>
      </c>
      <c r="F1199" s="4">
        <v>190548.62100000001</v>
      </c>
      <c r="G1199" s="4">
        <f t="shared" si="56"/>
        <v>5.1067622812424629</v>
      </c>
      <c r="H1199" t="str">
        <f>IF(F1199 &lt;= Planilha1!$B$1, "1",
  IF(F1199 &lt;= Planilha1!$B$2, "2",
    IF(F1199 &lt;= Planilha1!$B$3, "3",
      "4"
    )
  )
)</f>
        <v>3</v>
      </c>
      <c r="I1199" t="str">
        <f t="shared" si="54"/>
        <v>Pequeno Porte II</v>
      </c>
      <c r="J1199" s="4">
        <v>14837291.23</v>
      </c>
      <c r="K1199" s="5">
        <f t="shared" si="55"/>
        <v>397.64401763460455</v>
      </c>
    </row>
    <row r="1200" spans="1:11" x14ac:dyDescent="0.25">
      <c r="A1200" s="3" t="s">
        <v>667</v>
      </c>
      <c r="B1200">
        <v>241140</v>
      </c>
      <c r="C1200" s="1" t="s">
        <v>10</v>
      </c>
      <c r="D1200" s="2">
        <v>12456</v>
      </c>
      <c r="E1200" t="s">
        <v>5327</v>
      </c>
      <c r="F1200" s="4">
        <v>151343.226</v>
      </c>
      <c r="G1200" s="4">
        <f t="shared" si="56"/>
        <v>12.150226878612717</v>
      </c>
      <c r="H1200" t="str">
        <f>IF(F1200 &lt;= Planilha1!$B$1, "1",
  IF(F1200 &lt;= Planilha1!$B$2, "2",
    IF(F1200 &lt;= Planilha1!$B$3, "3",
      "4"
    )
  )
)</f>
        <v>3</v>
      </c>
      <c r="I1200" t="str">
        <f t="shared" si="54"/>
        <v>Pequeno Porte I</v>
      </c>
      <c r="J1200" s="4">
        <v>7883834.3499999996</v>
      </c>
      <c r="K1200" s="5">
        <f t="shared" si="55"/>
        <v>632.93467806679507</v>
      </c>
    </row>
    <row r="1201" spans="1:11" x14ac:dyDescent="0.25">
      <c r="A1201" s="3" t="s">
        <v>3566</v>
      </c>
      <c r="B1201">
        <v>241142</v>
      </c>
      <c r="C1201" s="1" t="s">
        <v>10</v>
      </c>
      <c r="D1201" s="2">
        <v>2696</v>
      </c>
      <c r="E1201" t="s">
        <v>5327</v>
      </c>
      <c r="F1201" s="4">
        <v>18569.667000000001</v>
      </c>
      <c r="G1201" s="4">
        <f t="shared" si="56"/>
        <v>6.8878586795252232</v>
      </c>
      <c r="H1201" t="str">
        <f>IF(F1201 &lt;= Planilha1!$B$1, "1",
  IF(F1201 &lt;= Planilha1!$B$2, "2",
    IF(F1201 &lt;= Planilha1!$B$3, "3",
      "4"
    )
  )
)</f>
        <v>1</v>
      </c>
      <c r="I1201" t="str">
        <f t="shared" si="54"/>
        <v>Pequeno Porte I</v>
      </c>
      <c r="J1201" s="4">
        <v>4861175.66</v>
      </c>
      <c r="K1201" s="5">
        <f t="shared" si="55"/>
        <v>1803.1066988130565</v>
      </c>
    </row>
    <row r="1202" spans="1:11" x14ac:dyDescent="0.25">
      <c r="A1202" s="3" t="s">
        <v>3567</v>
      </c>
      <c r="B1202">
        <v>241150</v>
      </c>
      <c r="C1202" s="1" t="s">
        <v>10</v>
      </c>
      <c r="D1202" s="2">
        <v>22177</v>
      </c>
      <c r="E1202" t="s">
        <v>5327</v>
      </c>
      <c r="F1202" s="4">
        <v>107846.542</v>
      </c>
      <c r="G1202" s="4">
        <f t="shared" si="56"/>
        <v>4.8629905758217973</v>
      </c>
      <c r="H1202" t="str">
        <f>IF(F1202 &lt;= Planilha1!$B$1, "1",
  IF(F1202 &lt;= Planilha1!$B$2, "2",
    IF(F1202 &lt;= Planilha1!$B$3, "3",
      "4"
    )
  )
)</f>
        <v>3</v>
      </c>
      <c r="I1202" t="str">
        <f t="shared" si="54"/>
        <v>Pequeno Porte II</v>
      </c>
      <c r="J1202" s="4">
        <v>11725277.08</v>
      </c>
      <c r="K1202" s="5">
        <f t="shared" si="55"/>
        <v>528.71340036975243</v>
      </c>
    </row>
    <row r="1203" spans="1:11" x14ac:dyDescent="0.25">
      <c r="A1203" s="3" t="s">
        <v>3568</v>
      </c>
      <c r="B1203">
        <v>241160</v>
      </c>
      <c r="C1203" s="1" t="s">
        <v>10</v>
      </c>
      <c r="D1203" s="2">
        <v>3304</v>
      </c>
      <c r="E1203" t="s">
        <v>5327</v>
      </c>
      <c r="F1203" s="4">
        <v>24755.561000000002</v>
      </c>
      <c r="G1203" s="4">
        <f t="shared" si="56"/>
        <v>7.4926032082324463</v>
      </c>
      <c r="H1203" t="str">
        <f>IF(F1203 &lt;= Planilha1!$B$1, "1",
  IF(F1203 &lt;= Planilha1!$B$2, "2",
    IF(F1203 &lt;= Planilha1!$B$3, "3",
      "4"
    )
  )
)</f>
        <v>1</v>
      </c>
      <c r="I1203" t="str">
        <f t="shared" si="54"/>
        <v>Pequeno Porte I</v>
      </c>
      <c r="J1203" s="4">
        <v>7546823.5099999998</v>
      </c>
      <c r="K1203" s="5">
        <f t="shared" si="55"/>
        <v>2284.1475514527842</v>
      </c>
    </row>
    <row r="1204" spans="1:11" x14ac:dyDescent="0.25">
      <c r="A1204" s="3" t="s">
        <v>3569</v>
      </c>
      <c r="B1204">
        <v>241170</v>
      </c>
      <c r="C1204" s="1" t="s">
        <v>10</v>
      </c>
      <c r="D1204" s="2">
        <v>3792</v>
      </c>
      <c r="E1204" t="s">
        <v>5327</v>
      </c>
      <c r="F1204" s="4">
        <v>18102.27</v>
      </c>
      <c r="G1204" s="4">
        <f t="shared" si="56"/>
        <v>4.7738053797468352</v>
      </c>
      <c r="H1204" t="str">
        <f>IF(F1204 &lt;= Planilha1!$B$1, "1",
  IF(F1204 &lt;= Planilha1!$B$2, "2",
    IF(F1204 &lt;= Planilha1!$B$3, "3",
      "4"
    )
  )
)</f>
        <v>1</v>
      </c>
      <c r="I1204" t="str">
        <f t="shared" si="54"/>
        <v>Pequeno Porte I</v>
      </c>
      <c r="J1204" s="4">
        <v>4124010.91</v>
      </c>
      <c r="K1204" s="5">
        <f t="shared" si="55"/>
        <v>1087.5556197257383</v>
      </c>
    </row>
    <row r="1205" spans="1:11" x14ac:dyDescent="0.25">
      <c r="A1205" s="3" t="s">
        <v>3570</v>
      </c>
      <c r="B1205">
        <v>241180</v>
      </c>
      <c r="C1205" s="1" t="s">
        <v>10</v>
      </c>
      <c r="D1205" s="2">
        <v>3492</v>
      </c>
      <c r="E1205" t="s">
        <v>5327</v>
      </c>
      <c r="F1205" s="4">
        <v>23904.923999999999</v>
      </c>
      <c r="G1205" s="4">
        <f t="shared" si="56"/>
        <v>6.8456254295532641</v>
      </c>
      <c r="H1205" t="str">
        <f>IF(F1205 &lt;= Planilha1!$B$1, "1",
  IF(F1205 &lt;= Planilha1!$B$2, "2",
    IF(F1205 &lt;= Planilha1!$B$3, "3",
      "4"
    )
  )
)</f>
        <v>1</v>
      </c>
      <c r="I1205" t="str">
        <f t="shared" si="54"/>
        <v>Pequeno Porte I</v>
      </c>
      <c r="J1205" s="4">
        <v>3188462.34</v>
      </c>
      <c r="K1205" s="5">
        <f t="shared" si="55"/>
        <v>913.07627147766323</v>
      </c>
    </row>
    <row r="1206" spans="1:11" x14ac:dyDescent="0.25">
      <c r="A1206" s="3" t="s">
        <v>3571</v>
      </c>
      <c r="B1206">
        <v>241190</v>
      </c>
      <c r="C1206" s="1" t="s">
        <v>10</v>
      </c>
      <c r="D1206" s="2">
        <v>4161</v>
      </c>
      <c r="E1206" t="s">
        <v>5327</v>
      </c>
      <c r="F1206" s="4">
        <v>18421.454000000002</v>
      </c>
      <c r="G1206" s="4">
        <f t="shared" si="56"/>
        <v>4.4271699110790683</v>
      </c>
      <c r="H1206" t="str">
        <f>IF(F1206 &lt;= Planilha1!$B$1, "1",
  IF(F1206 &lt;= Planilha1!$B$2, "2",
    IF(F1206 &lt;= Planilha1!$B$3, "3",
      "4"
    )
  )
)</f>
        <v>1</v>
      </c>
      <c r="I1206" t="str">
        <f t="shared" si="54"/>
        <v>Pequeno Porte I</v>
      </c>
      <c r="J1206" s="4">
        <v>3111004.96</v>
      </c>
      <c r="K1206" s="5">
        <f t="shared" si="55"/>
        <v>747.65800528719058</v>
      </c>
    </row>
    <row r="1207" spans="1:11" x14ac:dyDescent="0.25">
      <c r="A1207" s="3" t="s">
        <v>3517</v>
      </c>
      <c r="B1207">
        <v>241200</v>
      </c>
      <c r="C1207" s="1" t="s">
        <v>10</v>
      </c>
      <c r="D1207" s="2">
        <v>115838</v>
      </c>
      <c r="E1207" t="s">
        <v>5327</v>
      </c>
      <c r="F1207" s="4">
        <v>1380002.7930000001</v>
      </c>
      <c r="G1207" s="4">
        <f t="shared" si="56"/>
        <v>11.913213220186814</v>
      </c>
      <c r="H1207" t="str">
        <f>IF(F1207 &lt;= Planilha1!$B$1, "1",
  IF(F1207 &lt;= Planilha1!$B$2, "2",
    IF(F1207 &lt;= Planilha1!$B$3, "3",
      "4"
    )
  )
)</f>
        <v>4</v>
      </c>
      <c r="I1207" t="str">
        <f t="shared" si="54"/>
        <v>Grande Porte</v>
      </c>
      <c r="J1207" s="4">
        <v>30768381.199999999</v>
      </c>
      <c r="K1207" s="5">
        <f t="shared" si="55"/>
        <v>265.61561145738011</v>
      </c>
    </row>
    <row r="1208" spans="1:11" x14ac:dyDescent="0.25">
      <c r="A1208" s="3" t="s">
        <v>3572</v>
      </c>
      <c r="B1208">
        <v>241210</v>
      </c>
      <c r="C1208" s="1" t="s">
        <v>10</v>
      </c>
      <c r="D1208" s="2">
        <v>5956</v>
      </c>
      <c r="E1208" t="s">
        <v>5327</v>
      </c>
      <c r="F1208" s="4">
        <v>30176.492999999999</v>
      </c>
      <c r="G1208" s="4">
        <f t="shared" si="56"/>
        <v>5.0665703492276695</v>
      </c>
      <c r="H1208" t="str">
        <f>IF(F1208 &lt;= Planilha1!$B$1, "1",
  IF(F1208 &lt;= Planilha1!$B$2, "2",
    IF(F1208 &lt;= Planilha1!$B$3, "3",
      "4"
    )
  )
)</f>
        <v>1</v>
      </c>
      <c r="I1208" t="str">
        <f t="shared" si="54"/>
        <v>Pequeno Porte I</v>
      </c>
      <c r="J1208" s="4">
        <v>3529206.97</v>
      </c>
      <c r="K1208" s="5">
        <f t="shared" si="55"/>
        <v>592.54650268636669</v>
      </c>
    </row>
    <row r="1209" spans="1:11" x14ac:dyDescent="0.25">
      <c r="A1209" s="3" t="s">
        <v>3573</v>
      </c>
      <c r="B1209">
        <v>241220</v>
      </c>
      <c r="C1209" s="1" t="s">
        <v>10</v>
      </c>
      <c r="D1209" s="2">
        <v>47286</v>
      </c>
      <c r="E1209" t="s">
        <v>5327</v>
      </c>
      <c r="F1209" s="4">
        <v>409695.52100000001</v>
      </c>
      <c r="G1209" s="4">
        <f t="shared" si="56"/>
        <v>8.664203379435774</v>
      </c>
      <c r="H1209" t="str">
        <f>IF(F1209 &lt;= Planilha1!$B$1, "1",
  IF(F1209 &lt;= Planilha1!$B$2, "2",
    IF(F1209 &lt;= Planilha1!$B$3, "3",
      "4"
    )
  )
)</f>
        <v>4</v>
      </c>
      <c r="I1209" t="str">
        <f t="shared" si="54"/>
        <v>Pequeno Porte II</v>
      </c>
      <c r="J1209" s="4">
        <v>16406999.289999999</v>
      </c>
      <c r="K1209" s="5">
        <f t="shared" si="55"/>
        <v>346.9737192826629</v>
      </c>
    </row>
    <row r="1210" spans="1:11" x14ac:dyDescent="0.25">
      <c r="A1210" s="3" t="s">
        <v>3574</v>
      </c>
      <c r="B1210">
        <v>241230</v>
      </c>
      <c r="C1210" s="1" t="s">
        <v>10</v>
      </c>
      <c r="D1210" s="2">
        <v>11121</v>
      </c>
      <c r="E1210" t="s">
        <v>5327</v>
      </c>
      <c r="F1210" s="4">
        <v>52468.192999999999</v>
      </c>
      <c r="G1210" s="4">
        <f t="shared" si="56"/>
        <v>4.7179384048197104</v>
      </c>
      <c r="H1210" t="str">
        <f>IF(F1210 &lt;= Planilha1!$B$1, "1",
  IF(F1210 &lt;= Planilha1!$B$2, "2",
    IF(F1210 &lt;= Planilha1!$B$3, "3",
      "4"
    )
  )
)</f>
        <v>2</v>
      </c>
      <c r="I1210" t="str">
        <f t="shared" si="54"/>
        <v>Pequeno Porte I</v>
      </c>
      <c r="J1210" s="4">
        <v>4413132.8099999996</v>
      </c>
      <c r="K1210" s="5">
        <f t="shared" si="55"/>
        <v>396.82877528999188</v>
      </c>
    </row>
    <row r="1211" spans="1:11" x14ac:dyDescent="0.25">
      <c r="A1211" s="3" t="s">
        <v>3575</v>
      </c>
      <c r="B1211">
        <v>241240</v>
      </c>
      <c r="C1211" s="1" t="s">
        <v>10</v>
      </c>
      <c r="D1211" s="2">
        <v>4558</v>
      </c>
      <c r="E1211" t="s">
        <v>5327</v>
      </c>
      <c r="F1211" s="4">
        <v>31488.047999999999</v>
      </c>
      <c r="G1211" s="4">
        <f t="shared" si="56"/>
        <v>6.9083036419482227</v>
      </c>
      <c r="H1211" t="str">
        <f>IF(F1211 &lt;= Planilha1!$B$1, "1",
  IF(F1211 &lt;= Planilha1!$B$2, "2",
    IF(F1211 &lt;= Planilha1!$B$3, "3",
      "4"
    )
  )
)</f>
        <v>1</v>
      </c>
      <c r="I1211" t="str">
        <f t="shared" si="54"/>
        <v>Pequeno Porte I</v>
      </c>
      <c r="J1211" s="4">
        <v>3719186.06</v>
      </c>
      <c r="K1211" s="5">
        <f t="shared" si="55"/>
        <v>815.96885914874952</v>
      </c>
    </row>
    <row r="1212" spans="1:11" x14ac:dyDescent="0.25">
      <c r="A1212" s="3" t="s">
        <v>3576</v>
      </c>
      <c r="B1212">
        <v>241250</v>
      </c>
      <c r="C1212" s="1" t="s">
        <v>10</v>
      </c>
      <c r="D1212" s="2">
        <v>23537</v>
      </c>
      <c r="E1212" t="s">
        <v>5327</v>
      </c>
      <c r="F1212" s="4">
        <v>105323.133</v>
      </c>
      <c r="G1212" s="4">
        <f t="shared" si="56"/>
        <v>4.4747900327144494</v>
      </c>
      <c r="H1212" t="str">
        <f>IF(F1212 &lt;= Planilha1!$B$1, "1",
  IF(F1212 &lt;= Planilha1!$B$2, "2",
    IF(F1212 &lt;= Planilha1!$B$3, "3",
      "4"
    )
  )
)</f>
        <v>3</v>
      </c>
      <c r="I1212" t="str">
        <f t="shared" si="54"/>
        <v>Pequeno Porte II</v>
      </c>
      <c r="J1212" s="4">
        <v>11767857.890000001</v>
      </c>
      <c r="K1212" s="5">
        <f t="shared" si="55"/>
        <v>499.97271912308281</v>
      </c>
    </row>
    <row r="1213" spans="1:11" x14ac:dyDescent="0.25">
      <c r="A1213" s="3" t="s">
        <v>3577</v>
      </c>
      <c r="B1213">
        <v>241255</v>
      </c>
      <c r="C1213" s="1" t="s">
        <v>10</v>
      </c>
      <c r="D1213" s="2">
        <v>10221</v>
      </c>
      <c r="E1213" t="s">
        <v>5327</v>
      </c>
      <c r="F1213" s="4">
        <v>45880.214</v>
      </c>
      <c r="G1213" s="4">
        <f t="shared" si="56"/>
        <v>4.4888185109089127</v>
      </c>
      <c r="H1213" t="str">
        <f>IF(F1213 &lt;= Planilha1!$B$1, "1",
  IF(F1213 &lt;= Planilha1!$B$2, "2",
    IF(F1213 &lt;= Planilha1!$B$3, "3",
      "4"
    )
  )
)</f>
        <v>2</v>
      </c>
      <c r="I1213" t="str">
        <f t="shared" si="54"/>
        <v>Pequeno Porte I</v>
      </c>
      <c r="J1213" s="4">
        <v>9960222.0500000007</v>
      </c>
      <c r="K1213" s="5">
        <f t="shared" si="55"/>
        <v>974.48606300753363</v>
      </c>
    </row>
    <row r="1214" spans="1:11" x14ac:dyDescent="0.25">
      <c r="A1214" s="3" t="s">
        <v>3578</v>
      </c>
      <c r="B1214">
        <v>241260</v>
      </c>
      <c r="C1214" s="1" t="s">
        <v>10</v>
      </c>
      <c r="D1214" s="2">
        <v>16786</v>
      </c>
      <c r="E1214" t="s">
        <v>5327</v>
      </c>
      <c r="F1214" s="4">
        <v>99421.832999999999</v>
      </c>
      <c r="G1214" s="4">
        <f t="shared" si="56"/>
        <v>5.9229020016680565</v>
      </c>
      <c r="H1214" t="str">
        <f>IF(F1214 &lt;= Planilha1!$B$1, "1",
  IF(F1214 &lt;= Planilha1!$B$2, "2",
    IF(F1214 &lt;= Planilha1!$B$3, "3",
      "4"
    )
  )
)</f>
        <v>3</v>
      </c>
      <c r="I1214" t="str">
        <f t="shared" si="54"/>
        <v>Pequeno Porte I</v>
      </c>
      <c r="J1214" s="4">
        <v>8928482.4399999995</v>
      </c>
      <c r="K1214" s="5">
        <f t="shared" si="55"/>
        <v>531.9005385440247</v>
      </c>
    </row>
    <row r="1215" spans="1:11" x14ac:dyDescent="0.25">
      <c r="A1215" s="3" t="s">
        <v>3579</v>
      </c>
      <c r="B1215">
        <v>241270</v>
      </c>
      <c r="C1215" s="1" t="s">
        <v>10</v>
      </c>
      <c r="D1215" s="2">
        <v>5776</v>
      </c>
      <c r="E1215" t="s">
        <v>5327</v>
      </c>
      <c r="F1215" s="4">
        <v>30789.258999999998</v>
      </c>
      <c r="G1215" s="4">
        <f t="shared" si="56"/>
        <v>5.3305503808864261</v>
      </c>
      <c r="H1215" t="str">
        <f>IF(F1215 &lt;= Planilha1!$B$1, "1",
  IF(F1215 &lt;= Planilha1!$B$2, "2",
    IF(F1215 &lt;= Planilha1!$B$3, "3",
      "4"
    )
  )
)</f>
        <v>1</v>
      </c>
      <c r="I1215" t="str">
        <f t="shared" si="54"/>
        <v>Pequeno Porte I</v>
      </c>
      <c r="J1215" s="4">
        <v>2820113.7</v>
      </c>
      <c r="K1215" s="5">
        <f t="shared" si="55"/>
        <v>488.24683171745153</v>
      </c>
    </row>
    <row r="1216" spans="1:11" x14ac:dyDescent="0.25">
      <c r="A1216" s="3" t="s">
        <v>3580</v>
      </c>
      <c r="B1216">
        <v>241280</v>
      </c>
      <c r="C1216" s="1" t="s">
        <v>10</v>
      </c>
      <c r="D1216" s="2">
        <v>7711</v>
      </c>
      <c r="E1216" t="s">
        <v>5327</v>
      </c>
      <c r="F1216" s="4">
        <v>39869.262000000002</v>
      </c>
      <c r="G1216" s="4">
        <f t="shared" si="56"/>
        <v>5.1704398910647127</v>
      </c>
      <c r="H1216" t="str">
        <f>IF(F1216 &lt;= Planilha1!$B$1, "1",
  IF(F1216 &lt;= Planilha1!$B$2, "2",
    IF(F1216 &lt;= Planilha1!$B$3, "3",
      "4"
    )
  )
)</f>
        <v>1</v>
      </c>
      <c r="I1216" t="str">
        <f t="shared" si="54"/>
        <v>Pequeno Porte I</v>
      </c>
      <c r="J1216" s="4">
        <v>5907495.6399999997</v>
      </c>
      <c r="K1216" s="5">
        <f t="shared" si="55"/>
        <v>766.11277914667357</v>
      </c>
    </row>
    <row r="1217" spans="1:11" x14ac:dyDescent="0.25">
      <c r="A1217" s="3" t="s">
        <v>3581</v>
      </c>
      <c r="B1217">
        <v>241290</v>
      </c>
      <c r="C1217" s="1" t="s">
        <v>10</v>
      </c>
      <c r="D1217" s="2">
        <v>9972</v>
      </c>
      <c r="E1217" t="s">
        <v>5327</v>
      </c>
      <c r="F1217" s="4">
        <v>43973.258999999998</v>
      </c>
      <c r="G1217" s="4">
        <f t="shared" si="56"/>
        <v>4.409672984356197</v>
      </c>
      <c r="H1217" t="str">
        <f>IF(F1217 &lt;= Planilha1!$B$1, "1",
  IF(F1217 &lt;= Planilha1!$B$2, "2",
    IF(F1217 &lt;= Planilha1!$B$3, "3",
      "4"
    )
  )
)</f>
        <v>2</v>
      </c>
      <c r="I1217" t="str">
        <f t="shared" si="54"/>
        <v>Pequeno Porte I</v>
      </c>
      <c r="J1217" s="4">
        <v>5403219.5700000003</v>
      </c>
      <c r="K1217" s="5">
        <f t="shared" si="55"/>
        <v>541.83910649819495</v>
      </c>
    </row>
    <row r="1218" spans="1:11" x14ac:dyDescent="0.25">
      <c r="A1218" s="3" t="s">
        <v>3582</v>
      </c>
      <c r="B1218">
        <v>241300</v>
      </c>
      <c r="C1218" s="1" t="s">
        <v>10</v>
      </c>
      <c r="D1218" s="2">
        <v>6310</v>
      </c>
      <c r="E1218" t="s">
        <v>5327</v>
      </c>
      <c r="F1218" s="4">
        <v>27493.558000000001</v>
      </c>
      <c r="G1218" s="4">
        <f t="shared" si="56"/>
        <v>4.3571407290015847</v>
      </c>
      <c r="H1218" t="str">
        <f>IF(F1218 &lt;= Planilha1!$B$1, "1",
  IF(F1218 &lt;= Planilha1!$B$2, "2",
    IF(F1218 &lt;= Planilha1!$B$3, "3",
      "4"
    )
  )
)</f>
        <v>1</v>
      </c>
      <c r="I1218" t="str">
        <f t="shared" ref="I1218:I1281" si="57">IF(D1218 &lt;= 20000, "Pequeno Porte I",
  IF(D1218 &lt;= 50000, "Pequeno Porte II",
    IF(D1218 &lt;= 100000, "Médio Porte",
      IF(D1218 &lt;= 900000, "Grande Porte", "Metrópole")
    )
  )
)</f>
        <v>Pequeno Porte I</v>
      </c>
      <c r="J1218" s="4">
        <v>6106277.2400000002</v>
      </c>
      <c r="K1218" s="5">
        <f t="shared" ref="K1218:K1281" si="58">J1218/D1218</f>
        <v>967.71430110935023</v>
      </c>
    </row>
    <row r="1219" spans="1:11" x14ac:dyDescent="0.25">
      <c r="A1219" s="3" t="s">
        <v>3583</v>
      </c>
      <c r="B1219">
        <v>241310</v>
      </c>
      <c r="C1219" s="1" t="s">
        <v>10</v>
      </c>
      <c r="D1219" s="2">
        <v>5965</v>
      </c>
      <c r="E1219" t="s">
        <v>5327</v>
      </c>
      <c r="F1219" s="4">
        <v>24362.078000000001</v>
      </c>
      <c r="G1219" s="4">
        <f t="shared" ref="G1219:G1282" si="59">F1219/D1219</f>
        <v>4.0841706621961444</v>
      </c>
      <c r="H1219" t="str">
        <f>IF(F1219 &lt;= Planilha1!$B$1, "1",
  IF(F1219 &lt;= Planilha1!$B$2, "2",
    IF(F1219 &lt;= Planilha1!$B$3, "3",
      "4"
    )
  )
)</f>
        <v>1</v>
      </c>
      <c r="I1219" t="str">
        <f t="shared" si="57"/>
        <v>Pequeno Porte I</v>
      </c>
      <c r="J1219" s="4">
        <v>3825773.89</v>
      </c>
      <c r="K1219" s="5">
        <f t="shared" si="58"/>
        <v>641.37030846605194</v>
      </c>
    </row>
    <row r="1220" spans="1:11" x14ac:dyDescent="0.25">
      <c r="A1220" s="3" t="s">
        <v>668</v>
      </c>
      <c r="B1220">
        <v>241320</v>
      </c>
      <c r="C1220" s="1" t="s">
        <v>10</v>
      </c>
      <c r="D1220" s="2">
        <v>4065</v>
      </c>
      <c r="E1220" t="s">
        <v>5327</v>
      </c>
      <c r="F1220" s="4">
        <v>46310.048999999999</v>
      </c>
      <c r="G1220" s="4">
        <f t="shared" si="59"/>
        <v>11.392385977859778</v>
      </c>
      <c r="H1220" t="str">
        <f>IF(F1220 &lt;= Planilha1!$B$1, "1",
  IF(F1220 &lt;= Planilha1!$B$2, "2",
    IF(F1220 &lt;= Planilha1!$B$3, "3",
      "4"
    )
  )
)</f>
        <v>2</v>
      </c>
      <c r="I1220" t="str">
        <f t="shared" si="57"/>
        <v>Pequeno Porte I</v>
      </c>
      <c r="J1220" s="4">
        <v>3647043.96</v>
      </c>
      <c r="K1220" s="5">
        <f t="shared" si="58"/>
        <v>897.18178597785982</v>
      </c>
    </row>
    <row r="1221" spans="1:11" x14ac:dyDescent="0.25">
      <c r="A1221" s="3" t="s">
        <v>3584</v>
      </c>
      <c r="B1221">
        <v>241330</v>
      </c>
      <c r="C1221" s="1" t="s">
        <v>10</v>
      </c>
      <c r="D1221" s="2">
        <v>5703</v>
      </c>
      <c r="E1221" t="s">
        <v>5327</v>
      </c>
      <c r="F1221" s="4">
        <v>23481.5</v>
      </c>
      <c r="G1221" s="4">
        <f t="shared" si="59"/>
        <v>4.1173943538488516</v>
      </c>
      <c r="H1221" t="str">
        <f>IF(F1221 &lt;= Planilha1!$B$1, "1",
  IF(F1221 &lt;= Planilha1!$B$2, "2",
    IF(F1221 &lt;= Planilha1!$B$3, "3",
      "4"
    )
  )
)</f>
        <v>1</v>
      </c>
      <c r="I1221" t="str">
        <f t="shared" si="57"/>
        <v>Pequeno Porte I</v>
      </c>
      <c r="J1221" s="4">
        <v>5259504.78</v>
      </c>
      <c r="K1221" s="5">
        <f t="shared" si="58"/>
        <v>922.23475013150983</v>
      </c>
    </row>
    <row r="1222" spans="1:11" x14ac:dyDescent="0.25">
      <c r="A1222" s="3" t="s">
        <v>669</v>
      </c>
      <c r="B1222">
        <v>241335</v>
      </c>
      <c r="C1222" s="1" t="s">
        <v>10</v>
      </c>
      <c r="D1222" s="2">
        <v>13091</v>
      </c>
      <c r="E1222" t="s">
        <v>5327</v>
      </c>
      <c r="F1222" s="4">
        <v>74672.561000000002</v>
      </c>
      <c r="G1222" s="4">
        <f t="shared" si="59"/>
        <v>5.704114353372546</v>
      </c>
      <c r="H1222" t="str">
        <f>IF(F1222 &lt;= Planilha1!$B$1, "1",
  IF(F1222 &lt;= Planilha1!$B$2, "2",
    IF(F1222 &lt;= Planilha1!$B$3, "3",
      "4"
    )
  )
)</f>
        <v>2</v>
      </c>
      <c r="I1222" t="str">
        <f t="shared" si="57"/>
        <v>Pequeno Porte I</v>
      </c>
      <c r="J1222" s="4">
        <v>17651149.309999999</v>
      </c>
      <c r="K1222" s="5">
        <f t="shared" si="58"/>
        <v>1348.3423199144449</v>
      </c>
    </row>
    <row r="1223" spans="1:11" x14ac:dyDescent="0.25">
      <c r="A1223" s="3" t="s">
        <v>670</v>
      </c>
      <c r="B1223">
        <v>241340</v>
      </c>
      <c r="C1223" s="1" t="s">
        <v>10</v>
      </c>
      <c r="D1223" s="2">
        <v>7597</v>
      </c>
      <c r="E1223" t="s">
        <v>5327</v>
      </c>
      <c r="F1223" s="4">
        <v>37068.720999999998</v>
      </c>
      <c r="G1223" s="4">
        <f t="shared" si="59"/>
        <v>4.8793893642227193</v>
      </c>
      <c r="H1223" t="str">
        <f>IF(F1223 &lt;= Planilha1!$B$1, "1",
  IF(F1223 &lt;= Planilha1!$B$2, "2",
    IF(F1223 &lt;= Planilha1!$B$3, "3",
      "4"
    )
  )
)</f>
        <v>1</v>
      </c>
      <c r="I1223" t="str">
        <f t="shared" si="57"/>
        <v>Pequeno Porte I</v>
      </c>
      <c r="J1223" s="4">
        <v>3647644.21</v>
      </c>
      <c r="K1223" s="5">
        <f t="shared" si="58"/>
        <v>480.14271554561009</v>
      </c>
    </row>
    <row r="1224" spans="1:11" x14ac:dyDescent="0.25">
      <c r="A1224" s="3" t="s">
        <v>671</v>
      </c>
      <c r="B1224">
        <v>241350</v>
      </c>
      <c r="C1224" s="1" t="s">
        <v>10</v>
      </c>
      <c r="D1224" s="2">
        <v>6436</v>
      </c>
      <c r="E1224" t="s">
        <v>5327</v>
      </c>
      <c r="F1224" s="4">
        <v>32263.297999999999</v>
      </c>
      <c r="G1224" s="4">
        <f t="shared" si="59"/>
        <v>5.0129425108763206</v>
      </c>
      <c r="H1224" t="str">
        <f>IF(F1224 &lt;= Planilha1!$B$1, "1",
  IF(F1224 &lt;= Planilha1!$B$2, "2",
    IF(F1224 &lt;= Planilha1!$B$3, "3",
      "4"
    )
  )
)</f>
        <v>1</v>
      </c>
      <c r="I1224" t="str">
        <f t="shared" si="57"/>
        <v>Pequeno Porte I</v>
      </c>
      <c r="J1224" s="4">
        <v>4195637.92</v>
      </c>
      <c r="K1224" s="5">
        <f t="shared" si="58"/>
        <v>651.90147917961463</v>
      </c>
    </row>
    <row r="1225" spans="1:11" x14ac:dyDescent="0.25">
      <c r="A1225" s="3" t="s">
        <v>672</v>
      </c>
      <c r="B1225">
        <v>241355</v>
      </c>
      <c r="C1225" s="1" t="s">
        <v>10</v>
      </c>
      <c r="D1225" s="2">
        <v>4659</v>
      </c>
      <c r="E1225" t="s">
        <v>5327</v>
      </c>
      <c r="F1225" s="4">
        <v>21970.675999999999</v>
      </c>
      <c r="G1225" s="4">
        <f t="shared" si="59"/>
        <v>4.7157493024254133</v>
      </c>
      <c r="H1225" t="str">
        <f>IF(F1225 &lt;= Planilha1!$B$1, "1",
  IF(F1225 &lt;= Planilha1!$B$2, "2",
    IF(F1225 &lt;= Planilha1!$B$3, "3",
      "4"
    )
  )
)</f>
        <v>1</v>
      </c>
      <c r="I1225" t="str">
        <f t="shared" si="57"/>
        <v>Pequeno Porte I</v>
      </c>
      <c r="J1225" s="4">
        <v>4498214.5199999996</v>
      </c>
      <c r="K1225" s="5">
        <f t="shared" si="58"/>
        <v>965.4892723760463</v>
      </c>
    </row>
    <row r="1226" spans="1:11" x14ac:dyDescent="0.25">
      <c r="A1226" s="3" t="s">
        <v>673</v>
      </c>
      <c r="B1226">
        <v>241360</v>
      </c>
      <c r="C1226" s="1" t="s">
        <v>10</v>
      </c>
      <c r="D1226" s="2">
        <v>5487</v>
      </c>
      <c r="E1226" t="s">
        <v>5327</v>
      </c>
      <c r="F1226" s="4">
        <v>31085.397000000001</v>
      </c>
      <c r="G1226" s="4">
        <f t="shared" si="59"/>
        <v>5.6652810278840899</v>
      </c>
      <c r="H1226" t="str">
        <f>IF(F1226 &lt;= Planilha1!$B$1, "1",
  IF(F1226 &lt;= Planilha1!$B$2, "2",
    IF(F1226 &lt;= Planilha1!$B$3, "3",
      "4"
    )
  )
)</f>
        <v>1</v>
      </c>
      <c r="I1226" t="str">
        <f t="shared" si="57"/>
        <v>Pequeno Porte I</v>
      </c>
      <c r="J1226" s="4">
        <v>3230187.44</v>
      </c>
      <c r="K1226" s="5">
        <f t="shared" si="58"/>
        <v>588.69827592491345</v>
      </c>
    </row>
    <row r="1227" spans="1:11" x14ac:dyDescent="0.25">
      <c r="A1227" s="3" t="s">
        <v>3321</v>
      </c>
      <c r="B1227">
        <v>241370</v>
      </c>
      <c r="C1227" s="1" t="s">
        <v>10</v>
      </c>
      <c r="D1227" s="2">
        <v>4654</v>
      </c>
      <c r="E1227" t="s">
        <v>5327</v>
      </c>
      <c r="F1227" s="4">
        <v>23376.859</v>
      </c>
      <c r="G1227" s="4">
        <f t="shared" si="59"/>
        <v>5.022960678985819</v>
      </c>
      <c r="H1227" t="str">
        <f>IF(F1227 &lt;= Planilha1!$B$1, "1",
  IF(F1227 &lt;= Planilha1!$B$2, "2",
    IF(F1227 &lt;= Planilha1!$B$3, "3",
      "4"
    )
  )
)</f>
        <v>1</v>
      </c>
      <c r="I1227" t="str">
        <f t="shared" si="57"/>
        <v>Pequeno Porte I</v>
      </c>
      <c r="J1227" s="4">
        <v>4374893.5199999996</v>
      </c>
      <c r="K1227" s="5">
        <f t="shared" si="58"/>
        <v>940.02868929952717</v>
      </c>
    </row>
    <row r="1228" spans="1:11" x14ac:dyDescent="0.25">
      <c r="A1228" s="3" t="s">
        <v>674</v>
      </c>
      <c r="B1228">
        <v>241380</v>
      </c>
      <c r="C1228" s="1" t="s">
        <v>10</v>
      </c>
      <c r="D1228" s="2">
        <v>2338</v>
      </c>
      <c r="E1228" t="s">
        <v>5327</v>
      </c>
      <c r="F1228" s="4">
        <v>12959.726000000001</v>
      </c>
      <c r="G1228" s="4">
        <f t="shared" si="59"/>
        <v>5.5430821214713433</v>
      </c>
      <c r="H1228" t="str">
        <f>IF(F1228 &lt;= Planilha1!$B$1, "1",
  IF(F1228 &lt;= Planilha1!$B$2, "2",
    IF(F1228 &lt;= Planilha1!$B$3, "3",
      "4"
    )
  )
)</f>
        <v>1</v>
      </c>
      <c r="I1228" t="str">
        <f t="shared" si="57"/>
        <v>Pequeno Porte I</v>
      </c>
      <c r="J1228" s="4">
        <v>3650261.19</v>
      </c>
      <c r="K1228" s="5">
        <f t="shared" si="58"/>
        <v>1561.2751026518392</v>
      </c>
    </row>
    <row r="1229" spans="1:11" x14ac:dyDescent="0.25">
      <c r="A1229" s="3" t="s">
        <v>675</v>
      </c>
      <c r="B1229">
        <v>241390</v>
      </c>
      <c r="C1229" s="1" t="s">
        <v>10</v>
      </c>
      <c r="D1229" s="2">
        <v>11422</v>
      </c>
      <c r="E1229" t="s">
        <v>5327</v>
      </c>
      <c r="F1229" s="4">
        <v>80556.184999999998</v>
      </c>
      <c r="G1229" s="4">
        <f t="shared" si="59"/>
        <v>7.052721502363859</v>
      </c>
      <c r="H1229" t="str">
        <f>IF(F1229 &lt;= Planilha1!$B$1, "1",
  IF(F1229 &lt;= Planilha1!$B$2, "2",
    IF(F1229 &lt;= Planilha1!$B$3, "3",
      "4"
    )
  )
)</f>
        <v>2</v>
      </c>
      <c r="I1229" t="str">
        <f t="shared" si="57"/>
        <v>Pequeno Porte I</v>
      </c>
      <c r="J1229" s="4">
        <v>7742793.8899999997</v>
      </c>
      <c r="K1229" s="5">
        <f t="shared" si="58"/>
        <v>677.88424881807032</v>
      </c>
    </row>
    <row r="1230" spans="1:11" x14ac:dyDescent="0.25">
      <c r="A1230" s="3" t="s">
        <v>3585</v>
      </c>
      <c r="B1230">
        <v>241400</v>
      </c>
      <c r="C1230" s="1" t="s">
        <v>10</v>
      </c>
      <c r="D1230" s="2">
        <v>13281</v>
      </c>
      <c r="E1230" t="s">
        <v>5327</v>
      </c>
      <c r="F1230" s="4">
        <v>72404.395000000004</v>
      </c>
      <c r="G1230" s="4">
        <f t="shared" si="59"/>
        <v>5.4517276560499965</v>
      </c>
      <c r="H1230" t="str">
        <f>IF(F1230 &lt;= Planilha1!$B$1, "1",
  IF(F1230 &lt;= Planilha1!$B$2, "2",
    IF(F1230 &lt;= Planilha1!$B$3, "3",
      "4"
    )
  )
)</f>
        <v>2</v>
      </c>
      <c r="I1230" t="str">
        <f t="shared" si="57"/>
        <v>Pequeno Porte I</v>
      </c>
      <c r="J1230" s="4">
        <v>9258557.5199999996</v>
      </c>
      <c r="K1230" s="5">
        <f t="shared" si="58"/>
        <v>697.1280415631353</v>
      </c>
    </row>
    <row r="1231" spans="1:11" x14ac:dyDescent="0.25">
      <c r="A1231" s="3" t="s">
        <v>676</v>
      </c>
      <c r="B1231">
        <v>241410</v>
      </c>
      <c r="C1231" s="1" t="s">
        <v>10</v>
      </c>
      <c r="D1231" s="2">
        <v>10262</v>
      </c>
      <c r="E1231" t="s">
        <v>5327</v>
      </c>
      <c r="F1231" s="4">
        <v>44942.061999999998</v>
      </c>
      <c r="G1231" s="4">
        <f t="shared" si="59"/>
        <v>4.3794642369908399</v>
      </c>
      <c r="H1231" t="str">
        <f>IF(F1231 &lt;= Planilha1!$B$1, "1",
  IF(F1231 &lt;= Planilha1!$B$2, "2",
    IF(F1231 &lt;= Planilha1!$B$3, "3",
      "4"
    )
  )
)</f>
        <v>2</v>
      </c>
      <c r="I1231" t="str">
        <f t="shared" si="57"/>
        <v>Pequeno Porte I</v>
      </c>
      <c r="J1231" s="4">
        <v>4037650.96</v>
      </c>
      <c r="K1231" s="5">
        <f t="shared" si="58"/>
        <v>393.45653478854024</v>
      </c>
    </row>
    <row r="1232" spans="1:11" x14ac:dyDescent="0.25">
      <c r="A1232" s="3" t="s">
        <v>677</v>
      </c>
      <c r="B1232">
        <v>241415</v>
      </c>
      <c r="C1232" s="1" t="s">
        <v>10</v>
      </c>
      <c r="D1232" s="2">
        <v>5891</v>
      </c>
      <c r="E1232" t="s">
        <v>5327</v>
      </c>
      <c r="F1232" s="4">
        <v>25819.722000000002</v>
      </c>
      <c r="G1232" s="4">
        <f t="shared" si="59"/>
        <v>4.3829098625021219</v>
      </c>
      <c r="H1232" t="str">
        <f>IF(F1232 &lt;= Planilha1!$B$1, "1",
  IF(F1232 &lt;= Planilha1!$B$2, "2",
    IF(F1232 &lt;= Planilha1!$B$3, "3",
      "4"
    )
  )
)</f>
        <v>1</v>
      </c>
      <c r="I1232" t="str">
        <f t="shared" si="57"/>
        <v>Pequeno Porte I</v>
      </c>
      <c r="J1232" s="4">
        <v>4903095.87</v>
      </c>
      <c r="K1232" s="5">
        <f t="shared" si="58"/>
        <v>832.3028127652351</v>
      </c>
    </row>
    <row r="1233" spans="1:11" x14ac:dyDescent="0.25">
      <c r="A1233" s="3" t="s">
        <v>678</v>
      </c>
      <c r="B1233">
        <v>241420</v>
      </c>
      <c r="C1233" s="1" t="s">
        <v>10</v>
      </c>
      <c r="D1233" s="2">
        <v>16929</v>
      </c>
      <c r="E1233" t="s">
        <v>5327</v>
      </c>
      <c r="F1233" s="4">
        <v>143264.61600000001</v>
      </c>
      <c r="G1233" s="4">
        <f t="shared" si="59"/>
        <v>8.4626744639376223</v>
      </c>
      <c r="H1233" t="str">
        <f>IF(F1233 &lt;= Planilha1!$B$1, "1",
  IF(F1233 &lt;= Planilha1!$B$2, "2",
    IF(F1233 &lt;= Planilha1!$B$3, "3",
      "4"
    )
  )
)</f>
        <v>3</v>
      </c>
      <c r="I1233" t="str">
        <f t="shared" si="57"/>
        <v>Pequeno Porte I</v>
      </c>
      <c r="J1233" s="4">
        <v>16837740.670000002</v>
      </c>
      <c r="K1233" s="5">
        <f t="shared" si="58"/>
        <v>994.60928997578128</v>
      </c>
    </row>
    <row r="1234" spans="1:11" x14ac:dyDescent="0.25">
      <c r="A1234" s="3" t="s">
        <v>3586</v>
      </c>
      <c r="B1234">
        <v>241430</v>
      </c>
      <c r="C1234" s="1" t="s">
        <v>10</v>
      </c>
      <c r="D1234" s="2">
        <v>2348</v>
      </c>
      <c r="E1234" t="s">
        <v>5327</v>
      </c>
      <c r="F1234" s="4">
        <v>14319.950999999999</v>
      </c>
      <c r="G1234" s="4">
        <f t="shared" si="59"/>
        <v>6.0987866269165245</v>
      </c>
      <c r="H1234" t="str">
        <f>IF(F1234 &lt;= Planilha1!$B$1, "1",
  IF(F1234 &lt;= Planilha1!$B$2, "2",
    IF(F1234 &lt;= Planilha1!$B$3, "3",
      "4"
    )
  )
)</f>
        <v>1</v>
      </c>
      <c r="I1234" t="str">
        <f t="shared" si="57"/>
        <v>Pequeno Porte I</v>
      </c>
      <c r="J1234" s="4">
        <v>3268156.28</v>
      </c>
      <c r="K1234" s="5">
        <f t="shared" si="58"/>
        <v>1391.8893867120953</v>
      </c>
    </row>
    <row r="1235" spans="1:11" x14ac:dyDescent="0.25">
      <c r="A1235" s="3" t="s">
        <v>679</v>
      </c>
      <c r="B1235">
        <v>241440</v>
      </c>
      <c r="C1235" s="1" t="s">
        <v>10</v>
      </c>
      <c r="D1235" s="2">
        <v>33035</v>
      </c>
      <c r="E1235" t="s">
        <v>5327</v>
      </c>
      <c r="F1235" s="4">
        <v>195079.6</v>
      </c>
      <c r="G1235" s="4">
        <f t="shared" si="59"/>
        <v>5.9052398970788555</v>
      </c>
      <c r="H1235" t="str">
        <f>IF(F1235 &lt;= Planilha1!$B$1, "1",
  IF(F1235 &lt;= Planilha1!$B$2, "2",
    IF(F1235 &lt;= Planilha1!$B$3, "3",
      "4"
    )
  )
)</f>
        <v>3</v>
      </c>
      <c r="I1235" t="str">
        <f t="shared" si="57"/>
        <v>Pequeno Porte II</v>
      </c>
      <c r="J1235" s="4">
        <v>14922268.67</v>
      </c>
      <c r="K1235" s="5">
        <f t="shared" si="58"/>
        <v>451.71087240805207</v>
      </c>
    </row>
    <row r="1236" spans="1:11" x14ac:dyDescent="0.25">
      <c r="A1236" s="3" t="s">
        <v>680</v>
      </c>
      <c r="B1236">
        <v>241445</v>
      </c>
      <c r="C1236" s="1" t="s">
        <v>10</v>
      </c>
      <c r="D1236" s="2">
        <v>3376</v>
      </c>
      <c r="E1236" t="s">
        <v>5327</v>
      </c>
      <c r="F1236" s="4">
        <v>17494.05</v>
      </c>
      <c r="G1236" s="4">
        <f t="shared" si="59"/>
        <v>5.1818868483412324</v>
      </c>
      <c r="H1236" t="str">
        <f>IF(F1236 &lt;= Planilha1!$B$1, "1",
  IF(F1236 &lt;= Planilha1!$B$2, "2",
    IF(F1236 &lt;= Planilha1!$B$3, "3",
      "4"
    )
  )
)</f>
        <v>1</v>
      </c>
      <c r="I1236" t="str">
        <f t="shared" si="57"/>
        <v>Pequeno Porte I</v>
      </c>
      <c r="J1236" s="4">
        <v>4105488.06</v>
      </c>
      <c r="K1236" s="5">
        <f t="shared" si="58"/>
        <v>1216.0805864928909</v>
      </c>
    </row>
    <row r="1237" spans="1:11" x14ac:dyDescent="0.25">
      <c r="A1237" s="3" t="s">
        <v>681</v>
      </c>
      <c r="B1237">
        <v>241450</v>
      </c>
      <c r="C1237" s="1" t="s">
        <v>10</v>
      </c>
      <c r="D1237" s="2">
        <v>10078</v>
      </c>
      <c r="E1237" t="s">
        <v>5327</v>
      </c>
      <c r="F1237" s="4">
        <v>53106.1</v>
      </c>
      <c r="G1237" s="4">
        <f t="shared" si="59"/>
        <v>5.2695078388569163</v>
      </c>
      <c r="H1237" t="str">
        <f>IF(F1237 &lt;= Planilha1!$B$1, "1",
  IF(F1237 &lt;= Planilha1!$B$2, "2",
    IF(F1237 &lt;= Planilha1!$B$3, "3",
      "4"
    )
  )
)</f>
        <v>2</v>
      </c>
      <c r="I1237" t="str">
        <f t="shared" si="57"/>
        <v>Pequeno Porte I</v>
      </c>
      <c r="J1237" s="4">
        <v>4843177.1100000003</v>
      </c>
      <c r="K1237" s="5">
        <f t="shared" si="58"/>
        <v>480.56927068862871</v>
      </c>
    </row>
    <row r="1238" spans="1:11" x14ac:dyDescent="0.25">
      <c r="A1238" s="3" t="s">
        <v>682</v>
      </c>
      <c r="B1238">
        <v>241460</v>
      </c>
      <c r="C1238" s="1" t="s">
        <v>10</v>
      </c>
      <c r="D1238" s="2">
        <v>13577</v>
      </c>
      <c r="E1238" t="s">
        <v>5327</v>
      </c>
      <c r="F1238" s="4">
        <v>87543.827000000005</v>
      </c>
      <c r="G1238" s="4">
        <f t="shared" si="59"/>
        <v>6.4479507254916406</v>
      </c>
      <c r="H1238" t="str">
        <f>IF(F1238 &lt;= Planilha1!$B$1, "1",
  IF(F1238 &lt;= Planilha1!$B$2, "2",
    IF(F1238 &lt;= Planilha1!$B$3, "3",
      "4"
    )
  )
)</f>
        <v>2</v>
      </c>
      <c r="I1238" t="str">
        <f t="shared" si="57"/>
        <v>Pequeno Porte I</v>
      </c>
      <c r="J1238" s="4">
        <v>10956826.48</v>
      </c>
      <c r="K1238" s="5">
        <f t="shared" si="58"/>
        <v>807.01380864697649</v>
      </c>
    </row>
    <row r="1239" spans="1:11" x14ac:dyDescent="0.25">
      <c r="A1239" s="3" t="s">
        <v>3587</v>
      </c>
      <c r="B1239">
        <v>241470</v>
      </c>
      <c r="C1239" s="1" t="s">
        <v>10</v>
      </c>
      <c r="D1239" s="2">
        <v>5233</v>
      </c>
      <c r="E1239" t="s">
        <v>5327</v>
      </c>
      <c r="F1239" s="4">
        <v>25567.572</v>
      </c>
      <c r="G1239" s="4">
        <f t="shared" si="59"/>
        <v>4.885834511752341</v>
      </c>
      <c r="H1239" t="str">
        <f>IF(F1239 &lt;= Planilha1!$B$1, "1",
  IF(F1239 &lt;= Planilha1!$B$2, "2",
    IF(F1239 &lt;= Planilha1!$B$3, "3",
      "4"
    )
  )
)</f>
        <v>1</v>
      </c>
      <c r="I1239" t="str">
        <f t="shared" si="57"/>
        <v>Pequeno Porte I</v>
      </c>
      <c r="J1239" s="4">
        <v>2808460.67</v>
      </c>
      <c r="K1239" s="5">
        <f t="shared" si="58"/>
        <v>536.68271928148283</v>
      </c>
    </row>
    <row r="1240" spans="1:11" x14ac:dyDescent="0.25">
      <c r="A1240" s="3" t="s">
        <v>683</v>
      </c>
      <c r="B1240">
        <v>241475</v>
      </c>
      <c r="C1240" s="1" t="s">
        <v>10</v>
      </c>
      <c r="D1240" s="2">
        <v>3014</v>
      </c>
      <c r="E1240" t="s">
        <v>5327</v>
      </c>
      <c r="F1240" s="4">
        <v>16470.128000000001</v>
      </c>
      <c r="G1240" s="4">
        <f t="shared" si="59"/>
        <v>5.4645414731254149</v>
      </c>
      <c r="H1240" t="str">
        <f>IF(F1240 &lt;= Planilha1!$B$1, "1",
  IF(F1240 &lt;= Planilha1!$B$2, "2",
    IF(F1240 &lt;= Planilha1!$B$3, "3",
      "4"
    )
  )
)</f>
        <v>1</v>
      </c>
      <c r="I1240" t="str">
        <f t="shared" si="57"/>
        <v>Pequeno Porte I</v>
      </c>
      <c r="J1240" s="4">
        <v>5350627.22</v>
      </c>
      <c r="K1240" s="5">
        <f t="shared" si="58"/>
        <v>1775.2578699402786</v>
      </c>
    </row>
    <row r="1241" spans="1:11" x14ac:dyDescent="0.25">
      <c r="A1241" s="3" t="s">
        <v>684</v>
      </c>
      <c r="B1241">
        <v>241480</v>
      </c>
      <c r="C1241" s="1" t="s">
        <v>10</v>
      </c>
      <c r="D1241" s="2">
        <v>10735</v>
      </c>
      <c r="E1241" t="s">
        <v>5327</v>
      </c>
      <c r="F1241" s="4">
        <v>49825.667999999998</v>
      </c>
      <c r="G1241" s="4">
        <f t="shared" si="59"/>
        <v>4.6414222636236611</v>
      </c>
      <c r="H1241" t="str">
        <f>IF(F1241 &lt;= Planilha1!$B$1, "1",
  IF(F1241 &lt;= Planilha1!$B$2, "2",
    IF(F1241 &lt;= Planilha1!$B$3, "3",
      "4"
    )
  )
)</f>
        <v>2</v>
      </c>
      <c r="I1241" t="str">
        <f t="shared" si="57"/>
        <v>Pequeno Porte I</v>
      </c>
      <c r="J1241" s="4">
        <v>6005285.4500000002</v>
      </c>
      <c r="K1241" s="5">
        <f t="shared" si="58"/>
        <v>559.41177922682812</v>
      </c>
    </row>
    <row r="1242" spans="1:11" x14ac:dyDescent="0.25">
      <c r="A1242" s="3" t="s">
        <v>3588</v>
      </c>
      <c r="B1242">
        <v>241490</v>
      </c>
      <c r="C1242" s="1" t="s">
        <v>10</v>
      </c>
      <c r="D1242" s="2">
        <v>1822</v>
      </c>
      <c r="E1242" t="s">
        <v>5327</v>
      </c>
      <c r="F1242" s="4">
        <v>9051.4359999999997</v>
      </c>
      <c r="G1242" s="4">
        <f t="shared" si="59"/>
        <v>4.9678572996706913</v>
      </c>
      <c r="H1242" t="str">
        <f>IF(F1242 &lt;= Planilha1!$B$1, "1",
  IF(F1242 &lt;= Planilha1!$B$2, "2",
    IF(F1242 &lt;= Planilha1!$B$3, "3",
      "4"
    )
  )
)</f>
        <v>1</v>
      </c>
      <c r="I1242" t="str">
        <f t="shared" si="57"/>
        <v>Pequeno Porte I</v>
      </c>
      <c r="J1242" s="4">
        <v>3084376.15</v>
      </c>
      <c r="K1242" s="5">
        <f t="shared" si="58"/>
        <v>1692.8518935236004</v>
      </c>
    </row>
    <row r="1243" spans="1:11" x14ac:dyDescent="0.25">
      <c r="A1243" s="3" t="s">
        <v>685</v>
      </c>
      <c r="B1243">
        <v>241500</v>
      </c>
      <c r="C1243" s="1" t="s">
        <v>10</v>
      </c>
      <c r="D1243" s="2">
        <v>3174</v>
      </c>
      <c r="E1243" t="s">
        <v>5327</v>
      </c>
      <c r="F1243" s="4">
        <v>18598.901999999998</v>
      </c>
      <c r="G1243" s="4">
        <f t="shared" si="59"/>
        <v>5.8597674858223057</v>
      </c>
      <c r="H1243" t="str">
        <f>IF(F1243 &lt;= Planilha1!$B$1, "1",
  IF(F1243 &lt;= Planilha1!$B$2, "2",
    IF(F1243 &lt;= Planilha1!$B$3, "3",
      "4"
    )
  )
)</f>
        <v>1</v>
      </c>
      <c r="I1243" t="str">
        <f t="shared" si="57"/>
        <v>Pequeno Porte I</v>
      </c>
      <c r="J1243" s="4">
        <v>4754354.08</v>
      </c>
      <c r="K1243" s="5">
        <f t="shared" si="58"/>
        <v>1497.9061373660995</v>
      </c>
    </row>
    <row r="1244" spans="1:11" x14ac:dyDescent="0.25">
      <c r="A1244" s="3" t="s">
        <v>3332</v>
      </c>
      <c r="B1244">
        <v>250010</v>
      </c>
      <c r="C1244" s="1" t="s">
        <v>11</v>
      </c>
      <c r="D1244" s="2">
        <v>9335</v>
      </c>
      <c r="E1244" t="s">
        <v>5327</v>
      </c>
      <c r="F1244" s="4">
        <v>40110.294000000002</v>
      </c>
      <c r="G1244" s="4">
        <f t="shared" si="59"/>
        <v>4.2967642206748797</v>
      </c>
      <c r="H1244" t="str">
        <f>IF(F1244 &lt;= Planilha1!$B$1, "1",
  IF(F1244 &lt;= Planilha1!$B$2, "2",
    IF(F1244 &lt;= Planilha1!$B$3, "3",
      "4"
    )
  )
)</f>
        <v>1</v>
      </c>
      <c r="I1244" t="str">
        <f t="shared" si="57"/>
        <v>Pequeno Porte I</v>
      </c>
      <c r="J1244" s="4">
        <v>3493722.86</v>
      </c>
      <c r="K1244" s="5">
        <f t="shared" si="58"/>
        <v>374.26061703267271</v>
      </c>
    </row>
    <row r="1245" spans="1:11" x14ac:dyDescent="0.25">
      <c r="A1245" s="3" t="s">
        <v>686</v>
      </c>
      <c r="B1245">
        <v>250020</v>
      </c>
      <c r="C1245" s="1" t="s">
        <v>11</v>
      </c>
      <c r="D1245" s="2">
        <v>5003</v>
      </c>
      <c r="E1245" t="s">
        <v>5327</v>
      </c>
      <c r="F1245" s="4">
        <v>25767.837</v>
      </c>
      <c r="G1245" s="4">
        <f t="shared" si="59"/>
        <v>5.1504771137317604</v>
      </c>
      <c r="H1245" t="str">
        <f>IF(F1245 &lt;= Planilha1!$B$1, "1",
  IF(F1245 &lt;= Planilha1!$B$2, "2",
    IF(F1245 &lt;= Planilha1!$B$3, "3",
      "4"
    )
  )
)</f>
        <v>1</v>
      </c>
      <c r="I1245" t="str">
        <f t="shared" si="57"/>
        <v>Pequeno Porte I</v>
      </c>
      <c r="J1245" s="4">
        <v>3222011.1</v>
      </c>
      <c r="K1245" s="5">
        <f t="shared" si="58"/>
        <v>644.0158105136918</v>
      </c>
    </row>
    <row r="1246" spans="1:11" x14ac:dyDescent="0.25">
      <c r="A1246" s="3" t="s">
        <v>687</v>
      </c>
      <c r="B1246">
        <v>250030</v>
      </c>
      <c r="C1246" s="1" t="s">
        <v>11</v>
      </c>
      <c r="D1246" s="2">
        <v>26062</v>
      </c>
      <c r="E1246" t="s">
        <v>5327</v>
      </c>
      <c r="F1246" s="4">
        <v>139059.94200000001</v>
      </c>
      <c r="G1246" s="4">
        <f t="shared" si="59"/>
        <v>5.3357356304197685</v>
      </c>
      <c r="H1246" t="str">
        <f>IF(F1246 &lt;= Planilha1!$B$1, "1",
  IF(F1246 &lt;= Planilha1!$B$2, "2",
    IF(F1246 &lt;= Planilha1!$B$3, "3",
      "4"
    )
  )
)</f>
        <v>3</v>
      </c>
      <c r="I1246" t="str">
        <f t="shared" si="57"/>
        <v>Pequeno Porte II</v>
      </c>
      <c r="J1246" s="4">
        <v>6208613.3899999997</v>
      </c>
      <c r="K1246" s="5">
        <f t="shared" si="58"/>
        <v>238.22474829253318</v>
      </c>
    </row>
    <row r="1247" spans="1:11" x14ac:dyDescent="0.25">
      <c r="A1247" s="3" t="s">
        <v>688</v>
      </c>
      <c r="B1247">
        <v>250040</v>
      </c>
      <c r="C1247" s="1" t="s">
        <v>11</v>
      </c>
      <c r="D1247" s="2">
        <v>21013</v>
      </c>
      <c r="E1247" t="s">
        <v>5327</v>
      </c>
      <c r="F1247" s="4">
        <v>139937.639</v>
      </c>
      <c r="G1247" s="4">
        <f t="shared" si="59"/>
        <v>6.6595745014990717</v>
      </c>
      <c r="H1247" t="str">
        <f>IF(F1247 &lt;= Planilha1!$B$1, "1",
  IF(F1247 &lt;= Planilha1!$B$2, "2",
    IF(F1247 &lt;= Planilha1!$B$3, "3",
      "4"
    )
  )
)</f>
        <v>3</v>
      </c>
      <c r="I1247" t="str">
        <f t="shared" si="57"/>
        <v>Pequeno Porte II</v>
      </c>
      <c r="J1247" s="4">
        <v>6984073.5599999996</v>
      </c>
      <c r="K1247" s="5">
        <f t="shared" si="58"/>
        <v>332.36917907961737</v>
      </c>
    </row>
    <row r="1248" spans="1:11" x14ac:dyDescent="0.25">
      <c r="A1248" s="3" t="s">
        <v>689</v>
      </c>
      <c r="B1248">
        <v>250050</v>
      </c>
      <c r="C1248" s="1" t="s">
        <v>11</v>
      </c>
      <c r="D1248" s="2">
        <v>13725</v>
      </c>
      <c r="E1248" t="s">
        <v>5327</v>
      </c>
      <c r="F1248" s="4">
        <v>56027.305999999997</v>
      </c>
      <c r="G1248" s="4">
        <f t="shared" si="59"/>
        <v>4.0821352276867025</v>
      </c>
      <c r="H1248" t="str">
        <f>IF(F1248 &lt;= Planilha1!$B$1, "1",
  IF(F1248 &lt;= Planilha1!$B$2, "2",
    IF(F1248 &lt;= Planilha1!$B$3, "3",
      "4"
    )
  )
)</f>
        <v>2</v>
      </c>
      <c r="I1248" t="str">
        <f t="shared" si="57"/>
        <v>Pequeno Porte I</v>
      </c>
      <c r="J1248" s="4">
        <v>6517563.0700000003</v>
      </c>
      <c r="K1248" s="5">
        <f t="shared" si="58"/>
        <v>474.86798324225867</v>
      </c>
    </row>
    <row r="1249" spans="1:11" x14ac:dyDescent="0.25">
      <c r="A1249" s="3" t="s">
        <v>690</v>
      </c>
      <c r="B1249">
        <v>250053</v>
      </c>
      <c r="C1249" s="1" t="s">
        <v>11</v>
      </c>
      <c r="D1249" s="2">
        <v>5578</v>
      </c>
      <c r="E1249" t="s">
        <v>5327</v>
      </c>
      <c r="F1249" s="4">
        <v>24457.847000000002</v>
      </c>
      <c r="G1249" s="4">
        <f t="shared" si="59"/>
        <v>4.3846982789530298</v>
      </c>
      <c r="H1249" t="str">
        <f>IF(F1249 &lt;= Planilha1!$B$1, "1",
  IF(F1249 &lt;= Planilha1!$B$2, "2",
    IF(F1249 &lt;= Planilha1!$B$3, "3",
      "4"
    )
  )
)</f>
        <v>1</v>
      </c>
      <c r="I1249" t="str">
        <f t="shared" si="57"/>
        <v>Pequeno Porte I</v>
      </c>
      <c r="J1249" s="4">
        <v>5280881.32</v>
      </c>
      <c r="K1249" s="5">
        <f t="shared" si="58"/>
        <v>946.73383291502341</v>
      </c>
    </row>
    <row r="1250" spans="1:11" x14ac:dyDescent="0.25">
      <c r="A1250" s="3" t="s">
        <v>3589</v>
      </c>
      <c r="B1250">
        <v>250057</v>
      </c>
      <c r="C1250" s="1" t="s">
        <v>11</v>
      </c>
      <c r="D1250" s="2">
        <v>2953</v>
      </c>
      <c r="E1250" t="s">
        <v>5327</v>
      </c>
      <c r="F1250" s="4">
        <v>13797.663</v>
      </c>
      <c r="G1250" s="4">
        <f t="shared" si="59"/>
        <v>4.6724222824246526</v>
      </c>
      <c r="H1250" t="str">
        <f>IF(F1250 &lt;= Planilha1!$B$1, "1",
  IF(F1250 &lt;= Planilha1!$B$2, "2",
    IF(F1250 &lt;= Planilha1!$B$3, "3",
      "4"
    )
  )
)</f>
        <v>1</v>
      </c>
      <c r="I1250" t="str">
        <f t="shared" si="57"/>
        <v>Pequeno Porte I</v>
      </c>
      <c r="J1250" s="4">
        <v>2913323.07</v>
      </c>
      <c r="K1250" s="5">
        <f t="shared" si="58"/>
        <v>986.56385709448011</v>
      </c>
    </row>
    <row r="1251" spans="1:11" x14ac:dyDescent="0.25">
      <c r="A1251" s="3" t="s">
        <v>691</v>
      </c>
      <c r="B1251">
        <v>250060</v>
      </c>
      <c r="C1251" s="1" t="s">
        <v>11</v>
      </c>
      <c r="D1251" s="2">
        <v>21730</v>
      </c>
      <c r="E1251" t="s">
        <v>5327</v>
      </c>
      <c r="F1251" s="4">
        <v>238949.359</v>
      </c>
      <c r="G1251" s="4">
        <f t="shared" si="59"/>
        <v>10.996288955361251</v>
      </c>
      <c r="H1251" t="str">
        <f>IF(F1251 &lt;= Planilha1!$B$1, "1",
  IF(F1251 &lt;= Planilha1!$B$2, "2",
    IF(F1251 &lt;= Planilha1!$B$3, "3",
      "4"
    )
  )
)</f>
        <v>4</v>
      </c>
      <c r="I1251" t="str">
        <f t="shared" si="57"/>
        <v>Pequeno Porte II</v>
      </c>
      <c r="J1251" s="4">
        <v>20251903.140000001</v>
      </c>
      <c r="K1251" s="5">
        <f t="shared" si="58"/>
        <v>931.97897560975616</v>
      </c>
    </row>
    <row r="1252" spans="1:11" x14ac:dyDescent="0.25">
      <c r="A1252" s="3" t="s">
        <v>3590</v>
      </c>
      <c r="B1252">
        <v>250070</v>
      </c>
      <c r="C1252" s="1" t="s">
        <v>11</v>
      </c>
      <c r="D1252" s="2">
        <v>17964</v>
      </c>
      <c r="E1252" t="s">
        <v>5327</v>
      </c>
      <c r="F1252" s="4">
        <v>93959.027000000002</v>
      </c>
      <c r="G1252" s="4">
        <f t="shared" si="59"/>
        <v>5.230406757960365</v>
      </c>
      <c r="H1252" t="str">
        <f>IF(F1252 &lt;= Planilha1!$B$1, "1",
  IF(F1252 &lt;= Planilha1!$B$2, "2",
    IF(F1252 &lt;= Planilha1!$B$3, "3",
      "4"
    )
  )
)</f>
        <v>3</v>
      </c>
      <c r="I1252" t="str">
        <f t="shared" si="57"/>
        <v>Pequeno Porte I</v>
      </c>
      <c r="J1252" s="4">
        <v>8531956.7599999998</v>
      </c>
      <c r="K1252" s="5">
        <f t="shared" si="58"/>
        <v>474.94749276330435</v>
      </c>
    </row>
    <row r="1253" spans="1:11" x14ac:dyDescent="0.25">
      <c r="A1253" s="3" t="s">
        <v>692</v>
      </c>
      <c r="B1253">
        <v>250073</v>
      </c>
      <c r="C1253" s="1" t="s">
        <v>11</v>
      </c>
      <c r="D1253" s="2">
        <v>2234</v>
      </c>
      <c r="E1253" t="s">
        <v>5327</v>
      </c>
      <c r="F1253" s="4">
        <v>10662.103999999999</v>
      </c>
      <c r="G1253" s="4">
        <f t="shared" si="59"/>
        <v>4.7726517457475381</v>
      </c>
      <c r="H1253" t="str">
        <f>IF(F1253 &lt;= Planilha1!$B$1, "1",
  IF(F1253 &lt;= Planilha1!$B$2, "2",
    IF(F1253 &lt;= Planilha1!$B$3, "3",
      "4"
    )
  )
)</f>
        <v>1</v>
      </c>
      <c r="I1253" t="str">
        <f t="shared" si="57"/>
        <v>Pequeno Porte I</v>
      </c>
      <c r="J1253" s="4">
        <v>2669505.0299999998</v>
      </c>
      <c r="K1253" s="5">
        <f t="shared" si="58"/>
        <v>1194.9440599820948</v>
      </c>
    </row>
    <row r="1254" spans="1:11" x14ac:dyDescent="0.25">
      <c r="A1254" s="3" t="s">
        <v>693</v>
      </c>
      <c r="B1254">
        <v>250077</v>
      </c>
      <c r="C1254" s="1" t="s">
        <v>11</v>
      </c>
      <c r="D1254" s="2">
        <v>7960</v>
      </c>
      <c r="E1254" t="s">
        <v>5327</v>
      </c>
      <c r="F1254" s="4">
        <v>35072.673000000003</v>
      </c>
      <c r="G1254" s="4">
        <f t="shared" si="59"/>
        <v>4.4061146984924626</v>
      </c>
      <c r="H1254" t="str">
        <f>IF(F1254 &lt;= Planilha1!$B$1, "1",
  IF(F1254 &lt;= Planilha1!$B$2, "2",
    IF(F1254 &lt;= Planilha1!$B$3, "3",
      "4"
    )
  )
)</f>
        <v>1</v>
      </c>
      <c r="I1254" t="str">
        <f t="shared" si="57"/>
        <v>Pequeno Porte I</v>
      </c>
      <c r="J1254" s="4">
        <v>4493926.42</v>
      </c>
      <c r="K1254" s="5">
        <f t="shared" si="58"/>
        <v>564.56362060301501</v>
      </c>
    </row>
    <row r="1255" spans="1:11" x14ac:dyDescent="0.25">
      <c r="A1255" s="3" t="s">
        <v>3591</v>
      </c>
      <c r="B1255">
        <v>250080</v>
      </c>
      <c r="C1255" s="1" t="s">
        <v>11</v>
      </c>
      <c r="D1255" s="2">
        <v>16646</v>
      </c>
      <c r="E1255" t="s">
        <v>5327</v>
      </c>
      <c r="F1255" s="4">
        <v>82992.895999999993</v>
      </c>
      <c r="G1255" s="4">
        <f t="shared" si="59"/>
        <v>4.9857560975609756</v>
      </c>
      <c r="H1255" t="str">
        <f>IF(F1255 &lt;= Planilha1!$B$1, "1",
  IF(F1255 &lt;= Planilha1!$B$2, "2",
    IF(F1255 &lt;= Planilha1!$B$3, "3",
      "4"
    )
  )
)</f>
        <v>2</v>
      </c>
      <c r="I1255" t="str">
        <f t="shared" si="57"/>
        <v>Pequeno Porte I</v>
      </c>
      <c r="J1255" s="4">
        <v>7423354.4100000001</v>
      </c>
      <c r="K1255" s="5">
        <f t="shared" si="58"/>
        <v>445.95424786735555</v>
      </c>
    </row>
    <row r="1256" spans="1:11" x14ac:dyDescent="0.25">
      <c r="A1256" s="3" t="s">
        <v>694</v>
      </c>
      <c r="B1256">
        <v>250090</v>
      </c>
      <c r="C1256" s="1" t="s">
        <v>11</v>
      </c>
      <c r="D1256" s="2">
        <v>12212</v>
      </c>
      <c r="E1256" t="s">
        <v>5327</v>
      </c>
      <c r="F1256" s="4">
        <v>51671.125</v>
      </c>
      <c r="G1256" s="4">
        <f t="shared" si="59"/>
        <v>4.2311763019980351</v>
      </c>
      <c r="H1256" t="str">
        <f>IF(F1256 &lt;= Planilha1!$B$1, "1",
  IF(F1256 &lt;= Planilha1!$B$2, "2",
    IF(F1256 &lt;= Planilha1!$B$3, "3",
      "4"
    )
  )
)</f>
        <v>2</v>
      </c>
      <c r="I1256" t="str">
        <f t="shared" si="57"/>
        <v>Pequeno Porte I</v>
      </c>
      <c r="J1256" s="4">
        <v>6387974.3200000003</v>
      </c>
      <c r="K1256" s="5">
        <f t="shared" si="58"/>
        <v>523.0899377661317</v>
      </c>
    </row>
    <row r="1257" spans="1:11" x14ac:dyDescent="0.25">
      <c r="A1257" s="3" t="s">
        <v>695</v>
      </c>
      <c r="B1257">
        <v>250100</v>
      </c>
      <c r="C1257" s="1" t="s">
        <v>11</v>
      </c>
      <c r="D1257" s="2">
        <v>17189</v>
      </c>
      <c r="E1257" t="s">
        <v>5327</v>
      </c>
      <c r="F1257" s="4">
        <v>86240.751999999993</v>
      </c>
      <c r="G1257" s="4">
        <f t="shared" si="59"/>
        <v>5.0172058874861829</v>
      </c>
      <c r="H1257" t="str">
        <f>IF(F1257 &lt;= Planilha1!$B$1, "1",
  IF(F1257 &lt;= Planilha1!$B$2, "2",
    IF(F1257 &lt;= Planilha1!$B$3, "3",
      "4"
    )
  )
)</f>
        <v>2</v>
      </c>
      <c r="I1257" t="str">
        <f t="shared" si="57"/>
        <v>Pequeno Porte I</v>
      </c>
      <c r="J1257" s="4">
        <v>7394811.5499999998</v>
      </c>
      <c r="K1257" s="5">
        <f t="shared" si="58"/>
        <v>430.20603583687239</v>
      </c>
    </row>
    <row r="1258" spans="1:11" x14ac:dyDescent="0.25">
      <c r="A1258" s="3" t="s">
        <v>696</v>
      </c>
      <c r="B1258">
        <v>250110</v>
      </c>
      <c r="C1258" s="1" t="s">
        <v>11</v>
      </c>
      <c r="D1258" s="2">
        <v>22633</v>
      </c>
      <c r="E1258" t="s">
        <v>5327</v>
      </c>
      <c r="F1258" s="4">
        <v>122687.057</v>
      </c>
      <c r="G1258" s="4">
        <f t="shared" si="59"/>
        <v>5.4207156364600362</v>
      </c>
      <c r="H1258" t="str">
        <f>IF(F1258 &lt;= Planilha1!$B$1, "1",
  IF(F1258 &lt;= Planilha1!$B$2, "2",
    IF(F1258 &lt;= Planilha1!$B$3, "3",
      "4"
    )
  )
)</f>
        <v>3</v>
      </c>
      <c r="I1258" t="str">
        <f t="shared" si="57"/>
        <v>Pequeno Porte II</v>
      </c>
      <c r="J1258" s="4">
        <v>9168739.8599999994</v>
      </c>
      <c r="K1258" s="5">
        <f t="shared" si="58"/>
        <v>405.10492908584808</v>
      </c>
    </row>
    <row r="1259" spans="1:11" x14ac:dyDescent="0.25">
      <c r="A1259" s="3" t="s">
        <v>3592</v>
      </c>
      <c r="B1259">
        <v>250115</v>
      </c>
      <c r="C1259" s="1" t="s">
        <v>11</v>
      </c>
      <c r="D1259" s="2">
        <v>2005</v>
      </c>
      <c r="E1259" t="s">
        <v>5327</v>
      </c>
      <c r="F1259" s="4">
        <v>10048.494000000001</v>
      </c>
      <c r="G1259" s="4">
        <f t="shared" si="59"/>
        <v>5.011717705735661</v>
      </c>
      <c r="H1259" t="str">
        <f>IF(F1259 &lt;= Planilha1!$B$1, "1",
  IF(F1259 &lt;= Planilha1!$B$2, "2",
    IF(F1259 &lt;= Planilha1!$B$3, "3",
      "4"
    )
  )
)</f>
        <v>1</v>
      </c>
      <c r="I1259" t="str">
        <f t="shared" si="57"/>
        <v>Pequeno Porte I</v>
      </c>
      <c r="J1259" s="4">
        <v>4722427.4400000004</v>
      </c>
      <c r="K1259" s="5">
        <f t="shared" si="58"/>
        <v>2355.3254064837906</v>
      </c>
    </row>
    <row r="1260" spans="1:11" x14ac:dyDescent="0.25">
      <c r="A1260" s="3" t="s">
        <v>697</v>
      </c>
      <c r="B1260">
        <v>250120</v>
      </c>
      <c r="C1260" s="1" t="s">
        <v>11</v>
      </c>
      <c r="D1260" s="2">
        <v>7128</v>
      </c>
      <c r="E1260" t="s">
        <v>5327</v>
      </c>
      <c r="F1260" s="4">
        <v>26484.3</v>
      </c>
      <c r="G1260" s="4">
        <f t="shared" si="59"/>
        <v>3.7155303030303028</v>
      </c>
      <c r="H1260" t="str">
        <f>IF(F1260 &lt;= Planilha1!$B$1, "1",
  IF(F1260 &lt;= Planilha1!$B$2, "2",
    IF(F1260 &lt;= Planilha1!$B$3, "3",
      "4"
    )
  )
)</f>
        <v>1</v>
      </c>
      <c r="I1260" t="str">
        <f t="shared" si="57"/>
        <v>Pequeno Porte I</v>
      </c>
      <c r="J1260" s="4">
        <v>2968698.61</v>
      </c>
      <c r="K1260" s="5">
        <f t="shared" si="58"/>
        <v>416.48409231200895</v>
      </c>
    </row>
    <row r="1261" spans="1:11" x14ac:dyDescent="0.25">
      <c r="A1261" s="3" t="s">
        <v>698</v>
      </c>
      <c r="B1261">
        <v>250130</v>
      </c>
      <c r="C1261" s="1" t="s">
        <v>11</v>
      </c>
      <c r="D1261" s="2">
        <v>18705</v>
      </c>
      <c r="E1261" t="s">
        <v>5327</v>
      </c>
      <c r="F1261" s="4">
        <v>79115.922000000006</v>
      </c>
      <c r="G1261" s="4">
        <f t="shared" si="59"/>
        <v>4.229667040898156</v>
      </c>
      <c r="H1261" t="str">
        <f>IF(F1261 &lt;= Planilha1!$B$1, "1",
  IF(F1261 &lt;= Planilha1!$B$2, "2",
    IF(F1261 &lt;= Planilha1!$B$3, "3",
      "4"
    )
  )
)</f>
        <v>2</v>
      </c>
      <c r="I1261" t="str">
        <f t="shared" si="57"/>
        <v>Pequeno Porte I</v>
      </c>
      <c r="J1261" s="4">
        <v>7768047.5099999998</v>
      </c>
      <c r="K1261" s="5">
        <f t="shared" si="58"/>
        <v>415.29256936647954</v>
      </c>
    </row>
    <row r="1262" spans="1:11" x14ac:dyDescent="0.25">
      <c r="A1262" s="3" t="s">
        <v>3593</v>
      </c>
      <c r="B1262">
        <v>250135</v>
      </c>
      <c r="C1262" s="1" t="s">
        <v>11</v>
      </c>
      <c r="D1262" s="2">
        <v>4152</v>
      </c>
      <c r="E1262" t="s">
        <v>5327</v>
      </c>
      <c r="F1262" s="4">
        <v>18924.699000000001</v>
      </c>
      <c r="G1262" s="4">
        <f t="shared" si="59"/>
        <v>4.5579718208092483</v>
      </c>
      <c r="H1262" t="str">
        <f>IF(F1262 &lt;= Planilha1!$B$1, "1",
  IF(F1262 &lt;= Planilha1!$B$2, "2",
    IF(F1262 &lt;= Planilha1!$B$3, "3",
      "4"
    )
  )
)</f>
        <v>1</v>
      </c>
      <c r="I1262" t="str">
        <f t="shared" si="57"/>
        <v>Pequeno Porte I</v>
      </c>
      <c r="J1262" s="4">
        <v>3490459.32</v>
      </c>
      <c r="K1262" s="5">
        <f t="shared" si="58"/>
        <v>840.66939306358381</v>
      </c>
    </row>
    <row r="1263" spans="1:11" x14ac:dyDescent="0.25">
      <c r="A1263" s="3" t="s">
        <v>3594</v>
      </c>
      <c r="B1263">
        <v>250140</v>
      </c>
      <c r="C1263" s="1" t="s">
        <v>11</v>
      </c>
      <c r="D1263" s="2">
        <v>9224</v>
      </c>
      <c r="E1263" t="s">
        <v>5327</v>
      </c>
      <c r="F1263" s="4">
        <v>41547.542000000001</v>
      </c>
      <c r="G1263" s="4">
        <f t="shared" si="59"/>
        <v>4.5042868603642674</v>
      </c>
      <c r="H1263" t="str">
        <f>IF(F1263 &lt;= Planilha1!$B$1, "1",
  IF(F1263 &lt;= Planilha1!$B$2, "2",
    IF(F1263 &lt;= Planilha1!$B$3, "3",
      "4"
    )
  )
)</f>
        <v>2</v>
      </c>
      <c r="I1263" t="str">
        <f t="shared" si="57"/>
        <v>Pequeno Porte I</v>
      </c>
      <c r="J1263" s="4">
        <v>3982658.27</v>
      </c>
      <c r="K1263" s="5">
        <f t="shared" si="58"/>
        <v>431.77127818733737</v>
      </c>
    </row>
    <row r="1264" spans="1:11" x14ac:dyDescent="0.25">
      <c r="A1264" s="3" t="s">
        <v>699</v>
      </c>
      <c r="B1264">
        <v>250150</v>
      </c>
      <c r="C1264" s="1" t="s">
        <v>11</v>
      </c>
      <c r="D1264" s="2">
        <v>23134</v>
      </c>
      <c r="E1264" t="s">
        <v>5327</v>
      </c>
      <c r="F1264" s="4">
        <v>119263.96</v>
      </c>
      <c r="G1264" s="4">
        <f t="shared" si="59"/>
        <v>5.1553540243797009</v>
      </c>
      <c r="H1264" t="str">
        <f>IF(F1264 &lt;= Planilha1!$B$1, "1",
  IF(F1264 &lt;= Planilha1!$B$2, "2",
    IF(F1264 &lt;= Planilha1!$B$3, "3",
      "4"
    )
  )
)</f>
        <v>3</v>
      </c>
      <c r="I1264" t="str">
        <f t="shared" si="57"/>
        <v>Pequeno Porte II</v>
      </c>
      <c r="J1264" s="4">
        <v>8270013.2300000004</v>
      </c>
      <c r="K1264" s="5">
        <f t="shared" si="58"/>
        <v>357.48306518544138</v>
      </c>
    </row>
    <row r="1265" spans="1:11" x14ac:dyDescent="0.25">
      <c r="A1265" s="3" t="s">
        <v>3532</v>
      </c>
      <c r="B1265">
        <v>250153</v>
      </c>
      <c r="C1265" s="1" t="s">
        <v>11</v>
      </c>
      <c r="D1265" s="2">
        <v>4762</v>
      </c>
      <c r="E1265" t="s">
        <v>5327</v>
      </c>
      <c r="F1265" s="4">
        <v>20935.184000000001</v>
      </c>
      <c r="G1265" s="4">
        <f t="shared" si="59"/>
        <v>4.3963007139857204</v>
      </c>
      <c r="H1265" t="str">
        <f>IF(F1265 &lt;= Planilha1!$B$1, "1",
  IF(F1265 &lt;= Planilha1!$B$2, "2",
    IF(F1265 &lt;= Planilha1!$B$3, "3",
      "4"
    )
  )
)</f>
        <v>1</v>
      </c>
      <c r="I1265" t="str">
        <f t="shared" si="57"/>
        <v>Pequeno Porte I</v>
      </c>
      <c r="J1265" s="4">
        <v>3221101.48</v>
      </c>
      <c r="K1265" s="5">
        <f t="shared" si="58"/>
        <v>676.41778244435113</v>
      </c>
    </row>
    <row r="1266" spans="1:11" x14ac:dyDescent="0.25">
      <c r="A1266" s="3" t="s">
        <v>700</v>
      </c>
      <c r="B1266">
        <v>250157</v>
      </c>
      <c r="C1266" s="1" t="s">
        <v>11</v>
      </c>
      <c r="D1266" s="2">
        <v>8059</v>
      </c>
      <c r="E1266" t="s">
        <v>5327</v>
      </c>
      <c r="F1266" s="4">
        <v>34782.61</v>
      </c>
      <c r="G1266" s="4">
        <f t="shared" si="59"/>
        <v>4.3159957811142826</v>
      </c>
      <c r="H1266" t="str">
        <f>IF(F1266 &lt;= Planilha1!$B$1, "1",
  IF(F1266 &lt;= Planilha1!$B$2, "2",
    IF(F1266 &lt;= Planilha1!$B$3, "3",
      "4"
    )
  )
)</f>
        <v>1</v>
      </c>
      <c r="I1266" t="str">
        <f t="shared" si="57"/>
        <v>Pequeno Porte I</v>
      </c>
      <c r="J1266" s="4">
        <v>3585544.13</v>
      </c>
      <c r="K1266" s="5">
        <f t="shared" si="58"/>
        <v>444.91179178558133</v>
      </c>
    </row>
    <row r="1267" spans="1:11" x14ac:dyDescent="0.25">
      <c r="A1267" s="3" t="s">
        <v>701</v>
      </c>
      <c r="B1267">
        <v>250160</v>
      </c>
      <c r="C1267" s="1" t="s">
        <v>11</v>
      </c>
      <c r="D1267" s="2">
        <v>12904</v>
      </c>
      <c r="E1267" t="s">
        <v>5327</v>
      </c>
      <c r="F1267" s="4">
        <v>69320.63</v>
      </c>
      <c r="G1267" s="4">
        <f t="shared" si="59"/>
        <v>5.3720265034097956</v>
      </c>
      <c r="H1267" t="str">
        <f>IF(F1267 &lt;= Planilha1!$B$1, "1",
  IF(F1267 &lt;= Planilha1!$B$2, "2",
    IF(F1267 &lt;= Planilha1!$B$3, "3",
      "4"
    )
  )
)</f>
        <v>2</v>
      </c>
      <c r="I1267" t="str">
        <f t="shared" si="57"/>
        <v>Pequeno Porte I</v>
      </c>
      <c r="J1267" s="4">
        <v>4669045.8099999996</v>
      </c>
      <c r="K1267" s="5">
        <f t="shared" si="58"/>
        <v>361.82934051456908</v>
      </c>
    </row>
    <row r="1268" spans="1:11" x14ac:dyDescent="0.25">
      <c r="A1268" s="3" t="s">
        <v>3595</v>
      </c>
      <c r="B1268">
        <v>250170</v>
      </c>
      <c r="C1268" s="1" t="s">
        <v>11</v>
      </c>
      <c r="D1268" s="2">
        <v>5906</v>
      </c>
      <c r="E1268" t="s">
        <v>5327</v>
      </c>
      <c r="F1268" s="4">
        <v>26528.115000000002</v>
      </c>
      <c r="G1268" s="4">
        <f t="shared" si="59"/>
        <v>4.491722824246529</v>
      </c>
      <c r="H1268" t="str">
        <f>IF(F1268 &lt;= Planilha1!$B$1, "1",
  IF(F1268 &lt;= Planilha1!$B$2, "2",
    IF(F1268 &lt;= Planilha1!$B$3, "3",
      "4"
    )
  )
)</f>
        <v>1</v>
      </c>
      <c r="I1268" t="str">
        <f t="shared" si="57"/>
        <v>Pequeno Porte I</v>
      </c>
      <c r="J1268" s="4">
        <v>4126392.06</v>
      </c>
      <c r="K1268" s="5">
        <f t="shared" si="58"/>
        <v>698.67796478157811</v>
      </c>
    </row>
    <row r="1269" spans="1:11" x14ac:dyDescent="0.25">
      <c r="A1269" s="3" t="s">
        <v>702</v>
      </c>
      <c r="B1269">
        <v>250180</v>
      </c>
      <c r="C1269" s="1" t="s">
        <v>11</v>
      </c>
      <c r="D1269" s="2">
        <v>82742</v>
      </c>
      <c r="E1269" t="s">
        <v>5327</v>
      </c>
      <c r="F1269" s="4">
        <v>806090.91700000002</v>
      </c>
      <c r="G1269" s="4">
        <f t="shared" si="59"/>
        <v>9.7422218099635014</v>
      </c>
      <c r="H1269" t="str">
        <f>IF(F1269 &lt;= Planilha1!$B$1, "1",
  IF(F1269 &lt;= Planilha1!$B$2, "2",
    IF(F1269 &lt;= Planilha1!$B$3, "3",
      "4"
    )
  )
)</f>
        <v>4</v>
      </c>
      <c r="I1269" t="str">
        <f t="shared" si="57"/>
        <v>Médio Porte</v>
      </c>
      <c r="J1269" s="4">
        <v>20311982.41</v>
      </c>
      <c r="K1269" s="5">
        <f t="shared" si="58"/>
        <v>245.48575584346523</v>
      </c>
    </row>
    <row r="1270" spans="1:11" x14ac:dyDescent="0.25">
      <c r="A1270" s="3" t="s">
        <v>3089</v>
      </c>
      <c r="B1270">
        <v>250190</v>
      </c>
      <c r="C1270" s="1" t="s">
        <v>11</v>
      </c>
      <c r="D1270" s="2">
        <v>16401</v>
      </c>
      <c r="E1270" t="s">
        <v>5327</v>
      </c>
      <c r="F1270" s="4">
        <v>80794.528000000006</v>
      </c>
      <c r="G1270" s="4">
        <f t="shared" si="59"/>
        <v>4.9261952319980491</v>
      </c>
      <c r="H1270" t="str">
        <f>IF(F1270 &lt;= Planilha1!$B$1, "1",
  IF(F1270 &lt;= Planilha1!$B$2, "2",
    IF(F1270 &lt;= Planilha1!$B$3, "3",
      "4"
    )
  )
)</f>
        <v>2</v>
      </c>
      <c r="I1270" t="str">
        <f t="shared" si="57"/>
        <v>Pequeno Porte I</v>
      </c>
      <c r="J1270" s="4">
        <v>7876148.8300000001</v>
      </c>
      <c r="K1270" s="5">
        <f t="shared" si="58"/>
        <v>480.22369550637154</v>
      </c>
    </row>
    <row r="1271" spans="1:11" x14ac:dyDescent="0.25">
      <c r="A1271" s="3" t="s">
        <v>3596</v>
      </c>
      <c r="B1271">
        <v>250200</v>
      </c>
      <c r="C1271" s="1" t="s">
        <v>11</v>
      </c>
      <c r="D1271" s="2">
        <v>6268</v>
      </c>
      <c r="E1271" t="s">
        <v>5327</v>
      </c>
      <c r="F1271" s="4">
        <v>30744.058000000001</v>
      </c>
      <c r="G1271" s="4">
        <f t="shared" si="59"/>
        <v>4.904923101467773</v>
      </c>
      <c r="H1271" t="str">
        <f>IF(F1271 &lt;= Planilha1!$B$1, "1",
  IF(F1271 &lt;= Planilha1!$B$2, "2",
    IF(F1271 &lt;= Planilha1!$B$3, "3",
      "4"
    )
  )
)</f>
        <v>1</v>
      </c>
      <c r="I1271" t="str">
        <f t="shared" si="57"/>
        <v>Pequeno Porte I</v>
      </c>
      <c r="J1271" s="4">
        <v>5773049.5800000001</v>
      </c>
      <c r="K1271" s="5">
        <f t="shared" si="58"/>
        <v>921.03535098915131</v>
      </c>
    </row>
    <row r="1272" spans="1:11" x14ac:dyDescent="0.25">
      <c r="A1272" s="3" t="s">
        <v>703</v>
      </c>
      <c r="B1272">
        <v>250205</v>
      </c>
      <c r="C1272" s="1" t="s">
        <v>11</v>
      </c>
      <c r="D1272" s="2">
        <v>3504</v>
      </c>
      <c r="E1272" t="s">
        <v>5327</v>
      </c>
      <c r="F1272" s="4">
        <v>13677.709000000001</v>
      </c>
      <c r="G1272" s="4">
        <f t="shared" si="59"/>
        <v>3.9034557648401829</v>
      </c>
      <c r="H1272" t="str">
        <f>IF(F1272 &lt;= Planilha1!$B$1, "1",
  IF(F1272 &lt;= Planilha1!$B$2, "2",
    IF(F1272 &lt;= Planilha1!$B$3, "3",
      "4"
    )
  )
)</f>
        <v>1</v>
      </c>
      <c r="I1272" t="str">
        <f t="shared" si="57"/>
        <v>Pequeno Porte I</v>
      </c>
      <c r="J1272" s="4">
        <v>2777663.73</v>
      </c>
      <c r="K1272" s="5">
        <f t="shared" si="58"/>
        <v>792.71225171232879</v>
      </c>
    </row>
    <row r="1273" spans="1:11" x14ac:dyDescent="0.25">
      <c r="A1273" s="3" t="s">
        <v>704</v>
      </c>
      <c r="B1273">
        <v>250210</v>
      </c>
      <c r="C1273" s="1" t="s">
        <v>11</v>
      </c>
      <c r="D1273" s="2">
        <v>5207</v>
      </c>
      <c r="E1273" t="s">
        <v>5327</v>
      </c>
      <c r="F1273" s="4">
        <v>23769.555</v>
      </c>
      <c r="G1273" s="4">
        <f t="shared" si="59"/>
        <v>4.5649231803341657</v>
      </c>
      <c r="H1273" t="str">
        <f>IF(F1273 &lt;= Planilha1!$B$1, "1",
  IF(F1273 &lt;= Planilha1!$B$2, "2",
    IF(F1273 &lt;= Planilha1!$B$3, "3",
      "4"
    )
  )
)</f>
        <v>1</v>
      </c>
      <c r="I1273" t="str">
        <f t="shared" si="57"/>
        <v>Pequeno Porte I</v>
      </c>
      <c r="J1273" s="4">
        <v>4492950.38</v>
      </c>
      <c r="K1273" s="5">
        <f t="shared" si="58"/>
        <v>862.8673670059535</v>
      </c>
    </row>
    <row r="1274" spans="1:11" x14ac:dyDescent="0.25">
      <c r="A1274" s="3" t="s">
        <v>113</v>
      </c>
      <c r="B1274">
        <v>250215</v>
      </c>
      <c r="C1274" s="1" t="s">
        <v>11</v>
      </c>
      <c r="D1274" s="2">
        <v>6377</v>
      </c>
      <c r="E1274" t="s">
        <v>5327</v>
      </c>
      <c r="F1274" s="4">
        <v>102994.132</v>
      </c>
      <c r="G1274" s="4">
        <f t="shared" si="59"/>
        <v>16.15087533322879</v>
      </c>
      <c r="H1274" t="str">
        <f>IF(F1274 &lt;= Planilha1!$B$1, "1",
  IF(F1274 &lt;= Planilha1!$B$2, "2",
    IF(F1274 &lt;= Planilha1!$B$3, "3",
      "4"
    )
  )
)</f>
        <v>3</v>
      </c>
      <c r="I1274" t="str">
        <f t="shared" si="57"/>
        <v>Pequeno Porte I</v>
      </c>
      <c r="J1274" s="4">
        <v>5333224.0599999996</v>
      </c>
      <c r="K1274" s="5">
        <f t="shared" si="58"/>
        <v>836.32179081072593</v>
      </c>
    </row>
    <row r="1275" spans="1:11" x14ac:dyDescent="0.25">
      <c r="A1275" s="3" t="s">
        <v>395</v>
      </c>
      <c r="B1275">
        <v>250220</v>
      </c>
      <c r="C1275" s="1" t="s">
        <v>11</v>
      </c>
      <c r="D1275" s="2">
        <v>2286</v>
      </c>
      <c r="E1275" t="s">
        <v>5327</v>
      </c>
      <c r="F1275" s="4">
        <v>11571.776</v>
      </c>
      <c r="G1275" s="4">
        <f t="shared" si="59"/>
        <v>5.0620192475940504</v>
      </c>
      <c r="H1275" t="str">
        <f>IF(F1275 &lt;= Planilha1!$B$1, "1",
  IF(F1275 &lt;= Planilha1!$B$2, "2",
    IF(F1275 &lt;= Planilha1!$B$3, "3",
      "4"
    )
  )
)</f>
        <v>1</v>
      </c>
      <c r="I1275" t="str">
        <f t="shared" si="57"/>
        <v>Pequeno Porte I</v>
      </c>
      <c r="J1275" s="4">
        <v>2857532.23</v>
      </c>
      <c r="K1275" s="5">
        <f t="shared" si="58"/>
        <v>1250.0140988626422</v>
      </c>
    </row>
    <row r="1276" spans="1:11" x14ac:dyDescent="0.25">
      <c r="A1276" s="3" t="s">
        <v>705</v>
      </c>
      <c r="B1276">
        <v>250230</v>
      </c>
      <c r="C1276" s="1" t="s">
        <v>11</v>
      </c>
      <c r="D1276" s="2">
        <v>4661</v>
      </c>
      <c r="E1276" t="s">
        <v>5327</v>
      </c>
      <c r="F1276" s="4">
        <v>22572.059000000001</v>
      </c>
      <c r="G1276" s="4">
        <f t="shared" si="59"/>
        <v>4.8427502681827939</v>
      </c>
      <c r="H1276" t="str">
        <f>IF(F1276 &lt;= Planilha1!$B$1, "1",
  IF(F1276 &lt;= Planilha1!$B$2, "2",
    IF(F1276 &lt;= Planilha1!$B$3, "3",
      "4"
    )
  )
)</f>
        <v>1</v>
      </c>
      <c r="I1276" t="str">
        <f t="shared" si="57"/>
        <v>Pequeno Porte I</v>
      </c>
      <c r="J1276" s="4">
        <v>4028430.52</v>
      </c>
      <c r="K1276" s="5">
        <f t="shared" si="58"/>
        <v>864.28459987127223</v>
      </c>
    </row>
    <row r="1277" spans="1:11" x14ac:dyDescent="0.25">
      <c r="A1277" s="3" t="s">
        <v>3597</v>
      </c>
      <c r="B1277">
        <v>250240</v>
      </c>
      <c r="C1277" s="1" t="s">
        <v>11</v>
      </c>
      <c r="D1277" s="2">
        <v>10252</v>
      </c>
      <c r="E1277" t="s">
        <v>5327</v>
      </c>
      <c r="F1277" s="4">
        <v>49028.008999999998</v>
      </c>
      <c r="G1277" s="4">
        <f t="shared" si="59"/>
        <v>4.7822872610222396</v>
      </c>
      <c r="H1277" t="str">
        <f>IF(F1277 &lt;= Planilha1!$B$1, "1",
  IF(F1277 &lt;= Planilha1!$B$2, "2",
    IF(F1277 &lt;= Planilha1!$B$3, "3",
      "4"
    )
  )
)</f>
        <v>2</v>
      </c>
      <c r="I1277" t="str">
        <f t="shared" si="57"/>
        <v>Pequeno Porte I</v>
      </c>
      <c r="J1277" s="4">
        <v>6358712.2400000002</v>
      </c>
      <c r="K1277" s="5">
        <f t="shared" si="58"/>
        <v>620.24114709325011</v>
      </c>
    </row>
    <row r="1278" spans="1:11" x14ac:dyDescent="0.25">
      <c r="A1278" s="3" t="s">
        <v>3598</v>
      </c>
      <c r="B1278">
        <v>250250</v>
      </c>
      <c r="C1278" s="1" t="s">
        <v>11</v>
      </c>
      <c r="D1278" s="2">
        <v>17598</v>
      </c>
      <c r="E1278" t="s">
        <v>5327</v>
      </c>
      <c r="F1278" s="4">
        <v>99881.608999999997</v>
      </c>
      <c r="G1278" s="4">
        <f t="shared" si="59"/>
        <v>5.67573639049892</v>
      </c>
      <c r="H1278" t="str">
        <f>IF(F1278 &lt;= Planilha1!$B$1, "1",
  IF(F1278 &lt;= Planilha1!$B$2, "2",
    IF(F1278 &lt;= Planilha1!$B$3, "3",
      "4"
    )
  )
)</f>
        <v>3</v>
      </c>
      <c r="I1278" t="str">
        <f t="shared" si="57"/>
        <v>Pequeno Porte I</v>
      </c>
      <c r="J1278" s="4">
        <v>10050774.140000001</v>
      </c>
      <c r="K1278" s="5">
        <f t="shared" si="58"/>
        <v>571.13161381975226</v>
      </c>
    </row>
    <row r="1279" spans="1:11" x14ac:dyDescent="0.25">
      <c r="A1279" s="3" t="s">
        <v>706</v>
      </c>
      <c r="B1279">
        <v>250260</v>
      </c>
      <c r="C1279" s="1" t="s">
        <v>11</v>
      </c>
      <c r="D1279" s="2">
        <v>5648</v>
      </c>
      <c r="E1279" t="s">
        <v>5327</v>
      </c>
      <c r="F1279" s="4">
        <v>27236.455000000002</v>
      </c>
      <c r="G1279" s="4">
        <f t="shared" si="59"/>
        <v>4.8223185198300289</v>
      </c>
      <c r="H1279" t="str">
        <f>IF(F1279 &lt;= Planilha1!$B$1, "1",
  IF(F1279 &lt;= Planilha1!$B$2, "2",
    IF(F1279 &lt;= Planilha1!$B$3, "3",
      "4"
    )
  )
)</f>
        <v>1</v>
      </c>
      <c r="I1279" t="str">
        <f t="shared" si="57"/>
        <v>Pequeno Porte I</v>
      </c>
      <c r="J1279" s="4">
        <v>3399463.32</v>
      </c>
      <c r="K1279" s="5">
        <f t="shared" si="58"/>
        <v>601.88798158640225</v>
      </c>
    </row>
    <row r="1280" spans="1:11" x14ac:dyDescent="0.25">
      <c r="A1280" s="3" t="s">
        <v>707</v>
      </c>
      <c r="B1280">
        <v>250270</v>
      </c>
      <c r="C1280" s="1" t="s">
        <v>11</v>
      </c>
      <c r="D1280" s="2">
        <v>4214</v>
      </c>
      <c r="E1280" t="s">
        <v>5327</v>
      </c>
      <c r="F1280" s="4">
        <v>37373.442000000003</v>
      </c>
      <c r="G1280" s="4">
        <f t="shared" si="59"/>
        <v>8.8688756525866168</v>
      </c>
      <c r="H1280" t="str">
        <f>IF(F1280 &lt;= Planilha1!$B$1, "1",
  IF(F1280 &lt;= Planilha1!$B$2, "2",
    IF(F1280 &lt;= Planilha1!$B$3, "3",
      "4"
    )
  )
)</f>
        <v>1</v>
      </c>
      <c r="I1280" t="str">
        <f t="shared" si="57"/>
        <v>Pequeno Porte I</v>
      </c>
      <c r="J1280" s="4">
        <v>3436717.3</v>
      </c>
      <c r="K1280" s="5">
        <f t="shared" si="58"/>
        <v>815.54753203607015</v>
      </c>
    </row>
    <row r="1281" spans="1:11" x14ac:dyDescent="0.25">
      <c r="A1281" s="3" t="s">
        <v>708</v>
      </c>
      <c r="B1281">
        <v>250280</v>
      </c>
      <c r="C1281" s="1" t="s">
        <v>11</v>
      </c>
      <c r="D1281" s="2">
        <v>13613</v>
      </c>
      <c r="E1281" t="s">
        <v>5327</v>
      </c>
      <c r="F1281" s="4">
        <v>60707.902999999998</v>
      </c>
      <c r="G1281" s="4">
        <f t="shared" si="59"/>
        <v>4.4595535884815982</v>
      </c>
      <c r="H1281" t="str">
        <f>IF(F1281 &lt;= Planilha1!$B$1, "1",
  IF(F1281 &lt;= Planilha1!$B$2, "2",
    IF(F1281 &lt;= Planilha1!$B$3, "3",
      "4"
    )
  )
)</f>
        <v>2</v>
      </c>
      <c r="I1281" t="str">
        <f t="shared" si="57"/>
        <v>Pequeno Porte I</v>
      </c>
      <c r="J1281" s="4">
        <v>6558258.96</v>
      </c>
      <c r="K1281" s="5">
        <f t="shared" si="58"/>
        <v>481.76441342834056</v>
      </c>
    </row>
    <row r="1282" spans="1:11" x14ac:dyDescent="0.25">
      <c r="A1282" s="3" t="s">
        <v>709</v>
      </c>
      <c r="B1282">
        <v>250290</v>
      </c>
      <c r="C1282" s="1" t="s">
        <v>11</v>
      </c>
      <c r="D1282" s="2">
        <v>5742</v>
      </c>
      <c r="E1282" t="s">
        <v>5327</v>
      </c>
      <c r="F1282" s="4">
        <v>29259.092000000001</v>
      </c>
      <c r="G1282" s="4">
        <f t="shared" si="59"/>
        <v>5.0956273075583418</v>
      </c>
      <c r="H1282" t="str">
        <f>IF(F1282 &lt;= Planilha1!$B$1, "1",
  IF(F1282 &lt;= Planilha1!$B$2, "2",
    IF(F1282 &lt;= Planilha1!$B$3, "3",
      "4"
    )
  )
)</f>
        <v>1</v>
      </c>
      <c r="I1282" t="str">
        <f t="shared" ref="I1282:I1345" si="60">IF(D1282 &lt;= 20000, "Pequeno Porte I",
  IF(D1282 &lt;= 50000, "Pequeno Porte II",
    IF(D1282 &lt;= 100000, "Médio Porte",
      IF(D1282 &lt;= 900000, "Grande Porte", "Metrópole")
    )
  )
)</f>
        <v>Pequeno Porte I</v>
      </c>
      <c r="J1282" s="4">
        <v>4452667.04</v>
      </c>
      <c r="K1282" s="5">
        <f t="shared" ref="K1282:K1345" si="61">J1282/D1282</f>
        <v>775.45577150818531</v>
      </c>
    </row>
    <row r="1283" spans="1:11" x14ac:dyDescent="0.25">
      <c r="A1283" s="3" t="s">
        <v>3599</v>
      </c>
      <c r="B1283">
        <v>250300</v>
      </c>
      <c r="C1283" s="1" t="s">
        <v>11</v>
      </c>
      <c r="D1283" s="2">
        <v>21193</v>
      </c>
      <c r="E1283" t="s">
        <v>5327</v>
      </c>
      <c r="F1283" s="4">
        <v>269041.44300000003</v>
      </c>
      <c r="G1283" s="4">
        <f t="shared" ref="G1283:G1346" si="62">F1283/D1283</f>
        <v>12.694825791534942</v>
      </c>
      <c r="H1283" t="str">
        <f>IF(F1283 &lt;= Planilha1!$B$1, "1",
  IF(F1283 &lt;= Planilha1!$B$2, "2",
    IF(F1283 &lt;= Planilha1!$B$3, "3",
      "4"
    )
  )
)</f>
        <v>4</v>
      </c>
      <c r="I1283" t="str">
        <f t="shared" si="60"/>
        <v>Pequeno Porte II</v>
      </c>
      <c r="J1283" s="4">
        <v>11868339.970000001</v>
      </c>
      <c r="K1283" s="5">
        <f t="shared" si="61"/>
        <v>560.01226678620299</v>
      </c>
    </row>
    <row r="1284" spans="1:11" x14ac:dyDescent="0.25">
      <c r="A1284" s="3" t="s">
        <v>710</v>
      </c>
      <c r="B1284">
        <v>250310</v>
      </c>
      <c r="C1284" s="1" t="s">
        <v>11</v>
      </c>
      <c r="D1284" s="2">
        <v>5335</v>
      </c>
      <c r="E1284" t="s">
        <v>5327</v>
      </c>
      <c r="F1284" s="4">
        <v>25138.385999999999</v>
      </c>
      <c r="G1284" s="4">
        <f t="shared" si="62"/>
        <v>4.711974882849109</v>
      </c>
      <c r="H1284" t="str">
        <f>IF(F1284 &lt;= Planilha1!$B$1, "1",
  IF(F1284 &lt;= Planilha1!$B$2, "2",
    IF(F1284 &lt;= Planilha1!$B$3, "3",
      "4"
    )
  )
)</f>
        <v>1</v>
      </c>
      <c r="I1284" t="str">
        <f t="shared" si="60"/>
        <v>Pequeno Porte I</v>
      </c>
      <c r="J1284" s="4">
        <v>2968409.12</v>
      </c>
      <c r="K1284" s="5">
        <f t="shared" si="61"/>
        <v>556.40283411433927</v>
      </c>
    </row>
    <row r="1285" spans="1:11" x14ac:dyDescent="0.25">
      <c r="A1285" s="3" t="s">
        <v>711</v>
      </c>
      <c r="B1285">
        <v>250320</v>
      </c>
      <c r="C1285" s="1" t="s">
        <v>11</v>
      </c>
      <c r="D1285" s="2">
        <v>66519</v>
      </c>
      <c r="E1285" t="s">
        <v>5327</v>
      </c>
      <c r="F1285" s="4">
        <v>1564376.389</v>
      </c>
      <c r="G1285" s="4">
        <f t="shared" si="62"/>
        <v>23.517737623836798</v>
      </c>
      <c r="H1285" t="str">
        <f>IF(F1285 &lt;= Planilha1!$B$1, "1",
  IF(F1285 &lt;= Planilha1!$B$2, "2",
    IF(F1285 &lt;= Planilha1!$B$3, "3",
      "4"
    )
  )
)</f>
        <v>4</v>
      </c>
      <c r="I1285" t="str">
        <f t="shared" si="60"/>
        <v>Médio Porte</v>
      </c>
      <c r="J1285" s="4">
        <v>71545333.359999999</v>
      </c>
      <c r="K1285" s="5">
        <f t="shared" si="61"/>
        <v>1075.5623710518798</v>
      </c>
    </row>
    <row r="1286" spans="1:11" x14ac:dyDescent="0.25">
      <c r="A1286" s="3" t="s">
        <v>3600</v>
      </c>
      <c r="B1286">
        <v>250330</v>
      </c>
      <c r="C1286" s="1" t="s">
        <v>11</v>
      </c>
      <c r="D1286" s="2">
        <v>9151</v>
      </c>
      <c r="E1286" t="s">
        <v>5327</v>
      </c>
      <c r="F1286" s="4">
        <v>59455.114000000001</v>
      </c>
      <c r="G1286" s="4">
        <f t="shared" si="62"/>
        <v>6.4971165992787672</v>
      </c>
      <c r="H1286" t="str">
        <f>IF(F1286 &lt;= Planilha1!$B$1, "1",
  IF(F1286 &lt;= Planilha1!$B$2, "2",
    IF(F1286 &lt;= Planilha1!$B$3, "3",
      "4"
    )
  )
)</f>
        <v>2</v>
      </c>
      <c r="I1286" t="str">
        <f t="shared" si="60"/>
        <v>Pequeno Porte I</v>
      </c>
      <c r="J1286" s="4">
        <v>5604020.9199999999</v>
      </c>
      <c r="K1286" s="5">
        <f t="shared" si="61"/>
        <v>612.39437438531309</v>
      </c>
    </row>
    <row r="1287" spans="1:11" x14ac:dyDescent="0.25">
      <c r="A1287" s="3" t="s">
        <v>712</v>
      </c>
      <c r="B1287">
        <v>250340</v>
      </c>
      <c r="C1287" s="1" t="s">
        <v>11</v>
      </c>
      <c r="D1287" s="2">
        <v>3291</v>
      </c>
      <c r="E1287" t="s">
        <v>5327</v>
      </c>
      <c r="F1287" s="4">
        <v>16978.297999999999</v>
      </c>
      <c r="G1287" s="4">
        <f t="shared" si="62"/>
        <v>5.1590088119112725</v>
      </c>
      <c r="H1287" t="str">
        <f>IF(F1287 &lt;= Planilha1!$B$1, "1",
  IF(F1287 &lt;= Planilha1!$B$2, "2",
    IF(F1287 &lt;= Planilha1!$B$3, "3",
      "4"
    )
  )
)</f>
        <v>1</v>
      </c>
      <c r="I1287" t="str">
        <f t="shared" si="60"/>
        <v>Pequeno Porte I</v>
      </c>
      <c r="J1287" s="4">
        <v>3787599.34</v>
      </c>
      <c r="K1287" s="5">
        <f t="shared" si="61"/>
        <v>1150.8961835308417</v>
      </c>
    </row>
    <row r="1288" spans="1:11" x14ac:dyDescent="0.25">
      <c r="A1288" s="3" t="s">
        <v>713</v>
      </c>
      <c r="B1288">
        <v>250350</v>
      </c>
      <c r="C1288" s="1" t="s">
        <v>11</v>
      </c>
      <c r="D1288" s="2">
        <v>16064</v>
      </c>
      <c r="E1288" t="s">
        <v>5327</v>
      </c>
      <c r="F1288" s="4">
        <v>71014.811000000002</v>
      </c>
      <c r="G1288" s="4">
        <f t="shared" si="62"/>
        <v>4.4207427166334661</v>
      </c>
      <c r="H1288" t="str">
        <f>IF(F1288 &lt;= Planilha1!$B$1, "1",
  IF(F1288 &lt;= Planilha1!$B$2, "2",
    IF(F1288 &lt;= Planilha1!$B$3, "3",
      "4"
    )
  )
)</f>
        <v>2</v>
      </c>
      <c r="I1288" t="str">
        <f t="shared" si="60"/>
        <v>Pequeno Porte I</v>
      </c>
      <c r="J1288" s="4">
        <v>7904839.9100000001</v>
      </c>
      <c r="K1288" s="5">
        <f t="shared" si="61"/>
        <v>492.08415774402391</v>
      </c>
    </row>
    <row r="1289" spans="1:11" x14ac:dyDescent="0.25">
      <c r="A1289" s="3" t="s">
        <v>714</v>
      </c>
      <c r="B1289">
        <v>250355</v>
      </c>
      <c r="C1289" s="1" t="s">
        <v>11</v>
      </c>
      <c r="D1289" s="2">
        <v>7223</v>
      </c>
      <c r="E1289" t="s">
        <v>5327</v>
      </c>
      <c r="F1289" s="4">
        <v>27896.853999999999</v>
      </c>
      <c r="G1289" s="4">
        <f t="shared" si="62"/>
        <v>3.8622253911117261</v>
      </c>
      <c r="H1289" t="str">
        <f>IF(F1289 &lt;= Planilha1!$B$1, "1",
  IF(F1289 &lt;= Planilha1!$B$2, "2",
    IF(F1289 &lt;= Planilha1!$B$3, "3",
      "4"
    )
  )
)</f>
        <v>1</v>
      </c>
      <c r="I1289" t="str">
        <f t="shared" si="60"/>
        <v>Pequeno Porte I</v>
      </c>
      <c r="J1289" s="4">
        <v>4720122.8</v>
      </c>
      <c r="K1289" s="5">
        <f t="shared" si="61"/>
        <v>653.48508929807554</v>
      </c>
    </row>
    <row r="1290" spans="1:11" x14ac:dyDescent="0.25">
      <c r="A1290" s="3" t="s">
        <v>3601</v>
      </c>
      <c r="B1290">
        <v>250360</v>
      </c>
      <c r="C1290" s="1" t="s">
        <v>11</v>
      </c>
      <c r="D1290" s="2">
        <v>6602</v>
      </c>
      <c r="E1290" t="s">
        <v>5327</v>
      </c>
      <c r="F1290" s="4">
        <v>34655.535000000003</v>
      </c>
      <c r="G1290" s="4">
        <f t="shared" si="62"/>
        <v>5.2492479551651021</v>
      </c>
      <c r="H1290" t="str">
        <f>IF(F1290 &lt;= Planilha1!$B$1, "1",
  IF(F1290 &lt;= Planilha1!$B$2, "2",
    IF(F1290 &lt;= Planilha1!$B$3, "3",
      "4"
    )
  )
)</f>
        <v>1</v>
      </c>
      <c r="I1290" t="str">
        <f t="shared" si="60"/>
        <v>Pequeno Porte I</v>
      </c>
      <c r="J1290" s="4">
        <v>4311570.1500000004</v>
      </c>
      <c r="K1290" s="5">
        <f t="shared" si="61"/>
        <v>653.07030445319606</v>
      </c>
    </row>
    <row r="1291" spans="1:11" x14ac:dyDescent="0.25">
      <c r="A1291" s="3" t="s">
        <v>715</v>
      </c>
      <c r="B1291">
        <v>250370</v>
      </c>
      <c r="C1291" s="1" t="s">
        <v>11</v>
      </c>
      <c r="D1291" s="2">
        <v>63239</v>
      </c>
      <c r="E1291" t="s">
        <v>5327</v>
      </c>
      <c r="F1291" s="4">
        <v>545321.16500000004</v>
      </c>
      <c r="G1291" s="4">
        <f t="shared" si="62"/>
        <v>8.6231781811856614</v>
      </c>
      <c r="H1291" t="str">
        <f>IF(F1291 &lt;= Planilha1!$B$1, "1",
  IF(F1291 &lt;= Planilha1!$B$2, "2",
    IF(F1291 &lt;= Planilha1!$B$3, "3",
      "4"
    )
  )
)</f>
        <v>4</v>
      </c>
      <c r="I1291" t="str">
        <f t="shared" si="60"/>
        <v>Médio Porte</v>
      </c>
      <c r="J1291" s="4">
        <v>24424479.050000001</v>
      </c>
      <c r="K1291" s="5">
        <f t="shared" si="61"/>
        <v>386.22494109647528</v>
      </c>
    </row>
    <row r="1292" spans="1:11" x14ac:dyDescent="0.25">
      <c r="A1292" s="3" t="s">
        <v>716</v>
      </c>
      <c r="B1292">
        <v>250375</v>
      </c>
      <c r="C1292" s="1" t="s">
        <v>11</v>
      </c>
      <c r="D1292" s="2">
        <v>2740</v>
      </c>
      <c r="E1292" t="s">
        <v>5327</v>
      </c>
      <c r="F1292" s="4">
        <v>17475.885999999999</v>
      </c>
      <c r="G1292" s="4">
        <f t="shared" si="62"/>
        <v>6.3780605839416049</v>
      </c>
      <c r="H1292" t="str">
        <f>IF(F1292 &lt;= Planilha1!$B$1, "1",
  IF(F1292 &lt;= Planilha1!$B$2, "2",
    IF(F1292 &lt;= Planilha1!$B$3, "3",
      "4"
    )
  )
)</f>
        <v>1</v>
      </c>
      <c r="I1292" t="str">
        <f t="shared" si="60"/>
        <v>Pequeno Porte I</v>
      </c>
      <c r="J1292" s="4">
        <v>2889338.25</v>
      </c>
      <c r="K1292" s="5">
        <f t="shared" si="61"/>
        <v>1054.5030109489051</v>
      </c>
    </row>
    <row r="1293" spans="1:11" x14ac:dyDescent="0.25">
      <c r="A1293" s="3" t="s">
        <v>3602</v>
      </c>
      <c r="B1293">
        <v>250380</v>
      </c>
      <c r="C1293" s="1" t="s">
        <v>11</v>
      </c>
      <c r="D1293" s="2">
        <v>5753</v>
      </c>
      <c r="E1293" t="s">
        <v>5327</v>
      </c>
      <c r="F1293" s="4">
        <v>32262.791000000001</v>
      </c>
      <c r="G1293" s="4">
        <f t="shared" si="62"/>
        <v>5.6079942638623326</v>
      </c>
      <c r="H1293" t="str">
        <f>IF(F1293 &lt;= Planilha1!$B$1, "1",
  IF(F1293 &lt;= Planilha1!$B$2, "2",
    IF(F1293 &lt;= Planilha1!$B$3, "3",
      "4"
    )
  )
)</f>
        <v>1</v>
      </c>
      <c r="I1293" t="str">
        <f t="shared" si="60"/>
        <v>Pequeno Porte I</v>
      </c>
      <c r="J1293" s="4">
        <v>4190365.95</v>
      </c>
      <c r="K1293" s="5">
        <f t="shared" si="61"/>
        <v>728.37927168433862</v>
      </c>
    </row>
    <row r="1294" spans="1:11" x14ac:dyDescent="0.25">
      <c r="A1294" s="3" t="s">
        <v>3603</v>
      </c>
      <c r="B1294">
        <v>250390</v>
      </c>
      <c r="C1294" s="1" t="s">
        <v>11</v>
      </c>
      <c r="D1294" s="2">
        <v>6085</v>
      </c>
      <c r="E1294" t="s">
        <v>5327</v>
      </c>
      <c r="F1294" s="4">
        <v>28782.716</v>
      </c>
      <c r="G1294" s="4">
        <f t="shared" si="62"/>
        <v>4.7301094494658997</v>
      </c>
      <c r="H1294" t="str">
        <f>IF(F1294 &lt;= Planilha1!$B$1, "1",
  IF(F1294 &lt;= Planilha1!$B$2, "2",
    IF(F1294 &lt;= Planilha1!$B$3, "3",
      "4"
    )
  )
)</f>
        <v>1</v>
      </c>
      <c r="I1294" t="str">
        <f t="shared" si="60"/>
        <v>Pequeno Porte I</v>
      </c>
      <c r="J1294" s="4">
        <v>3379946.67</v>
      </c>
      <c r="K1294" s="5">
        <f t="shared" si="61"/>
        <v>555.45549219391944</v>
      </c>
    </row>
    <row r="1295" spans="1:11" x14ac:dyDescent="0.25">
      <c r="A1295" s="3" t="s">
        <v>717</v>
      </c>
      <c r="B1295">
        <v>250400</v>
      </c>
      <c r="C1295" s="1" t="s">
        <v>11</v>
      </c>
      <c r="D1295" s="2">
        <v>419379</v>
      </c>
      <c r="E1295" t="s">
        <v>5327</v>
      </c>
      <c r="F1295" s="4">
        <v>4992962.2929999996</v>
      </c>
      <c r="G1295" s="4">
        <f t="shared" si="62"/>
        <v>11.905608752464953</v>
      </c>
      <c r="H1295" t="str">
        <f>IF(F1295 &lt;= Planilha1!$B$1, "1",
  IF(F1295 &lt;= Planilha1!$B$2, "2",
    IF(F1295 &lt;= Planilha1!$B$3, "3",
      "4"
    )
  )
)</f>
        <v>4</v>
      </c>
      <c r="I1295" t="str">
        <f t="shared" si="60"/>
        <v>Grande Porte</v>
      </c>
      <c r="J1295" s="4">
        <v>149889504.27000001</v>
      </c>
      <c r="K1295" s="5">
        <f t="shared" si="61"/>
        <v>357.4082256622292</v>
      </c>
    </row>
    <row r="1296" spans="1:11" x14ac:dyDescent="0.25">
      <c r="A1296" s="3" t="s">
        <v>718</v>
      </c>
      <c r="B1296">
        <v>250403</v>
      </c>
      <c r="C1296" s="1" t="s">
        <v>11</v>
      </c>
      <c r="D1296" s="2">
        <v>6970</v>
      </c>
      <c r="E1296" t="s">
        <v>5327</v>
      </c>
      <c r="F1296" s="4">
        <v>27278.76</v>
      </c>
      <c r="G1296" s="4">
        <f t="shared" si="62"/>
        <v>3.9137388809182205</v>
      </c>
      <c r="H1296" t="str">
        <f>IF(F1296 &lt;= Planilha1!$B$1, "1",
  IF(F1296 &lt;= Planilha1!$B$2, "2",
    IF(F1296 &lt;= Planilha1!$B$3, "3",
      "4"
    )
  )
)</f>
        <v>1</v>
      </c>
      <c r="I1296" t="str">
        <f t="shared" si="60"/>
        <v>Pequeno Porte I</v>
      </c>
      <c r="J1296" s="4">
        <v>3113737.4</v>
      </c>
      <c r="K1296" s="5">
        <f t="shared" si="61"/>
        <v>446.73420373027261</v>
      </c>
    </row>
    <row r="1297" spans="1:11" x14ac:dyDescent="0.25">
      <c r="A1297" s="3" t="s">
        <v>3537</v>
      </c>
      <c r="B1297">
        <v>250407</v>
      </c>
      <c r="C1297" s="1" t="s">
        <v>11</v>
      </c>
      <c r="D1297" s="2">
        <v>3944</v>
      </c>
      <c r="E1297" t="s">
        <v>5327</v>
      </c>
      <c r="F1297" s="4">
        <v>19527.821</v>
      </c>
      <c r="G1297" s="4">
        <f t="shared" si="62"/>
        <v>4.9512730730223122</v>
      </c>
      <c r="H1297" t="str">
        <f>IF(F1297 &lt;= Planilha1!$B$1, "1",
  IF(F1297 &lt;= Planilha1!$B$2, "2",
    IF(F1297 &lt;= Planilha1!$B$3, "3",
      "4"
    )
  )
)</f>
        <v>1</v>
      </c>
      <c r="I1297" t="str">
        <f t="shared" si="60"/>
        <v>Pequeno Porte I</v>
      </c>
      <c r="J1297" s="4">
        <v>3471596.35</v>
      </c>
      <c r="K1297" s="5">
        <f t="shared" si="61"/>
        <v>880.22219827586207</v>
      </c>
    </row>
    <row r="1298" spans="1:11" x14ac:dyDescent="0.25">
      <c r="A1298" s="3" t="s">
        <v>719</v>
      </c>
      <c r="B1298">
        <v>250410</v>
      </c>
      <c r="C1298" s="1" t="s">
        <v>11</v>
      </c>
      <c r="D1298" s="2">
        <v>2312</v>
      </c>
      <c r="E1298" t="s">
        <v>5327</v>
      </c>
      <c r="F1298" s="4">
        <v>12713.555</v>
      </c>
      <c r="G1298" s="4">
        <f t="shared" si="62"/>
        <v>5.4989424740484427</v>
      </c>
      <c r="H1298" t="str">
        <f>IF(F1298 &lt;= Planilha1!$B$1, "1",
  IF(F1298 &lt;= Planilha1!$B$2, "2",
    IF(F1298 &lt;= Planilha1!$B$3, "3",
      "4"
    )
  )
)</f>
        <v>1</v>
      </c>
      <c r="I1298" t="str">
        <f t="shared" si="60"/>
        <v>Pequeno Porte I</v>
      </c>
      <c r="J1298" s="4">
        <v>3084669.37</v>
      </c>
      <c r="K1298" s="5">
        <f t="shared" si="61"/>
        <v>1334.1995544982699</v>
      </c>
    </row>
    <row r="1299" spans="1:11" x14ac:dyDescent="0.25">
      <c r="A1299" s="3" t="s">
        <v>720</v>
      </c>
      <c r="B1299">
        <v>250415</v>
      </c>
      <c r="C1299" s="1" t="s">
        <v>11</v>
      </c>
      <c r="D1299" s="2">
        <v>6889</v>
      </c>
      <c r="E1299" t="s">
        <v>5327</v>
      </c>
      <c r="F1299" s="4">
        <v>33188.877</v>
      </c>
      <c r="G1299" s="4">
        <f t="shared" si="62"/>
        <v>4.8176625054434608</v>
      </c>
      <c r="H1299" t="str">
        <f>IF(F1299 &lt;= Planilha1!$B$1, "1",
  IF(F1299 &lt;= Planilha1!$B$2, "2",
    IF(F1299 &lt;= Planilha1!$B$3, "3",
      "4"
    )
  )
)</f>
        <v>1</v>
      </c>
      <c r="I1299" t="str">
        <f t="shared" si="60"/>
        <v>Pequeno Porte I</v>
      </c>
      <c r="J1299" s="4">
        <v>4127049.78</v>
      </c>
      <c r="K1299" s="5">
        <f t="shared" si="61"/>
        <v>599.07820873856872</v>
      </c>
    </row>
    <row r="1300" spans="1:11" x14ac:dyDescent="0.25">
      <c r="A1300" s="3" t="s">
        <v>721</v>
      </c>
      <c r="B1300">
        <v>250420</v>
      </c>
      <c r="C1300" s="1" t="s">
        <v>11</v>
      </c>
      <c r="D1300" s="2">
        <v>4491</v>
      </c>
      <c r="E1300" t="s">
        <v>5327</v>
      </c>
      <c r="F1300" s="4">
        <v>22150.412</v>
      </c>
      <c r="G1300" s="4">
        <f t="shared" si="62"/>
        <v>4.9321781340458699</v>
      </c>
      <c r="H1300" t="str">
        <f>IF(F1300 &lt;= Planilha1!$B$1, "1",
  IF(F1300 &lt;= Planilha1!$B$2, "2",
    IF(F1300 &lt;= Planilha1!$B$3, "3",
      "4"
    )
  )
)</f>
        <v>1</v>
      </c>
      <c r="I1300" t="str">
        <f t="shared" si="60"/>
        <v>Pequeno Porte I</v>
      </c>
      <c r="J1300" s="4">
        <v>3914558.82</v>
      </c>
      <c r="K1300" s="5">
        <f t="shared" si="61"/>
        <v>871.64525050100201</v>
      </c>
    </row>
    <row r="1301" spans="1:11" x14ac:dyDescent="0.25">
      <c r="A1301" s="3" t="s">
        <v>3604</v>
      </c>
      <c r="B1301">
        <v>250430</v>
      </c>
      <c r="C1301" s="1" t="s">
        <v>11</v>
      </c>
      <c r="D1301" s="2">
        <v>30661</v>
      </c>
      <c r="E1301" t="s">
        <v>5327</v>
      </c>
      <c r="F1301" s="4">
        <v>179125.141</v>
      </c>
      <c r="G1301" s="4">
        <f t="shared" si="62"/>
        <v>5.8421167280910602</v>
      </c>
      <c r="H1301" t="str">
        <f>IF(F1301 &lt;= Planilha1!$B$1, "1",
  IF(F1301 &lt;= Planilha1!$B$2, "2",
    IF(F1301 &lt;= Planilha1!$B$3, "3",
      "4"
    )
  )
)</f>
        <v>3</v>
      </c>
      <c r="I1301" t="str">
        <f t="shared" si="60"/>
        <v>Pequeno Porte II</v>
      </c>
      <c r="J1301" s="4">
        <v>14027835.33</v>
      </c>
      <c r="K1301" s="5">
        <f t="shared" si="61"/>
        <v>457.51395355663544</v>
      </c>
    </row>
    <row r="1302" spans="1:11" x14ac:dyDescent="0.25">
      <c r="A1302" s="3" t="s">
        <v>3605</v>
      </c>
      <c r="B1302">
        <v>250435</v>
      </c>
      <c r="C1302" s="1" t="s">
        <v>11</v>
      </c>
      <c r="D1302" s="2">
        <v>5254</v>
      </c>
      <c r="E1302" t="s">
        <v>5327</v>
      </c>
      <c r="F1302" s="4">
        <v>33246.358</v>
      </c>
      <c r="G1302" s="4">
        <f t="shared" si="62"/>
        <v>6.3278184240578605</v>
      </c>
      <c r="H1302" t="str">
        <f>IF(F1302 &lt;= Planilha1!$B$1, "1",
  IF(F1302 &lt;= Planilha1!$B$2, "2",
    IF(F1302 &lt;= Planilha1!$B$3, "3",
      "4"
    )
  )
)</f>
        <v>1</v>
      </c>
      <c r="I1302" t="str">
        <f t="shared" si="60"/>
        <v>Pequeno Porte I</v>
      </c>
      <c r="J1302" s="4">
        <v>3580480.24</v>
      </c>
      <c r="K1302" s="5">
        <f t="shared" si="61"/>
        <v>681.47701560715655</v>
      </c>
    </row>
    <row r="1303" spans="1:11" x14ac:dyDescent="0.25">
      <c r="A1303" s="3" t="s">
        <v>3606</v>
      </c>
      <c r="B1303">
        <v>250440</v>
      </c>
      <c r="C1303" s="1" t="s">
        <v>11</v>
      </c>
      <c r="D1303" s="2">
        <v>18260</v>
      </c>
      <c r="E1303" t="s">
        <v>5327</v>
      </c>
      <c r="F1303" s="4">
        <v>88957.63</v>
      </c>
      <c r="G1303" s="4">
        <f t="shared" si="62"/>
        <v>4.8717212486308874</v>
      </c>
      <c r="H1303" t="str">
        <f>IF(F1303 &lt;= Planilha1!$B$1, "1",
  IF(F1303 &lt;= Planilha1!$B$2, "2",
    IF(F1303 &lt;= Planilha1!$B$3, "3",
      "4"
    )
  )
)</f>
        <v>2</v>
      </c>
      <c r="I1303" t="str">
        <f t="shared" si="60"/>
        <v>Pequeno Porte I</v>
      </c>
      <c r="J1303" s="4">
        <v>10811110.76</v>
      </c>
      <c r="K1303" s="5">
        <f t="shared" si="61"/>
        <v>592.06521139101858</v>
      </c>
    </row>
    <row r="1304" spans="1:11" x14ac:dyDescent="0.25">
      <c r="A1304" s="3" t="s">
        <v>722</v>
      </c>
      <c r="B1304">
        <v>250450</v>
      </c>
      <c r="C1304" s="1" t="s">
        <v>11</v>
      </c>
      <c r="D1304" s="2">
        <v>6451</v>
      </c>
      <c r="E1304" t="s">
        <v>5327</v>
      </c>
      <c r="F1304" s="4">
        <v>34085.589</v>
      </c>
      <c r="G1304" s="4">
        <f t="shared" si="62"/>
        <v>5.2837682529840331</v>
      </c>
      <c r="H1304" t="str">
        <f>IF(F1304 &lt;= Planilha1!$B$1, "1",
  IF(F1304 &lt;= Planilha1!$B$2, "2",
    IF(F1304 &lt;= Planilha1!$B$3, "3",
      "4"
    )
  )
)</f>
        <v>1</v>
      </c>
      <c r="I1304" t="str">
        <f t="shared" si="60"/>
        <v>Pequeno Porte I</v>
      </c>
      <c r="J1304" s="4">
        <v>4107854.73</v>
      </c>
      <c r="K1304" s="5">
        <f t="shared" si="61"/>
        <v>636.77797705782052</v>
      </c>
    </row>
    <row r="1305" spans="1:11" x14ac:dyDescent="0.25">
      <c r="A1305" s="3" t="s">
        <v>723</v>
      </c>
      <c r="B1305">
        <v>250460</v>
      </c>
      <c r="C1305" s="1" t="s">
        <v>11</v>
      </c>
      <c r="D1305" s="2">
        <v>27605</v>
      </c>
      <c r="E1305" t="s">
        <v>5327</v>
      </c>
      <c r="F1305" s="4">
        <v>320782.21899999998</v>
      </c>
      <c r="G1305" s="4">
        <f t="shared" si="62"/>
        <v>11.620439014671254</v>
      </c>
      <c r="H1305" t="str">
        <f>IF(F1305 &lt;= Planilha1!$B$1, "1",
  IF(F1305 &lt;= Planilha1!$B$2, "2",
    IF(F1305 &lt;= Planilha1!$B$3, "3",
      "4"
    )
  )
)</f>
        <v>4</v>
      </c>
      <c r="I1305" t="str">
        <f t="shared" si="60"/>
        <v>Pequeno Porte II</v>
      </c>
      <c r="J1305" s="4">
        <v>15229708.720000001</v>
      </c>
      <c r="K1305" s="5">
        <f t="shared" si="61"/>
        <v>551.7010947292157</v>
      </c>
    </row>
    <row r="1306" spans="1:11" x14ac:dyDescent="0.25">
      <c r="A1306" s="3" t="s">
        <v>724</v>
      </c>
      <c r="B1306">
        <v>250470</v>
      </c>
      <c r="C1306" s="1" t="s">
        <v>11</v>
      </c>
      <c r="D1306" s="2">
        <v>4933</v>
      </c>
      <c r="E1306" t="s">
        <v>5327</v>
      </c>
      <c r="F1306" s="4">
        <v>27947.492999999999</v>
      </c>
      <c r="G1306" s="4">
        <f t="shared" si="62"/>
        <v>5.6654151631867018</v>
      </c>
      <c r="H1306" t="str">
        <f>IF(F1306 &lt;= Planilha1!$B$1, "1",
  IF(F1306 &lt;= Planilha1!$B$2, "2",
    IF(F1306 &lt;= Planilha1!$B$3, "3",
      "4"
    )
  )
)</f>
        <v>1</v>
      </c>
      <c r="I1306" t="str">
        <f t="shared" si="60"/>
        <v>Pequeno Porte I</v>
      </c>
      <c r="J1306" s="4">
        <v>4224233.07</v>
      </c>
      <c r="K1306" s="5">
        <f t="shared" si="61"/>
        <v>856.32131968376245</v>
      </c>
    </row>
    <row r="1307" spans="1:11" x14ac:dyDescent="0.25">
      <c r="A1307" s="3" t="s">
        <v>725</v>
      </c>
      <c r="B1307">
        <v>250480</v>
      </c>
      <c r="C1307" s="1" t="s">
        <v>11</v>
      </c>
      <c r="D1307" s="2">
        <v>14683</v>
      </c>
      <c r="E1307" t="s">
        <v>5327</v>
      </c>
      <c r="F1307" s="4">
        <v>73727.191000000006</v>
      </c>
      <c r="G1307" s="4">
        <f t="shared" si="62"/>
        <v>5.0212620717836955</v>
      </c>
      <c r="H1307" t="str">
        <f>IF(F1307 &lt;= Planilha1!$B$1, "1",
  IF(F1307 &lt;= Planilha1!$B$2, "2",
    IF(F1307 &lt;= Planilha1!$B$3, "3",
      "4"
    )
  )
)</f>
        <v>2</v>
      </c>
      <c r="I1307" t="str">
        <f t="shared" si="60"/>
        <v>Pequeno Porte I</v>
      </c>
      <c r="J1307" s="4">
        <v>5453066.2300000004</v>
      </c>
      <c r="K1307" s="5">
        <f t="shared" si="61"/>
        <v>371.38638084860042</v>
      </c>
    </row>
    <row r="1308" spans="1:11" x14ac:dyDescent="0.25">
      <c r="A1308" s="3" t="s">
        <v>726</v>
      </c>
      <c r="B1308">
        <v>250485</v>
      </c>
      <c r="C1308" s="1" t="s">
        <v>11</v>
      </c>
      <c r="D1308" s="2">
        <v>1824</v>
      </c>
      <c r="E1308" t="s">
        <v>5327</v>
      </c>
      <c r="F1308" s="4">
        <v>11051.954</v>
      </c>
      <c r="G1308" s="4">
        <f t="shared" si="62"/>
        <v>6.0591853070175441</v>
      </c>
      <c r="H1308" t="str">
        <f>IF(F1308 &lt;= Planilha1!$B$1, "1",
  IF(F1308 &lt;= Planilha1!$B$2, "2",
    IF(F1308 &lt;= Planilha1!$B$3, "3",
      "4"
    )
  )
)</f>
        <v>1</v>
      </c>
      <c r="I1308" t="str">
        <f t="shared" si="60"/>
        <v>Pequeno Porte I</v>
      </c>
      <c r="J1308" s="4">
        <v>3352796.9</v>
      </c>
      <c r="K1308" s="5">
        <f t="shared" si="61"/>
        <v>1838.1561951754386</v>
      </c>
    </row>
    <row r="1309" spans="1:11" x14ac:dyDescent="0.25">
      <c r="A1309" s="3" t="s">
        <v>3607</v>
      </c>
      <c r="B1309">
        <v>250490</v>
      </c>
      <c r="C1309" s="1" t="s">
        <v>11</v>
      </c>
      <c r="D1309" s="2">
        <v>17095</v>
      </c>
      <c r="E1309" t="s">
        <v>5327</v>
      </c>
      <c r="F1309" s="4">
        <v>81695.547999999995</v>
      </c>
      <c r="G1309" s="4">
        <f t="shared" si="62"/>
        <v>4.7789147704007018</v>
      </c>
      <c r="H1309" t="str">
        <f>IF(F1309 &lt;= Planilha1!$B$1, "1",
  IF(F1309 &lt;= Planilha1!$B$2, "2",
    IF(F1309 &lt;= Planilha1!$B$3, "3",
      "4"
    )
  )
)</f>
        <v>2</v>
      </c>
      <c r="I1309" t="str">
        <f t="shared" si="60"/>
        <v>Pequeno Porte I</v>
      </c>
      <c r="J1309" s="4">
        <v>7221551.2000000002</v>
      </c>
      <c r="K1309" s="5">
        <f t="shared" si="61"/>
        <v>422.43645510383152</v>
      </c>
    </row>
    <row r="1310" spans="1:11" x14ac:dyDescent="0.25">
      <c r="A1310" s="3" t="s">
        <v>727</v>
      </c>
      <c r="B1310">
        <v>250500</v>
      </c>
      <c r="C1310" s="1" t="s">
        <v>11</v>
      </c>
      <c r="D1310" s="2">
        <v>7580</v>
      </c>
      <c r="E1310" t="s">
        <v>5327</v>
      </c>
      <c r="F1310" s="4">
        <v>34379.589</v>
      </c>
      <c r="G1310" s="4">
        <f t="shared" si="62"/>
        <v>4.5355658311345648</v>
      </c>
      <c r="H1310" t="str">
        <f>IF(F1310 &lt;= Planilha1!$B$1, "1",
  IF(F1310 &lt;= Planilha1!$B$2, "2",
    IF(F1310 &lt;= Planilha1!$B$3, "3",
      "4"
    )
  )
)</f>
        <v>1</v>
      </c>
      <c r="I1310" t="str">
        <f t="shared" si="60"/>
        <v>Pequeno Porte I</v>
      </c>
      <c r="J1310" s="4">
        <v>5731893.0800000001</v>
      </c>
      <c r="K1310" s="5">
        <f t="shared" si="61"/>
        <v>756.18642216358842</v>
      </c>
    </row>
    <row r="1311" spans="1:11" x14ac:dyDescent="0.25">
      <c r="A1311" s="3" t="s">
        <v>3608</v>
      </c>
      <c r="B1311">
        <v>250510</v>
      </c>
      <c r="C1311" s="1" t="s">
        <v>11</v>
      </c>
      <c r="D1311" s="2">
        <v>19719</v>
      </c>
      <c r="E1311" t="s">
        <v>5327</v>
      </c>
      <c r="F1311" s="4">
        <v>98974.01</v>
      </c>
      <c r="G1311" s="4">
        <f t="shared" si="62"/>
        <v>5.0192205487093666</v>
      </c>
      <c r="H1311" t="str">
        <f>IF(F1311 &lt;= Planilha1!$B$1, "1",
  IF(F1311 &lt;= Planilha1!$B$2, "2",
    IF(F1311 &lt;= Planilha1!$B$3, "3",
      "4"
    )
  )
)</f>
        <v>3</v>
      </c>
      <c r="I1311" t="str">
        <f t="shared" si="60"/>
        <v>Pequeno Porte I</v>
      </c>
      <c r="J1311" s="4">
        <v>10162858.41</v>
      </c>
      <c r="K1311" s="5">
        <f t="shared" si="61"/>
        <v>515.38406663623914</v>
      </c>
    </row>
    <row r="1312" spans="1:11" x14ac:dyDescent="0.25">
      <c r="A1312" s="3" t="s">
        <v>728</v>
      </c>
      <c r="B1312">
        <v>250520</v>
      </c>
      <c r="C1312" s="1" t="s">
        <v>11</v>
      </c>
      <c r="D1312" s="2">
        <v>6730</v>
      </c>
      <c r="E1312" t="s">
        <v>5327</v>
      </c>
      <c r="F1312" s="4">
        <v>29760.072</v>
      </c>
      <c r="G1312" s="4">
        <f t="shared" si="62"/>
        <v>4.4220017830609208</v>
      </c>
      <c r="H1312" t="str">
        <f>IF(F1312 &lt;= Planilha1!$B$1, "1",
  IF(F1312 &lt;= Planilha1!$B$2, "2",
    IF(F1312 &lt;= Planilha1!$B$3, "3",
      "4"
    )
  )
)</f>
        <v>1</v>
      </c>
      <c r="I1312" t="str">
        <f t="shared" si="60"/>
        <v>Pequeno Porte I</v>
      </c>
      <c r="J1312" s="4">
        <v>3443064.14</v>
      </c>
      <c r="K1312" s="5">
        <f t="shared" si="61"/>
        <v>511.59942644873701</v>
      </c>
    </row>
    <row r="1313" spans="1:11" x14ac:dyDescent="0.25">
      <c r="A1313" s="3" t="s">
        <v>3609</v>
      </c>
      <c r="B1313">
        <v>250523</v>
      </c>
      <c r="C1313" s="1" t="s">
        <v>11</v>
      </c>
      <c r="D1313" s="2">
        <v>6251</v>
      </c>
      <c r="E1313" t="s">
        <v>5327</v>
      </c>
      <c r="F1313" s="4">
        <v>32690.91</v>
      </c>
      <c r="G1313" s="4">
        <f t="shared" si="62"/>
        <v>5.229708846584546</v>
      </c>
      <c r="H1313" t="str">
        <f>IF(F1313 &lt;= Planilha1!$B$1, "1",
  IF(F1313 &lt;= Planilha1!$B$2, "2",
    IF(F1313 &lt;= Planilha1!$B$3, "3",
      "4"
    )
  )
)</f>
        <v>1</v>
      </c>
      <c r="I1313" t="str">
        <f t="shared" si="60"/>
        <v>Pequeno Porte I</v>
      </c>
      <c r="J1313" s="4">
        <v>4631798.7</v>
      </c>
      <c r="K1313" s="5">
        <f t="shared" si="61"/>
        <v>740.96923692209248</v>
      </c>
    </row>
    <row r="1314" spans="1:11" x14ac:dyDescent="0.25">
      <c r="A1314" s="3" t="s">
        <v>729</v>
      </c>
      <c r="B1314">
        <v>250527</v>
      </c>
      <c r="C1314" s="1" t="s">
        <v>11</v>
      </c>
      <c r="D1314" s="2">
        <v>5254</v>
      </c>
      <c r="E1314" t="s">
        <v>5327</v>
      </c>
      <c r="F1314" s="4">
        <v>25385.207999999999</v>
      </c>
      <c r="G1314" s="4">
        <f t="shared" si="62"/>
        <v>4.8315964979063573</v>
      </c>
      <c r="H1314" t="str">
        <f>IF(F1314 &lt;= Planilha1!$B$1, "1",
  IF(F1314 &lt;= Planilha1!$B$2, "2",
    IF(F1314 &lt;= Planilha1!$B$3, "3",
      "4"
    )
  )
)</f>
        <v>1</v>
      </c>
      <c r="I1314" t="str">
        <f t="shared" si="60"/>
        <v>Pequeno Porte I</v>
      </c>
      <c r="J1314" s="4">
        <v>3230875.75</v>
      </c>
      <c r="K1314" s="5">
        <f t="shared" si="61"/>
        <v>614.93638180433959</v>
      </c>
    </row>
    <row r="1315" spans="1:11" x14ac:dyDescent="0.25">
      <c r="A1315" s="3" t="s">
        <v>730</v>
      </c>
      <c r="B1315">
        <v>250530</v>
      </c>
      <c r="C1315" s="1" t="s">
        <v>11</v>
      </c>
      <c r="D1315" s="2">
        <v>2292</v>
      </c>
      <c r="E1315" t="s">
        <v>5327</v>
      </c>
      <c r="F1315" s="4">
        <v>11527.056</v>
      </c>
      <c r="G1315" s="4">
        <f t="shared" si="62"/>
        <v>5.0292565445026183</v>
      </c>
      <c r="H1315" t="str">
        <f>IF(F1315 &lt;= Planilha1!$B$1, "1",
  IF(F1315 &lt;= Planilha1!$B$2, "2",
    IF(F1315 &lt;= Planilha1!$B$3, "3",
      "4"
    )
  )
)</f>
        <v>1</v>
      </c>
      <c r="I1315" t="str">
        <f t="shared" si="60"/>
        <v>Pequeno Porte I</v>
      </c>
      <c r="J1315" s="4">
        <v>2615048.5699999998</v>
      </c>
      <c r="K1315" s="5">
        <f t="shared" si="61"/>
        <v>1140.946147469459</v>
      </c>
    </row>
    <row r="1316" spans="1:11" x14ac:dyDescent="0.25">
      <c r="A1316" s="3" t="s">
        <v>3610</v>
      </c>
      <c r="B1316">
        <v>250535</v>
      </c>
      <c r="C1316" s="1" t="s">
        <v>11</v>
      </c>
      <c r="D1316" s="2">
        <v>4982</v>
      </c>
      <c r="E1316" t="s">
        <v>5327</v>
      </c>
      <c r="F1316" s="4">
        <v>20814.546999999999</v>
      </c>
      <c r="G1316" s="4">
        <f t="shared" si="62"/>
        <v>4.1779500200722595</v>
      </c>
      <c r="H1316" t="str">
        <f>IF(F1316 &lt;= Planilha1!$B$1, "1",
  IF(F1316 &lt;= Planilha1!$B$2, "2",
    IF(F1316 &lt;= Planilha1!$B$3, "3",
      "4"
    )
  )
)</f>
        <v>1</v>
      </c>
      <c r="I1316" t="str">
        <f t="shared" si="60"/>
        <v>Pequeno Porte I</v>
      </c>
      <c r="J1316" s="4">
        <v>3039645.5</v>
      </c>
      <c r="K1316" s="5">
        <f t="shared" si="61"/>
        <v>610.1255519871537</v>
      </c>
    </row>
    <row r="1317" spans="1:11" x14ac:dyDescent="0.25">
      <c r="A1317" s="3" t="s">
        <v>731</v>
      </c>
      <c r="B1317">
        <v>250540</v>
      </c>
      <c r="C1317" s="1" t="s">
        <v>11</v>
      </c>
      <c r="D1317" s="2">
        <v>8067</v>
      </c>
      <c r="E1317" t="s">
        <v>5327</v>
      </c>
      <c r="F1317" s="4">
        <v>35681.970999999998</v>
      </c>
      <c r="G1317" s="4">
        <f t="shared" si="62"/>
        <v>4.4232020577662077</v>
      </c>
      <c r="H1317" t="str">
        <f>IF(F1317 &lt;= Planilha1!$B$1, "1",
  IF(F1317 &lt;= Planilha1!$B$2, "2",
    IF(F1317 &lt;= Planilha1!$B$3, "3",
      "4"
    )
  )
)</f>
        <v>1</v>
      </c>
      <c r="I1317" t="str">
        <f t="shared" si="60"/>
        <v>Pequeno Porte I</v>
      </c>
      <c r="J1317" s="4">
        <v>3623163.58</v>
      </c>
      <c r="K1317" s="5">
        <f t="shared" si="61"/>
        <v>449.13395066319572</v>
      </c>
    </row>
    <row r="1318" spans="1:11" x14ac:dyDescent="0.25">
      <c r="A1318" s="3" t="s">
        <v>732</v>
      </c>
      <c r="B1318">
        <v>250550</v>
      </c>
      <c r="C1318" s="1" t="s">
        <v>11</v>
      </c>
      <c r="D1318" s="2">
        <v>3641</v>
      </c>
      <c r="E1318" t="s">
        <v>5327</v>
      </c>
      <c r="F1318" s="4">
        <v>16679.892</v>
      </c>
      <c r="G1318" s="4">
        <f t="shared" si="62"/>
        <v>4.5811293600659155</v>
      </c>
      <c r="H1318" t="str">
        <f>IF(F1318 &lt;= Planilha1!$B$1, "1",
  IF(F1318 &lt;= Planilha1!$B$2, "2",
    IF(F1318 &lt;= Planilha1!$B$3, "3",
      "4"
    )
  )
)</f>
        <v>1</v>
      </c>
      <c r="I1318" t="str">
        <f t="shared" si="60"/>
        <v>Pequeno Porte I</v>
      </c>
      <c r="J1318" s="4">
        <v>3441134.04</v>
      </c>
      <c r="K1318" s="5">
        <f t="shared" si="61"/>
        <v>945.10684976654761</v>
      </c>
    </row>
    <row r="1319" spans="1:11" x14ac:dyDescent="0.25">
      <c r="A1319" s="3" t="s">
        <v>733</v>
      </c>
      <c r="B1319">
        <v>250560</v>
      </c>
      <c r="C1319" s="1" t="s">
        <v>11</v>
      </c>
      <c r="D1319" s="2">
        <v>6299</v>
      </c>
      <c r="E1319" t="s">
        <v>5327</v>
      </c>
      <c r="F1319" s="4">
        <v>29135.366999999998</v>
      </c>
      <c r="G1319" s="4">
        <f t="shared" si="62"/>
        <v>4.625395618352119</v>
      </c>
      <c r="H1319" t="str">
        <f>IF(F1319 &lt;= Planilha1!$B$1, "1",
  IF(F1319 &lt;= Planilha1!$B$2, "2",
    IF(F1319 &lt;= Planilha1!$B$3, "3",
      "4"
    )
  )
)</f>
        <v>1</v>
      </c>
      <c r="I1319" t="str">
        <f t="shared" si="60"/>
        <v>Pequeno Porte I</v>
      </c>
      <c r="J1319" s="4">
        <v>3703700.39</v>
      </c>
      <c r="K1319" s="5">
        <f t="shared" si="61"/>
        <v>587.98228131449434</v>
      </c>
    </row>
    <row r="1320" spans="1:11" x14ac:dyDescent="0.25">
      <c r="A1320" s="3" t="s">
        <v>3611</v>
      </c>
      <c r="B1320">
        <v>250570</v>
      </c>
      <c r="C1320" s="1" t="s">
        <v>11</v>
      </c>
      <c r="D1320" s="2">
        <v>10380</v>
      </c>
      <c r="E1320" t="s">
        <v>5327</v>
      </c>
      <c r="F1320" s="4">
        <v>45465.777000000002</v>
      </c>
      <c r="G1320" s="4">
        <f t="shared" si="62"/>
        <v>4.3801326589595382</v>
      </c>
      <c r="H1320" t="str">
        <f>IF(F1320 &lt;= Planilha1!$B$1, "1",
  IF(F1320 &lt;= Planilha1!$B$2, "2",
    IF(F1320 &lt;= Planilha1!$B$3, "3",
      "4"
    )
  )
)</f>
        <v>2</v>
      </c>
      <c r="I1320" t="str">
        <f t="shared" si="60"/>
        <v>Pequeno Porte I</v>
      </c>
      <c r="J1320" s="4">
        <v>6171499.3300000001</v>
      </c>
      <c r="K1320" s="5">
        <f t="shared" si="61"/>
        <v>594.55677552986515</v>
      </c>
    </row>
    <row r="1321" spans="1:11" x14ac:dyDescent="0.25">
      <c r="A1321" s="3" t="s">
        <v>734</v>
      </c>
      <c r="B1321">
        <v>250580</v>
      </c>
      <c r="C1321" s="1" t="s">
        <v>11</v>
      </c>
      <c r="D1321" s="2">
        <v>3327</v>
      </c>
      <c r="E1321" t="s">
        <v>5327</v>
      </c>
      <c r="F1321" s="4">
        <v>20982.185000000001</v>
      </c>
      <c r="G1321" s="4">
        <f t="shared" si="62"/>
        <v>6.3066381124135864</v>
      </c>
      <c r="H1321" t="str">
        <f>IF(F1321 &lt;= Planilha1!$B$1, "1",
  IF(F1321 &lt;= Planilha1!$B$2, "2",
    IF(F1321 &lt;= Planilha1!$B$3, "3",
      "4"
    )
  )
)</f>
        <v>1</v>
      </c>
      <c r="I1321" t="str">
        <f t="shared" si="60"/>
        <v>Pequeno Porte I</v>
      </c>
      <c r="J1321" s="4">
        <v>3357960.66</v>
      </c>
      <c r="K1321" s="5">
        <f t="shared" si="61"/>
        <v>1009.3058791704239</v>
      </c>
    </row>
    <row r="1322" spans="1:11" x14ac:dyDescent="0.25">
      <c r="A1322" s="3" t="s">
        <v>735</v>
      </c>
      <c r="B1322">
        <v>250590</v>
      </c>
      <c r="C1322" s="1" t="s">
        <v>11</v>
      </c>
      <c r="D1322" s="2">
        <v>3011</v>
      </c>
      <c r="E1322" t="s">
        <v>5327</v>
      </c>
      <c r="F1322" s="4">
        <v>18135.524000000001</v>
      </c>
      <c r="G1322" s="4">
        <f t="shared" si="62"/>
        <v>6.0230900033211565</v>
      </c>
      <c r="H1322" t="str">
        <f>IF(F1322 &lt;= Planilha1!$B$1, "1",
  IF(F1322 &lt;= Planilha1!$B$2, "2",
    IF(F1322 &lt;= Planilha1!$B$3, "3",
      "4"
    )
  )
)</f>
        <v>1</v>
      </c>
      <c r="I1322" t="str">
        <f t="shared" si="60"/>
        <v>Pequeno Porte I</v>
      </c>
      <c r="J1322" s="4">
        <v>4130871.53</v>
      </c>
      <c r="K1322" s="5">
        <f t="shared" si="61"/>
        <v>1371.9267784789106</v>
      </c>
    </row>
    <row r="1323" spans="1:11" x14ac:dyDescent="0.25">
      <c r="A1323" s="3" t="s">
        <v>3612</v>
      </c>
      <c r="B1323">
        <v>250600</v>
      </c>
      <c r="C1323" s="1" t="s">
        <v>11</v>
      </c>
      <c r="D1323" s="2">
        <v>31231</v>
      </c>
      <c r="E1323" t="s">
        <v>5327</v>
      </c>
      <c r="F1323" s="4">
        <v>228855.62100000001</v>
      </c>
      <c r="G1323" s="4">
        <f t="shared" si="62"/>
        <v>7.3278351957990466</v>
      </c>
      <c r="H1323" t="str">
        <f>IF(F1323 &lt;= Planilha1!$B$1, "1",
  IF(F1323 &lt;= Planilha1!$B$2, "2",
    IF(F1323 &lt;= Planilha1!$B$3, "3",
      "4"
    )
  )
)</f>
        <v>3</v>
      </c>
      <c r="I1323" t="str">
        <f t="shared" si="60"/>
        <v>Pequeno Porte II</v>
      </c>
      <c r="J1323" s="4">
        <v>17131333.140000001</v>
      </c>
      <c r="K1323" s="5">
        <f t="shared" si="61"/>
        <v>548.53617047164676</v>
      </c>
    </row>
    <row r="1324" spans="1:11" x14ac:dyDescent="0.25">
      <c r="A1324" s="3" t="s">
        <v>736</v>
      </c>
      <c r="B1324">
        <v>250610</v>
      </c>
      <c r="C1324" s="1" t="s">
        <v>11</v>
      </c>
      <c r="D1324" s="2">
        <v>11049</v>
      </c>
      <c r="E1324" t="s">
        <v>5327</v>
      </c>
      <c r="F1324" s="4">
        <v>52555.947999999997</v>
      </c>
      <c r="G1324" s="4">
        <f t="shared" si="62"/>
        <v>4.7566248529278665</v>
      </c>
      <c r="H1324" t="str">
        <f>IF(F1324 &lt;= Planilha1!$B$1, "1",
  IF(F1324 &lt;= Planilha1!$B$2, "2",
    IF(F1324 &lt;= Planilha1!$B$3, "3",
      "4"
    )
  )
)</f>
        <v>2</v>
      </c>
      <c r="I1324" t="str">
        <f t="shared" si="60"/>
        <v>Pequeno Porte I</v>
      </c>
      <c r="J1324" s="4">
        <v>6583012.5999999996</v>
      </c>
      <c r="K1324" s="5">
        <f t="shared" si="61"/>
        <v>595.80166530907775</v>
      </c>
    </row>
    <row r="1325" spans="1:11" x14ac:dyDescent="0.25">
      <c r="A1325" s="3" t="s">
        <v>737</v>
      </c>
      <c r="B1325">
        <v>250620</v>
      </c>
      <c r="C1325" s="1" t="s">
        <v>11</v>
      </c>
      <c r="D1325" s="2">
        <v>2846</v>
      </c>
      <c r="E1325" t="s">
        <v>5327</v>
      </c>
      <c r="F1325" s="4">
        <v>14547.977999999999</v>
      </c>
      <c r="G1325" s="4">
        <f t="shared" si="62"/>
        <v>5.1117280393534781</v>
      </c>
      <c r="H1325" t="str">
        <f>IF(F1325 &lt;= Planilha1!$B$1, "1",
  IF(F1325 &lt;= Planilha1!$B$2, "2",
    IF(F1325 &lt;= Planilha1!$B$3, "3",
      "4"
    )
  )
)</f>
        <v>1</v>
      </c>
      <c r="I1325" t="str">
        <f t="shared" si="60"/>
        <v>Pequeno Porte I</v>
      </c>
      <c r="J1325" s="4">
        <v>4724308.6900000004</v>
      </c>
      <c r="K1325" s="5">
        <f t="shared" si="61"/>
        <v>1659.9819711876319</v>
      </c>
    </row>
    <row r="1326" spans="1:11" x14ac:dyDescent="0.25">
      <c r="A1326" s="3" t="s">
        <v>738</v>
      </c>
      <c r="B1326">
        <v>250625</v>
      </c>
      <c r="C1326" s="1" t="s">
        <v>11</v>
      </c>
      <c r="D1326" s="2">
        <v>8179</v>
      </c>
      <c r="E1326" t="s">
        <v>5327</v>
      </c>
      <c r="F1326" s="4">
        <v>35178.264999999999</v>
      </c>
      <c r="G1326" s="4">
        <f t="shared" si="62"/>
        <v>4.3010471940335</v>
      </c>
      <c r="H1326" t="str">
        <f>IF(F1326 &lt;= Planilha1!$B$1, "1",
  IF(F1326 &lt;= Planilha1!$B$2, "2",
    IF(F1326 &lt;= Planilha1!$B$3, "3",
      "4"
    )
  )
)</f>
        <v>1</v>
      </c>
      <c r="I1326" t="str">
        <f t="shared" si="60"/>
        <v>Pequeno Porte I</v>
      </c>
      <c r="J1326" s="4">
        <v>5175528.05</v>
      </c>
      <c r="K1326" s="5">
        <f t="shared" si="61"/>
        <v>632.78249786037406</v>
      </c>
    </row>
    <row r="1327" spans="1:11" x14ac:dyDescent="0.25">
      <c r="A1327" s="3" t="s">
        <v>739</v>
      </c>
      <c r="B1327">
        <v>250630</v>
      </c>
      <c r="C1327" s="1" t="s">
        <v>11</v>
      </c>
      <c r="D1327" s="2">
        <v>57484</v>
      </c>
      <c r="E1327" t="s">
        <v>5327</v>
      </c>
      <c r="F1327" s="4">
        <v>483903.79</v>
      </c>
      <c r="G1327" s="4">
        <f t="shared" si="62"/>
        <v>8.4180605037923595</v>
      </c>
      <c r="H1327" t="str">
        <f>IF(F1327 &lt;= Planilha1!$B$1, "1",
  IF(F1327 &lt;= Planilha1!$B$2, "2",
    IF(F1327 &lt;= Planilha1!$B$3, "3",
      "4"
    )
  )
)</f>
        <v>4</v>
      </c>
      <c r="I1327" t="str">
        <f t="shared" si="60"/>
        <v>Médio Porte</v>
      </c>
      <c r="J1327" s="4">
        <v>18441352.899999999</v>
      </c>
      <c r="K1327" s="5">
        <f t="shared" si="61"/>
        <v>320.8084493076334</v>
      </c>
    </row>
    <row r="1328" spans="1:11" x14ac:dyDescent="0.25">
      <c r="A1328" s="3" t="s">
        <v>3613</v>
      </c>
      <c r="B1328">
        <v>250640</v>
      </c>
      <c r="C1328" s="1" t="s">
        <v>11</v>
      </c>
      <c r="D1328" s="2">
        <v>13766</v>
      </c>
      <c r="E1328" t="s">
        <v>5327</v>
      </c>
      <c r="F1328" s="4">
        <v>70171.755999999994</v>
      </c>
      <c r="G1328" s="4">
        <f t="shared" si="62"/>
        <v>5.097468836263257</v>
      </c>
      <c r="H1328" t="str">
        <f>IF(F1328 &lt;= Planilha1!$B$1, "1",
  IF(F1328 &lt;= Planilha1!$B$2, "2",
    IF(F1328 &lt;= Planilha1!$B$3, "3",
      "4"
    )
  )
)</f>
        <v>2</v>
      </c>
      <c r="I1328" t="str">
        <f t="shared" si="60"/>
        <v>Pequeno Porte I</v>
      </c>
      <c r="J1328" s="4">
        <v>7138305.5899999999</v>
      </c>
      <c r="K1328" s="5">
        <f t="shared" si="61"/>
        <v>518.54609835827398</v>
      </c>
    </row>
    <row r="1329" spans="1:11" x14ac:dyDescent="0.25">
      <c r="A1329" s="3" t="s">
        <v>3614</v>
      </c>
      <c r="B1329">
        <v>250650</v>
      </c>
      <c r="C1329" s="1" t="s">
        <v>11</v>
      </c>
      <c r="D1329" s="2">
        <v>3242</v>
      </c>
      <c r="E1329" t="s">
        <v>5327</v>
      </c>
      <c r="F1329" s="4">
        <v>17786.264999999999</v>
      </c>
      <c r="G1329" s="4">
        <f t="shared" si="62"/>
        <v>5.4862014188772363</v>
      </c>
      <c r="H1329" t="str">
        <f>IF(F1329 &lt;= Planilha1!$B$1, "1",
  IF(F1329 &lt;= Planilha1!$B$2, "2",
    IF(F1329 &lt;= Planilha1!$B$3, "3",
      "4"
    )
  )
)</f>
        <v>1</v>
      </c>
      <c r="I1329" t="str">
        <f t="shared" si="60"/>
        <v>Pequeno Porte I</v>
      </c>
      <c r="J1329" s="4">
        <v>3026173.95</v>
      </c>
      <c r="K1329" s="5">
        <f t="shared" si="61"/>
        <v>933.42811536088834</v>
      </c>
    </row>
    <row r="1330" spans="1:11" x14ac:dyDescent="0.25">
      <c r="A1330" s="3" t="s">
        <v>740</v>
      </c>
      <c r="B1330">
        <v>250660</v>
      </c>
      <c r="C1330" s="1" t="s">
        <v>11</v>
      </c>
      <c r="D1330" s="2">
        <v>5631</v>
      </c>
      <c r="E1330" t="s">
        <v>5327</v>
      </c>
      <c r="F1330" s="4">
        <v>26088.952000000001</v>
      </c>
      <c r="G1330" s="4">
        <f t="shared" si="62"/>
        <v>4.6330939442372578</v>
      </c>
      <c r="H1330" t="str">
        <f>IF(F1330 &lt;= Planilha1!$B$1, "1",
  IF(F1330 &lt;= Planilha1!$B$2, "2",
    IF(F1330 &lt;= Planilha1!$B$3, "3",
      "4"
    )
  )
)</f>
        <v>1</v>
      </c>
      <c r="I1330" t="str">
        <f t="shared" si="60"/>
        <v>Pequeno Porte I</v>
      </c>
      <c r="J1330" s="4">
        <v>4099412.43</v>
      </c>
      <c r="K1330" s="5">
        <f t="shared" si="61"/>
        <v>728.00789025039956</v>
      </c>
    </row>
    <row r="1331" spans="1:11" x14ac:dyDescent="0.25">
      <c r="A1331" s="3" t="s">
        <v>741</v>
      </c>
      <c r="B1331">
        <v>250670</v>
      </c>
      <c r="C1331" s="1" t="s">
        <v>11</v>
      </c>
      <c r="D1331" s="2">
        <v>10392</v>
      </c>
      <c r="E1331" t="s">
        <v>5327</v>
      </c>
      <c r="F1331" s="4">
        <v>44246.771999999997</v>
      </c>
      <c r="G1331" s="4">
        <f t="shared" si="62"/>
        <v>4.2577725173210155</v>
      </c>
      <c r="H1331" t="str">
        <f>IF(F1331 &lt;= Planilha1!$B$1, "1",
  IF(F1331 &lt;= Planilha1!$B$2, "2",
    IF(F1331 &lt;= Planilha1!$B$3, "3",
      "4"
    )
  )
)</f>
        <v>2</v>
      </c>
      <c r="I1331" t="str">
        <f t="shared" si="60"/>
        <v>Pequeno Porte I</v>
      </c>
      <c r="J1331" s="4">
        <v>5120867.1100000003</v>
      </c>
      <c r="K1331" s="5">
        <f t="shared" si="61"/>
        <v>492.7701222093919</v>
      </c>
    </row>
    <row r="1332" spans="1:11" x14ac:dyDescent="0.25">
      <c r="A1332" s="3" t="s">
        <v>3615</v>
      </c>
      <c r="B1332">
        <v>250680</v>
      </c>
      <c r="C1332" s="1" t="s">
        <v>11</v>
      </c>
      <c r="D1332" s="2">
        <v>17692</v>
      </c>
      <c r="E1332" t="s">
        <v>5327</v>
      </c>
      <c r="F1332" s="4">
        <v>89372.756999999998</v>
      </c>
      <c r="G1332" s="4">
        <f t="shared" si="62"/>
        <v>5.0515915102871354</v>
      </c>
      <c r="H1332" t="str">
        <f>IF(F1332 &lt;= Planilha1!$B$1, "1",
  IF(F1332 &lt;= Planilha1!$B$2, "2",
    IF(F1332 &lt;= Planilha1!$B$3, "3",
      "4"
    )
  )
)</f>
        <v>2</v>
      </c>
      <c r="I1332" t="str">
        <f t="shared" si="60"/>
        <v>Pequeno Porte I</v>
      </c>
      <c r="J1332" s="4">
        <v>7416167.0800000001</v>
      </c>
      <c r="K1332" s="5">
        <f t="shared" si="61"/>
        <v>419.18195116436806</v>
      </c>
    </row>
    <row r="1333" spans="1:11" x14ac:dyDescent="0.25">
      <c r="A1333" s="3" t="s">
        <v>742</v>
      </c>
      <c r="B1333">
        <v>250690</v>
      </c>
      <c r="C1333" s="1" t="s">
        <v>11</v>
      </c>
      <c r="D1333" s="2">
        <v>23182</v>
      </c>
      <c r="E1333" t="s">
        <v>5327</v>
      </c>
      <c r="F1333" s="4">
        <v>132520.861</v>
      </c>
      <c r="G1333" s="4">
        <f t="shared" si="62"/>
        <v>5.7165413251660775</v>
      </c>
      <c r="H1333" t="str">
        <f>IF(F1333 &lt;= Planilha1!$B$1, "1",
  IF(F1333 &lt;= Planilha1!$B$2, "2",
    IF(F1333 &lt;= Planilha1!$B$3, "3",
      "4"
    )
  )
)</f>
        <v>3</v>
      </c>
      <c r="I1333" t="str">
        <f t="shared" si="60"/>
        <v>Pequeno Porte II</v>
      </c>
      <c r="J1333" s="4">
        <v>8249726.4299999997</v>
      </c>
      <c r="K1333" s="5">
        <f t="shared" si="61"/>
        <v>355.86776076266068</v>
      </c>
    </row>
    <row r="1334" spans="1:11" x14ac:dyDescent="0.25">
      <c r="A1334" s="3" t="s">
        <v>743</v>
      </c>
      <c r="B1334">
        <v>250700</v>
      </c>
      <c r="C1334" s="1" t="s">
        <v>11</v>
      </c>
      <c r="D1334" s="2">
        <v>23940</v>
      </c>
      <c r="E1334" t="s">
        <v>5327</v>
      </c>
      <c r="F1334" s="4">
        <v>139308.39600000001</v>
      </c>
      <c r="G1334" s="4">
        <f t="shared" si="62"/>
        <v>5.8190641604010027</v>
      </c>
      <c r="H1334" t="str">
        <f>IF(F1334 &lt;= Planilha1!$B$1, "1",
  IF(F1334 &lt;= Planilha1!$B$2, "2",
    IF(F1334 &lt;= Planilha1!$B$3, "3",
      "4"
    )
  )
)</f>
        <v>3</v>
      </c>
      <c r="I1334" t="str">
        <f t="shared" si="60"/>
        <v>Pequeno Porte II</v>
      </c>
      <c r="J1334" s="4">
        <v>8424067.9499999993</v>
      </c>
      <c r="K1334" s="5">
        <f t="shared" si="61"/>
        <v>351.88253759398492</v>
      </c>
    </row>
    <row r="1335" spans="1:11" x14ac:dyDescent="0.25">
      <c r="A1335" s="3" t="s">
        <v>744</v>
      </c>
      <c r="B1335">
        <v>250710</v>
      </c>
      <c r="C1335" s="1" t="s">
        <v>11</v>
      </c>
      <c r="D1335" s="2">
        <v>18382</v>
      </c>
      <c r="E1335" t="s">
        <v>5327</v>
      </c>
      <c r="F1335" s="4">
        <v>89742.828999999998</v>
      </c>
      <c r="G1335" s="4">
        <f t="shared" si="62"/>
        <v>4.8821036339897725</v>
      </c>
      <c r="H1335" t="str">
        <f>IF(F1335 &lt;= Planilha1!$B$1, "1",
  IF(F1335 &lt;= Planilha1!$B$2, "2",
    IF(F1335 &lt;= Planilha1!$B$3, "3",
      "4"
    )
  )
)</f>
        <v>2</v>
      </c>
      <c r="I1335" t="str">
        <f t="shared" si="60"/>
        <v>Pequeno Porte I</v>
      </c>
      <c r="J1335" s="4">
        <v>7542867.5800000001</v>
      </c>
      <c r="K1335" s="5">
        <f t="shared" si="61"/>
        <v>410.33987487759765</v>
      </c>
    </row>
    <row r="1336" spans="1:11" x14ac:dyDescent="0.25">
      <c r="A1336" s="3" t="s">
        <v>745</v>
      </c>
      <c r="B1336">
        <v>250720</v>
      </c>
      <c r="C1336" s="1" t="s">
        <v>11</v>
      </c>
      <c r="D1336" s="2">
        <v>10499</v>
      </c>
      <c r="E1336" t="s">
        <v>5327</v>
      </c>
      <c r="F1336" s="4">
        <v>52713.913999999997</v>
      </c>
      <c r="G1336" s="4">
        <f t="shared" si="62"/>
        <v>5.0208509381845889</v>
      </c>
      <c r="H1336" t="str">
        <f>IF(F1336 &lt;= Planilha1!$B$1, "1",
  IF(F1336 &lt;= Planilha1!$B$2, "2",
    IF(F1336 &lt;= Planilha1!$B$3, "3",
      "4"
    )
  )
)</f>
        <v>2</v>
      </c>
      <c r="I1336" t="str">
        <f t="shared" si="60"/>
        <v>Pequeno Porte I</v>
      </c>
      <c r="J1336" s="4">
        <v>4920024.41</v>
      </c>
      <c r="K1336" s="5">
        <f t="shared" si="61"/>
        <v>468.61838365558629</v>
      </c>
    </row>
    <row r="1337" spans="1:11" x14ac:dyDescent="0.25">
      <c r="A1337" s="3" t="s">
        <v>3616</v>
      </c>
      <c r="B1337">
        <v>250730</v>
      </c>
      <c r="C1337" s="1" t="s">
        <v>11</v>
      </c>
      <c r="D1337" s="2">
        <v>14477</v>
      </c>
      <c r="E1337" t="s">
        <v>5327</v>
      </c>
      <c r="F1337" s="4">
        <v>68711.179000000004</v>
      </c>
      <c r="G1337" s="4">
        <f t="shared" si="62"/>
        <v>4.7462305035573671</v>
      </c>
      <c r="H1337" t="str">
        <f>IF(F1337 &lt;= Planilha1!$B$1, "1",
  IF(F1337 &lt;= Planilha1!$B$2, "2",
    IF(F1337 &lt;= Planilha1!$B$3, "3",
      "4"
    )
  )
)</f>
        <v>2</v>
      </c>
      <c r="I1337" t="str">
        <f t="shared" si="60"/>
        <v>Pequeno Porte I</v>
      </c>
      <c r="J1337" s="4">
        <v>10104885.48</v>
      </c>
      <c r="K1337" s="5">
        <f t="shared" si="61"/>
        <v>697.99581957587907</v>
      </c>
    </row>
    <row r="1338" spans="1:11" x14ac:dyDescent="0.25">
      <c r="A1338" s="3" t="s">
        <v>3617</v>
      </c>
      <c r="B1338">
        <v>250740</v>
      </c>
      <c r="C1338" s="1" t="s">
        <v>11</v>
      </c>
      <c r="D1338" s="2">
        <v>7516</v>
      </c>
      <c r="E1338" t="s">
        <v>5327</v>
      </c>
      <c r="F1338" s="4">
        <v>36982.29</v>
      </c>
      <c r="G1338" s="4">
        <f t="shared" si="62"/>
        <v>4.9204749866950506</v>
      </c>
      <c r="H1338" t="str">
        <f>IF(F1338 &lt;= Planilha1!$B$1, "1",
  IF(F1338 &lt;= Planilha1!$B$2, "2",
    IF(F1338 &lt;= Planilha1!$B$3, "3",
      "4"
    )
  )
)</f>
        <v>1</v>
      </c>
      <c r="I1338" t="str">
        <f t="shared" si="60"/>
        <v>Pequeno Porte I</v>
      </c>
      <c r="J1338" s="4">
        <v>4719166.41</v>
      </c>
      <c r="K1338" s="5">
        <f t="shared" si="61"/>
        <v>627.88270489622141</v>
      </c>
    </row>
    <row r="1339" spans="1:11" x14ac:dyDescent="0.25">
      <c r="A1339" s="3" t="s">
        <v>3618</v>
      </c>
      <c r="B1339">
        <v>250750</v>
      </c>
      <c r="C1339" s="1" t="s">
        <v>11</v>
      </c>
      <c r="D1339" s="2">
        <v>833932</v>
      </c>
      <c r="E1339" t="s">
        <v>5327</v>
      </c>
      <c r="F1339" s="4">
        <v>10843957.795</v>
      </c>
      <c r="G1339" s="4">
        <f t="shared" si="62"/>
        <v>13.003407705904078</v>
      </c>
      <c r="H1339" t="str">
        <f>IF(F1339 &lt;= Planilha1!$B$1, "1",
  IF(F1339 &lt;= Planilha1!$B$2, "2",
    IF(F1339 &lt;= Planilha1!$B$3, "3",
      "4"
    )
  )
)</f>
        <v>4</v>
      </c>
      <c r="I1339" t="str">
        <f t="shared" si="60"/>
        <v>Grande Porte</v>
      </c>
      <c r="J1339" s="4">
        <v>425582912.16000003</v>
      </c>
      <c r="K1339" s="5">
        <f t="shared" si="61"/>
        <v>510.33287145714525</v>
      </c>
    </row>
    <row r="1340" spans="1:11" x14ac:dyDescent="0.25">
      <c r="A1340" s="3" t="s">
        <v>3619</v>
      </c>
      <c r="B1340">
        <v>250760</v>
      </c>
      <c r="C1340" s="1" t="s">
        <v>11</v>
      </c>
      <c r="D1340" s="2">
        <v>7796</v>
      </c>
      <c r="E1340" t="s">
        <v>5327</v>
      </c>
      <c r="F1340" s="4">
        <v>30034.302</v>
      </c>
      <c r="G1340" s="4">
        <f t="shared" si="62"/>
        <v>3.8525271934325294</v>
      </c>
      <c r="H1340" t="str">
        <f>IF(F1340 &lt;= Planilha1!$B$1, "1",
  IF(F1340 &lt;= Planilha1!$B$2, "2",
    IF(F1340 &lt;= Planilha1!$B$3, "3",
      "4"
    )
  )
)</f>
        <v>1</v>
      </c>
      <c r="I1340" t="str">
        <f t="shared" si="60"/>
        <v>Pequeno Porte I</v>
      </c>
      <c r="J1340" s="4">
        <v>3943468.78</v>
      </c>
      <c r="K1340" s="5">
        <f t="shared" si="61"/>
        <v>505.83232170343763</v>
      </c>
    </row>
    <row r="1341" spans="1:11" x14ac:dyDescent="0.25">
      <c r="A1341" s="3" t="s">
        <v>746</v>
      </c>
      <c r="B1341">
        <v>250770</v>
      </c>
      <c r="C1341" s="1" t="s">
        <v>11</v>
      </c>
      <c r="D1341" s="2">
        <v>17007</v>
      </c>
      <c r="E1341" t="s">
        <v>5327</v>
      </c>
      <c r="F1341" s="4">
        <v>83282.229000000007</v>
      </c>
      <c r="G1341" s="4">
        <f t="shared" si="62"/>
        <v>4.8969382607161762</v>
      </c>
      <c r="H1341" t="str">
        <f>IF(F1341 &lt;= Planilha1!$B$1, "1",
  IF(F1341 &lt;= Planilha1!$B$2, "2",
    IF(F1341 &lt;= Planilha1!$B$3, "3",
      "4"
    )
  )
)</f>
        <v>2</v>
      </c>
      <c r="I1341" t="str">
        <f t="shared" si="60"/>
        <v>Pequeno Porte I</v>
      </c>
      <c r="J1341" s="4">
        <v>7155639.5300000003</v>
      </c>
      <c r="K1341" s="5">
        <f t="shared" si="61"/>
        <v>420.74672370200506</v>
      </c>
    </row>
    <row r="1342" spans="1:11" x14ac:dyDescent="0.25">
      <c r="A1342" s="3" t="s">
        <v>3620</v>
      </c>
      <c r="B1342">
        <v>250780</v>
      </c>
      <c r="C1342" s="1" t="s">
        <v>11</v>
      </c>
      <c r="D1342" s="2">
        <v>6793</v>
      </c>
      <c r="E1342" t="s">
        <v>5327</v>
      </c>
      <c r="F1342" s="4">
        <v>33930.627</v>
      </c>
      <c r="G1342" s="4">
        <f t="shared" si="62"/>
        <v>4.9949399381716475</v>
      </c>
      <c r="H1342" t="str">
        <f>IF(F1342 &lt;= Planilha1!$B$1, "1",
  IF(F1342 &lt;= Planilha1!$B$2, "2",
    IF(F1342 &lt;= Planilha1!$B$3, "3",
      "4"
    )
  )
)</f>
        <v>1</v>
      </c>
      <c r="I1342" t="str">
        <f t="shared" si="60"/>
        <v>Pequeno Porte I</v>
      </c>
      <c r="J1342" s="4">
        <v>5987597.9900000002</v>
      </c>
      <c r="K1342" s="5">
        <f t="shared" si="61"/>
        <v>881.43647725599885</v>
      </c>
    </row>
    <row r="1343" spans="1:11" x14ac:dyDescent="0.25">
      <c r="A1343" s="3" t="s">
        <v>747</v>
      </c>
      <c r="B1343">
        <v>250790</v>
      </c>
      <c r="C1343" s="1" t="s">
        <v>11</v>
      </c>
      <c r="D1343" s="2">
        <v>10012</v>
      </c>
      <c r="E1343" t="s">
        <v>5327</v>
      </c>
      <c r="F1343" s="4">
        <v>52433.449000000001</v>
      </c>
      <c r="G1343" s="4">
        <f t="shared" si="62"/>
        <v>5.2370604274870161</v>
      </c>
      <c r="H1343" t="str">
        <f>IF(F1343 &lt;= Planilha1!$B$1, "1",
  IF(F1343 &lt;= Planilha1!$B$2, "2",
    IF(F1343 &lt;= Planilha1!$B$3, "3",
      "4"
    )
  )
)</f>
        <v>2</v>
      </c>
      <c r="I1343" t="str">
        <f t="shared" si="60"/>
        <v>Pequeno Porte I</v>
      </c>
      <c r="J1343" s="4">
        <v>5471449.9699999997</v>
      </c>
      <c r="K1343" s="5">
        <f t="shared" si="61"/>
        <v>546.48920994806235</v>
      </c>
    </row>
    <row r="1344" spans="1:11" x14ac:dyDescent="0.25">
      <c r="A1344" s="3" t="s">
        <v>748</v>
      </c>
      <c r="B1344">
        <v>250800</v>
      </c>
      <c r="C1344" s="1" t="s">
        <v>11</v>
      </c>
      <c r="D1344" s="2">
        <v>9234</v>
      </c>
      <c r="E1344" t="s">
        <v>5327</v>
      </c>
      <c r="F1344" s="4">
        <v>40726.57</v>
      </c>
      <c r="G1344" s="4">
        <f t="shared" si="62"/>
        <v>4.4105014078405889</v>
      </c>
      <c r="H1344" t="str">
        <f>IF(F1344 &lt;= Planilha1!$B$1, "1",
  IF(F1344 &lt;= Planilha1!$B$2, "2",
    IF(F1344 &lt;= Planilha1!$B$3, "3",
      "4"
    )
  )
)</f>
        <v>1</v>
      </c>
      <c r="I1344" t="str">
        <f t="shared" si="60"/>
        <v>Pequeno Porte I</v>
      </c>
      <c r="J1344" s="4">
        <v>4334792.3600000003</v>
      </c>
      <c r="K1344" s="5">
        <f t="shared" si="61"/>
        <v>469.43820229586316</v>
      </c>
    </row>
    <row r="1345" spans="1:11" x14ac:dyDescent="0.25">
      <c r="A1345" s="3" t="s">
        <v>749</v>
      </c>
      <c r="B1345">
        <v>250810</v>
      </c>
      <c r="C1345" s="1" t="s">
        <v>11</v>
      </c>
      <c r="D1345" s="2">
        <v>4415</v>
      </c>
      <c r="E1345" t="s">
        <v>5327</v>
      </c>
      <c r="F1345" s="4">
        <v>20119.267</v>
      </c>
      <c r="G1345" s="4">
        <f t="shared" si="62"/>
        <v>4.5570253680634201</v>
      </c>
      <c r="H1345" t="str">
        <f>IF(F1345 &lt;= Planilha1!$B$1, "1",
  IF(F1345 &lt;= Planilha1!$B$2, "2",
    IF(F1345 &lt;= Planilha1!$B$3, "3",
      "4"
    )
  )
)</f>
        <v>1</v>
      </c>
      <c r="I1345" t="str">
        <f t="shared" si="60"/>
        <v>Pequeno Porte I</v>
      </c>
      <c r="J1345" s="4">
        <v>3435874.04</v>
      </c>
      <c r="K1345" s="5">
        <f t="shared" si="61"/>
        <v>778.22741562853912</v>
      </c>
    </row>
    <row r="1346" spans="1:11" x14ac:dyDescent="0.25">
      <c r="A1346" s="3" t="s">
        <v>750</v>
      </c>
      <c r="B1346">
        <v>250820</v>
      </c>
      <c r="C1346" s="1" t="s">
        <v>11</v>
      </c>
      <c r="D1346" s="2">
        <v>7819</v>
      </c>
      <c r="E1346" t="s">
        <v>5327</v>
      </c>
      <c r="F1346" s="4">
        <v>36015.434000000001</v>
      </c>
      <c r="G1346" s="4">
        <f t="shared" si="62"/>
        <v>4.6061432408236351</v>
      </c>
      <c r="H1346" t="str">
        <f>IF(F1346 &lt;= Planilha1!$B$1, "1",
  IF(F1346 &lt;= Planilha1!$B$2, "2",
    IF(F1346 &lt;= Planilha1!$B$3, "3",
      "4"
    )
  )
)</f>
        <v>1</v>
      </c>
      <c r="I1346" t="str">
        <f t="shared" ref="I1346:I1409" si="63">IF(D1346 &lt;= 20000, "Pequeno Porte I",
  IF(D1346 &lt;= 50000, "Pequeno Porte II",
    IF(D1346 &lt;= 100000, "Médio Porte",
      IF(D1346 &lt;= 900000, "Grande Porte", "Metrópole")
    )
  )
)</f>
        <v>Pequeno Porte I</v>
      </c>
      <c r="J1346" s="4">
        <v>3508045.97</v>
      </c>
      <c r="K1346" s="5">
        <f t="shared" ref="K1346:K1409" si="64">J1346/D1346</f>
        <v>448.65660186724648</v>
      </c>
    </row>
    <row r="1347" spans="1:11" x14ac:dyDescent="0.25">
      <c r="A1347" s="3" t="s">
        <v>751</v>
      </c>
      <c r="B1347">
        <v>250830</v>
      </c>
      <c r="C1347" s="1" t="s">
        <v>11</v>
      </c>
      <c r="D1347" s="2">
        <v>27730</v>
      </c>
      <c r="E1347" t="s">
        <v>5327</v>
      </c>
      <c r="F1347" s="4">
        <v>137899.49600000001</v>
      </c>
      <c r="G1347" s="4">
        <f t="shared" ref="G1347:G1410" si="65">F1347/D1347</f>
        <v>4.9729353047241256</v>
      </c>
      <c r="H1347" t="str">
        <f>IF(F1347 &lt;= Planilha1!$B$1, "1",
  IF(F1347 &lt;= Planilha1!$B$2, "2",
    IF(F1347 &lt;= Planilha1!$B$3, "3",
      "4"
    )
  )
)</f>
        <v>3</v>
      </c>
      <c r="I1347" t="str">
        <f t="shared" si="63"/>
        <v>Pequeno Porte II</v>
      </c>
      <c r="J1347" s="4">
        <v>13384471.6</v>
      </c>
      <c r="K1347" s="5">
        <f t="shared" si="64"/>
        <v>482.67117201586728</v>
      </c>
    </row>
    <row r="1348" spans="1:11" x14ac:dyDescent="0.25">
      <c r="A1348" s="3" t="s">
        <v>752</v>
      </c>
      <c r="B1348">
        <v>250840</v>
      </c>
      <c r="C1348" s="1" t="s">
        <v>11</v>
      </c>
      <c r="D1348" s="2">
        <v>3162</v>
      </c>
      <c r="E1348" t="s">
        <v>5327</v>
      </c>
      <c r="F1348" s="4">
        <v>14766.174000000001</v>
      </c>
      <c r="G1348" s="4">
        <f t="shared" si="65"/>
        <v>4.6698842504743832</v>
      </c>
      <c r="H1348" t="str">
        <f>IF(F1348 &lt;= Planilha1!$B$1, "1",
  IF(F1348 &lt;= Planilha1!$B$2, "2",
    IF(F1348 &lt;= Planilha1!$B$3, "3",
      "4"
    )
  )
)</f>
        <v>1</v>
      </c>
      <c r="I1348" t="str">
        <f t="shared" si="63"/>
        <v>Pequeno Porte I</v>
      </c>
      <c r="J1348" s="4">
        <v>3657728.78</v>
      </c>
      <c r="K1348" s="5">
        <f t="shared" si="64"/>
        <v>1156.7769702719797</v>
      </c>
    </row>
    <row r="1349" spans="1:11" x14ac:dyDescent="0.25">
      <c r="A1349" s="3" t="s">
        <v>753</v>
      </c>
      <c r="B1349">
        <v>250850</v>
      </c>
      <c r="C1349" s="1" t="s">
        <v>11</v>
      </c>
      <c r="D1349" s="2">
        <v>6877</v>
      </c>
      <c r="E1349" t="s">
        <v>5327</v>
      </c>
      <c r="F1349" s="4">
        <v>29449.671999999999</v>
      </c>
      <c r="G1349" s="4">
        <f t="shared" si="65"/>
        <v>4.2823428820706706</v>
      </c>
      <c r="H1349" t="str">
        <f>IF(F1349 &lt;= Planilha1!$B$1, "1",
  IF(F1349 &lt;= Planilha1!$B$2, "2",
    IF(F1349 &lt;= Planilha1!$B$3, "3",
      "4"
    )
  )
)</f>
        <v>1</v>
      </c>
      <c r="I1349" t="str">
        <f t="shared" si="63"/>
        <v>Pequeno Porte I</v>
      </c>
      <c r="J1349" s="4">
        <v>3077490.84</v>
      </c>
      <c r="K1349" s="5">
        <f t="shared" si="64"/>
        <v>447.50484804420529</v>
      </c>
    </row>
    <row r="1350" spans="1:11" x14ac:dyDescent="0.25">
      <c r="A1350" s="3" t="s">
        <v>754</v>
      </c>
      <c r="B1350">
        <v>250855</v>
      </c>
      <c r="C1350" s="1" t="s">
        <v>11</v>
      </c>
      <c r="D1350" s="2">
        <v>4797</v>
      </c>
      <c r="E1350" t="s">
        <v>5327</v>
      </c>
      <c r="F1350" s="4">
        <v>17231.217000000001</v>
      </c>
      <c r="G1350" s="4">
        <f t="shared" si="65"/>
        <v>3.5920819262038775</v>
      </c>
      <c r="H1350" t="str">
        <f>IF(F1350 &lt;= Planilha1!$B$1, "1",
  IF(F1350 &lt;= Planilha1!$B$2, "2",
    IF(F1350 &lt;= Planilha1!$B$3, "3",
      "4"
    )
  )
)</f>
        <v>1</v>
      </c>
      <c r="I1350" t="str">
        <f t="shared" si="63"/>
        <v>Pequeno Porte I</v>
      </c>
      <c r="J1350" s="4">
        <v>3913256.36</v>
      </c>
      <c r="K1350" s="5">
        <f t="shared" si="64"/>
        <v>815.7715989159891</v>
      </c>
    </row>
    <row r="1351" spans="1:11" x14ac:dyDescent="0.25">
      <c r="A1351" s="3" t="s">
        <v>755</v>
      </c>
      <c r="B1351">
        <v>250860</v>
      </c>
      <c r="C1351" s="1" t="s">
        <v>11</v>
      </c>
      <c r="D1351" s="2">
        <v>12560</v>
      </c>
      <c r="E1351" t="s">
        <v>5327</v>
      </c>
      <c r="F1351" s="4">
        <v>75428</v>
      </c>
      <c r="G1351" s="4">
        <f t="shared" si="65"/>
        <v>6.0054140127388536</v>
      </c>
      <c r="H1351" t="str">
        <f>IF(F1351 &lt;= Planilha1!$B$1, "1",
  IF(F1351 &lt;= Planilha1!$B$2, "2",
    IF(F1351 &lt;= Planilha1!$B$3, "3",
      "4"
    )
  )
)</f>
        <v>2</v>
      </c>
      <c r="I1351" t="str">
        <f t="shared" si="63"/>
        <v>Pequeno Porte I</v>
      </c>
      <c r="J1351" s="4">
        <v>7420980.9800000004</v>
      </c>
      <c r="K1351" s="5">
        <f t="shared" si="64"/>
        <v>590.84243471337584</v>
      </c>
    </row>
    <row r="1352" spans="1:11" x14ac:dyDescent="0.25">
      <c r="A1352" s="3" t="s">
        <v>3621</v>
      </c>
      <c r="B1352">
        <v>250870</v>
      </c>
      <c r="C1352" s="1" t="s">
        <v>11</v>
      </c>
      <c r="D1352" s="2">
        <v>3583</v>
      </c>
      <c r="E1352" t="s">
        <v>5327</v>
      </c>
      <c r="F1352" s="4">
        <v>17733.148000000001</v>
      </c>
      <c r="G1352" s="4">
        <f t="shared" si="65"/>
        <v>4.9492458833379853</v>
      </c>
      <c r="H1352" t="str">
        <f>IF(F1352 &lt;= Planilha1!$B$1, "1",
  IF(F1352 &lt;= Planilha1!$B$2, "2",
    IF(F1352 &lt;= Planilha1!$B$3, "3",
      "4"
    )
  )
)</f>
        <v>1</v>
      </c>
      <c r="I1352" t="str">
        <f t="shared" si="63"/>
        <v>Pequeno Porte I</v>
      </c>
      <c r="J1352" s="4">
        <v>3613998.78</v>
      </c>
      <c r="K1352" s="5">
        <f t="shared" si="64"/>
        <v>1008.6516271281049</v>
      </c>
    </row>
    <row r="1353" spans="1:11" x14ac:dyDescent="0.25">
      <c r="A1353" s="3" t="s">
        <v>756</v>
      </c>
      <c r="B1353">
        <v>250880</v>
      </c>
      <c r="C1353" s="1" t="s">
        <v>11</v>
      </c>
      <c r="D1353" s="2">
        <v>6046</v>
      </c>
      <c r="E1353" t="s">
        <v>5327</v>
      </c>
      <c r="F1353" s="4">
        <v>25475.558000000001</v>
      </c>
      <c r="G1353" s="4">
        <f t="shared" si="65"/>
        <v>4.2136218987760508</v>
      </c>
      <c r="H1353" t="str">
        <f>IF(F1353 &lt;= Planilha1!$B$1, "1",
  IF(F1353 &lt;= Planilha1!$B$2, "2",
    IF(F1353 &lt;= Planilha1!$B$3, "3",
      "4"
    )
  )
)</f>
        <v>1</v>
      </c>
      <c r="I1353" t="str">
        <f t="shared" si="63"/>
        <v>Pequeno Porte I</v>
      </c>
      <c r="J1353" s="4">
        <v>3312499.13</v>
      </c>
      <c r="K1353" s="5">
        <f t="shared" si="64"/>
        <v>547.88275388686736</v>
      </c>
    </row>
    <row r="1354" spans="1:11" x14ac:dyDescent="0.25">
      <c r="A1354" s="3" t="s">
        <v>757</v>
      </c>
      <c r="B1354">
        <v>250890</v>
      </c>
      <c r="C1354" s="1" t="s">
        <v>11</v>
      </c>
      <c r="D1354" s="2">
        <v>44599</v>
      </c>
      <c r="E1354" t="s">
        <v>5327</v>
      </c>
      <c r="F1354" s="4">
        <v>305036.58600000001</v>
      </c>
      <c r="G1354" s="4">
        <f t="shared" si="65"/>
        <v>6.8395386892082781</v>
      </c>
      <c r="H1354" t="str">
        <f>IF(F1354 &lt;= Planilha1!$B$1, "1",
  IF(F1354 &lt;= Planilha1!$B$2, "2",
    IF(F1354 &lt;= Planilha1!$B$3, "3",
      "4"
    )
  )
)</f>
        <v>4</v>
      </c>
      <c r="I1354" t="str">
        <f t="shared" si="63"/>
        <v>Pequeno Porte II</v>
      </c>
      <c r="J1354" s="4">
        <v>14814806.26</v>
      </c>
      <c r="K1354" s="5">
        <f t="shared" si="64"/>
        <v>332.17799188322607</v>
      </c>
    </row>
    <row r="1355" spans="1:11" x14ac:dyDescent="0.25">
      <c r="A1355" s="3" t="s">
        <v>3622</v>
      </c>
      <c r="B1355">
        <v>250900</v>
      </c>
      <c r="C1355" s="1" t="s">
        <v>11</v>
      </c>
      <c r="D1355" s="2">
        <v>10434</v>
      </c>
      <c r="E1355" t="s">
        <v>5327</v>
      </c>
      <c r="F1355" s="4">
        <v>40114.275000000001</v>
      </c>
      <c r="G1355" s="4">
        <f t="shared" si="65"/>
        <v>3.844573030477286</v>
      </c>
      <c r="H1355" t="str">
        <f>IF(F1355 &lt;= Planilha1!$B$1, "1",
  IF(F1355 &lt;= Planilha1!$B$2, "2",
    IF(F1355 &lt;= Planilha1!$B$3, "3",
      "4"
    )
  )
)</f>
        <v>1</v>
      </c>
      <c r="I1355" t="str">
        <f t="shared" si="63"/>
        <v>Pequeno Porte I</v>
      </c>
      <c r="J1355" s="4">
        <v>4548111.55</v>
      </c>
      <c r="K1355" s="5">
        <f t="shared" si="64"/>
        <v>435.89338221199921</v>
      </c>
    </row>
    <row r="1356" spans="1:11" x14ac:dyDescent="0.25">
      <c r="A1356" s="3" t="s">
        <v>3623</v>
      </c>
      <c r="B1356">
        <v>250905</v>
      </c>
      <c r="C1356" s="1" t="s">
        <v>11</v>
      </c>
      <c r="D1356" s="2">
        <v>8999</v>
      </c>
      <c r="E1356" t="s">
        <v>5327</v>
      </c>
      <c r="F1356" s="4">
        <v>36151.413999999997</v>
      </c>
      <c r="G1356" s="4">
        <f t="shared" si="65"/>
        <v>4.0172701411267919</v>
      </c>
      <c r="H1356" t="str">
        <f>IF(F1356 &lt;= Planilha1!$B$1, "1",
  IF(F1356 &lt;= Planilha1!$B$2, "2",
    IF(F1356 &lt;= Planilha1!$B$3, "3",
      "4"
    )
  )
)</f>
        <v>1</v>
      </c>
      <c r="I1356" t="str">
        <f t="shared" si="63"/>
        <v>Pequeno Porte I</v>
      </c>
      <c r="J1356" s="4">
        <v>3177887.1</v>
      </c>
      <c r="K1356" s="5">
        <f t="shared" si="64"/>
        <v>353.13780420046675</v>
      </c>
    </row>
    <row r="1357" spans="1:11" x14ac:dyDescent="0.25">
      <c r="A1357" s="3" t="s">
        <v>758</v>
      </c>
      <c r="B1357">
        <v>250910</v>
      </c>
      <c r="C1357" s="1" t="s">
        <v>11</v>
      </c>
      <c r="D1357" s="2">
        <v>21512</v>
      </c>
      <c r="E1357" t="s">
        <v>5327</v>
      </c>
      <c r="F1357" s="4">
        <v>97951.524000000005</v>
      </c>
      <c r="G1357" s="4">
        <f t="shared" si="65"/>
        <v>4.5533434362216436</v>
      </c>
      <c r="H1357" t="str">
        <f>IF(F1357 &lt;= Planilha1!$B$1, "1",
  IF(F1357 &lt;= Planilha1!$B$2, "2",
    IF(F1357 &lt;= Planilha1!$B$3, "3",
      "4"
    )
  )
)</f>
        <v>3</v>
      </c>
      <c r="I1357" t="str">
        <f t="shared" si="63"/>
        <v>Pequeno Porte II</v>
      </c>
      <c r="J1357" s="4">
        <v>6479432.3700000001</v>
      </c>
      <c r="K1357" s="5">
        <f t="shared" si="64"/>
        <v>301.20083534771288</v>
      </c>
    </row>
    <row r="1358" spans="1:11" x14ac:dyDescent="0.25">
      <c r="A1358" s="3" t="s">
        <v>3624</v>
      </c>
      <c r="B1358">
        <v>250915</v>
      </c>
      <c r="C1358" s="1" t="s">
        <v>11</v>
      </c>
      <c r="D1358" s="2">
        <v>6705</v>
      </c>
      <c r="E1358" t="s">
        <v>5327</v>
      </c>
      <c r="F1358" s="4">
        <v>26253.235000000001</v>
      </c>
      <c r="G1358" s="4">
        <f t="shared" si="65"/>
        <v>3.9154712900820283</v>
      </c>
      <c r="H1358" t="str">
        <f>IF(F1358 &lt;= Planilha1!$B$1, "1",
  IF(F1358 &lt;= Planilha1!$B$2, "2",
    IF(F1358 &lt;= Planilha1!$B$3, "3",
      "4"
    )
  )
)</f>
        <v>1</v>
      </c>
      <c r="I1358" t="str">
        <f t="shared" si="63"/>
        <v>Pequeno Porte I</v>
      </c>
      <c r="J1358" s="4">
        <v>2847180.07</v>
      </c>
      <c r="K1358" s="5">
        <f t="shared" si="64"/>
        <v>424.6353571961223</v>
      </c>
    </row>
    <row r="1359" spans="1:11" x14ac:dyDescent="0.25">
      <c r="A1359" s="3" t="s">
        <v>759</v>
      </c>
      <c r="B1359">
        <v>250920</v>
      </c>
      <c r="C1359" s="1" t="s">
        <v>11</v>
      </c>
      <c r="D1359" s="2">
        <v>14139</v>
      </c>
      <c r="E1359" t="s">
        <v>5327</v>
      </c>
      <c r="F1359" s="4">
        <v>58062.428999999996</v>
      </c>
      <c r="G1359" s="4">
        <f t="shared" si="65"/>
        <v>4.1065442393380014</v>
      </c>
      <c r="H1359" t="str">
        <f>IF(F1359 &lt;= Planilha1!$B$1, "1",
  IF(F1359 &lt;= Planilha1!$B$2, "2",
    IF(F1359 &lt;= Planilha1!$B$3, "3",
      "4"
    )
  )
)</f>
        <v>2</v>
      </c>
      <c r="I1359" t="str">
        <f t="shared" si="63"/>
        <v>Pequeno Porte I</v>
      </c>
      <c r="J1359" s="4">
        <v>7208264.5899999999</v>
      </c>
      <c r="K1359" s="5">
        <f t="shared" si="64"/>
        <v>509.81431430794254</v>
      </c>
    </row>
    <row r="1360" spans="1:11" x14ac:dyDescent="0.25">
      <c r="A1360" s="3" t="s">
        <v>760</v>
      </c>
      <c r="B1360">
        <v>250930</v>
      </c>
      <c r="C1360" s="1" t="s">
        <v>11</v>
      </c>
      <c r="D1360" s="2">
        <v>8244</v>
      </c>
      <c r="E1360" t="s">
        <v>5327</v>
      </c>
      <c r="F1360" s="4">
        <v>112970.067</v>
      </c>
      <c r="G1360" s="4">
        <f t="shared" si="65"/>
        <v>13.703307496360988</v>
      </c>
      <c r="H1360" t="str">
        <f>IF(F1360 &lt;= Planilha1!$B$1, "1",
  IF(F1360 &lt;= Planilha1!$B$2, "2",
    IF(F1360 &lt;= Planilha1!$B$3, "3",
      "4"
    )
  )
)</f>
        <v>3</v>
      </c>
      <c r="I1360" t="str">
        <f t="shared" si="63"/>
        <v>Pequeno Porte I</v>
      </c>
      <c r="J1360" s="4">
        <v>6126223.4800000004</v>
      </c>
      <c r="K1360" s="5">
        <f t="shared" si="64"/>
        <v>743.11298884036876</v>
      </c>
    </row>
    <row r="1361" spans="1:11" x14ac:dyDescent="0.25">
      <c r="A1361" s="3" t="s">
        <v>761</v>
      </c>
      <c r="B1361">
        <v>250933</v>
      </c>
      <c r="C1361" s="1" t="s">
        <v>11</v>
      </c>
      <c r="D1361" s="2">
        <v>4571</v>
      </c>
      <c r="E1361" t="s">
        <v>5327</v>
      </c>
      <c r="F1361" s="4">
        <v>34193.228000000003</v>
      </c>
      <c r="G1361" s="4">
        <f t="shared" si="65"/>
        <v>7.4804699190549124</v>
      </c>
      <c r="H1361" t="str">
        <f>IF(F1361 &lt;= Planilha1!$B$1, "1",
  IF(F1361 &lt;= Planilha1!$B$2, "2",
    IF(F1361 &lt;= Planilha1!$B$3, "3",
      "4"
    )
  )
)</f>
        <v>1</v>
      </c>
      <c r="I1361" t="str">
        <f t="shared" si="63"/>
        <v>Pequeno Porte I</v>
      </c>
      <c r="J1361" s="4">
        <v>3229794.08</v>
      </c>
      <c r="K1361" s="5">
        <f t="shared" si="64"/>
        <v>706.58369722161456</v>
      </c>
    </row>
    <row r="1362" spans="1:11" x14ac:dyDescent="0.25">
      <c r="A1362" s="3" t="s">
        <v>762</v>
      </c>
      <c r="B1362">
        <v>250937</v>
      </c>
      <c r="C1362" s="1" t="s">
        <v>11</v>
      </c>
      <c r="D1362" s="2">
        <v>2543</v>
      </c>
      <c r="E1362" t="s">
        <v>5327</v>
      </c>
      <c r="F1362" s="4">
        <v>12759.681</v>
      </c>
      <c r="G1362" s="4">
        <f t="shared" si="65"/>
        <v>5.0175701926858043</v>
      </c>
      <c r="H1362" t="str">
        <f>IF(F1362 &lt;= Planilha1!$B$1, "1",
  IF(F1362 &lt;= Planilha1!$B$2, "2",
    IF(F1362 &lt;= Planilha1!$B$3, "3",
      "4"
    )
  )
)</f>
        <v>1</v>
      </c>
      <c r="I1362" t="str">
        <f t="shared" si="63"/>
        <v>Pequeno Porte I</v>
      </c>
      <c r="J1362" s="4">
        <v>3366832.41</v>
      </c>
      <c r="K1362" s="5">
        <f t="shared" si="64"/>
        <v>1323.9608375933938</v>
      </c>
    </row>
    <row r="1363" spans="1:11" x14ac:dyDescent="0.25">
      <c r="A1363" s="3" t="s">
        <v>3625</v>
      </c>
      <c r="B1363">
        <v>250939</v>
      </c>
      <c r="C1363" s="1" t="s">
        <v>11</v>
      </c>
      <c r="D1363" s="2">
        <v>6433</v>
      </c>
      <c r="E1363" t="s">
        <v>5327</v>
      </c>
      <c r="F1363" s="4">
        <v>27159.022000000001</v>
      </c>
      <c r="G1363" s="4">
        <f t="shared" si="65"/>
        <v>4.2218283848904088</v>
      </c>
      <c r="H1363" t="str">
        <f>IF(F1363 &lt;= Planilha1!$B$1, "1",
  IF(F1363 &lt;= Planilha1!$B$2, "2",
    IF(F1363 &lt;= Planilha1!$B$3, "3",
      "4"
    )
  )
)</f>
        <v>1</v>
      </c>
      <c r="I1363" t="str">
        <f t="shared" si="63"/>
        <v>Pequeno Porte I</v>
      </c>
      <c r="J1363" s="4">
        <v>3767898.18</v>
      </c>
      <c r="K1363" s="5">
        <f t="shared" si="64"/>
        <v>585.71400279807244</v>
      </c>
    </row>
    <row r="1364" spans="1:11" x14ac:dyDescent="0.25">
      <c r="A1364" s="3" t="s">
        <v>763</v>
      </c>
      <c r="B1364">
        <v>250940</v>
      </c>
      <c r="C1364" s="1" t="s">
        <v>11</v>
      </c>
      <c r="D1364" s="2">
        <v>13899</v>
      </c>
      <c r="E1364" t="s">
        <v>5327</v>
      </c>
      <c r="F1364" s="4">
        <v>62628.947</v>
      </c>
      <c r="G1364" s="4">
        <f t="shared" si="65"/>
        <v>4.5060038132239733</v>
      </c>
      <c r="H1364" t="str">
        <f>IF(F1364 &lt;= Planilha1!$B$1, "1",
  IF(F1364 &lt;= Planilha1!$B$2, "2",
    IF(F1364 &lt;= Planilha1!$B$3, "3",
      "4"
    )
  )
)</f>
        <v>2</v>
      </c>
      <c r="I1364" t="str">
        <f t="shared" si="63"/>
        <v>Pequeno Porte I</v>
      </c>
      <c r="J1364" s="4">
        <v>6553392.6699999999</v>
      </c>
      <c r="K1364" s="5">
        <f t="shared" si="64"/>
        <v>471.5010194978056</v>
      </c>
    </row>
    <row r="1365" spans="1:11" x14ac:dyDescent="0.25">
      <c r="A1365" s="3" t="s">
        <v>764</v>
      </c>
      <c r="B1365">
        <v>250950</v>
      </c>
      <c r="C1365" s="1" t="s">
        <v>11</v>
      </c>
      <c r="D1365" s="2">
        <v>5812</v>
      </c>
      <c r="E1365" t="s">
        <v>5327</v>
      </c>
      <c r="F1365" s="4">
        <v>21337.501</v>
      </c>
      <c r="G1365" s="4">
        <f t="shared" si="65"/>
        <v>3.6712837233310394</v>
      </c>
      <c r="H1365" t="str">
        <f>IF(F1365 &lt;= Planilha1!$B$1, "1",
  IF(F1365 &lt;= Planilha1!$B$2, "2",
    IF(F1365 &lt;= Planilha1!$B$3, "3",
      "4"
    )
  )
)</f>
        <v>1</v>
      </c>
      <c r="I1365" t="str">
        <f t="shared" si="63"/>
        <v>Pequeno Porte I</v>
      </c>
      <c r="J1365" s="4">
        <v>3407880.74</v>
      </c>
      <c r="K1365" s="5">
        <f t="shared" si="64"/>
        <v>586.35250172057818</v>
      </c>
    </row>
    <row r="1366" spans="1:11" x14ac:dyDescent="0.25">
      <c r="A1366" s="3" t="s">
        <v>765</v>
      </c>
      <c r="B1366">
        <v>250960</v>
      </c>
      <c r="C1366" s="1" t="s">
        <v>11</v>
      </c>
      <c r="D1366" s="2">
        <v>4338</v>
      </c>
      <c r="E1366" t="s">
        <v>5327</v>
      </c>
      <c r="F1366" s="4">
        <v>19956.486000000001</v>
      </c>
      <c r="G1366" s="4">
        <f t="shared" si="65"/>
        <v>4.6003886583679119</v>
      </c>
      <c r="H1366" t="str">
        <f>IF(F1366 &lt;= Planilha1!$B$1, "1",
  IF(F1366 &lt;= Planilha1!$B$2, "2",
    IF(F1366 &lt;= Planilha1!$B$3, "3",
      "4"
    )
  )
)</f>
        <v>1</v>
      </c>
      <c r="I1366" t="str">
        <f t="shared" si="63"/>
        <v>Pequeno Porte I</v>
      </c>
      <c r="J1366" s="4">
        <v>4729854.6399999997</v>
      </c>
      <c r="K1366" s="5">
        <f t="shared" si="64"/>
        <v>1090.3307146150298</v>
      </c>
    </row>
    <row r="1367" spans="1:11" x14ac:dyDescent="0.25">
      <c r="A1367" s="3" t="s">
        <v>766</v>
      </c>
      <c r="B1367">
        <v>250970</v>
      </c>
      <c r="C1367" s="1" t="s">
        <v>11</v>
      </c>
      <c r="D1367" s="2">
        <v>32277</v>
      </c>
      <c r="E1367" t="s">
        <v>5327</v>
      </c>
      <c r="F1367" s="4">
        <v>188005.49799999999</v>
      </c>
      <c r="G1367" s="4">
        <f t="shared" si="65"/>
        <v>5.8247513089816279</v>
      </c>
      <c r="H1367" t="str">
        <f>IF(F1367 &lt;= Planilha1!$B$1, "1",
  IF(F1367 &lt;= Planilha1!$B$2, "2",
    IF(F1367 &lt;= Planilha1!$B$3, "3",
      "4"
    )
  )
)</f>
        <v>3</v>
      </c>
      <c r="I1367" t="str">
        <f t="shared" si="63"/>
        <v>Pequeno Porte II</v>
      </c>
      <c r="J1367" s="4">
        <v>14522384.84</v>
      </c>
      <c r="K1367" s="5">
        <f t="shared" si="64"/>
        <v>449.9298212349351</v>
      </c>
    </row>
    <row r="1368" spans="1:11" x14ac:dyDescent="0.25">
      <c r="A1368" s="3" t="s">
        <v>545</v>
      </c>
      <c r="B1368">
        <v>250980</v>
      </c>
      <c r="C1368" s="1" t="s">
        <v>11</v>
      </c>
      <c r="D1368" s="2">
        <v>8791</v>
      </c>
      <c r="E1368" t="s">
        <v>5327</v>
      </c>
      <c r="F1368" s="4">
        <v>42074.324000000001</v>
      </c>
      <c r="G1368" s="4">
        <f t="shared" si="65"/>
        <v>4.7860680241155729</v>
      </c>
      <c r="H1368" t="str">
        <f>IF(F1368 &lt;= Planilha1!$B$1, "1",
  IF(F1368 &lt;= Planilha1!$B$2, "2",
    IF(F1368 &lt;= Planilha1!$B$3, "3",
      "4"
    )
  )
)</f>
        <v>2</v>
      </c>
      <c r="I1368" t="str">
        <f t="shared" si="63"/>
        <v>Pequeno Porte I</v>
      </c>
      <c r="J1368" s="4">
        <v>3609047.74</v>
      </c>
      <c r="K1368" s="5">
        <f t="shared" si="64"/>
        <v>410.53893072460471</v>
      </c>
    </row>
    <row r="1369" spans="1:11" x14ac:dyDescent="0.25">
      <c r="A1369" s="3" t="s">
        <v>767</v>
      </c>
      <c r="B1369">
        <v>250990</v>
      </c>
      <c r="C1369" s="1" t="s">
        <v>11</v>
      </c>
      <c r="D1369" s="2">
        <v>8945</v>
      </c>
      <c r="E1369" t="s">
        <v>5327</v>
      </c>
      <c r="F1369" s="4">
        <v>41947.398999999998</v>
      </c>
      <c r="G1369" s="4">
        <f t="shared" si="65"/>
        <v>4.689480044717719</v>
      </c>
      <c r="H1369" t="str">
        <f>IF(F1369 &lt;= Planilha1!$B$1, "1",
  IF(F1369 &lt;= Planilha1!$B$2, "2",
    IF(F1369 &lt;= Planilha1!$B$3, "3",
      "4"
    )
  )
)</f>
        <v>2</v>
      </c>
      <c r="I1369" t="str">
        <f t="shared" si="63"/>
        <v>Pequeno Porte I</v>
      </c>
      <c r="J1369" s="4">
        <v>4147123.13</v>
      </c>
      <c r="K1369" s="5">
        <f t="shared" si="64"/>
        <v>463.62472107322526</v>
      </c>
    </row>
    <row r="1370" spans="1:11" x14ac:dyDescent="0.25">
      <c r="A1370" s="3" t="s">
        <v>768</v>
      </c>
      <c r="B1370">
        <v>251000</v>
      </c>
      <c r="C1370" s="1" t="s">
        <v>11</v>
      </c>
      <c r="D1370" s="2">
        <v>7203</v>
      </c>
      <c r="E1370" t="s">
        <v>5327</v>
      </c>
      <c r="F1370" s="4">
        <v>32069.23</v>
      </c>
      <c r="G1370" s="4">
        <f t="shared" si="65"/>
        <v>4.4522046369568233</v>
      </c>
      <c r="H1370" t="str">
        <f>IF(F1370 &lt;= Planilha1!$B$1, "1",
  IF(F1370 &lt;= Planilha1!$B$2, "2",
    IF(F1370 &lt;= Planilha1!$B$3, "3",
      "4"
    )
  )
)</f>
        <v>1</v>
      </c>
      <c r="I1370" t="str">
        <f t="shared" si="63"/>
        <v>Pequeno Porte I</v>
      </c>
      <c r="J1370" s="4">
        <v>4261124.2300000004</v>
      </c>
      <c r="K1370" s="5">
        <f t="shared" si="64"/>
        <v>591.57631958906018</v>
      </c>
    </row>
    <row r="1371" spans="1:11" x14ac:dyDescent="0.25">
      <c r="A1371" s="3" t="s">
        <v>769</v>
      </c>
      <c r="B1371">
        <v>251010</v>
      </c>
      <c r="C1371" s="1" t="s">
        <v>11</v>
      </c>
      <c r="D1371" s="2">
        <v>9724</v>
      </c>
      <c r="E1371" t="s">
        <v>5327</v>
      </c>
      <c r="F1371" s="4">
        <v>48015.184000000001</v>
      </c>
      <c r="G1371" s="4">
        <f t="shared" si="65"/>
        <v>4.9378017276840804</v>
      </c>
      <c r="H1371" t="str">
        <f>IF(F1371 &lt;= Planilha1!$B$1, "1",
  IF(F1371 &lt;= Planilha1!$B$2, "2",
    IF(F1371 &lt;= Planilha1!$B$3, "3",
      "4"
    )
  )
)</f>
        <v>2</v>
      </c>
      <c r="I1371" t="str">
        <f t="shared" si="63"/>
        <v>Pequeno Porte I</v>
      </c>
      <c r="J1371" s="4">
        <v>5738927.2800000003</v>
      </c>
      <c r="K1371" s="5">
        <f t="shared" si="64"/>
        <v>590.18174413821475</v>
      </c>
    </row>
    <row r="1372" spans="1:11" x14ac:dyDescent="0.25">
      <c r="A1372" s="3" t="s">
        <v>241</v>
      </c>
      <c r="B1372">
        <v>251020</v>
      </c>
      <c r="C1372" s="1" t="s">
        <v>11</v>
      </c>
      <c r="D1372" s="2">
        <v>5787</v>
      </c>
      <c r="E1372" t="s">
        <v>5327</v>
      </c>
      <c r="F1372" s="4">
        <v>26508.45</v>
      </c>
      <c r="G1372" s="4">
        <f t="shared" si="65"/>
        <v>4.5806894764126493</v>
      </c>
      <c r="H1372" t="str">
        <f>IF(F1372 &lt;= Planilha1!$B$1, "1",
  IF(F1372 &lt;= Planilha1!$B$2, "2",
    IF(F1372 &lt;= Planilha1!$B$3, "3",
      "4"
    )
  )
)</f>
        <v>1</v>
      </c>
      <c r="I1372" t="str">
        <f t="shared" si="63"/>
        <v>Pequeno Porte I</v>
      </c>
      <c r="J1372" s="4">
        <v>4327435.37</v>
      </c>
      <c r="K1372" s="5">
        <f t="shared" si="64"/>
        <v>747.78561776395372</v>
      </c>
    </row>
    <row r="1373" spans="1:11" x14ac:dyDescent="0.25">
      <c r="A1373" s="3" t="s">
        <v>770</v>
      </c>
      <c r="B1373">
        <v>251030</v>
      </c>
      <c r="C1373" s="1" t="s">
        <v>11</v>
      </c>
      <c r="D1373" s="2">
        <v>4259</v>
      </c>
      <c r="E1373" t="s">
        <v>5327</v>
      </c>
      <c r="F1373" s="4">
        <v>21237.312999999998</v>
      </c>
      <c r="G1373" s="4">
        <f t="shared" si="65"/>
        <v>4.9864552711904198</v>
      </c>
      <c r="H1373" t="str">
        <f>IF(F1373 &lt;= Planilha1!$B$1, "1",
  IF(F1373 &lt;= Planilha1!$B$2, "2",
    IF(F1373 &lt;= Planilha1!$B$3, "3",
      "4"
    )
  )
)</f>
        <v>1</v>
      </c>
      <c r="I1373" t="str">
        <f t="shared" si="63"/>
        <v>Pequeno Porte I</v>
      </c>
      <c r="J1373" s="4">
        <v>3879378</v>
      </c>
      <c r="K1373" s="5">
        <f t="shared" si="64"/>
        <v>910.86593096971114</v>
      </c>
    </row>
    <row r="1374" spans="1:11" x14ac:dyDescent="0.25">
      <c r="A1374" s="3" t="s">
        <v>3626</v>
      </c>
      <c r="B1374">
        <v>251040</v>
      </c>
      <c r="C1374" s="1" t="s">
        <v>11</v>
      </c>
      <c r="D1374" s="2">
        <v>6060</v>
      </c>
      <c r="E1374" t="s">
        <v>5327</v>
      </c>
      <c r="F1374" s="4">
        <v>30240.628000000001</v>
      </c>
      <c r="G1374" s="4">
        <f t="shared" si="65"/>
        <v>4.9902026402640267</v>
      </c>
      <c r="H1374" t="str">
        <f>IF(F1374 &lt;= Planilha1!$B$1, "1",
  IF(F1374 &lt;= Planilha1!$B$2, "2",
    IF(F1374 &lt;= Planilha1!$B$3, "3",
      "4"
    )
  )
)</f>
        <v>1</v>
      </c>
      <c r="I1374" t="str">
        <f t="shared" si="63"/>
        <v>Pequeno Porte I</v>
      </c>
      <c r="J1374" s="4">
        <v>4061820.05</v>
      </c>
      <c r="K1374" s="5">
        <f t="shared" si="64"/>
        <v>670.26733498349836</v>
      </c>
    </row>
    <row r="1375" spans="1:11" x14ac:dyDescent="0.25">
      <c r="A1375" s="3" t="s">
        <v>771</v>
      </c>
      <c r="B1375">
        <v>251050</v>
      </c>
      <c r="C1375" s="1" t="s">
        <v>11</v>
      </c>
      <c r="D1375" s="2">
        <v>3580</v>
      </c>
      <c r="E1375" t="s">
        <v>5327</v>
      </c>
      <c r="F1375" s="4">
        <v>17407.039000000001</v>
      </c>
      <c r="G1375" s="4">
        <f t="shared" si="65"/>
        <v>4.8623013966480446</v>
      </c>
      <c r="H1375" t="str">
        <f>IF(F1375 &lt;= Planilha1!$B$1, "1",
  IF(F1375 &lt;= Planilha1!$B$2, "2",
    IF(F1375 &lt;= Planilha1!$B$3, "3",
      "4"
    )
  )
)</f>
        <v>1</v>
      </c>
      <c r="I1375" t="str">
        <f t="shared" si="63"/>
        <v>Pequeno Porte I</v>
      </c>
      <c r="J1375" s="4">
        <v>4045817.73</v>
      </c>
      <c r="K1375" s="5">
        <f t="shared" si="64"/>
        <v>1130.116684357542</v>
      </c>
    </row>
    <row r="1376" spans="1:11" x14ac:dyDescent="0.25">
      <c r="A1376" s="3" t="s">
        <v>772</v>
      </c>
      <c r="B1376">
        <v>251060</v>
      </c>
      <c r="C1376" s="1" t="s">
        <v>11</v>
      </c>
      <c r="D1376" s="2">
        <v>2918</v>
      </c>
      <c r="E1376" t="s">
        <v>5327</v>
      </c>
      <c r="F1376" s="4">
        <v>16588.087</v>
      </c>
      <c r="G1376" s="4">
        <f t="shared" si="65"/>
        <v>5.6847453735435227</v>
      </c>
      <c r="H1376" t="str">
        <f>IF(F1376 &lt;= Planilha1!$B$1, "1",
  IF(F1376 &lt;= Planilha1!$B$2, "2",
    IF(F1376 &lt;= Planilha1!$B$3, "3",
      "4"
    )
  )
)</f>
        <v>1</v>
      </c>
      <c r="I1376" t="str">
        <f t="shared" si="63"/>
        <v>Pequeno Porte I</v>
      </c>
      <c r="J1376" s="4">
        <v>2838063.18</v>
      </c>
      <c r="K1376" s="5">
        <f t="shared" si="64"/>
        <v>972.60561343385882</v>
      </c>
    </row>
    <row r="1377" spans="1:11" x14ac:dyDescent="0.25">
      <c r="A1377" s="3" t="s">
        <v>773</v>
      </c>
      <c r="B1377">
        <v>251065</v>
      </c>
      <c r="C1377" s="1" t="s">
        <v>11</v>
      </c>
      <c r="D1377" s="2">
        <v>1720</v>
      </c>
      <c r="E1377" t="s">
        <v>5327</v>
      </c>
      <c r="F1377" s="4">
        <v>9542.3119999999999</v>
      </c>
      <c r="G1377" s="4">
        <f t="shared" si="65"/>
        <v>5.5478558139534879</v>
      </c>
      <c r="H1377" t="str">
        <f>IF(F1377 &lt;= Planilha1!$B$1, "1",
  IF(F1377 &lt;= Planilha1!$B$2, "2",
    IF(F1377 &lt;= Planilha1!$B$3, "3",
      "4"
    )
  )
)</f>
        <v>1</v>
      </c>
      <c r="I1377" t="str">
        <f t="shared" si="63"/>
        <v>Pequeno Porte I</v>
      </c>
      <c r="J1377" s="4">
        <v>2697819.99</v>
      </c>
      <c r="K1377" s="5">
        <f t="shared" si="64"/>
        <v>1568.4999941860467</v>
      </c>
    </row>
    <row r="1378" spans="1:11" x14ac:dyDescent="0.25">
      <c r="A1378" s="3" t="s">
        <v>646</v>
      </c>
      <c r="B1378">
        <v>251070</v>
      </c>
      <c r="C1378" s="1" t="s">
        <v>11</v>
      </c>
      <c r="D1378" s="2">
        <v>2463</v>
      </c>
      <c r="E1378" t="s">
        <v>5327</v>
      </c>
      <c r="F1378" s="4">
        <v>13582.263000000001</v>
      </c>
      <c r="G1378" s="4">
        <f t="shared" si="65"/>
        <v>5.5145200974421442</v>
      </c>
      <c r="H1378" t="str">
        <f>IF(F1378 &lt;= Planilha1!$B$1, "1",
  IF(F1378 &lt;= Planilha1!$B$2, "2",
    IF(F1378 &lt;= Planilha1!$B$3, "3",
      "4"
    )
  )
)</f>
        <v>1</v>
      </c>
      <c r="I1378" t="str">
        <f t="shared" si="63"/>
        <v>Pequeno Porte I</v>
      </c>
      <c r="J1378" s="4">
        <v>4333617.32</v>
      </c>
      <c r="K1378" s="5">
        <f t="shared" si="64"/>
        <v>1759.4873406414943</v>
      </c>
    </row>
    <row r="1379" spans="1:11" x14ac:dyDescent="0.25">
      <c r="A1379" s="3" t="s">
        <v>774</v>
      </c>
      <c r="B1379">
        <v>251080</v>
      </c>
      <c r="C1379" s="1" t="s">
        <v>11</v>
      </c>
      <c r="D1379" s="2">
        <v>103165</v>
      </c>
      <c r="E1379" t="s">
        <v>5327</v>
      </c>
      <c r="F1379" s="4">
        <v>830948.69400000002</v>
      </c>
      <c r="G1379" s="4">
        <f t="shared" si="65"/>
        <v>8.0545601124412354</v>
      </c>
      <c r="H1379" t="str">
        <f>IF(F1379 &lt;= Planilha1!$B$1, "1",
  IF(F1379 &lt;= Planilha1!$B$2, "2",
    IF(F1379 &lt;= Planilha1!$B$3, "3",
      "4"
    )
  )
)</f>
        <v>4</v>
      </c>
      <c r="I1379" t="str">
        <f t="shared" si="63"/>
        <v>Grande Porte</v>
      </c>
      <c r="J1379" s="4">
        <v>30639265.670000002</v>
      </c>
      <c r="K1379" s="5">
        <f t="shared" si="64"/>
        <v>296.99283351911987</v>
      </c>
    </row>
    <row r="1380" spans="1:11" x14ac:dyDescent="0.25">
      <c r="A1380" s="3" t="s">
        <v>775</v>
      </c>
      <c r="B1380">
        <v>251090</v>
      </c>
      <c r="C1380" s="1" t="s">
        <v>11</v>
      </c>
      <c r="D1380" s="2">
        <v>11834</v>
      </c>
      <c r="E1380" t="s">
        <v>5327</v>
      </c>
      <c r="F1380" s="4">
        <v>60420.377999999997</v>
      </c>
      <c r="G1380" s="4">
        <f t="shared" si="65"/>
        <v>5.105659793814433</v>
      </c>
      <c r="H1380" t="str">
        <f>IF(F1380 &lt;= Planilha1!$B$1, "1",
  IF(F1380 &lt;= Planilha1!$B$2, "2",
    IF(F1380 &lt;= Planilha1!$B$3, "3",
      "4"
    )
  )
)</f>
        <v>2</v>
      </c>
      <c r="I1380" t="str">
        <f t="shared" si="63"/>
        <v>Pequeno Porte I</v>
      </c>
      <c r="J1380" s="4">
        <v>5999448.6399999997</v>
      </c>
      <c r="K1380" s="5">
        <f t="shared" si="64"/>
        <v>506.96709819165113</v>
      </c>
    </row>
    <row r="1381" spans="1:11" x14ac:dyDescent="0.25">
      <c r="A1381" s="3" t="s">
        <v>557</v>
      </c>
      <c r="B1381">
        <v>251100</v>
      </c>
      <c r="C1381" s="1" t="s">
        <v>11</v>
      </c>
      <c r="D1381" s="2">
        <v>3739</v>
      </c>
      <c r="E1381" t="s">
        <v>5327</v>
      </c>
      <c r="F1381" s="4">
        <v>17507.416000000001</v>
      </c>
      <c r="G1381" s="4">
        <f t="shared" si="65"/>
        <v>4.6823792457876436</v>
      </c>
      <c r="H1381" t="str">
        <f>IF(F1381 &lt;= Planilha1!$B$1, "1",
  IF(F1381 &lt;= Planilha1!$B$2, "2",
    IF(F1381 &lt;= Planilha1!$B$3, "3",
      "4"
    )
  )
)</f>
        <v>1</v>
      </c>
      <c r="I1381" t="str">
        <f t="shared" si="63"/>
        <v>Pequeno Porte I</v>
      </c>
      <c r="J1381" s="4">
        <v>3938135.84</v>
      </c>
      <c r="K1381" s="5">
        <f t="shared" si="64"/>
        <v>1053.2591174110723</v>
      </c>
    </row>
    <row r="1382" spans="1:11" x14ac:dyDescent="0.25">
      <c r="A1382" s="3" t="s">
        <v>776</v>
      </c>
      <c r="B1382">
        <v>251110</v>
      </c>
      <c r="C1382" s="1" t="s">
        <v>11</v>
      </c>
      <c r="D1382" s="2">
        <v>6859</v>
      </c>
      <c r="E1382" t="s">
        <v>5327</v>
      </c>
      <c r="F1382" s="4">
        <v>42528.239000000001</v>
      </c>
      <c r="G1382" s="4">
        <f t="shared" si="65"/>
        <v>6.200355591194052</v>
      </c>
      <c r="H1382" t="str">
        <f>IF(F1382 &lt;= Planilha1!$B$1, "1",
  IF(F1382 &lt;= Planilha1!$B$2, "2",
    IF(F1382 &lt;= Planilha1!$B$3, "3",
      "4"
    )
  )
)</f>
        <v>2</v>
      </c>
      <c r="I1382" t="str">
        <f t="shared" si="63"/>
        <v>Pequeno Porte I</v>
      </c>
      <c r="J1382" s="4">
        <v>5663983.0499999998</v>
      </c>
      <c r="K1382" s="5">
        <f t="shared" si="64"/>
        <v>825.7738810322204</v>
      </c>
    </row>
    <row r="1383" spans="1:11" x14ac:dyDescent="0.25">
      <c r="A1383" s="3" t="s">
        <v>777</v>
      </c>
      <c r="B1383">
        <v>251120</v>
      </c>
      <c r="C1383" s="1" t="s">
        <v>11</v>
      </c>
      <c r="D1383" s="2">
        <v>29662</v>
      </c>
      <c r="E1383" t="s">
        <v>5327</v>
      </c>
      <c r="F1383" s="4">
        <v>291087.435</v>
      </c>
      <c r="G1383" s="4">
        <f t="shared" si="65"/>
        <v>9.8134797046726447</v>
      </c>
      <c r="H1383" t="str">
        <f>IF(F1383 &lt;= Planilha1!$B$1, "1",
  IF(F1383 &lt;= Planilha1!$B$2, "2",
    IF(F1383 &lt;= Planilha1!$B$3, "3",
      "4"
    )
  )
)</f>
        <v>4</v>
      </c>
      <c r="I1383" t="str">
        <f t="shared" si="63"/>
        <v>Pequeno Porte II</v>
      </c>
      <c r="J1383" s="4">
        <v>14792615.220000001</v>
      </c>
      <c r="K1383" s="5">
        <f t="shared" si="64"/>
        <v>498.70592744926171</v>
      </c>
    </row>
    <row r="1384" spans="1:11" x14ac:dyDescent="0.25">
      <c r="A1384" s="3" t="s">
        <v>3627</v>
      </c>
      <c r="B1384">
        <v>251130</v>
      </c>
      <c r="C1384" s="1" t="s">
        <v>11</v>
      </c>
      <c r="D1384" s="2">
        <v>16441</v>
      </c>
      <c r="E1384" t="s">
        <v>5327</v>
      </c>
      <c r="F1384" s="4">
        <v>88579.709000000003</v>
      </c>
      <c r="G1384" s="4">
        <f t="shared" si="65"/>
        <v>5.3877324371996842</v>
      </c>
      <c r="H1384" t="str">
        <f>IF(F1384 &lt;= Planilha1!$B$1, "1",
  IF(F1384 &lt;= Planilha1!$B$2, "2",
    IF(F1384 &lt;= Planilha1!$B$3, "3",
      "4"
    )
  )
)</f>
        <v>2</v>
      </c>
      <c r="I1384" t="str">
        <f t="shared" si="63"/>
        <v>Pequeno Porte I</v>
      </c>
      <c r="J1384" s="4">
        <v>7886150.4000000004</v>
      </c>
      <c r="K1384" s="5">
        <f t="shared" si="64"/>
        <v>479.66367009306003</v>
      </c>
    </row>
    <row r="1385" spans="1:11" x14ac:dyDescent="0.25">
      <c r="A1385" s="3" t="s">
        <v>3628</v>
      </c>
      <c r="B1385">
        <v>251140</v>
      </c>
      <c r="C1385" s="1" t="s">
        <v>11</v>
      </c>
      <c r="D1385" s="2">
        <v>18333</v>
      </c>
      <c r="E1385" t="s">
        <v>5327</v>
      </c>
      <c r="F1385" s="4">
        <v>91320.373999999996</v>
      </c>
      <c r="G1385" s="4">
        <f t="shared" si="65"/>
        <v>4.9812018763977521</v>
      </c>
      <c r="H1385" t="str">
        <f>IF(F1385 &lt;= Planilha1!$B$1, "1",
  IF(F1385 &lt;= Planilha1!$B$2, "2",
    IF(F1385 &lt;= Planilha1!$B$3, "3",
      "4"
    )
  )
)</f>
        <v>3</v>
      </c>
      <c r="I1385" t="str">
        <f t="shared" si="63"/>
        <v>Pequeno Porte I</v>
      </c>
      <c r="J1385" s="4">
        <v>8411185.0299999993</v>
      </c>
      <c r="K1385" s="5">
        <f t="shared" si="64"/>
        <v>458.80025255004631</v>
      </c>
    </row>
    <row r="1386" spans="1:11" x14ac:dyDescent="0.25">
      <c r="A1386" s="3" t="s">
        <v>778</v>
      </c>
      <c r="B1386">
        <v>251150</v>
      </c>
      <c r="C1386" s="1" t="s">
        <v>11</v>
      </c>
      <c r="D1386" s="2">
        <v>12311</v>
      </c>
      <c r="E1386" t="s">
        <v>5327</v>
      </c>
      <c r="F1386" s="4">
        <v>45587.351999999999</v>
      </c>
      <c r="G1386" s="4">
        <f t="shared" si="65"/>
        <v>3.7029771748842499</v>
      </c>
      <c r="H1386" t="str">
        <f>IF(F1386 &lt;= Planilha1!$B$1, "1",
  IF(F1386 &lt;= Planilha1!$B$2, "2",
    IF(F1386 &lt;= Planilha1!$B$3, "3",
      "4"
    )
  )
)</f>
        <v>2</v>
      </c>
      <c r="I1386" t="str">
        <f t="shared" si="63"/>
        <v>Pequeno Porte I</v>
      </c>
      <c r="J1386" s="4">
        <v>5287019.8899999997</v>
      </c>
      <c r="K1386" s="5">
        <f t="shared" si="64"/>
        <v>429.45495004467546</v>
      </c>
    </row>
    <row r="1387" spans="1:11" x14ac:dyDescent="0.25">
      <c r="A1387" s="3" t="s">
        <v>3564</v>
      </c>
      <c r="B1387">
        <v>251160</v>
      </c>
      <c r="C1387" s="1" t="s">
        <v>11</v>
      </c>
      <c r="D1387" s="2">
        <v>6815</v>
      </c>
      <c r="E1387" t="s">
        <v>5327</v>
      </c>
      <c r="F1387" s="4">
        <v>40436.892</v>
      </c>
      <c r="G1387" s="4">
        <f t="shared" si="65"/>
        <v>5.9335131327953041</v>
      </c>
      <c r="H1387" t="str">
        <f>IF(F1387 &lt;= Planilha1!$B$1, "1",
  IF(F1387 &lt;= Planilha1!$B$2, "2",
    IF(F1387 &lt;= Planilha1!$B$3, "3",
      "4"
    )
  )
)</f>
        <v>1</v>
      </c>
      <c r="I1387" t="str">
        <f t="shared" si="63"/>
        <v>Pequeno Porte I</v>
      </c>
      <c r="J1387" s="4">
        <v>3275028.86</v>
      </c>
      <c r="K1387" s="5">
        <f t="shared" si="64"/>
        <v>480.56182831988258</v>
      </c>
    </row>
    <row r="1388" spans="1:11" x14ac:dyDescent="0.25">
      <c r="A1388" s="3" t="s">
        <v>3629</v>
      </c>
      <c r="B1388">
        <v>251170</v>
      </c>
      <c r="C1388" s="1" t="s">
        <v>11</v>
      </c>
      <c r="D1388" s="2">
        <v>5329</v>
      </c>
      <c r="E1388" t="s">
        <v>5327</v>
      </c>
      <c r="F1388" s="4">
        <v>26876.971000000001</v>
      </c>
      <c r="G1388" s="4">
        <f t="shared" si="65"/>
        <v>5.043529930568587</v>
      </c>
      <c r="H1388" t="str">
        <f>IF(F1388 &lt;= Planilha1!$B$1, "1",
  IF(F1388 &lt;= Planilha1!$B$2, "2",
    IF(F1388 &lt;= Planilha1!$B$3, "3",
      "4"
    )
  )
)</f>
        <v>1</v>
      </c>
      <c r="I1388" t="str">
        <f t="shared" si="63"/>
        <v>Pequeno Porte I</v>
      </c>
      <c r="J1388" s="4">
        <v>3547885.75</v>
      </c>
      <c r="K1388" s="5">
        <f t="shared" si="64"/>
        <v>665.76951585663346</v>
      </c>
    </row>
    <row r="1389" spans="1:11" x14ac:dyDescent="0.25">
      <c r="A1389" s="3" t="s">
        <v>779</v>
      </c>
      <c r="B1389">
        <v>251180</v>
      </c>
      <c r="C1389" s="1" t="s">
        <v>11</v>
      </c>
      <c r="D1389" s="2">
        <v>9340</v>
      </c>
      <c r="E1389" t="s">
        <v>5327</v>
      </c>
      <c r="F1389" s="4">
        <v>44861.684999999998</v>
      </c>
      <c r="G1389" s="4">
        <f t="shared" si="65"/>
        <v>4.8031782655246253</v>
      </c>
      <c r="H1389" t="str">
        <f>IF(F1389 &lt;= Planilha1!$B$1, "1",
  IF(F1389 &lt;= Planilha1!$B$2, "2",
    IF(F1389 &lt;= Planilha1!$B$3, "3",
      "4"
    )
  )
)</f>
        <v>2</v>
      </c>
      <c r="I1389" t="str">
        <f t="shared" si="63"/>
        <v>Pequeno Porte I</v>
      </c>
      <c r="J1389" s="4">
        <v>5613095.5599999996</v>
      </c>
      <c r="K1389" s="5">
        <f t="shared" si="64"/>
        <v>600.9738286937901</v>
      </c>
    </row>
    <row r="1390" spans="1:11" x14ac:dyDescent="0.25">
      <c r="A1390" s="3" t="s">
        <v>780</v>
      </c>
      <c r="B1390">
        <v>251190</v>
      </c>
      <c r="C1390" s="1" t="s">
        <v>11</v>
      </c>
      <c r="D1390" s="2">
        <v>16751</v>
      </c>
      <c r="E1390" t="s">
        <v>5327</v>
      </c>
      <c r="F1390" s="4">
        <v>86451.331999999995</v>
      </c>
      <c r="G1390" s="4">
        <f t="shared" si="65"/>
        <v>5.160965434899409</v>
      </c>
      <c r="H1390" t="str">
        <f>IF(F1390 &lt;= Planilha1!$B$1, "1",
  IF(F1390 &lt;= Planilha1!$B$2, "2",
    IF(F1390 &lt;= Planilha1!$B$3, "3",
      "4"
    )
  )
)</f>
        <v>2</v>
      </c>
      <c r="I1390" t="str">
        <f t="shared" si="63"/>
        <v>Pequeno Porte I</v>
      </c>
      <c r="J1390" s="4">
        <v>11498209.029999999</v>
      </c>
      <c r="K1390" s="5">
        <f t="shared" si="64"/>
        <v>686.41926034266612</v>
      </c>
    </row>
    <row r="1391" spans="1:11" x14ac:dyDescent="0.25">
      <c r="A1391" s="3" t="s">
        <v>781</v>
      </c>
      <c r="B1391">
        <v>251200</v>
      </c>
      <c r="C1391" s="1" t="s">
        <v>11</v>
      </c>
      <c r="D1391" s="2">
        <v>17469</v>
      </c>
      <c r="E1391" t="s">
        <v>5327</v>
      </c>
      <c r="F1391" s="4">
        <v>114910.607</v>
      </c>
      <c r="G1391" s="4">
        <f t="shared" si="65"/>
        <v>6.5779728089759004</v>
      </c>
      <c r="H1391" t="str">
        <f>IF(F1391 &lt;= Planilha1!$B$1, "1",
  IF(F1391 &lt;= Planilha1!$B$2, "2",
    IF(F1391 &lt;= Planilha1!$B$3, "3",
      "4"
    )
  )
)</f>
        <v>3</v>
      </c>
      <c r="I1391" t="str">
        <f t="shared" si="63"/>
        <v>Pequeno Porte I</v>
      </c>
      <c r="J1391" s="4">
        <v>8884955.1500000004</v>
      </c>
      <c r="K1391" s="5">
        <f t="shared" si="64"/>
        <v>508.61269391493505</v>
      </c>
    </row>
    <row r="1392" spans="1:11" x14ac:dyDescent="0.25">
      <c r="A1392" s="3" t="s">
        <v>3630</v>
      </c>
      <c r="B1392">
        <v>251203</v>
      </c>
      <c r="C1392" s="1" t="s">
        <v>11</v>
      </c>
      <c r="D1392" s="2">
        <v>3830</v>
      </c>
      <c r="E1392" t="s">
        <v>5327</v>
      </c>
      <c r="F1392" s="4">
        <v>16543.367999999999</v>
      </c>
      <c r="G1392" s="4">
        <f t="shared" si="65"/>
        <v>4.3194172323759785</v>
      </c>
      <c r="H1392" t="str">
        <f>IF(F1392 &lt;= Planilha1!$B$1, "1",
  IF(F1392 &lt;= Planilha1!$B$2, "2",
    IF(F1392 &lt;= Planilha1!$B$3, "3",
      "4"
    )
  )
)</f>
        <v>1</v>
      </c>
      <c r="I1392" t="str">
        <f t="shared" si="63"/>
        <v>Pequeno Porte I</v>
      </c>
      <c r="J1392" s="4">
        <v>3646060.12</v>
      </c>
      <c r="K1392" s="5">
        <f t="shared" si="64"/>
        <v>951.97392167101827</v>
      </c>
    </row>
    <row r="1393" spans="1:11" x14ac:dyDescent="0.25">
      <c r="A1393" s="3" t="s">
        <v>3631</v>
      </c>
      <c r="B1393">
        <v>251207</v>
      </c>
      <c r="C1393" s="1" t="s">
        <v>11</v>
      </c>
      <c r="D1393" s="2">
        <v>4006</v>
      </c>
      <c r="E1393" t="s">
        <v>5327</v>
      </c>
      <c r="F1393" s="4">
        <v>20655.699000000001</v>
      </c>
      <c r="G1393" s="4">
        <f t="shared" si="65"/>
        <v>5.1561904643035446</v>
      </c>
      <c r="H1393" t="str">
        <f>IF(F1393 &lt;= Planilha1!$B$1, "1",
  IF(F1393 &lt;= Planilha1!$B$2, "2",
    IF(F1393 &lt;= Planilha1!$B$3, "3",
      "4"
    )
  )
)</f>
        <v>1</v>
      </c>
      <c r="I1393" t="str">
        <f t="shared" si="63"/>
        <v>Pequeno Porte I</v>
      </c>
      <c r="J1393" s="4">
        <v>3002840.28</v>
      </c>
      <c r="K1393" s="5">
        <f t="shared" si="64"/>
        <v>749.5856914628057</v>
      </c>
    </row>
    <row r="1394" spans="1:11" x14ac:dyDescent="0.25">
      <c r="A1394" s="3" t="s">
        <v>782</v>
      </c>
      <c r="B1394">
        <v>251210</v>
      </c>
      <c r="C1394" s="1" t="s">
        <v>11</v>
      </c>
      <c r="D1394" s="2">
        <v>32473</v>
      </c>
      <c r="E1394" t="s">
        <v>5327</v>
      </c>
      <c r="F1394" s="4">
        <v>202177.226</v>
      </c>
      <c r="G1394" s="4">
        <f t="shared" si="65"/>
        <v>6.2260101006990425</v>
      </c>
      <c r="H1394" t="str">
        <f>IF(F1394 &lt;= Planilha1!$B$1, "1",
  IF(F1394 &lt;= Planilha1!$B$2, "2",
    IF(F1394 &lt;= Planilha1!$B$3, "3",
      "4"
    )
  )
)</f>
        <v>3</v>
      </c>
      <c r="I1394" t="str">
        <f t="shared" si="63"/>
        <v>Pequeno Porte II</v>
      </c>
      <c r="J1394" s="4">
        <v>13135812.66</v>
      </c>
      <c r="K1394" s="5">
        <f t="shared" si="64"/>
        <v>404.51490961722044</v>
      </c>
    </row>
    <row r="1395" spans="1:11" x14ac:dyDescent="0.25">
      <c r="A1395" s="3" t="s">
        <v>783</v>
      </c>
      <c r="B1395">
        <v>251220</v>
      </c>
      <c r="C1395" s="1" t="s">
        <v>11</v>
      </c>
      <c r="D1395" s="2">
        <v>3915</v>
      </c>
      <c r="E1395" t="s">
        <v>5327</v>
      </c>
      <c r="F1395" s="4">
        <v>24434.86</v>
      </c>
      <c r="G1395" s="4">
        <f t="shared" si="65"/>
        <v>6.2413435504469987</v>
      </c>
      <c r="H1395" t="str">
        <f>IF(F1395 &lt;= Planilha1!$B$1, "1",
  IF(F1395 &lt;= Planilha1!$B$2, "2",
    IF(F1395 &lt;= Planilha1!$B$3, "3",
      "4"
    )
  )
)</f>
        <v>1</v>
      </c>
      <c r="I1395" t="str">
        <f t="shared" si="63"/>
        <v>Pequeno Porte I</v>
      </c>
      <c r="J1395" s="4">
        <v>3422472.81</v>
      </c>
      <c r="K1395" s="5">
        <f t="shared" si="64"/>
        <v>874.19484291187746</v>
      </c>
    </row>
    <row r="1396" spans="1:11" x14ac:dyDescent="0.25">
      <c r="A1396" s="3" t="s">
        <v>784</v>
      </c>
      <c r="B1396">
        <v>251230</v>
      </c>
      <c r="C1396" s="1" t="s">
        <v>11</v>
      </c>
      <c r="D1396" s="2">
        <v>21114</v>
      </c>
      <c r="E1396" t="s">
        <v>5327</v>
      </c>
      <c r="F1396" s="4">
        <v>97350.107999999993</v>
      </c>
      <c r="G1396" s="4">
        <f t="shared" si="65"/>
        <v>4.6106899687411191</v>
      </c>
      <c r="H1396" t="str">
        <f>IF(F1396 &lt;= Planilha1!$B$1, "1",
  IF(F1396 &lt;= Planilha1!$B$2, "2",
    IF(F1396 &lt;= Planilha1!$B$3, "3",
      "4"
    )
  )
)</f>
        <v>3</v>
      </c>
      <c r="I1396" t="str">
        <f t="shared" si="63"/>
        <v>Pequeno Porte II</v>
      </c>
      <c r="J1396" s="4">
        <v>13119168.939999999</v>
      </c>
      <c r="K1396" s="5">
        <f t="shared" si="64"/>
        <v>621.34929146537843</v>
      </c>
    </row>
    <row r="1397" spans="1:11" x14ac:dyDescent="0.25">
      <c r="A1397" s="3" t="s">
        <v>3632</v>
      </c>
      <c r="B1397">
        <v>251240</v>
      </c>
      <c r="C1397" s="1" t="s">
        <v>11</v>
      </c>
      <c r="D1397" s="2">
        <v>14277</v>
      </c>
      <c r="E1397" t="s">
        <v>5327</v>
      </c>
      <c r="F1397" s="4">
        <v>60109.101999999999</v>
      </c>
      <c r="G1397" s="4">
        <f t="shared" si="65"/>
        <v>4.2102053652728166</v>
      </c>
      <c r="H1397" t="str">
        <f>IF(F1397 &lt;= Planilha1!$B$1, "1",
  IF(F1397 &lt;= Planilha1!$B$2, "2",
    IF(F1397 &lt;= Planilha1!$B$3, "3",
      "4"
    )
  )
)</f>
        <v>2</v>
      </c>
      <c r="I1397" t="str">
        <f t="shared" si="63"/>
        <v>Pequeno Porte I</v>
      </c>
      <c r="J1397" s="4">
        <v>6671723.9800000004</v>
      </c>
      <c r="K1397" s="5">
        <f t="shared" si="64"/>
        <v>467.30573509841008</v>
      </c>
    </row>
    <row r="1398" spans="1:11" x14ac:dyDescent="0.25">
      <c r="A1398" s="3" t="s">
        <v>785</v>
      </c>
      <c r="B1398">
        <v>251250</v>
      </c>
      <c r="C1398" s="1" t="s">
        <v>11</v>
      </c>
      <c r="D1398" s="2">
        <v>47658</v>
      </c>
      <c r="E1398" t="s">
        <v>5327</v>
      </c>
      <c r="F1398" s="4">
        <v>223697.45</v>
      </c>
      <c r="G1398" s="4">
        <f t="shared" si="65"/>
        <v>4.6938069159427593</v>
      </c>
      <c r="H1398" t="str">
        <f>IF(F1398 &lt;= Planilha1!$B$1, "1",
  IF(F1398 &lt;= Planilha1!$B$2, "2",
    IF(F1398 &lt;= Planilha1!$B$3, "3",
      "4"
    )
  )
)</f>
        <v>3</v>
      </c>
      <c r="I1398" t="str">
        <f t="shared" si="63"/>
        <v>Pequeno Porte II</v>
      </c>
      <c r="J1398" s="4">
        <v>20584256.91</v>
      </c>
      <c r="K1398" s="5">
        <f t="shared" si="64"/>
        <v>431.9160877502203</v>
      </c>
    </row>
    <row r="1399" spans="1:11" x14ac:dyDescent="0.25">
      <c r="A1399" s="3" t="s">
        <v>786</v>
      </c>
      <c r="B1399">
        <v>251260</v>
      </c>
      <c r="C1399" s="1" t="s">
        <v>11</v>
      </c>
      <c r="D1399" s="2">
        <v>1743</v>
      </c>
      <c r="E1399" t="s">
        <v>5327</v>
      </c>
      <c r="F1399" s="4">
        <v>9675.1790000000001</v>
      </c>
      <c r="G1399" s="4">
        <f t="shared" si="65"/>
        <v>5.5508772231784285</v>
      </c>
      <c r="H1399" t="str">
        <f>IF(F1399 &lt;= Planilha1!$B$1, "1",
  IF(F1399 &lt;= Planilha1!$B$2, "2",
    IF(F1399 &lt;= Planilha1!$B$3, "3",
      "4"
    )
  )
)</f>
        <v>1</v>
      </c>
      <c r="I1399" t="str">
        <f t="shared" si="63"/>
        <v>Pequeno Porte I</v>
      </c>
      <c r="J1399" s="4">
        <v>3191660.23</v>
      </c>
      <c r="K1399" s="5">
        <f t="shared" si="64"/>
        <v>1831.1303671830178</v>
      </c>
    </row>
    <row r="1400" spans="1:11" x14ac:dyDescent="0.25">
      <c r="A1400" s="3" t="s">
        <v>3633</v>
      </c>
      <c r="B1400">
        <v>251270</v>
      </c>
      <c r="C1400" s="1" t="s">
        <v>11</v>
      </c>
      <c r="D1400" s="2">
        <v>17885</v>
      </c>
      <c r="E1400" t="s">
        <v>5327</v>
      </c>
      <c r="F1400" s="4">
        <v>89272.703999999998</v>
      </c>
      <c r="G1400" s="4">
        <f t="shared" si="65"/>
        <v>4.9914847078557445</v>
      </c>
      <c r="H1400" t="str">
        <f>IF(F1400 &lt;= Planilha1!$B$1, "1",
  IF(F1400 &lt;= Planilha1!$B$2, "2",
    IF(F1400 &lt;= Planilha1!$B$3, "3",
      "4"
    )
  )
)</f>
        <v>2</v>
      </c>
      <c r="I1400" t="str">
        <f t="shared" si="63"/>
        <v>Pequeno Porte I</v>
      </c>
      <c r="J1400" s="4">
        <v>7584912.1699999999</v>
      </c>
      <c r="K1400" s="5">
        <f t="shared" si="64"/>
        <v>424.09349566675985</v>
      </c>
    </row>
    <row r="1401" spans="1:11" x14ac:dyDescent="0.25">
      <c r="A1401" s="3" t="s">
        <v>3634</v>
      </c>
      <c r="B1401">
        <v>251272</v>
      </c>
      <c r="C1401" s="1" t="s">
        <v>11</v>
      </c>
      <c r="D1401" s="2">
        <v>5766</v>
      </c>
      <c r="E1401" t="s">
        <v>5327</v>
      </c>
      <c r="F1401" s="4">
        <v>28273.246999999999</v>
      </c>
      <c r="G1401" s="4">
        <f t="shared" si="65"/>
        <v>4.9034420742282343</v>
      </c>
      <c r="H1401" t="str">
        <f>IF(F1401 &lt;= Planilha1!$B$1, "1",
  IF(F1401 &lt;= Planilha1!$B$2, "2",
    IF(F1401 &lt;= Planilha1!$B$3, "3",
      "4"
    )
  )
)</f>
        <v>1</v>
      </c>
      <c r="I1401" t="str">
        <f t="shared" si="63"/>
        <v>Pequeno Porte I</v>
      </c>
      <c r="J1401" s="4">
        <v>4623741.9400000004</v>
      </c>
      <c r="K1401" s="5">
        <f t="shared" si="64"/>
        <v>801.89766562608406</v>
      </c>
    </row>
    <row r="1402" spans="1:11" x14ac:dyDescent="0.25">
      <c r="A1402" s="3" t="s">
        <v>3286</v>
      </c>
      <c r="B1402">
        <v>251274</v>
      </c>
      <c r="C1402" s="1" t="s">
        <v>11</v>
      </c>
      <c r="D1402" s="2">
        <v>2927</v>
      </c>
      <c r="E1402" t="s">
        <v>5327</v>
      </c>
      <c r="F1402" s="4">
        <v>15786.045</v>
      </c>
      <c r="G1402" s="4">
        <f t="shared" si="65"/>
        <v>5.3932507687051592</v>
      </c>
      <c r="H1402" t="str">
        <f>IF(F1402 &lt;= Planilha1!$B$1, "1",
  IF(F1402 &lt;= Planilha1!$B$2, "2",
    IF(F1402 &lt;= Planilha1!$B$3, "3",
      "4"
    )
  )
)</f>
        <v>1</v>
      </c>
      <c r="I1402" t="str">
        <f t="shared" si="63"/>
        <v>Pequeno Porte I</v>
      </c>
      <c r="J1402" s="4">
        <v>3241754.95</v>
      </c>
      <c r="K1402" s="5">
        <f t="shared" si="64"/>
        <v>1107.5350017082337</v>
      </c>
    </row>
    <row r="1403" spans="1:11" x14ac:dyDescent="0.25">
      <c r="A1403" s="3" t="s">
        <v>3635</v>
      </c>
      <c r="B1403">
        <v>251275</v>
      </c>
      <c r="C1403" s="1" t="s">
        <v>11</v>
      </c>
      <c r="D1403" s="2">
        <v>4690</v>
      </c>
      <c r="E1403" t="s">
        <v>5327</v>
      </c>
      <c r="F1403" s="4">
        <v>21173.844000000001</v>
      </c>
      <c r="G1403" s="4">
        <f t="shared" si="65"/>
        <v>4.5146788912579963</v>
      </c>
      <c r="H1403" t="str">
        <f>IF(F1403 &lt;= Planilha1!$B$1, "1",
  IF(F1403 &lt;= Planilha1!$B$2, "2",
    IF(F1403 &lt;= Planilha1!$B$3, "3",
      "4"
    )
  )
)</f>
        <v>1</v>
      </c>
      <c r="I1403" t="str">
        <f t="shared" si="63"/>
        <v>Pequeno Porte I</v>
      </c>
      <c r="J1403" s="4">
        <v>3133393.74</v>
      </c>
      <c r="K1403" s="5">
        <f t="shared" si="64"/>
        <v>668.10101066098082</v>
      </c>
    </row>
    <row r="1404" spans="1:11" x14ac:dyDescent="0.25">
      <c r="A1404" s="3" t="s">
        <v>3636</v>
      </c>
      <c r="B1404">
        <v>251276</v>
      </c>
      <c r="C1404" s="1" t="s">
        <v>11</v>
      </c>
      <c r="D1404" s="2">
        <v>4738</v>
      </c>
      <c r="E1404" t="s">
        <v>5327</v>
      </c>
      <c r="F1404" s="4">
        <v>20925.992999999999</v>
      </c>
      <c r="G1404" s="4">
        <f t="shared" si="65"/>
        <v>4.4166300126635711</v>
      </c>
      <c r="H1404" t="str">
        <f>IF(F1404 &lt;= Planilha1!$B$1, "1",
  IF(F1404 &lt;= Planilha1!$B$2, "2",
    IF(F1404 &lt;= Planilha1!$B$3, "3",
      "4"
    )
  )
)</f>
        <v>1</v>
      </c>
      <c r="I1404" t="str">
        <f t="shared" si="63"/>
        <v>Pequeno Porte I</v>
      </c>
      <c r="J1404" s="4">
        <v>3557074.79</v>
      </c>
      <c r="K1404" s="5">
        <f t="shared" si="64"/>
        <v>750.75449345715492</v>
      </c>
    </row>
    <row r="1405" spans="1:11" x14ac:dyDescent="0.25">
      <c r="A1405" s="3" t="s">
        <v>3637</v>
      </c>
      <c r="B1405">
        <v>251278</v>
      </c>
      <c r="C1405" s="1" t="s">
        <v>11</v>
      </c>
      <c r="D1405" s="2">
        <v>1955</v>
      </c>
      <c r="E1405" t="s">
        <v>5327</v>
      </c>
      <c r="F1405" s="4">
        <v>11057.767</v>
      </c>
      <c r="G1405" s="4">
        <f t="shared" si="65"/>
        <v>5.6561468030690536</v>
      </c>
      <c r="H1405" t="str">
        <f>IF(F1405 &lt;= Planilha1!$B$1, "1",
  IF(F1405 &lt;= Planilha1!$B$2, "2",
    IF(F1405 &lt;= Planilha1!$B$3, "3",
      "4"
    )
  )
)</f>
        <v>1</v>
      </c>
      <c r="I1405" t="str">
        <f t="shared" si="63"/>
        <v>Pequeno Porte I</v>
      </c>
      <c r="J1405" s="4">
        <v>3073514.08</v>
      </c>
      <c r="K1405" s="5">
        <f t="shared" si="64"/>
        <v>1572.1299641943735</v>
      </c>
    </row>
    <row r="1406" spans="1:11" x14ac:dyDescent="0.25">
      <c r="A1406" s="3" t="s">
        <v>787</v>
      </c>
      <c r="B1406">
        <v>251280</v>
      </c>
      <c r="C1406" s="1" t="s">
        <v>11</v>
      </c>
      <c r="D1406" s="2">
        <v>8493</v>
      </c>
      <c r="E1406" t="s">
        <v>5327</v>
      </c>
      <c r="F1406" s="4">
        <v>35865.262999999999</v>
      </c>
      <c r="G1406" s="4">
        <f t="shared" si="65"/>
        <v>4.222920405039444</v>
      </c>
      <c r="H1406" t="str">
        <f>IF(F1406 &lt;= Planilha1!$B$1, "1",
  IF(F1406 &lt;= Planilha1!$B$2, "2",
    IF(F1406 &lt;= Planilha1!$B$3, "3",
      "4"
    )
  )
)</f>
        <v>1</v>
      </c>
      <c r="I1406" t="str">
        <f t="shared" si="63"/>
        <v>Pequeno Porte I</v>
      </c>
      <c r="J1406" s="4">
        <v>3760581.71</v>
      </c>
      <c r="K1406" s="5">
        <f t="shared" si="64"/>
        <v>442.78602496173318</v>
      </c>
    </row>
    <row r="1407" spans="1:11" x14ac:dyDescent="0.25">
      <c r="A1407" s="3" t="s">
        <v>788</v>
      </c>
      <c r="B1407">
        <v>251290</v>
      </c>
      <c r="C1407" s="1" t="s">
        <v>11</v>
      </c>
      <c r="D1407" s="2">
        <v>24581</v>
      </c>
      <c r="E1407" t="s">
        <v>5327</v>
      </c>
      <c r="F1407" s="4">
        <v>145582.962</v>
      </c>
      <c r="G1407" s="4">
        <f t="shared" si="65"/>
        <v>5.9225809364956676</v>
      </c>
      <c r="H1407" t="str">
        <f>IF(F1407 &lt;= Planilha1!$B$1, "1",
  IF(F1407 &lt;= Planilha1!$B$2, "2",
    IF(F1407 &lt;= Planilha1!$B$3, "3",
      "4"
    )
  )
)</f>
        <v>3</v>
      </c>
      <c r="I1407" t="str">
        <f t="shared" si="63"/>
        <v>Pequeno Porte II</v>
      </c>
      <c r="J1407" s="4">
        <v>15464178.630000001</v>
      </c>
      <c r="K1407" s="5">
        <f t="shared" si="64"/>
        <v>629.11104633660148</v>
      </c>
    </row>
    <row r="1408" spans="1:11" x14ac:dyDescent="0.25">
      <c r="A1408" s="3" t="s">
        <v>789</v>
      </c>
      <c r="B1408">
        <v>251300</v>
      </c>
      <c r="C1408" s="1" t="s">
        <v>11</v>
      </c>
      <c r="D1408" s="2">
        <v>3355</v>
      </c>
      <c r="E1408" t="s">
        <v>5327</v>
      </c>
      <c r="F1408" s="4">
        <v>14435.171</v>
      </c>
      <c r="G1408" s="4">
        <f t="shared" si="65"/>
        <v>4.3025845007451569</v>
      </c>
      <c r="H1408" t="str">
        <f>IF(F1408 &lt;= Planilha1!$B$1, "1",
  IF(F1408 &lt;= Planilha1!$B$2, "2",
    IF(F1408 &lt;= Planilha1!$B$3, "3",
      "4"
    )
  )
)</f>
        <v>1</v>
      </c>
      <c r="I1408" t="str">
        <f t="shared" si="63"/>
        <v>Pequeno Porte I</v>
      </c>
      <c r="J1408" s="4">
        <v>3890020.96</v>
      </c>
      <c r="K1408" s="5">
        <f t="shared" si="64"/>
        <v>1159.469734724292</v>
      </c>
    </row>
    <row r="1409" spans="1:11" x14ac:dyDescent="0.25">
      <c r="A1409" s="3" t="s">
        <v>3638</v>
      </c>
      <c r="B1409">
        <v>251310</v>
      </c>
      <c r="C1409" s="1" t="s">
        <v>11</v>
      </c>
      <c r="D1409" s="2">
        <v>11505</v>
      </c>
      <c r="E1409" t="s">
        <v>5327</v>
      </c>
      <c r="F1409" s="4">
        <v>46565.313000000002</v>
      </c>
      <c r="G1409" s="4">
        <f t="shared" si="65"/>
        <v>4.0473979139504568</v>
      </c>
      <c r="H1409" t="str">
        <f>IF(F1409 &lt;= Planilha1!$B$1, "1",
  IF(F1409 &lt;= Planilha1!$B$2, "2",
    IF(F1409 &lt;= Planilha1!$B$3, "3",
      "4"
    )
  )
)</f>
        <v>2</v>
      </c>
      <c r="I1409" t="str">
        <f t="shared" si="63"/>
        <v>Pequeno Porte I</v>
      </c>
      <c r="J1409" s="4">
        <v>5316007.42</v>
      </c>
      <c r="K1409" s="5">
        <f t="shared" si="64"/>
        <v>462.06061886136462</v>
      </c>
    </row>
    <row r="1410" spans="1:11" x14ac:dyDescent="0.25">
      <c r="A1410" s="3" t="s">
        <v>3639</v>
      </c>
      <c r="B1410">
        <v>251315</v>
      </c>
      <c r="C1410" s="1" t="s">
        <v>11</v>
      </c>
      <c r="D1410" s="2">
        <v>7670</v>
      </c>
      <c r="E1410" t="s">
        <v>5327</v>
      </c>
      <c r="F1410" s="4">
        <v>28894.554</v>
      </c>
      <c r="G1410" s="4">
        <f t="shared" si="65"/>
        <v>3.7672169491525422</v>
      </c>
      <c r="H1410" t="str">
        <f>IF(F1410 &lt;= Planilha1!$B$1, "1",
  IF(F1410 &lt;= Planilha1!$B$2, "2",
    IF(F1410 &lt;= Planilha1!$B$3, "3",
      "4"
    )
  )
)</f>
        <v>1</v>
      </c>
      <c r="I1410" t="str">
        <f t="shared" ref="I1410:I1473" si="66">IF(D1410 &lt;= 20000, "Pequeno Porte I",
  IF(D1410 &lt;= 50000, "Pequeno Porte II",
    IF(D1410 &lt;= 100000, "Médio Porte",
      IF(D1410 &lt;= 900000, "Grande Porte", "Metrópole")
    )
  )
)</f>
        <v>Pequeno Porte I</v>
      </c>
      <c r="J1410" s="4">
        <v>4155112.2</v>
      </c>
      <c r="K1410" s="5">
        <f t="shared" ref="K1410:K1473" si="67">J1410/D1410</f>
        <v>541.73561929595826</v>
      </c>
    </row>
    <row r="1411" spans="1:11" x14ac:dyDescent="0.25">
      <c r="A1411" s="3" t="s">
        <v>666</v>
      </c>
      <c r="B1411">
        <v>251320</v>
      </c>
      <c r="C1411" s="1" t="s">
        <v>11</v>
      </c>
      <c r="D1411" s="2">
        <v>5947</v>
      </c>
      <c r="E1411" t="s">
        <v>5327</v>
      </c>
      <c r="F1411" s="4">
        <v>33674.027000000002</v>
      </c>
      <c r="G1411" s="4">
        <f t="shared" ref="G1411:G1474" si="68">F1411/D1411</f>
        <v>5.6623553051958977</v>
      </c>
      <c r="H1411" t="str">
        <f>IF(F1411 &lt;= Planilha1!$B$1, "1",
  IF(F1411 &lt;= Planilha1!$B$2, "2",
    IF(F1411 &lt;= Planilha1!$B$3, "3",
      "4"
    )
  )
)</f>
        <v>1</v>
      </c>
      <c r="I1411" t="str">
        <f t="shared" si="66"/>
        <v>Pequeno Porte I</v>
      </c>
      <c r="J1411" s="4">
        <v>5035311.51</v>
      </c>
      <c r="K1411" s="5">
        <f t="shared" si="67"/>
        <v>846.69774844459391</v>
      </c>
    </row>
    <row r="1412" spans="1:11" x14ac:dyDescent="0.25">
      <c r="A1412" s="3" t="s">
        <v>366</v>
      </c>
      <c r="B1412">
        <v>251330</v>
      </c>
      <c r="C1412" s="1" t="s">
        <v>11</v>
      </c>
      <c r="D1412" s="2">
        <v>5865</v>
      </c>
      <c r="E1412" t="s">
        <v>5327</v>
      </c>
      <c r="F1412" s="4">
        <v>26380.09</v>
      </c>
      <c r="G1412" s="4">
        <f t="shared" si="68"/>
        <v>4.4978840579710146</v>
      </c>
      <c r="H1412" t="str">
        <f>IF(F1412 &lt;= Planilha1!$B$1, "1",
  IF(F1412 &lt;= Planilha1!$B$2, "2",
    IF(F1412 &lt;= Planilha1!$B$3, "3",
      "4"
    )
  )
)</f>
        <v>1</v>
      </c>
      <c r="I1412" t="str">
        <f t="shared" si="66"/>
        <v>Pequeno Porte I</v>
      </c>
      <c r="J1412" s="4">
        <v>2713047.62</v>
      </c>
      <c r="K1412" s="5">
        <f t="shared" si="67"/>
        <v>462.58271440750212</v>
      </c>
    </row>
    <row r="1413" spans="1:11" x14ac:dyDescent="0.25">
      <c r="A1413" s="3" t="s">
        <v>3290</v>
      </c>
      <c r="B1413">
        <v>251335</v>
      </c>
      <c r="C1413" s="1" t="s">
        <v>11</v>
      </c>
      <c r="D1413" s="2">
        <v>3227</v>
      </c>
      <c r="E1413" t="s">
        <v>5327</v>
      </c>
      <c r="F1413" s="4">
        <v>15383.788</v>
      </c>
      <c r="G1413" s="4">
        <f t="shared" si="68"/>
        <v>4.7672104121475058</v>
      </c>
      <c r="H1413" t="str">
        <f>IF(F1413 &lt;= Planilha1!$B$1, "1",
  IF(F1413 &lt;= Planilha1!$B$2, "2",
    IF(F1413 &lt;= Planilha1!$B$3, "3",
      "4"
    )
  )
)</f>
        <v>1</v>
      </c>
      <c r="I1413" t="str">
        <f t="shared" si="66"/>
        <v>Pequeno Porte I</v>
      </c>
      <c r="J1413" s="4">
        <v>3153826.5</v>
      </c>
      <c r="K1413" s="5">
        <f t="shared" si="67"/>
        <v>977.32460489618836</v>
      </c>
    </row>
    <row r="1414" spans="1:11" x14ac:dyDescent="0.25">
      <c r="A1414" s="3" t="s">
        <v>367</v>
      </c>
      <c r="B1414">
        <v>251340</v>
      </c>
      <c r="C1414" s="1" t="s">
        <v>11</v>
      </c>
      <c r="D1414" s="2">
        <v>14959</v>
      </c>
      <c r="E1414" t="s">
        <v>5327</v>
      </c>
      <c r="F1414" s="4">
        <v>93713.498000000007</v>
      </c>
      <c r="G1414" s="4">
        <f t="shared" si="68"/>
        <v>6.2646900193863226</v>
      </c>
      <c r="H1414" t="str">
        <f>IF(F1414 &lt;= Planilha1!$B$1, "1",
  IF(F1414 &lt;= Planilha1!$B$2, "2",
    IF(F1414 &lt;= Planilha1!$B$3, "3",
      "4"
    )
  )
)</f>
        <v>3</v>
      </c>
      <c r="I1414" t="str">
        <f t="shared" si="66"/>
        <v>Pequeno Porte I</v>
      </c>
      <c r="J1414" s="4">
        <v>12278871.890000001</v>
      </c>
      <c r="K1414" s="5">
        <f t="shared" si="67"/>
        <v>820.83507520556191</v>
      </c>
    </row>
    <row r="1415" spans="1:11" x14ac:dyDescent="0.25">
      <c r="A1415" s="3" t="s">
        <v>790</v>
      </c>
      <c r="B1415">
        <v>251350</v>
      </c>
      <c r="C1415" s="1" t="s">
        <v>11</v>
      </c>
      <c r="D1415" s="2">
        <v>5010</v>
      </c>
      <c r="E1415" t="s">
        <v>5327</v>
      </c>
      <c r="F1415" s="4">
        <v>24320.652999999998</v>
      </c>
      <c r="G1415" s="4">
        <f t="shared" si="68"/>
        <v>4.8544217564870253</v>
      </c>
      <c r="H1415" t="str">
        <f>IF(F1415 &lt;= Planilha1!$B$1, "1",
  IF(F1415 &lt;= Planilha1!$B$2, "2",
    IF(F1415 &lt;= Planilha1!$B$3, "3",
      "4"
    )
  )
)</f>
        <v>1</v>
      </c>
      <c r="I1415" t="str">
        <f t="shared" si="66"/>
        <v>Pequeno Porte I</v>
      </c>
      <c r="J1415" s="4">
        <v>3168550.4</v>
      </c>
      <c r="K1415" s="5">
        <f t="shared" si="67"/>
        <v>632.44518962075847</v>
      </c>
    </row>
    <row r="1416" spans="1:11" x14ac:dyDescent="0.25">
      <c r="A1416" s="3" t="s">
        <v>791</v>
      </c>
      <c r="B1416">
        <v>251360</v>
      </c>
      <c r="C1416" s="1" t="s">
        <v>11</v>
      </c>
      <c r="D1416" s="2">
        <v>6569</v>
      </c>
      <c r="E1416" t="s">
        <v>5327</v>
      </c>
      <c r="F1416" s="4">
        <v>35464.438000000002</v>
      </c>
      <c r="G1416" s="4">
        <f t="shared" si="68"/>
        <v>5.3987574973359722</v>
      </c>
      <c r="H1416" t="str">
        <f>IF(F1416 &lt;= Planilha1!$B$1, "1",
  IF(F1416 &lt;= Planilha1!$B$2, "2",
    IF(F1416 &lt;= Planilha1!$B$3, "3",
      "4"
    )
  )
)</f>
        <v>1</v>
      </c>
      <c r="I1416" t="str">
        <f t="shared" si="66"/>
        <v>Pequeno Porte I</v>
      </c>
      <c r="J1416" s="4">
        <v>4658233.96</v>
      </c>
      <c r="K1416" s="5">
        <f t="shared" si="67"/>
        <v>709.1237570406455</v>
      </c>
    </row>
    <row r="1417" spans="1:11" x14ac:dyDescent="0.25">
      <c r="A1417" s="3" t="s">
        <v>792</v>
      </c>
      <c r="B1417">
        <v>251365</v>
      </c>
      <c r="C1417" s="1" t="s">
        <v>11</v>
      </c>
      <c r="D1417" s="2">
        <v>2539</v>
      </c>
      <c r="E1417" t="s">
        <v>5327</v>
      </c>
      <c r="F1417" s="4">
        <v>12553.263999999999</v>
      </c>
      <c r="G1417" s="4">
        <f t="shared" si="68"/>
        <v>4.9441764474202436</v>
      </c>
      <c r="H1417" t="str">
        <f>IF(F1417 &lt;= Planilha1!$B$1, "1",
  IF(F1417 &lt;= Planilha1!$B$2, "2",
    IF(F1417 &lt;= Planilha1!$B$3, "3",
      "4"
    )
  )
)</f>
        <v>1</v>
      </c>
      <c r="I1417" t="str">
        <f t="shared" si="66"/>
        <v>Pequeno Porte I</v>
      </c>
      <c r="J1417" s="4">
        <v>2754096.41</v>
      </c>
      <c r="K1417" s="5">
        <f t="shared" si="67"/>
        <v>1084.7169791256401</v>
      </c>
    </row>
    <row r="1418" spans="1:11" x14ac:dyDescent="0.25">
      <c r="A1418" s="3" t="s">
        <v>368</v>
      </c>
      <c r="B1418">
        <v>251370</v>
      </c>
      <c r="C1418" s="1" t="s">
        <v>11</v>
      </c>
      <c r="D1418" s="2">
        <v>149910</v>
      </c>
      <c r="E1418" t="s">
        <v>5327</v>
      </c>
      <c r="F1418" s="4">
        <v>1244882.8959999999</v>
      </c>
      <c r="G1418" s="4">
        <f t="shared" si="68"/>
        <v>8.3042018277633236</v>
      </c>
      <c r="H1418" t="str">
        <f>IF(F1418 &lt;= Planilha1!$B$1, "1",
  IF(F1418 &lt;= Planilha1!$B$2, "2",
    IF(F1418 &lt;= Planilha1!$B$3, "3",
      "4"
    )
  )
)</f>
        <v>4</v>
      </c>
      <c r="I1418" t="str">
        <f t="shared" si="66"/>
        <v>Grande Porte</v>
      </c>
      <c r="J1418" s="4">
        <v>49043146.880000003</v>
      </c>
      <c r="K1418" s="5">
        <f t="shared" si="67"/>
        <v>327.15060289507039</v>
      </c>
    </row>
    <row r="1419" spans="1:11" x14ac:dyDescent="0.25">
      <c r="A1419" s="3" t="s">
        <v>793</v>
      </c>
      <c r="B1419">
        <v>251380</v>
      </c>
      <c r="C1419" s="1" t="s">
        <v>11</v>
      </c>
      <c r="D1419" s="2">
        <v>4402</v>
      </c>
      <c r="E1419" t="s">
        <v>5327</v>
      </c>
      <c r="F1419" s="4">
        <v>25195.835999999999</v>
      </c>
      <c r="G1419" s="4">
        <f t="shared" si="68"/>
        <v>5.7237246706042706</v>
      </c>
      <c r="H1419" t="str">
        <f>IF(F1419 &lt;= Planilha1!$B$1, "1",
  IF(F1419 &lt;= Planilha1!$B$2, "2",
    IF(F1419 &lt;= Planilha1!$B$3, "3",
      "4"
    )
  )
)</f>
        <v>1</v>
      </c>
      <c r="I1419" t="str">
        <f t="shared" si="66"/>
        <v>Pequeno Porte I</v>
      </c>
      <c r="J1419" s="4">
        <v>4296990.32</v>
      </c>
      <c r="K1419" s="5">
        <f t="shared" si="67"/>
        <v>976.14500681508412</v>
      </c>
    </row>
    <row r="1420" spans="1:11" x14ac:dyDescent="0.25">
      <c r="A1420" s="3" t="s">
        <v>3640</v>
      </c>
      <c r="B1420">
        <v>251385</v>
      </c>
      <c r="C1420" s="1" t="s">
        <v>11</v>
      </c>
      <c r="D1420" s="2">
        <v>2622</v>
      </c>
      <c r="E1420" t="s">
        <v>5327</v>
      </c>
      <c r="F1420" s="4">
        <v>14186.444</v>
      </c>
      <c r="G1420" s="4">
        <f t="shared" si="68"/>
        <v>5.4105430968726163</v>
      </c>
      <c r="H1420" t="str">
        <f>IF(F1420 &lt;= Planilha1!$B$1, "1",
  IF(F1420 &lt;= Planilha1!$B$2, "2",
    IF(F1420 &lt;= Planilha1!$B$3, "3",
      "4"
    )
  )
)</f>
        <v>1</v>
      </c>
      <c r="I1420" t="str">
        <f t="shared" si="66"/>
        <v>Pequeno Porte I</v>
      </c>
      <c r="J1420" s="4">
        <v>4292204.7300000004</v>
      </c>
      <c r="K1420" s="5">
        <f t="shared" si="67"/>
        <v>1636.9964645308926</v>
      </c>
    </row>
    <row r="1421" spans="1:11" x14ac:dyDescent="0.25">
      <c r="A1421" s="3" t="s">
        <v>3297</v>
      </c>
      <c r="B1421">
        <v>251390</v>
      </c>
      <c r="C1421" s="1" t="s">
        <v>11</v>
      </c>
      <c r="D1421" s="2">
        <v>32235</v>
      </c>
      <c r="E1421" t="s">
        <v>5327</v>
      </c>
      <c r="F1421" s="4">
        <v>201308.79800000001</v>
      </c>
      <c r="G1421" s="4">
        <f t="shared" si="68"/>
        <v>6.2450379401271912</v>
      </c>
      <c r="H1421" t="str">
        <f>IF(F1421 &lt;= Planilha1!$B$1, "1",
  IF(F1421 &lt;= Planilha1!$B$2, "2",
    IF(F1421 &lt;= Planilha1!$B$3, "3",
      "4"
    )
  )
)</f>
        <v>3</v>
      </c>
      <c r="I1421" t="str">
        <f t="shared" si="66"/>
        <v>Pequeno Porte II</v>
      </c>
      <c r="J1421" s="4">
        <v>15281814.33</v>
      </c>
      <c r="K1421" s="5">
        <f t="shared" si="67"/>
        <v>474.07520800372265</v>
      </c>
    </row>
    <row r="1422" spans="1:11" x14ac:dyDescent="0.25">
      <c r="A1422" s="3" t="s">
        <v>3641</v>
      </c>
      <c r="B1422">
        <v>251392</v>
      </c>
      <c r="C1422" s="1" t="s">
        <v>11</v>
      </c>
      <c r="D1422" s="2">
        <v>4327</v>
      </c>
      <c r="E1422" t="s">
        <v>5327</v>
      </c>
      <c r="F1422" s="4">
        <v>20183.795999999998</v>
      </c>
      <c r="G1422" s="4">
        <f t="shared" si="68"/>
        <v>4.6646165934827826</v>
      </c>
      <c r="H1422" t="str">
        <f>IF(F1422 &lt;= Planilha1!$B$1, "1",
  IF(F1422 &lt;= Planilha1!$B$2, "2",
    IF(F1422 &lt;= Planilha1!$B$3, "3",
      "4"
    )
  )
)</f>
        <v>1</v>
      </c>
      <c r="I1422" t="str">
        <f t="shared" si="66"/>
        <v>Pequeno Porte I</v>
      </c>
      <c r="J1422" s="4">
        <v>4130704.98</v>
      </c>
      <c r="K1422" s="5">
        <f t="shared" si="67"/>
        <v>954.63484631384335</v>
      </c>
    </row>
    <row r="1423" spans="1:11" x14ac:dyDescent="0.25">
      <c r="A1423" s="3" t="s">
        <v>3642</v>
      </c>
      <c r="B1423">
        <v>251394</v>
      </c>
      <c r="C1423" s="1" t="s">
        <v>11</v>
      </c>
      <c r="D1423" s="2">
        <v>2585</v>
      </c>
      <c r="E1423" t="s">
        <v>5327</v>
      </c>
      <c r="F1423" s="4">
        <v>11909.893</v>
      </c>
      <c r="G1423" s="4">
        <f t="shared" si="68"/>
        <v>4.6073087040618956</v>
      </c>
      <c r="H1423" t="str">
        <f>IF(F1423 &lt;= Planilha1!$B$1, "1",
  IF(F1423 &lt;= Planilha1!$B$2, "2",
    IF(F1423 &lt;= Planilha1!$B$3, "3",
      "4"
    )
  )
)</f>
        <v>1</v>
      </c>
      <c r="I1423" t="str">
        <f t="shared" si="66"/>
        <v>Pequeno Porte I</v>
      </c>
      <c r="J1423" s="4">
        <v>2960237.18</v>
      </c>
      <c r="K1423" s="5">
        <f t="shared" si="67"/>
        <v>1145.1594506769827</v>
      </c>
    </row>
    <row r="1424" spans="1:11" x14ac:dyDescent="0.25">
      <c r="A1424" s="3" t="s">
        <v>3643</v>
      </c>
      <c r="B1424">
        <v>251396</v>
      </c>
      <c r="C1424" s="1" t="s">
        <v>11</v>
      </c>
      <c r="D1424" s="2">
        <v>2595</v>
      </c>
      <c r="E1424" t="s">
        <v>5327</v>
      </c>
      <c r="F1424" s="4">
        <v>14801.717000000001</v>
      </c>
      <c r="G1424" s="4">
        <f t="shared" si="68"/>
        <v>5.703937186897881</v>
      </c>
      <c r="H1424" t="str">
        <f>IF(F1424 &lt;= Planilha1!$B$1, "1",
  IF(F1424 &lt;= Planilha1!$B$2, "2",
    IF(F1424 &lt;= Planilha1!$B$3, "3",
      "4"
    )
  )
)</f>
        <v>1</v>
      </c>
      <c r="I1424" t="str">
        <f t="shared" si="66"/>
        <v>Pequeno Porte I</v>
      </c>
      <c r="J1424" s="4">
        <v>3983631.37</v>
      </c>
      <c r="K1424" s="5">
        <f t="shared" si="67"/>
        <v>1535.1180616570327</v>
      </c>
    </row>
    <row r="1425" spans="1:11" x14ac:dyDescent="0.25">
      <c r="A1425" s="3" t="s">
        <v>3644</v>
      </c>
      <c r="B1425">
        <v>251398</v>
      </c>
      <c r="C1425" s="1" t="s">
        <v>11</v>
      </c>
      <c r="D1425" s="2">
        <v>3137</v>
      </c>
      <c r="E1425" t="s">
        <v>5327</v>
      </c>
      <c r="F1425" s="4">
        <v>16985.096000000001</v>
      </c>
      <c r="G1425" s="4">
        <f t="shared" si="68"/>
        <v>5.414439273190947</v>
      </c>
      <c r="H1425" t="str">
        <f>IF(F1425 &lt;= Planilha1!$B$1, "1",
  IF(F1425 &lt;= Planilha1!$B$2, "2",
    IF(F1425 &lt;= Planilha1!$B$3, "3",
      "4"
    )
  )
)</f>
        <v>1</v>
      </c>
      <c r="I1425" t="str">
        <f t="shared" si="66"/>
        <v>Pequeno Porte I</v>
      </c>
      <c r="J1425" s="4">
        <v>4224918.6500000004</v>
      </c>
      <c r="K1425" s="5">
        <f t="shared" si="67"/>
        <v>1346.8022473700989</v>
      </c>
    </row>
    <row r="1426" spans="1:11" x14ac:dyDescent="0.25">
      <c r="A1426" s="3" t="s">
        <v>3645</v>
      </c>
      <c r="B1426">
        <v>251400</v>
      </c>
      <c r="C1426" s="1" t="s">
        <v>11</v>
      </c>
      <c r="D1426" s="2">
        <v>4226</v>
      </c>
      <c r="E1426" t="s">
        <v>5327</v>
      </c>
      <c r="F1426" s="4">
        <v>25424.621999999999</v>
      </c>
      <c r="G1426" s="4">
        <f t="shared" si="68"/>
        <v>6.0162380501656409</v>
      </c>
      <c r="H1426" t="str">
        <f>IF(F1426 &lt;= Planilha1!$B$1, "1",
  IF(F1426 &lt;= Planilha1!$B$2, "2",
    IF(F1426 &lt;= Planilha1!$B$3, "3",
      "4"
    )
  )
)</f>
        <v>1</v>
      </c>
      <c r="I1426" t="str">
        <f t="shared" si="66"/>
        <v>Pequeno Porte I</v>
      </c>
      <c r="J1426" s="4">
        <v>3604968.78</v>
      </c>
      <c r="K1426" s="5">
        <f t="shared" si="67"/>
        <v>853.04514434453381</v>
      </c>
    </row>
    <row r="1427" spans="1:11" x14ac:dyDescent="0.25">
      <c r="A1427" s="3" t="s">
        <v>3646</v>
      </c>
      <c r="B1427">
        <v>251410</v>
      </c>
      <c r="C1427" s="1" t="s">
        <v>11</v>
      </c>
      <c r="D1427" s="2">
        <v>4263</v>
      </c>
      <c r="E1427" t="s">
        <v>5327</v>
      </c>
      <c r="F1427" s="4">
        <v>19071.227999999999</v>
      </c>
      <c r="G1427" s="4">
        <f t="shared" si="68"/>
        <v>4.473663617171006</v>
      </c>
      <c r="H1427" t="str">
        <f>IF(F1427 &lt;= Planilha1!$B$1, "1",
  IF(F1427 &lt;= Planilha1!$B$2, "2",
    IF(F1427 &lt;= Planilha1!$B$3, "3",
      "4"
    )
  )
)</f>
        <v>1</v>
      </c>
      <c r="I1427" t="str">
        <f t="shared" si="66"/>
        <v>Pequeno Porte I</v>
      </c>
      <c r="J1427" s="4">
        <v>3262223.42</v>
      </c>
      <c r="K1427" s="5">
        <f t="shared" si="67"/>
        <v>765.241243255923</v>
      </c>
    </row>
    <row r="1428" spans="1:11" x14ac:dyDescent="0.25">
      <c r="A1428" s="3" t="s">
        <v>3647</v>
      </c>
      <c r="B1428">
        <v>251420</v>
      </c>
      <c r="C1428" s="1" t="s">
        <v>11</v>
      </c>
      <c r="D1428" s="2">
        <v>7126</v>
      </c>
      <c r="E1428" t="s">
        <v>5327</v>
      </c>
      <c r="F1428" s="4">
        <v>35063.659</v>
      </c>
      <c r="G1428" s="4">
        <f t="shared" si="68"/>
        <v>4.9205246982879594</v>
      </c>
      <c r="H1428" t="str">
        <f>IF(F1428 &lt;= Planilha1!$B$1, "1",
  IF(F1428 &lt;= Planilha1!$B$2, "2",
    IF(F1428 &lt;= Planilha1!$B$3, "3",
      "4"
    )
  )
)</f>
        <v>1</v>
      </c>
      <c r="I1428" t="str">
        <f t="shared" si="66"/>
        <v>Pequeno Porte I</v>
      </c>
      <c r="J1428" s="4">
        <v>4026846.9</v>
      </c>
      <c r="K1428" s="5">
        <f t="shared" si="67"/>
        <v>565.09218355318546</v>
      </c>
    </row>
    <row r="1429" spans="1:11" x14ac:dyDescent="0.25">
      <c r="A1429" s="3" t="s">
        <v>3648</v>
      </c>
      <c r="B1429">
        <v>251430</v>
      </c>
      <c r="C1429" s="1" t="s">
        <v>11</v>
      </c>
      <c r="D1429" s="2">
        <v>5034</v>
      </c>
      <c r="E1429" t="s">
        <v>5327</v>
      </c>
      <c r="F1429" s="4">
        <v>24333.987000000001</v>
      </c>
      <c r="G1429" s="4">
        <f t="shared" si="68"/>
        <v>4.8339266984505365</v>
      </c>
      <c r="H1429" t="str">
        <f>IF(F1429 &lt;= Planilha1!$B$1, "1",
  IF(F1429 &lt;= Planilha1!$B$2, "2",
    IF(F1429 &lt;= Planilha1!$B$3, "3",
      "4"
    )
  )
)</f>
        <v>1</v>
      </c>
      <c r="I1429" t="str">
        <f t="shared" si="66"/>
        <v>Pequeno Porte I</v>
      </c>
      <c r="J1429" s="4">
        <v>4513033.9000000004</v>
      </c>
      <c r="K1429" s="5">
        <f t="shared" si="67"/>
        <v>896.5105085419151</v>
      </c>
    </row>
    <row r="1430" spans="1:11" x14ac:dyDescent="0.25">
      <c r="A1430" s="3" t="s">
        <v>3649</v>
      </c>
      <c r="B1430">
        <v>251440</v>
      </c>
      <c r="C1430" s="1" t="s">
        <v>11</v>
      </c>
      <c r="D1430" s="2">
        <v>4083</v>
      </c>
      <c r="E1430" t="s">
        <v>5327</v>
      </c>
      <c r="F1430" s="4">
        <v>27174.194</v>
      </c>
      <c r="G1430" s="4">
        <f t="shared" si="68"/>
        <v>6.6554479549350969</v>
      </c>
      <c r="H1430" t="str">
        <f>IF(F1430 &lt;= Planilha1!$B$1, "1",
  IF(F1430 &lt;= Planilha1!$B$2, "2",
    IF(F1430 &lt;= Planilha1!$B$3, "3",
      "4"
    )
  )
)</f>
        <v>1</v>
      </c>
      <c r="I1430" t="str">
        <f t="shared" si="66"/>
        <v>Pequeno Porte I</v>
      </c>
      <c r="J1430" s="4">
        <v>3627757.39</v>
      </c>
      <c r="K1430" s="5">
        <f t="shared" si="67"/>
        <v>888.50291207445514</v>
      </c>
    </row>
    <row r="1431" spans="1:11" x14ac:dyDescent="0.25">
      <c r="A1431" s="3" t="s">
        <v>3650</v>
      </c>
      <c r="B1431">
        <v>251445</v>
      </c>
      <c r="C1431" s="1" t="s">
        <v>11</v>
      </c>
      <c r="D1431" s="2">
        <v>5891</v>
      </c>
      <c r="E1431" t="s">
        <v>5327</v>
      </c>
      <c r="F1431" s="4">
        <v>20795.682000000001</v>
      </c>
      <c r="G1431" s="4">
        <f t="shared" si="68"/>
        <v>3.5300767272110001</v>
      </c>
      <c r="H1431" t="str">
        <f>IF(F1431 &lt;= Planilha1!$B$1, "1",
  IF(F1431 &lt;= Planilha1!$B$2, "2",
    IF(F1431 &lt;= Planilha1!$B$3, "3",
      "4"
    )
  )
)</f>
        <v>1</v>
      </c>
      <c r="I1431" t="str">
        <f t="shared" si="66"/>
        <v>Pequeno Porte I</v>
      </c>
      <c r="J1431" s="4">
        <v>3367920.44</v>
      </c>
      <c r="K1431" s="5">
        <f t="shared" si="67"/>
        <v>571.70606688168391</v>
      </c>
    </row>
    <row r="1432" spans="1:11" x14ac:dyDescent="0.25">
      <c r="A1432" s="3" t="s">
        <v>3651</v>
      </c>
      <c r="B1432">
        <v>251450</v>
      </c>
      <c r="C1432" s="1" t="s">
        <v>11</v>
      </c>
      <c r="D1432" s="2">
        <v>19067</v>
      </c>
      <c r="E1432" t="s">
        <v>5327</v>
      </c>
      <c r="F1432" s="4">
        <v>108570.954</v>
      </c>
      <c r="G1432" s="4">
        <f t="shared" si="68"/>
        <v>5.6941812555724551</v>
      </c>
      <c r="H1432" t="str">
        <f>IF(F1432 &lt;= Planilha1!$B$1, "1",
  IF(F1432 &lt;= Planilha1!$B$2, "2",
    IF(F1432 &lt;= Planilha1!$B$3, "3",
      "4"
    )
  )
)</f>
        <v>3</v>
      </c>
      <c r="I1432" t="str">
        <f t="shared" si="66"/>
        <v>Pequeno Porte I</v>
      </c>
      <c r="J1432" s="4">
        <v>6396563.6200000001</v>
      </c>
      <c r="K1432" s="5">
        <f t="shared" si="67"/>
        <v>335.47824093984372</v>
      </c>
    </row>
    <row r="1433" spans="1:11" x14ac:dyDescent="0.25">
      <c r="A1433" s="3" t="s">
        <v>3652</v>
      </c>
      <c r="B1433">
        <v>251455</v>
      </c>
      <c r="C1433" s="1" t="s">
        <v>11</v>
      </c>
      <c r="D1433" s="2">
        <v>3416</v>
      </c>
      <c r="E1433" t="s">
        <v>5327</v>
      </c>
      <c r="F1433" s="4">
        <v>18176.387999999999</v>
      </c>
      <c r="G1433" s="4">
        <f t="shared" si="68"/>
        <v>5.3209566744730674</v>
      </c>
      <c r="H1433" t="str">
        <f>IF(F1433 &lt;= Planilha1!$B$1, "1",
  IF(F1433 &lt;= Planilha1!$B$2, "2",
    IF(F1433 &lt;= Planilha1!$B$3, "3",
      "4"
    )
  )
)</f>
        <v>1</v>
      </c>
      <c r="I1433" t="str">
        <f t="shared" si="66"/>
        <v>Pequeno Porte I</v>
      </c>
      <c r="J1433" s="4">
        <v>3138594.45</v>
      </c>
      <c r="K1433" s="5">
        <f t="shared" si="67"/>
        <v>918.79228629976581</v>
      </c>
    </row>
    <row r="1434" spans="1:11" x14ac:dyDescent="0.25">
      <c r="A1434" s="3" t="s">
        <v>3653</v>
      </c>
      <c r="B1434">
        <v>251460</v>
      </c>
      <c r="C1434" s="1" t="s">
        <v>11</v>
      </c>
      <c r="D1434" s="2">
        <v>3242</v>
      </c>
      <c r="E1434" t="s">
        <v>5327</v>
      </c>
      <c r="F1434" s="4">
        <v>13606.484</v>
      </c>
      <c r="G1434" s="4">
        <f t="shared" si="68"/>
        <v>4.1969413942011107</v>
      </c>
      <c r="H1434" t="str">
        <f>IF(F1434 &lt;= Planilha1!$B$1, "1",
  IF(F1434 &lt;= Planilha1!$B$2, "2",
    IF(F1434 &lt;= Planilha1!$B$3, "3",
      "4"
    )
  )
)</f>
        <v>1</v>
      </c>
      <c r="I1434" t="str">
        <f t="shared" si="66"/>
        <v>Pequeno Porte I</v>
      </c>
      <c r="J1434" s="4">
        <v>3872176.6</v>
      </c>
      <c r="K1434" s="5">
        <f t="shared" si="67"/>
        <v>1194.3789636027143</v>
      </c>
    </row>
    <row r="1435" spans="1:11" x14ac:dyDescent="0.25">
      <c r="A1435" s="3" t="s">
        <v>3654</v>
      </c>
      <c r="B1435">
        <v>251465</v>
      </c>
      <c r="C1435" s="1" t="s">
        <v>11</v>
      </c>
      <c r="D1435" s="2">
        <v>1699</v>
      </c>
      <c r="E1435" t="s">
        <v>5327</v>
      </c>
      <c r="F1435" s="4">
        <v>10487.172</v>
      </c>
      <c r="G1435" s="4">
        <f t="shared" si="68"/>
        <v>6.172555620953502</v>
      </c>
      <c r="H1435" t="str">
        <f>IF(F1435 &lt;= Planilha1!$B$1, "1",
  IF(F1435 &lt;= Planilha1!$B$2, "2",
    IF(F1435 &lt;= Planilha1!$B$3, "3",
      "4"
    )
  )
)</f>
        <v>1</v>
      </c>
      <c r="I1435" t="str">
        <f t="shared" si="66"/>
        <v>Pequeno Porte I</v>
      </c>
      <c r="J1435" s="4">
        <v>3241154.64</v>
      </c>
      <c r="K1435" s="5">
        <f t="shared" si="67"/>
        <v>1907.6837198351973</v>
      </c>
    </row>
    <row r="1436" spans="1:11" x14ac:dyDescent="0.25">
      <c r="A1436" s="3" t="s">
        <v>3655</v>
      </c>
      <c r="B1436">
        <v>251470</v>
      </c>
      <c r="C1436" s="1" t="s">
        <v>11</v>
      </c>
      <c r="D1436" s="2">
        <v>4138</v>
      </c>
      <c r="E1436" t="s">
        <v>5327</v>
      </c>
      <c r="F1436" s="4">
        <v>21157.561000000002</v>
      </c>
      <c r="G1436" s="4">
        <f t="shared" si="68"/>
        <v>5.1129920251329146</v>
      </c>
      <c r="H1436" t="str">
        <f>IF(F1436 &lt;= Planilha1!$B$1, "1",
  IF(F1436 &lt;= Planilha1!$B$2, "2",
    IF(F1436 &lt;= Planilha1!$B$3, "3",
      "4"
    )
  )
)</f>
        <v>1</v>
      </c>
      <c r="I1436" t="str">
        <f t="shared" si="66"/>
        <v>Pequeno Porte I</v>
      </c>
      <c r="J1436" s="4">
        <v>7905636.9299999997</v>
      </c>
      <c r="K1436" s="5">
        <f t="shared" si="67"/>
        <v>1910.4970831319476</v>
      </c>
    </row>
    <row r="1437" spans="1:11" x14ac:dyDescent="0.25">
      <c r="A1437" s="3" t="s">
        <v>3656</v>
      </c>
      <c r="B1437">
        <v>251480</v>
      </c>
      <c r="C1437" s="1" t="s">
        <v>11</v>
      </c>
      <c r="D1437" s="2">
        <v>3411</v>
      </c>
      <c r="E1437" t="s">
        <v>5327</v>
      </c>
      <c r="F1437" s="4">
        <v>16499.462</v>
      </c>
      <c r="G1437" s="4">
        <f t="shared" si="68"/>
        <v>4.8371333919671651</v>
      </c>
      <c r="H1437" t="str">
        <f>IF(F1437 &lt;= Planilha1!$B$1, "1",
  IF(F1437 &lt;= Planilha1!$B$2, "2",
    IF(F1437 &lt;= Planilha1!$B$3, "3",
      "4"
    )
  )
)</f>
        <v>1</v>
      </c>
      <c r="I1437" t="str">
        <f t="shared" si="66"/>
        <v>Pequeno Porte I</v>
      </c>
      <c r="J1437" s="4">
        <v>3836092.94</v>
      </c>
      <c r="K1437" s="5">
        <f t="shared" si="67"/>
        <v>1124.6241395485195</v>
      </c>
    </row>
    <row r="1438" spans="1:11" x14ac:dyDescent="0.25">
      <c r="A1438" s="3" t="s">
        <v>3657</v>
      </c>
      <c r="B1438">
        <v>251490</v>
      </c>
      <c r="C1438" s="1" t="s">
        <v>11</v>
      </c>
      <c r="D1438" s="2">
        <v>7470</v>
      </c>
      <c r="E1438" t="s">
        <v>5327</v>
      </c>
      <c r="F1438" s="4">
        <v>41262.341999999997</v>
      </c>
      <c r="G1438" s="4">
        <f t="shared" si="68"/>
        <v>5.5237405622489959</v>
      </c>
      <c r="H1438" t="str">
        <f>IF(F1438 &lt;= Planilha1!$B$1, "1",
  IF(F1438 &lt;= Planilha1!$B$2, "2",
    IF(F1438 &lt;= Planilha1!$B$3, "3",
      "4"
    )
  )
)</f>
        <v>2</v>
      </c>
      <c r="I1438" t="str">
        <f t="shared" si="66"/>
        <v>Pequeno Porte I</v>
      </c>
      <c r="J1438" s="4">
        <v>4572820.96</v>
      </c>
      <c r="K1438" s="5">
        <f t="shared" si="67"/>
        <v>612.15809370816601</v>
      </c>
    </row>
    <row r="1439" spans="1:11" x14ac:dyDescent="0.25">
      <c r="A1439" s="3" t="s">
        <v>3658</v>
      </c>
      <c r="B1439">
        <v>251500</v>
      </c>
      <c r="C1439" s="1" t="s">
        <v>11</v>
      </c>
      <c r="D1439" s="2">
        <v>7066</v>
      </c>
      <c r="E1439" t="s">
        <v>5327</v>
      </c>
      <c r="F1439" s="4">
        <v>31560.89</v>
      </c>
      <c r="G1439" s="4">
        <f t="shared" si="68"/>
        <v>4.4665850551938862</v>
      </c>
      <c r="H1439" t="str">
        <f>IF(F1439 &lt;= Planilha1!$B$1, "1",
  IF(F1439 &lt;= Planilha1!$B$2, "2",
    IF(F1439 &lt;= Planilha1!$B$3, "3",
      "4"
    )
  )
)</f>
        <v>1</v>
      </c>
      <c r="I1439" t="str">
        <f t="shared" si="66"/>
        <v>Pequeno Porte I</v>
      </c>
      <c r="J1439" s="4">
        <v>4778117.0599999996</v>
      </c>
      <c r="K1439" s="5">
        <f t="shared" si="67"/>
        <v>676.21243419190489</v>
      </c>
    </row>
    <row r="1440" spans="1:11" x14ac:dyDescent="0.25">
      <c r="A1440" s="3" t="s">
        <v>3659</v>
      </c>
      <c r="B1440">
        <v>251510</v>
      </c>
      <c r="C1440" s="1" t="s">
        <v>11</v>
      </c>
      <c r="D1440" s="2">
        <v>11040</v>
      </c>
      <c r="E1440" t="s">
        <v>5327</v>
      </c>
      <c r="F1440" s="4">
        <v>47435.896999999997</v>
      </c>
      <c r="G1440" s="4">
        <f t="shared" si="68"/>
        <v>4.2967298007246377</v>
      </c>
      <c r="H1440" t="str">
        <f>IF(F1440 &lt;= Planilha1!$B$1, "1",
  IF(F1440 &lt;= Planilha1!$B$2, "2",
    IF(F1440 &lt;= Planilha1!$B$3, "3",
      "4"
    )
  )
)</f>
        <v>2</v>
      </c>
      <c r="I1440" t="str">
        <f t="shared" si="66"/>
        <v>Pequeno Porte I</v>
      </c>
      <c r="J1440" s="4">
        <v>4590181.4000000004</v>
      </c>
      <c r="K1440" s="5">
        <f t="shared" si="67"/>
        <v>415.77730072463771</v>
      </c>
    </row>
    <row r="1441" spans="1:11" x14ac:dyDescent="0.25">
      <c r="A1441" s="3" t="s">
        <v>3660</v>
      </c>
      <c r="B1441">
        <v>251520</v>
      </c>
      <c r="C1441" s="1" t="s">
        <v>11</v>
      </c>
      <c r="D1441" s="2">
        <v>3279</v>
      </c>
      <c r="E1441" t="s">
        <v>5327</v>
      </c>
      <c r="F1441" s="4">
        <v>15686.386</v>
      </c>
      <c r="G1441" s="4">
        <f t="shared" si="68"/>
        <v>4.783893260140287</v>
      </c>
      <c r="H1441" t="str">
        <f>IF(F1441 &lt;= Planilha1!$B$1, "1",
  IF(F1441 &lt;= Planilha1!$B$2, "2",
    IF(F1441 &lt;= Planilha1!$B$3, "3",
      "4"
    )
  )
)</f>
        <v>1</v>
      </c>
      <c r="I1441" t="str">
        <f t="shared" si="66"/>
        <v>Pequeno Porte I</v>
      </c>
      <c r="J1441" s="4">
        <v>3423938.95</v>
      </c>
      <c r="K1441" s="5">
        <f t="shared" si="67"/>
        <v>1044.2021805428485</v>
      </c>
    </row>
    <row r="1442" spans="1:11" x14ac:dyDescent="0.25">
      <c r="A1442" s="3" t="s">
        <v>3661</v>
      </c>
      <c r="B1442">
        <v>251530</v>
      </c>
      <c r="C1442" s="1" t="s">
        <v>11</v>
      </c>
      <c r="D1442" s="2">
        <v>51306</v>
      </c>
      <c r="E1442" t="s">
        <v>5327</v>
      </c>
      <c r="F1442" s="4">
        <v>269811.57500000001</v>
      </c>
      <c r="G1442" s="4">
        <f t="shared" si="68"/>
        <v>5.2588698202939232</v>
      </c>
      <c r="H1442" t="str">
        <f>IF(F1442 &lt;= Planilha1!$B$1, "1",
  IF(F1442 &lt;= Planilha1!$B$2, "2",
    IF(F1442 &lt;= Planilha1!$B$3, "3",
      "4"
    )
  )
)</f>
        <v>4</v>
      </c>
      <c r="I1442" t="str">
        <f t="shared" si="66"/>
        <v>Médio Porte</v>
      </c>
      <c r="J1442" s="4">
        <v>21012820.84</v>
      </c>
      <c r="K1442" s="5">
        <f t="shared" si="67"/>
        <v>409.5587424472771</v>
      </c>
    </row>
    <row r="1443" spans="1:11" x14ac:dyDescent="0.25">
      <c r="A1443" s="3" t="s">
        <v>3662</v>
      </c>
      <c r="B1443">
        <v>251540</v>
      </c>
      <c r="C1443" s="1" t="s">
        <v>11</v>
      </c>
      <c r="D1443" s="2">
        <v>10291</v>
      </c>
      <c r="E1443" t="s">
        <v>5327</v>
      </c>
      <c r="F1443" s="4">
        <v>39042.411</v>
      </c>
      <c r="G1443" s="4">
        <f t="shared" si="68"/>
        <v>3.7938403459333396</v>
      </c>
      <c r="H1443" t="str">
        <f>IF(F1443 &lt;= Planilha1!$B$1, "1",
  IF(F1443 &lt;= Planilha1!$B$2, "2",
    IF(F1443 &lt;= Planilha1!$B$3, "3",
      "4"
    )
  )
)</f>
        <v>1</v>
      </c>
      <c r="I1443" t="str">
        <f t="shared" si="66"/>
        <v>Pequeno Porte I</v>
      </c>
      <c r="J1443" s="4">
        <v>7569508.5999999996</v>
      </c>
      <c r="K1443" s="5">
        <f t="shared" si="67"/>
        <v>735.54645807015834</v>
      </c>
    </row>
    <row r="1444" spans="1:11" x14ac:dyDescent="0.25">
      <c r="A1444" s="3" t="s">
        <v>794</v>
      </c>
      <c r="B1444">
        <v>251550</v>
      </c>
      <c r="C1444" s="1" t="s">
        <v>11</v>
      </c>
      <c r="D1444" s="2">
        <v>13614</v>
      </c>
      <c r="E1444" t="s">
        <v>5327</v>
      </c>
      <c r="F1444" s="4">
        <v>69640.009999999995</v>
      </c>
      <c r="G1444" s="4">
        <f t="shared" si="68"/>
        <v>5.1153231967092694</v>
      </c>
      <c r="H1444" t="str">
        <f>IF(F1444 &lt;= Planilha1!$B$1, "1",
  IF(F1444 &lt;= Planilha1!$B$2, "2",
    IF(F1444 &lt;= Planilha1!$B$3, "3",
      "4"
    )
  )
)</f>
        <v>2</v>
      </c>
      <c r="I1444" t="str">
        <f t="shared" si="66"/>
        <v>Pequeno Porte I</v>
      </c>
      <c r="J1444" s="4">
        <v>7774516.7999999998</v>
      </c>
      <c r="K1444" s="5">
        <f t="shared" si="67"/>
        <v>571.06778316438954</v>
      </c>
    </row>
    <row r="1445" spans="1:11" x14ac:dyDescent="0.25">
      <c r="A1445" s="3" t="s">
        <v>795</v>
      </c>
      <c r="B1445">
        <v>251560</v>
      </c>
      <c r="C1445" s="1" t="s">
        <v>11</v>
      </c>
      <c r="D1445" s="2">
        <v>3094</v>
      </c>
      <c r="E1445" t="s">
        <v>5327</v>
      </c>
      <c r="F1445" s="4">
        <v>15797.718000000001</v>
      </c>
      <c r="G1445" s="4">
        <f t="shared" si="68"/>
        <v>5.1059204912734328</v>
      </c>
      <c r="H1445" t="str">
        <f>IF(F1445 &lt;= Planilha1!$B$1, "1",
  IF(F1445 &lt;= Planilha1!$B$2, "2",
    IF(F1445 &lt;= Planilha1!$B$3, "3",
      "4"
    )
  )
)</f>
        <v>1</v>
      </c>
      <c r="I1445" t="str">
        <f t="shared" si="66"/>
        <v>Pequeno Porte I</v>
      </c>
      <c r="J1445" s="4">
        <v>2762925.6</v>
      </c>
      <c r="K1445" s="5">
        <f t="shared" si="67"/>
        <v>892.99469941822883</v>
      </c>
    </row>
    <row r="1446" spans="1:11" x14ac:dyDescent="0.25">
      <c r="A1446" s="3" t="s">
        <v>796</v>
      </c>
      <c r="B1446">
        <v>251570</v>
      </c>
      <c r="C1446" s="1" t="s">
        <v>11</v>
      </c>
      <c r="D1446" s="2">
        <v>2942</v>
      </c>
      <c r="E1446" t="s">
        <v>5327</v>
      </c>
      <c r="F1446" s="4">
        <v>23321.094000000001</v>
      </c>
      <c r="G1446" s="4">
        <f t="shared" si="68"/>
        <v>7.9269524133242699</v>
      </c>
      <c r="H1446" t="str">
        <f>IF(F1446 &lt;= Planilha1!$B$1, "1",
  IF(F1446 &lt;= Planilha1!$B$2, "2",
    IF(F1446 &lt;= Planilha1!$B$3, "3",
      "4"
    )
  )
)</f>
        <v>1</v>
      </c>
      <c r="I1446" t="str">
        <f t="shared" si="66"/>
        <v>Pequeno Porte I</v>
      </c>
      <c r="J1446" s="4">
        <v>2990592.5</v>
      </c>
      <c r="K1446" s="5">
        <f t="shared" si="67"/>
        <v>1016.5168252889191</v>
      </c>
    </row>
    <row r="1447" spans="1:11" x14ac:dyDescent="0.25">
      <c r="A1447" s="3" t="s">
        <v>797</v>
      </c>
      <c r="B1447">
        <v>251580</v>
      </c>
      <c r="C1447" s="1" t="s">
        <v>11</v>
      </c>
      <c r="D1447" s="2">
        <v>6828</v>
      </c>
      <c r="E1447" t="s">
        <v>5327</v>
      </c>
      <c r="F1447" s="4">
        <v>36970.000999999997</v>
      </c>
      <c r="G1447" s="4">
        <f t="shared" si="68"/>
        <v>5.4144699765670765</v>
      </c>
      <c r="H1447" t="str">
        <f>IF(F1447 &lt;= Planilha1!$B$1, "1",
  IF(F1447 &lt;= Planilha1!$B$2, "2",
    IF(F1447 &lt;= Planilha1!$B$3, "3",
      "4"
    )
  )
)</f>
        <v>1</v>
      </c>
      <c r="I1447" t="str">
        <f t="shared" si="66"/>
        <v>Pequeno Porte I</v>
      </c>
      <c r="J1447" s="4">
        <v>3478297.4</v>
      </c>
      <c r="K1447" s="5">
        <f t="shared" si="67"/>
        <v>509.41672524897479</v>
      </c>
    </row>
    <row r="1448" spans="1:11" x14ac:dyDescent="0.25">
      <c r="A1448" s="3" t="s">
        <v>798</v>
      </c>
      <c r="B1448">
        <v>251590</v>
      </c>
      <c r="C1448" s="1" t="s">
        <v>11</v>
      </c>
      <c r="D1448" s="2">
        <v>4885</v>
      </c>
      <c r="E1448" t="s">
        <v>5327</v>
      </c>
      <c r="F1448" s="4">
        <v>42196.362000000001</v>
      </c>
      <c r="G1448" s="4">
        <f t="shared" si="68"/>
        <v>8.6379451381780967</v>
      </c>
      <c r="H1448" t="str">
        <f>IF(F1448 &lt;= Planilha1!$B$1, "1",
  IF(F1448 &lt;= Planilha1!$B$2, "2",
    IF(F1448 &lt;= Planilha1!$B$3, "3",
      "4"
    )
  )
)</f>
        <v>2</v>
      </c>
      <c r="I1448" t="str">
        <f t="shared" si="66"/>
        <v>Pequeno Porte I</v>
      </c>
      <c r="J1448" s="4">
        <v>4378732.3600000003</v>
      </c>
      <c r="K1448" s="5">
        <f t="shared" si="67"/>
        <v>896.36281678607986</v>
      </c>
    </row>
    <row r="1449" spans="1:11" x14ac:dyDescent="0.25">
      <c r="A1449" s="3" t="s">
        <v>3663</v>
      </c>
      <c r="B1449">
        <v>251593</v>
      </c>
      <c r="C1449" s="1" t="s">
        <v>11</v>
      </c>
      <c r="D1449" s="2">
        <v>5054</v>
      </c>
      <c r="E1449" t="s">
        <v>5327</v>
      </c>
      <c r="F1449" s="4">
        <v>23942.576000000001</v>
      </c>
      <c r="G1449" s="4">
        <f t="shared" si="68"/>
        <v>4.7373518005540172</v>
      </c>
      <c r="H1449" t="str">
        <f>IF(F1449 &lt;= Planilha1!$B$1, "1",
  IF(F1449 &lt;= Planilha1!$B$2, "2",
    IF(F1449 &lt;= Planilha1!$B$3, "3",
      "4"
    )
  )
)</f>
        <v>1</v>
      </c>
      <c r="I1449" t="str">
        <f t="shared" si="66"/>
        <v>Pequeno Porte I</v>
      </c>
      <c r="J1449" s="4">
        <v>2864840.28</v>
      </c>
      <c r="K1449" s="5">
        <f t="shared" si="67"/>
        <v>566.84611792639487</v>
      </c>
    </row>
    <row r="1450" spans="1:11" x14ac:dyDescent="0.25">
      <c r="A1450" s="3" t="s">
        <v>799</v>
      </c>
      <c r="B1450">
        <v>251597</v>
      </c>
      <c r="C1450" s="1" t="s">
        <v>11</v>
      </c>
      <c r="D1450" s="2">
        <v>8236</v>
      </c>
      <c r="E1450" t="s">
        <v>5327</v>
      </c>
      <c r="F1450" s="4">
        <v>39397.262000000002</v>
      </c>
      <c r="G1450" s="4">
        <f t="shared" si="68"/>
        <v>4.78354322486644</v>
      </c>
      <c r="H1450" t="str">
        <f>IF(F1450 &lt;= Planilha1!$B$1, "1",
  IF(F1450 &lt;= Planilha1!$B$2, "2",
    IF(F1450 &lt;= Planilha1!$B$3, "3",
      "4"
    )
  )
)</f>
        <v>1</v>
      </c>
      <c r="I1450" t="str">
        <f t="shared" si="66"/>
        <v>Pequeno Porte I</v>
      </c>
      <c r="J1450" s="4">
        <v>2985643.22</v>
      </c>
      <c r="K1450" s="5">
        <f t="shared" si="67"/>
        <v>362.51131860126276</v>
      </c>
    </row>
    <row r="1451" spans="1:11" x14ac:dyDescent="0.25">
      <c r="A1451" s="3" t="s">
        <v>3664</v>
      </c>
      <c r="B1451">
        <v>251600</v>
      </c>
      <c r="C1451" s="1" t="s">
        <v>11</v>
      </c>
      <c r="D1451" s="2">
        <v>26774</v>
      </c>
      <c r="E1451" t="s">
        <v>5327</v>
      </c>
      <c r="F1451" s="4">
        <v>128427.413</v>
      </c>
      <c r="G1451" s="4">
        <f t="shared" si="68"/>
        <v>4.7967211847314557</v>
      </c>
      <c r="H1451" t="str">
        <f>IF(F1451 &lt;= Planilha1!$B$1, "1",
  IF(F1451 &lt;= Planilha1!$B$2, "2",
    IF(F1451 &lt;= Planilha1!$B$3, "3",
      "4"
    )
  )
)</f>
        <v>3</v>
      </c>
      <c r="I1451" t="str">
        <f t="shared" si="66"/>
        <v>Pequeno Porte II</v>
      </c>
      <c r="J1451" s="4">
        <v>9556975.4600000009</v>
      </c>
      <c r="K1451" s="5">
        <f t="shared" si="67"/>
        <v>356.94985657727648</v>
      </c>
    </row>
    <row r="1452" spans="1:11" x14ac:dyDescent="0.25">
      <c r="A1452" s="3" t="s">
        <v>800</v>
      </c>
      <c r="B1452">
        <v>251610</v>
      </c>
      <c r="C1452" s="1" t="s">
        <v>11</v>
      </c>
      <c r="D1452" s="2">
        <v>13968</v>
      </c>
      <c r="E1452" t="s">
        <v>5327</v>
      </c>
      <c r="F1452" s="4">
        <v>90156.551000000007</v>
      </c>
      <c r="G1452" s="4">
        <f t="shared" si="68"/>
        <v>6.4545068012600231</v>
      </c>
      <c r="H1452" t="str">
        <f>IF(F1452 &lt;= Planilha1!$B$1, "1",
  IF(F1452 &lt;= Planilha1!$B$2, "2",
    IF(F1452 &lt;= Planilha1!$B$3, "3",
      "4"
    )
  )
)</f>
        <v>2</v>
      </c>
      <c r="I1452" t="str">
        <f t="shared" si="66"/>
        <v>Pequeno Porte I</v>
      </c>
      <c r="J1452" s="4">
        <v>8003903.2000000002</v>
      </c>
      <c r="K1452" s="5">
        <f t="shared" si="67"/>
        <v>573.0171248568156</v>
      </c>
    </row>
    <row r="1453" spans="1:11" x14ac:dyDescent="0.25">
      <c r="A1453" s="3" t="s">
        <v>3665</v>
      </c>
      <c r="B1453">
        <v>251615</v>
      </c>
      <c r="C1453" s="1" t="s">
        <v>11</v>
      </c>
      <c r="D1453" s="2">
        <v>3345</v>
      </c>
      <c r="E1453" t="s">
        <v>5327</v>
      </c>
      <c r="F1453" s="4">
        <v>16317.583000000001</v>
      </c>
      <c r="G1453" s="4">
        <f t="shared" si="68"/>
        <v>4.8782011958146487</v>
      </c>
      <c r="H1453" t="str">
        <f>IF(F1453 &lt;= Planilha1!$B$1, "1",
  IF(F1453 &lt;= Planilha1!$B$2, "2",
    IF(F1453 &lt;= Planilha1!$B$3, "3",
      "4"
    )
  )
)</f>
        <v>1</v>
      </c>
      <c r="I1453" t="str">
        <f t="shared" si="66"/>
        <v>Pequeno Porte I</v>
      </c>
      <c r="J1453" s="4">
        <v>3386122.93</v>
      </c>
      <c r="K1453" s="5">
        <f t="shared" si="67"/>
        <v>1012.293850523169</v>
      </c>
    </row>
    <row r="1454" spans="1:11" x14ac:dyDescent="0.25">
      <c r="A1454" s="3" t="s">
        <v>801</v>
      </c>
      <c r="B1454">
        <v>251620</v>
      </c>
      <c r="C1454" s="1" t="s">
        <v>11</v>
      </c>
      <c r="D1454" s="2">
        <v>67259</v>
      </c>
      <c r="E1454" t="s">
        <v>5327</v>
      </c>
      <c r="F1454" s="4">
        <v>549346.62699999998</v>
      </c>
      <c r="G1454" s="4">
        <f t="shared" si="68"/>
        <v>8.1676300123403553</v>
      </c>
      <c r="H1454" t="str">
        <f>IF(F1454 &lt;= Planilha1!$B$1, "1",
  IF(F1454 &lt;= Planilha1!$B$2, "2",
    IF(F1454 &lt;= Planilha1!$B$3, "3",
      "4"
    )
  )
)</f>
        <v>4</v>
      </c>
      <c r="I1454" t="str">
        <f t="shared" si="66"/>
        <v>Médio Porte</v>
      </c>
      <c r="J1454" s="4">
        <v>19819565.620000001</v>
      </c>
      <c r="K1454" s="5">
        <f t="shared" si="67"/>
        <v>294.67529431005516</v>
      </c>
    </row>
    <row r="1455" spans="1:11" x14ac:dyDescent="0.25">
      <c r="A1455" s="3" t="s">
        <v>3666</v>
      </c>
      <c r="B1455">
        <v>251630</v>
      </c>
      <c r="C1455" s="1" t="s">
        <v>11</v>
      </c>
      <c r="D1455" s="2">
        <v>17166</v>
      </c>
      <c r="E1455" t="s">
        <v>5327</v>
      </c>
      <c r="F1455" s="4">
        <v>83975.737999999998</v>
      </c>
      <c r="G1455" s="4">
        <f t="shared" si="68"/>
        <v>4.8919805429337062</v>
      </c>
      <c r="H1455" t="str">
        <f>IF(F1455 &lt;= Planilha1!$B$1, "1",
  IF(F1455 &lt;= Planilha1!$B$2, "2",
    IF(F1455 &lt;= Planilha1!$B$3, "3",
      "4"
    )
  )
)</f>
        <v>2</v>
      </c>
      <c r="I1455" t="str">
        <f t="shared" si="66"/>
        <v>Pequeno Porte I</v>
      </c>
      <c r="J1455" s="4">
        <v>7013028.04</v>
      </c>
      <c r="K1455" s="5">
        <f t="shared" si="67"/>
        <v>408.5417709425609</v>
      </c>
    </row>
    <row r="1456" spans="1:11" x14ac:dyDescent="0.25">
      <c r="A1456" s="3" t="s">
        <v>802</v>
      </c>
      <c r="B1456">
        <v>251640</v>
      </c>
      <c r="C1456" s="1" t="s">
        <v>11</v>
      </c>
      <c r="D1456" s="2">
        <v>8010</v>
      </c>
      <c r="E1456" t="s">
        <v>5327</v>
      </c>
      <c r="F1456" s="4">
        <v>41183.707999999999</v>
      </c>
      <c r="G1456" s="4">
        <f t="shared" si="68"/>
        <v>5.1415365792759049</v>
      </c>
      <c r="H1456" t="str">
        <f>IF(F1456 &lt;= Planilha1!$B$1, "1",
  IF(F1456 &lt;= Planilha1!$B$2, "2",
    IF(F1456 &lt;= Planilha1!$B$3, "3",
      "4"
    )
  )
)</f>
        <v>1</v>
      </c>
      <c r="I1456" t="str">
        <f t="shared" si="66"/>
        <v>Pequeno Porte I</v>
      </c>
      <c r="J1456" s="4">
        <v>5652566.6799999997</v>
      </c>
      <c r="K1456" s="5">
        <f t="shared" si="67"/>
        <v>705.68872409488131</v>
      </c>
    </row>
    <row r="1457" spans="1:11" x14ac:dyDescent="0.25">
      <c r="A1457" s="3" t="s">
        <v>3667</v>
      </c>
      <c r="B1457">
        <v>251650</v>
      </c>
      <c r="C1457" s="1" t="s">
        <v>11</v>
      </c>
      <c r="D1457" s="2">
        <v>14068</v>
      </c>
      <c r="E1457" t="s">
        <v>5327</v>
      </c>
      <c r="F1457" s="4">
        <v>67971.138000000006</v>
      </c>
      <c r="G1457" s="4">
        <f t="shared" si="68"/>
        <v>4.8316134489621838</v>
      </c>
      <c r="H1457" t="str">
        <f>IF(F1457 &lt;= Planilha1!$B$1, "1",
  IF(F1457 &lt;= Planilha1!$B$2, "2",
    IF(F1457 &lt;= Planilha1!$B$3, "3",
      "4"
    )
  )
)</f>
        <v>2</v>
      </c>
      <c r="I1457" t="str">
        <f t="shared" si="66"/>
        <v>Pequeno Porte I</v>
      </c>
      <c r="J1457" s="4">
        <v>7189272.04</v>
      </c>
      <c r="K1457" s="5">
        <f t="shared" si="67"/>
        <v>511.03725049758316</v>
      </c>
    </row>
    <row r="1458" spans="1:11" x14ac:dyDescent="0.25">
      <c r="A1458" s="3" t="s">
        <v>803</v>
      </c>
      <c r="B1458">
        <v>251660</v>
      </c>
      <c r="C1458" s="1" t="s">
        <v>11</v>
      </c>
      <c r="D1458" s="2">
        <v>14101</v>
      </c>
      <c r="E1458" t="s">
        <v>5327</v>
      </c>
      <c r="F1458" s="4">
        <v>62985.853000000003</v>
      </c>
      <c r="G1458" s="4">
        <f t="shared" si="68"/>
        <v>4.4667649812070067</v>
      </c>
      <c r="H1458" t="str">
        <f>IF(F1458 &lt;= Planilha1!$B$1, "1",
  IF(F1458 &lt;= Planilha1!$B$2, "2",
    IF(F1458 &lt;= Planilha1!$B$3, "3",
      "4"
    )
  )
)</f>
        <v>2</v>
      </c>
      <c r="I1458" t="str">
        <f t="shared" si="66"/>
        <v>Pequeno Porte I</v>
      </c>
      <c r="J1458" s="4">
        <v>5887006.9900000002</v>
      </c>
      <c r="K1458" s="5">
        <f t="shared" si="67"/>
        <v>417.48861711935325</v>
      </c>
    </row>
    <row r="1459" spans="1:11" x14ac:dyDescent="0.25">
      <c r="A1459" s="3" t="s">
        <v>804</v>
      </c>
      <c r="B1459">
        <v>251670</v>
      </c>
      <c r="C1459" s="1" t="s">
        <v>11</v>
      </c>
      <c r="D1459" s="2">
        <v>14631</v>
      </c>
      <c r="E1459" t="s">
        <v>5327</v>
      </c>
      <c r="F1459" s="4">
        <v>73316.744000000006</v>
      </c>
      <c r="G1459" s="4">
        <f t="shared" si="68"/>
        <v>5.0110548834666124</v>
      </c>
      <c r="H1459" t="str">
        <f>IF(F1459 &lt;= Planilha1!$B$1, "1",
  IF(F1459 &lt;= Planilha1!$B$2, "2",
    IF(F1459 &lt;= Planilha1!$B$3, "3",
      "4"
    )
  )
)</f>
        <v>2</v>
      </c>
      <c r="I1459" t="str">
        <f t="shared" si="66"/>
        <v>Pequeno Porte I</v>
      </c>
      <c r="J1459" s="4">
        <v>6994242.8300000001</v>
      </c>
      <c r="K1459" s="5">
        <f t="shared" si="67"/>
        <v>478.04270589843486</v>
      </c>
    </row>
    <row r="1460" spans="1:11" x14ac:dyDescent="0.25">
      <c r="A1460" s="3" t="s">
        <v>3668</v>
      </c>
      <c r="B1460">
        <v>251675</v>
      </c>
      <c r="C1460" s="1" t="s">
        <v>11</v>
      </c>
      <c r="D1460" s="2">
        <v>2966</v>
      </c>
      <c r="E1460" t="s">
        <v>5327</v>
      </c>
      <c r="F1460" s="4">
        <v>15732.971</v>
      </c>
      <c r="G1460" s="4">
        <f t="shared" si="68"/>
        <v>5.3044406608226566</v>
      </c>
      <c r="H1460" t="str">
        <f>IF(F1460 &lt;= Planilha1!$B$1, "1",
  IF(F1460 &lt;= Planilha1!$B$2, "2",
    IF(F1460 &lt;= Planilha1!$B$3, "3",
      "4"
    )
  )
)</f>
        <v>1</v>
      </c>
      <c r="I1460" t="str">
        <f t="shared" si="66"/>
        <v>Pequeno Porte I</v>
      </c>
      <c r="J1460" s="4">
        <v>3654877.82</v>
      </c>
      <c r="K1460" s="5">
        <f t="shared" si="67"/>
        <v>1232.2581995954147</v>
      </c>
    </row>
    <row r="1461" spans="1:11" x14ac:dyDescent="0.25">
      <c r="A1461" s="3" t="s">
        <v>805</v>
      </c>
      <c r="B1461">
        <v>251680</v>
      </c>
      <c r="C1461" s="1" t="s">
        <v>11</v>
      </c>
      <c r="D1461" s="2">
        <v>9892</v>
      </c>
      <c r="E1461" t="s">
        <v>5327</v>
      </c>
      <c r="F1461" s="4">
        <v>42001.637999999999</v>
      </c>
      <c r="G1461" s="4">
        <f t="shared" si="68"/>
        <v>4.2460208249090172</v>
      </c>
      <c r="H1461" t="str">
        <f>IF(F1461 &lt;= Planilha1!$B$1, "1",
  IF(F1461 &lt;= Planilha1!$B$2, "2",
    IF(F1461 &lt;= Planilha1!$B$3, "3",
      "4"
    )
  )
)</f>
        <v>2</v>
      </c>
      <c r="I1461" t="str">
        <f t="shared" si="66"/>
        <v>Pequeno Porte I</v>
      </c>
      <c r="J1461" s="4">
        <v>4141967.27</v>
      </c>
      <c r="K1461" s="5">
        <f t="shared" si="67"/>
        <v>418.71889102304891</v>
      </c>
    </row>
    <row r="1462" spans="1:11" x14ac:dyDescent="0.25">
      <c r="A1462" s="3" t="s">
        <v>3669</v>
      </c>
      <c r="B1462">
        <v>251690</v>
      </c>
      <c r="C1462" s="1" t="s">
        <v>11</v>
      </c>
      <c r="D1462" s="2">
        <v>14930</v>
      </c>
      <c r="E1462" t="s">
        <v>5327</v>
      </c>
      <c r="F1462" s="4">
        <v>83298.629000000001</v>
      </c>
      <c r="G1462" s="4">
        <f t="shared" si="68"/>
        <v>5.5792785666443407</v>
      </c>
      <c r="H1462" t="str">
        <f>IF(F1462 &lt;= Planilha1!$B$1, "1",
  IF(F1462 &lt;= Planilha1!$B$2, "2",
    IF(F1462 &lt;= Planilha1!$B$3, "3",
      "4"
    )
  )
)</f>
        <v>2</v>
      </c>
      <c r="I1462" t="str">
        <f t="shared" si="66"/>
        <v>Pequeno Porte I</v>
      </c>
      <c r="J1462" s="4">
        <v>8189033.2599999998</v>
      </c>
      <c r="K1462" s="5">
        <f t="shared" si="67"/>
        <v>548.495194909578</v>
      </c>
    </row>
    <row r="1463" spans="1:11" x14ac:dyDescent="0.25">
      <c r="A1463" s="3" t="s">
        <v>806</v>
      </c>
      <c r="B1463">
        <v>251700</v>
      </c>
      <c r="C1463" s="1" t="s">
        <v>11</v>
      </c>
      <c r="D1463" s="2">
        <v>9124</v>
      </c>
      <c r="E1463" t="s">
        <v>5327</v>
      </c>
      <c r="F1463" s="4">
        <v>41516.718000000001</v>
      </c>
      <c r="G1463" s="4">
        <f t="shared" si="68"/>
        <v>4.550275975449364</v>
      </c>
      <c r="H1463" t="str">
        <f>IF(F1463 &lt;= Planilha1!$B$1, "1",
  IF(F1463 &lt;= Planilha1!$B$2, "2",
    IF(F1463 &lt;= Planilha1!$B$3, "3",
      "4"
    )
  )
)</f>
        <v>2</v>
      </c>
      <c r="I1463" t="str">
        <f t="shared" si="66"/>
        <v>Pequeno Porte I</v>
      </c>
      <c r="J1463" s="4">
        <v>4055881.75</v>
      </c>
      <c r="K1463" s="5">
        <f t="shared" si="67"/>
        <v>444.52890727750986</v>
      </c>
    </row>
    <row r="1464" spans="1:11" x14ac:dyDescent="0.25">
      <c r="A1464" s="3" t="s">
        <v>3587</v>
      </c>
      <c r="B1464">
        <v>251710</v>
      </c>
      <c r="C1464" s="1" t="s">
        <v>11</v>
      </c>
      <c r="D1464" s="2">
        <v>2668</v>
      </c>
      <c r="E1464" t="s">
        <v>5327</v>
      </c>
      <c r="F1464" s="4">
        <v>16485.698</v>
      </c>
      <c r="G1464" s="4">
        <f t="shared" si="68"/>
        <v>6.1790472263868068</v>
      </c>
      <c r="H1464" t="str">
        <f>IF(F1464 &lt;= Planilha1!$B$1, "1",
  IF(F1464 &lt;= Planilha1!$B$2, "2",
    IF(F1464 &lt;= Planilha1!$B$3, "3",
      "4"
    )
  )
)</f>
        <v>1</v>
      </c>
      <c r="I1464" t="str">
        <f t="shared" si="66"/>
        <v>Pequeno Porte I</v>
      </c>
      <c r="J1464" s="4">
        <v>3491533.4</v>
      </c>
      <c r="K1464" s="5">
        <f t="shared" si="67"/>
        <v>1308.6706896551723</v>
      </c>
    </row>
    <row r="1465" spans="1:11" x14ac:dyDescent="0.25">
      <c r="A1465" s="3" t="s">
        <v>3670</v>
      </c>
      <c r="B1465">
        <v>251720</v>
      </c>
      <c r="C1465" s="1" t="s">
        <v>11</v>
      </c>
      <c r="D1465" s="2">
        <v>4864</v>
      </c>
      <c r="E1465" t="s">
        <v>5327</v>
      </c>
      <c r="F1465" s="4">
        <v>20802.329000000002</v>
      </c>
      <c r="G1465" s="4">
        <f t="shared" si="68"/>
        <v>4.2767946134868424</v>
      </c>
      <c r="H1465" t="str">
        <f>IF(F1465 &lt;= Planilha1!$B$1, "1",
  IF(F1465 &lt;= Planilha1!$B$2, "2",
    IF(F1465 &lt;= Planilha1!$B$3, "3",
      "4"
    )
  )
)</f>
        <v>1</v>
      </c>
      <c r="I1465" t="str">
        <f t="shared" si="66"/>
        <v>Pequeno Porte I</v>
      </c>
      <c r="J1465" s="4">
        <v>4448674.63</v>
      </c>
      <c r="K1465" s="5">
        <f t="shared" si="67"/>
        <v>914.61238281249996</v>
      </c>
    </row>
    <row r="1466" spans="1:11" x14ac:dyDescent="0.25">
      <c r="A1466" s="3" t="s">
        <v>3671</v>
      </c>
      <c r="B1466">
        <v>251740</v>
      </c>
      <c r="C1466" s="1" t="s">
        <v>11</v>
      </c>
      <c r="D1466" s="2">
        <v>2228</v>
      </c>
      <c r="E1466" t="s">
        <v>5327</v>
      </c>
      <c r="F1466" s="4">
        <v>10148.075000000001</v>
      </c>
      <c r="G1466" s="4">
        <f t="shared" si="68"/>
        <v>4.5547912926391385</v>
      </c>
      <c r="H1466" t="str">
        <f>IF(F1466 &lt;= Planilha1!$B$1, "1",
  IF(F1466 &lt;= Planilha1!$B$2, "2",
    IF(F1466 &lt;= Planilha1!$B$3, "3",
      "4"
    )
  )
)</f>
        <v>1</v>
      </c>
      <c r="I1466" t="str">
        <f t="shared" si="66"/>
        <v>Pequeno Porte I</v>
      </c>
      <c r="J1466" s="4">
        <v>2825162.29</v>
      </c>
      <c r="K1466" s="5">
        <f t="shared" si="67"/>
        <v>1268.0261624775583</v>
      </c>
    </row>
    <row r="1467" spans="1:11" x14ac:dyDescent="0.25">
      <c r="A1467" s="3" t="s">
        <v>807</v>
      </c>
      <c r="B1467">
        <v>260005</v>
      </c>
      <c r="C1467" s="1" t="s">
        <v>12</v>
      </c>
      <c r="D1467" s="2">
        <v>98462</v>
      </c>
      <c r="E1467" t="s">
        <v>5327</v>
      </c>
      <c r="F1467" s="4">
        <v>853291.32900000003</v>
      </c>
      <c r="G1467" s="4">
        <f t="shared" si="68"/>
        <v>8.6661994373463873</v>
      </c>
      <c r="H1467" t="str">
        <f>IF(F1467 &lt;= Planilha1!$B$1, "1",
  IF(F1467 &lt;= Planilha1!$B$2, "2",
    IF(F1467 &lt;= Planilha1!$B$3, "3",
      "4"
    )
  )
)</f>
        <v>4</v>
      </c>
      <c r="I1467" t="str">
        <f t="shared" si="66"/>
        <v>Médio Porte</v>
      </c>
      <c r="J1467" s="4">
        <v>28766720.170000002</v>
      </c>
      <c r="K1467" s="5">
        <f t="shared" si="67"/>
        <v>292.16063222359895</v>
      </c>
    </row>
    <row r="1468" spans="1:11" x14ac:dyDescent="0.25">
      <c r="A1468" s="3" t="s">
        <v>808</v>
      </c>
      <c r="B1468">
        <v>260010</v>
      </c>
      <c r="C1468" s="1" t="s">
        <v>12</v>
      </c>
      <c r="D1468" s="2">
        <v>40241</v>
      </c>
      <c r="E1468" t="s">
        <v>5327</v>
      </c>
      <c r="F1468" s="4">
        <v>191903.75899999999</v>
      </c>
      <c r="G1468" s="4">
        <f t="shared" si="68"/>
        <v>4.768861583956661</v>
      </c>
      <c r="H1468" t="str">
        <f>IF(F1468 &lt;= Planilha1!$B$1, "1",
  IF(F1468 &lt;= Planilha1!$B$2, "2",
    IF(F1468 &lt;= Planilha1!$B$3, "3",
      "4"
    )
  )
)</f>
        <v>3</v>
      </c>
      <c r="I1468" t="str">
        <f t="shared" si="66"/>
        <v>Pequeno Porte II</v>
      </c>
      <c r="J1468" s="4">
        <v>11651389.289999999</v>
      </c>
      <c r="K1468" s="5">
        <f t="shared" si="67"/>
        <v>289.54025223031232</v>
      </c>
    </row>
    <row r="1469" spans="1:11" x14ac:dyDescent="0.25">
      <c r="A1469" s="3" t="s">
        <v>3672</v>
      </c>
      <c r="B1469">
        <v>260020</v>
      </c>
      <c r="C1469" s="1" t="s">
        <v>12</v>
      </c>
      <c r="D1469" s="2">
        <v>18674</v>
      </c>
      <c r="E1469" t="s">
        <v>5327</v>
      </c>
      <c r="F1469" s="4">
        <v>82805.479000000007</v>
      </c>
      <c r="G1469" s="4">
        <f t="shared" si="68"/>
        <v>4.4342657705901258</v>
      </c>
      <c r="H1469" t="str">
        <f>IF(F1469 &lt;= Planilha1!$B$1, "1",
  IF(F1469 &lt;= Planilha1!$B$2, "2",
    IF(F1469 &lt;= Planilha1!$B$3, "3",
      "4"
    )
  )
)</f>
        <v>2</v>
      </c>
      <c r="I1469" t="str">
        <f t="shared" si="66"/>
        <v>Pequeno Porte I</v>
      </c>
      <c r="J1469" s="4">
        <v>12909578.35</v>
      </c>
      <c r="K1469" s="5">
        <f t="shared" si="67"/>
        <v>691.3129672271607</v>
      </c>
    </row>
    <row r="1470" spans="1:11" x14ac:dyDescent="0.25">
      <c r="A1470" s="3" t="s">
        <v>809</v>
      </c>
      <c r="B1470">
        <v>260030</v>
      </c>
      <c r="C1470" s="1" t="s">
        <v>12</v>
      </c>
      <c r="D1470" s="2">
        <v>23779</v>
      </c>
      <c r="E1470" t="s">
        <v>5327</v>
      </c>
      <c r="F1470" s="4">
        <v>115742.806</v>
      </c>
      <c r="G1470" s="4">
        <f t="shared" si="68"/>
        <v>4.8674379073972833</v>
      </c>
      <c r="H1470" t="str">
        <f>IF(F1470 &lt;= Planilha1!$B$1, "1",
  IF(F1470 &lt;= Planilha1!$B$2, "2",
    IF(F1470 &lt;= Planilha1!$B$3, "3",
      "4"
    )
  )
)</f>
        <v>3</v>
      </c>
      <c r="I1470" t="str">
        <f t="shared" si="66"/>
        <v>Pequeno Porte II</v>
      </c>
      <c r="J1470" s="4">
        <v>7960437.8700000001</v>
      </c>
      <c r="K1470" s="5">
        <f t="shared" si="67"/>
        <v>334.76756255519575</v>
      </c>
    </row>
    <row r="1471" spans="1:11" x14ac:dyDescent="0.25">
      <c r="A1471" s="3" t="s">
        <v>3673</v>
      </c>
      <c r="B1471">
        <v>260040</v>
      </c>
      <c r="C1471" s="1" t="s">
        <v>12</v>
      </c>
      <c r="D1471" s="2">
        <v>26461</v>
      </c>
      <c r="E1471" t="s">
        <v>5327</v>
      </c>
      <c r="F1471" s="4">
        <v>141818.75</v>
      </c>
      <c r="G1471" s="4">
        <f t="shared" si="68"/>
        <v>5.3595385661917536</v>
      </c>
      <c r="H1471" t="str">
        <f>IF(F1471 &lt;= Planilha1!$B$1, "1",
  IF(F1471 &lt;= Planilha1!$B$2, "2",
    IF(F1471 &lt;= Planilha1!$B$3, "3",
      "4"
    )
  )
)</f>
        <v>3</v>
      </c>
      <c r="I1471" t="str">
        <f t="shared" si="66"/>
        <v>Pequeno Porte II</v>
      </c>
      <c r="J1471" s="4">
        <v>9708338.8699999992</v>
      </c>
      <c r="K1471" s="5">
        <f t="shared" si="67"/>
        <v>366.89236498998525</v>
      </c>
    </row>
    <row r="1472" spans="1:11" x14ac:dyDescent="0.25">
      <c r="A1472" s="3" t="s">
        <v>3674</v>
      </c>
      <c r="B1472">
        <v>260050</v>
      </c>
      <c r="C1472" s="1" t="s">
        <v>12</v>
      </c>
      <c r="D1472" s="2">
        <v>41548</v>
      </c>
      <c r="E1472" t="s">
        <v>5327</v>
      </c>
      <c r="F1472" s="4">
        <v>168443.55799999999</v>
      </c>
      <c r="G1472" s="4">
        <f t="shared" si="68"/>
        <v>4.0541917300471741</v>
      </c>
      <c r="H1472" t="str">
        <f>IF(F1472 &lt;= Planilha1!$B$1, "1",
  IF(F1472 &lt;= Planilha1!$B$2, "2",
    IF(F1472 &lt;= Planilha1!$B$3, "3",
      "4"
    )
  )
)</f>
        <v>3</v>
      </c>
      <c r="I1472" t="str">
        <f t="shared" si="66"/>
        <v>Pequeno Porte II</v>
      </c>
      <c r="J1472" s="4">
        <v>11273103.609999999</v>
      </c>
      <c r="K1472" s="5">
        <f t="shared" si="67"/>
        <v>271.32722658130353</v>
      </c>
    </row>
    <row r="1473" spans="1:11" x14ac:dyDescent="0.25">
      <c r="A1473" s="3" t="s">
        <v>689</v>
      </c>
      <c r="B1473">
        <v>260060</v>
      </c>
      <c r="C1473" s="1" t="s">
        <v>12</v>
      </c>
      <c r="D1473" s="2">
        <v>13542</v>
      </c>
      <c r="E1473" t="s">
        <v>5327</v>
      </c>
      <c r="F1473" s="4">
        <v>73735.361999999994</v>
      </c>
      <c r="G1473" s="4">
        <f t="shared" si="68"/>
        <v>5.4449388568896762</v>
      </c>
      <c r="H1473" t="str">
        <f>IF(F1473 &lt;= Planilha1!$B$1, "1",
  IF(F1473 &lt;= Planilha1!$B$2, "2",
    IF(F1473 &lt;= Planilha1!$B$3, "3",
      "4"
    )
  )
)</f>
        <v>2</v>
      </c>
      <c r="I1473" t="str">
        <f t="shared" si="66"/>
        <v>Pequeno Porte I</v>
      </c>
      <c r="J1473" s="4">
        <v>10142406.07</v>
      </c>
      <c r="K1473" s="5">
        <f t="shared" si="67"/>
        <v>748.9592430955546</v>
      </c>
    </row>
    <row r="1474" spans="1:11" x14ac:dyDescent="0.25">
      <c r="A1474" s="3" t="s">
        <v>3675</v>
      </c>
      <c r="B1474">
        <v>260070</v>
      </c>
      <c r="C1474" s="1" t="s">
        <v>12</v>
      </c>
      <c r="D1474" s="2">
        <v>35741</v>
      </c>
      <c r="E1474" t="s">
        <v>5327</v>
      </c>
      <c r="F1474" s="4">
        <v>200480.14600000001</v>
      </c>
      <c r="G1474" s="4">
        <f t="shared" si="68"/>
        <v>5.6092483702190767</v>
      </c>
      <c r="H1474" t="str">
        <f>IF(F1474 &lt;= Planilha1!$B$1, "1",
  IF(F1474 &lt;= Planilha1!$B$2, "2",
    IF(F1474 &lt;= Planilha1!$B$3, "3",
      "4"
    )
  )
)</f>
        <v>3</v>
      </c>
      <c r="I1474" t="str">
        <f t="shared" ref="I1474:I1537" si="69">IF(D1474 &lt;= 20000, "Pequeno Porte I",
  IF(D1474 &lt;= 50000, "Pequeno Porte II",
    IF(D1474 &lt;= 100000, "Médio Porte",
      IF(D1474 &lt;= 900000, "Grande Porte", "Metrópole")
    )
  )
)</f>
        <v>Pequeno Porte II</v>
      </c>
      <c r="J1474" s="4">
        <v>18037931.789999999</v>
      </c>
      <c r="K1474" s="5">
        <f t="shared" ref="K1474:K1537" si="70">J1474/D1474</f>
        <v>504.68458604963485</v>
      </c>
    </row>
    <row r="1475" spans="1:11" x14ac:dyDescent="0.25">
      <c r="A1475" s="3" t="s">
        <v>810</v>
      </c>
      <c r="B1475">
        <v>260080</v>
      </c>
      <c r="C1475" s="1" t="s">
        <v>12</v>
      </c>
      <c r="D1475" s="2">
        <v>20674</v>
      </c>
      <c r="E1475" t="s">
        <v>5327</v>
      </c>
      <c r="F1475" s="4">
        <v>88401.078999999998</v>
      </c>
      <c r="G1475" s="4">
        <f t="shared" ref="G1475:G1538" si="71">F1475/D1475</f>
        <v>4.275954290413079</v>
      </c>
      <c r="H1475" t="str">
        <f>IF(F1475 &lt;= Planilha1!$B$1, "1",
  IF(F1475 &lt;= Planilha1!$B$2, "2",
    IF(F1475 &lt;= Planilha1!$B$3, "3",
      "4"
    )
  )
)</f>
        <v>2</v>
      </c>
      <c r="I1475" t="str">
        <f t="shared" si="69"/>
        <v>Pequeno Porte II</v>
      </c>
      <c r="J1475" s="4">
        <v>7606912.6299999999</v>
      </c>
      <c r="K1475" s="5">
        <f t="shared" si="70"/>
        <v>367.94585614781852</v>
      </c>
    </row>
    <row r="1476" spans="1:11" x14ac:dyDescent="0.25">
      <c r="A1476" s="3" t="s">
        <v>811</v>
      </c>
      <c r="B1476">
        <v>260090</v>
      </c>
      <c r="C1476" s="1" t="s">
        <v>12</v>
      </c>
      <c r="D1476" s="2">
        <v>18205</v>
      </c>
      <c r="E1476" t="s">
        <v>5327</v>
      </c>
      <c r="F1476" s="4">
        <v>124547.016</v>
      </c>
      <c r="G1476" s="4">
        <f t="shared" si="71"/>
        <v>6.8413631419939582</v>
      </c>
      <c r="H1476" t="str">
        <f>IF(F1476 &lt;= Planilha1!$B$1, "1",
  IF(F1476 &lt;= Planilha1!$B$2, "2",
    IF(F1476 &lt;= Planilha1!$B$3, "3",
      "4"
    )
  )
)</f>
        <v>3</v>
      </c>
      <c r="I1476" t="str">
        <f t="shared" si="69"/>
        <v>Pequeno Porte I</v>
      </c>
      <c r="J1476" s="4">
        <v>7979451.3200000003</v>
      </c>
      <c r="K1476" s="5">
        <f t="shared" si="70"/>
        <v>438.31097610546556</v>
      </c>
    </row>
    <row r="1477" spans="1:11" x14ac:dyDescent="0.25">
      <c r="A1477" s="3" t="s">
        <v>812</v>
      </c>
      <c r="B1477">
        <v>260100</v>
      </c>
      <c r="C1477" s="1" t="s">
        <v>12</v>
      </c>
      <c r="D1477" s="2">
        <v>10241</v>
      </c>
      <c r="E1477" t="s">
        <v>5327</v>
      </c>
      <c r="F1477" s="4">
        <v>47341.936000000002</v>
      </c>
      <c r="G1477" s="4">
        <f t="shared" si="71"/>
        <v>4.6227844937017872</v>
      </c>
      <c r="H1477" t="str">
        <f>IF(F1477 &lt;= Planilha1!$B$1, "1",
  IF(F1477 &lt;= Planilha1!$B$2, "2",
    IF(F1477 &lt;= Planilha1!$B$3, "3",
      "4"
    )
  )
)</f>
        <v>2</v>
      </c>
      <c r="I1477" t="str">
        <f t="shared" si="69"/>
        <v>Pequeno Porte I</v>
      </c>
      <c r="J1477" s="4">
        <v>6761321.54</v>
      </c>
      <c r="K1477" s="5">
        <f t="shared" si="70"/>
        <v>660.22083195000494</v>
      </c>
    </row>
    <row r="1478" spans="1:11" x14ac:dyDescent="0.25">
      <c r="A1478" s="3" t="s">
        <v>474</v>
      </c>
      <c r="B1478">
        <v>260105</v>
      </c>
      <c r="C1478" s="1" t="s">
        <v>12</v>
      </c>
      <c r="D1478" s="2">
        <v>19243</v>
      </c>
      <c r="E1478" t="s">
        <v>5327</v>
      </c>
      <c r="F1478" s="4">
        <v>67748.399999999994</v>
      </c>
      <c r="G1478" s="4">
        <f t="shared" si="71"/>
        <v>3.5206776490152261</v>
      </c>
      <c r="H1478" t="str">
        <f>IF(F1478 &lt;= Planilha1!$B$1, "1",
  IF(F1478 &lt;= Planilha1!$B$2, "2",
    IF(F1478 &lt;= Planilha1!$B$3, "3",
      "4"
    )
  )
)</f>
        <v>2</v>
      </c>
      <c r="I1478" t="str">
        <f t="shared" si="69"/>
        <v>Pequeno Porte I</v>
      </c>
      <c r="J1478" s="4">
        <v>12468223.130000001</v>
      </c>
      <c r="K1478" s="5">
        <f t="shared" si="70"/>
        <v>647.93551577196911</v>
      </c>
    </row>
    <row r="1479" spans="1:11" x14ac:dyDescent="0.25">
      <c r="A1479" s="3" t="s">
        <v>813</v>
      </c>
      <c r="B1479">
        <v>260110</v>
      </c>
      <c r="C1479" s="1" t="s">
        <v>12</v>
      </c>
      <c r="D1479" s="2">
        <v>85088</v>
      </c>
      <c r="E1479" t="s">
        <v>5327</v>
      </c>
      <c r="F1479" s="4">
        <v>462790.96500000003</v>
      </c>
      <c r="G1479" s="4">
        <f t="shared" si="71"/>
        <v>5.4389686559796919</v>
      </c>
      <c r="H1479" t="str">
        <f>IF(F1479 &lt;= Planilha1!$B$1, "1",
  IF(F1479 &lt;= Planilha1!$B$2, "2",
    IF(F1479 &lt;= Planilha1!$B$3, "3",
      "4"
    )
  )
)</f>
        <v>4</v>
      </c>
      <c r="I1479" t="str">
        <f t="shared" si="69"/>
        <v>Médio Porte</v>
      </c>
      <c r="J1479" s="4">
        <v>17011409.940000001</v>
      </c>
      <c r="K1479" s="5">
        <f t="shared" si="70"/>
        <v>199.92725108123355</v>
      </c>
    </row>
    <row r="1480" spans="1:11" x14ac:dyDescent="0.25">
      <c r="A1480" s="3" t="s">
        <v>814</v>
      </c>
      <c r="B1480">
        <v>260120</v>
      </c>
      <c r="C1480" s="1" t="s">
        <v>12</v>
      </c>
      <c r="D1480" s="2">
        <v>77742</v>
      </c>
      <c r="E1480" t="s">
        <v>5327</v>
      </c>
      <c r="F1480" s="4">
        <v>447132.63299999997</v>
      </c>
      <c r="G1480" s="4">
        <f t="shared" si="71"/>
        <v>5.7514938257312647</v>
      </c>
      <c r="H1480" t="str">
        <f>IF(F1480 &lt;= Planilha1!$B$1, "1",
  IF(F1480 &lt;= Planilha1!$B$2, "2",
    IF(F1480 &lt;= Planilha1!$B$3, "3",
      "4"
    )
  )
)</f>
        <v>4</v>
      </c>
      <c r="I1480" t="str">
        <f t="shared" si="69"/>
        <v>Médio Porte</v>
      </c>
      <c r="J1480" s="4">
        <v>17750856.02</v>
      </c>
      <c r="K1480" s="5">
        <f t="shared" si="70"/>
        <v>228.33032363458619</v>
      </c>
    </row>
    <row r="1481" spans="1:11" x14ac:dyDescent="0.25">
      <c r="A1481" s="3" t="s">
        <v>815</v>
      </c>
      <c r="B1481">
        <v>260130</v>
      </c>
      <c r="C1481" s="1" t="s">
        <v>12</v>
      </c>
      <c r="D1481" s="2">
        <v>12263</v>
      </c>
      <c r="E1481" t="s">
        <v>5327</v>
      </c>
      <c r="F1481" s="4">
        <v>55068.766000000003</v>
      </c>
      <c r="G1481" s="4">
        <f t="shared" si="71"/>
        <v>4.4906438881187318</v>
      </c>
      <c r="H1481" t="str">
        <f>IF(F1481 &lt;= Planilha1!$B$1, "1",
  IF(F1481 &lt;= Planilha1!$B$2, "2",
    IF(F1481 &lt;= Planilha1!$B$3, "3",
      "4"
    )
  )
)</f>
        <v>2</v>
      </c>
      <c r="I1481" t="str">
        <f t="shared" si="69"/>
        <v>Pequeno Porte I</v>
      </c>
      <c r="J1481" s="4">
        <v>9633040.3900000006</v>
      </c>
      <c r="K1481" s="5">
        <f t="shared" si="70"/>
        <v>785.53701296583222</v>
      </c>
    </row>
    <row r="1482" spans="1:11" x14ac:dyDescent="0.25">
      <c r="A1482" s="3" t="s">
        <v>816</v>
      </c>
      <c r="B1482">
        <v>260140</v>
      </c>
      <c r="C1482" s="1" t="s">
        <v>12</v>
      </c>
      <c r="D1482" s="2">
        <v>40121</v>
      </c>
      <c r="E1482" t="s">
        <v>5327</v>
      </c>
      <c r="F1482" s="4">
        <v>206233.51300000001</v>
      </c>
      <c r="G1482" s="4">
        <f t="shared" si="71"/>
        <v>5.1402884524313954</v>
      </c>
      <c r="H1482" t="str">
        <f>IF(F1482 &lt;= Planilha1!$B$1, "1",
  IF(F1482 &lt;= Planilha1!$B$2, "2",
    IF(F1482 &lt;= Planilha1!$B$3, "3",
      "4"
    )
  )
)</f>
        <v>3</v>
      </c>
      <c r="I1482" t="str">
        <f t="shared" si="69"/>
        <v>Pequeno Porte II</v>
      </c>
      <c r="J1482" s="4">
        <v>10927591.439999999</v>
      </c>
      <c r="K1482" s="5">
        <f t="shared" si="70"/>
        <v>272.36587921537347</v>
      </c>
    </row>
    <row r="1483" spans="1:11" x14ac:dyDescent="0.25">
      <c r="A1483" s="3" t="s">
        <v>3676</v>
      </c>
      <c r="B1483">
        <v>260150</v>
      </c>
      <c r="C1483" s="1" t="s">
        <v>12</v>
      </c>
      <c r="D1483" s="2">
        <v>10378</v>
      </c>
      <c r="E1483" t="s">
        <v>5327</v>
      </c>
      <c r="F1483" s="4">
        <v>48904.945</v>
      </c>
      <c r="G1483" s="4">
        <f t="shared" si="71"/>
        <v>4.7123670264020046</v>
      </c>
      <c r="H1483" t="str">
        <f>IF(F1483 &lt;= Planilha1!$B$1, "1",
  IF(F1483 &lt;= Planilha1!$B$2, "2",
    IF(F1483 &lt;= Planilha1!$B$3, "3",
      "4"
    )
  )
)</f>
        <v>2</v>
      </c>
      <c r="I1483" t="str">
        <f t="shared" si="69"/>
        <v>Pequeno Porte I</v>
      </c>
      <c r="J1483" s="4">
        <v>6284168.8899999997</v>
      </c>
      <c r="K1483" s="5">
        <f t="shared" si="70"/>
        <v>605.52793312777021</v>
      </c>
    </row>
    <row r="1484" spans="1:11" x14ac:dyDescent="0.25">
      <c r="A1484" s="3" t="s">
        <v>5305</v>
      </c>
      <c r="B1484">
        <v>260160</v>
      </c>
      <c r="C1484" s="1" t="s">
        <v>12</v>
      </c>
      <c r="D1484" s="2">
        <v>18301</v>
      </c>
      <c r="E1484" t="s">
        <v>5327</v>
      </c>
      <c r="F1484" s="4">
        <v>99820.047000000006</v>
      </c>
      <c r="G1484" s="4">
        <f t="shared" si="71"/>
        <v>5.4543493251734878</v>
      </c>
      <c r="H1484" t="str">
        <f>IF(F1484 &lt;= Planilha1!$B$1, "1",
  IF(F1484 &lt;= Planilha1!$B$2, "2",
    IF(F1484 &lt;= Planilha1!$B$3, "3",
      "4"
    )
  )
)</f>
        <v>3</v>
      </c>
      <c r="I1484" t="str">
        <f t="shared" si="69"/>
        <v>Pequeno Porte I</v>
      </c>
      <c r="J1484" s="4">
        <v>11555713.710000001</v>
      </c>
      <c r="K1484" s="5">
        <f t="shared" si="70"/>
        <v>631.42526146112243</v>
      </c>
    </row>
    <row r="1485" spans="1:11" x14ac:dyDescent="0.25">
      <c r="A1485" s="3" t="s">
        <v>817</v>
      </c>
      <c r="B1485">
        <v>260170</v>
      </c>
      <c r="C1485" s="1" t="s">
        <v>12</v>
      </c>
      <c r="D1485" s="2">
        <v>79507</v>
      </c>
      <c r="E1485" t="s">
        <v>5327</v>
      </c>
      <c r="F1485" s="4">
        <v>811692.18400000001</v>
      </c>
      <c r="G1485" s="4">
        <f t="shared" si="71"/>
        <v>10.209065667173959</v>
      </c>
      <c r="H1485" t="str">
        <f>IF(F1485 &lt;= Planilha1!$B$1, "1",
  IF(F1485 &lt;= Planilha1!$B$2, "2",
    IF(F1485 &lt;= Planilha1!$B$3, "3",
      "4"
    )
  )
)</f>
        <v>4</v>
      </c>
      <c r="I1485" t="str">
        <f t="shared" si="69"/>
        <v>Médio Porte</v>
      </c>
      <c r="J1485" s="4">
        <v>22386337.739999998</v>
      </c>
      <c r="K1485" s="5">
        <f t="shared" si="70"/>
        <v>281.56436213163619</v>
      </c>
    </row>
    <row r="1486" spans="1:11" x14ac:dyDescent="0.25">
      <c r="A1486" s="3" t="s">
        <v>3677</v>
      </c>
      <c r="B1486">
        <v>260180</v>
      </c>
      <c r="C1486" s="1" t="s">
        <v>12</v>
      </c>
      <c r="D1486" s="2">
        <v>11232</v>
      </c>
      <c r="E1486" t="s">
        <v>5327</v>
      </c>
      <c r="F1486" s="4">
        <v>46226.896000000001</v>
      </c>
      <c r="G1486" s="4">
        <f t="shared" si="71"/>
        <v>4.1156424501424498</v>
      </c>
      <c r="H1486" t="str">
        <f>IF(F1486 &lt;= Planilha1!$B$1, "1",
  IF(F1486 &lt;= Planilha1!$B$2, "2",
    IF(F1486 &lt;= Planilha1!$B$3, "3",
      "4"
    )
  )
)</f>
        <v>2</v>
      </c>
      <c r="I1486" t="str">
        <f t="shared" si="69"/>
        <v>Pequeno Porte I</v>
      </c>
      <c r="J1486" s="4">
        <v>6138180.0999999996</v>
      </c>
      <c r="K1486" s="5">
        <f t="shared" si="70"/>
        <v>546.49039351851843</v>
      </c>
    </row>
    <row r="1487" spans="1:11" x14ac:dyDescent="0.25">
      <c r="A1487" s="3" t="s">
        <v>818</v>
      </c>
      <c r="B1487">
        <v>260190</v>
      </c>
      <c r="C1487" s="1" t="s">
        <v>12</v>
      </c>
      <c r="D1487" s="2">
        <v>61694</v>
      </c>
      <c r="E1487" t="s">
        <v>5327</v>
      </c>
      <c r="F1487" s="4">
        <v>381017.16200000001</v>
      </c>
      <c r="G1487" s="4">
        <f t="shared" si="71"/>
        <v>6.1759192466042077</v>
      </c>
      <c r="H1487" t="str">
        <f>IF(F1487 &lt;= Planilha1!$B$1, "1",
  IF(F1487 &lt;= Planilha1!$B$2, "2",
    IF(F1487 &lt;= Planilha1!$B$3, "3",
      "4"
    )
  )
)</f>
        <v>4</v>
      </c>
      <c r="I1487" t="str">
        <f t="shared" si="69"/>
        <v>Médio Porte</v>
      </c>
      <c r="J1487" s="4">
        <v>21621163.210000001</v>
      </c>
      <c r="K1487" s="5">
        <f t="shared" si="70"/>
        <v>350.45811926605506</v>
      </c>
    </row>
    <row r="1488" spans="1:11" x14ac:dyDescent="0.25">
      <c r="A1488" s="3" t="s">
        <v>3678</v>
      </c>
      <c r="B1488">
        <v>260200</v>
      </c>
      <c r="C1488" s="1" t="s">
        <v>12</v>
      </c>
      <c r="D1488" s="2">
        <v>34478</v>
      </c>
      <c r="E1488" t="s">
        <v>5327</v>
      </c>
      <c r="F1488" s="4">
        <v>144323.27900000001</v>
      </c>
      <c r="G1488" s="4">
        <f t="shared" si="71"/>
        <v>4.1859527524798423</v>
      </c>
      <c r="H1488" t="str">
        <f>IF(F1488 &lt;= Planilha1!$B$1, "1",
  IF(F1488 &lt;= Planilha1!$B$2, "2",
    IF(F1488 &lt;= Planilha1!$B$3, "3",
      "4"
    )
  )
)</f>
        <v>3</v>
      </c>
      <c r="I1488" t="str">
        <f t="shared" si="69"/>
        <v>Pequeno Porte II</v>
      </c>
      <c r="J1488" s="4">
        <v>11046072.43</v>
      </c>
      <c r="K1488" s="5">
        <f t="shared" si="70"/>
        <v>320.38031295318751</v>
      </c>
    </row>
    <row r="1489" spans="1:11" x14ac:dyDescent="0.25">
      <c r="A1489" s="3" t="s">
        <v>819</v>
      </c>
      <c r="B1489">
        <v>260210</v>
      </c>
      <c r="C1489" s="1" t="s">
        <v>12</v>
      </c>
      <c r="D1489" s="2">
        <v>44294</v>
      </c>
      <c r="E1489" t="s">
        <v>5327</v>
      </c>
      <c r="F1489" s="4">
        <v>249367.40599999999</v>
      </c>
      <c r="G1489" s="4">
        <f t="shared" si="71"/>
        <v>5.6298235878448546</v>
      </c>
      <c r="H1489" t="str">
        <f>IF(F1489 &lt;= Planilha1!$B$1, "1",
  IF(F1489 &lt;= Planilha1!$B$2, "2",
    IF(F1489 &lt;= Planilha1!$B$3, "3",
      "4"
    )
  )
)</f>
        <v>4</v>
      </c>
      <c r="I1489" t="str">
        <f t="shared" si="69"/>
        <v>Pequeno Porte II</v>
      </c>
      <c r="J1489" s="4">
        <v>24058990.109999999</v>
      </c>
      <c r="K1489" s="5">
        <f t="shared" si="70"/>
        <v>543.16589402627892</v>
      </c>
    </row>
    <row r="1490" spans="1:11" x14ac:dyDescent="0.25">
      <c r="A1490" s="3" t="s">
        <v>290</v>
      </c>
      <c r="B1490">
        <v>260220</v>
      </c>
      <c r="C1490" s="1" t="s">
        <v>12</v>
      </c>
      <c r="D1490" s="2">
        <v>37629</v>
      </c>
      <c r="E1490" t="s">
        <v>5327</v>
      </c>
      <c r="F1490" s="4">
        <v>177434.465</v>
      </c>
      <c r="G1490" s="4">
        <f t="shared" si="71"/>
        <v>4.7153648781524886</v>
      </c>
      <c r="H1490" t="str">
        <f>IF(F1490 &lt;= Planilha1!$B$1, "1",
  IF(F1490 &lt;= Planilha1!$B$2, "2",
    IF(F1490 &lt;= Planilha1!$B$3, "3",
      "4"
    )
  )
)</f>
        <v>3</v>
      </c>
      <c r="I1490" t="str">
        <f t="shared" si="69"/>
        <v>Pequeno Porte II</v>
      </c>
      <c r="J1490" s="4">
        <v>13120460.34</v>
      </c>
      <c r="K1490" s="5">
        <f t="shared" si="70"/>
        <v>348.67948497169738</v>
      </c>
    </row>
    <row r="1491" spans="1:11" x14ac:dyDescent="0.25">
      <c r="A1491" s="3" t="s">
        <v>133</v>
      </c>
      <c r="B1491">
        <v>260230</v>
      </c>
      <c r="C1491" s="1" t="s">
        <v>12</v>
      </c>
      <c r="D1491" s="2">
        <v>37474</v>
      </c>
      <c r="E1491" t="s">
        <v>5327</v>
      </c>
      <c r="F1491" s="4">
        <v>219701.08799999999</v>
      </c>
      <c r="G1491" s="4">
        <f t="shared" si="71"/>
        <v>5.8627605272989269</v>
      </c>
      <c r="H1491" t="str">
        <f>IF(F1491 &lt;= Planilha1!$B$1, "1",
  IF(F1491 &lt;= Planilha1!$B$2, "2",
    IF(F1491 &lt;= Planilha1!$B$3, "3",
      "4"
    )
  )
)</f>
        <v>3</v>
      </c>
      <c r="I1491" t="str">
        <f t="shared" si="69"/>
        <v>Pequeno Porte II</v>
      </c>
      <c r="J1491" s="4">
        <v>11050552.529999999</v>
      </c>
      <c r="K1491" s="5">
        <f t="shared" si="70"/>
        <v>294.88585499279498</v>
      </c>
    </row>
    <row r="1492" spans="1:11" x14ac:dyDescent="0.25">
      <c r="A1492" s="3" t="s">
        <v>3679</v>
      </c>
      <c r="B1492">
        <v>260240</v>
      </c>
      <c r="C1492" s="1" t="s">
        <v>12</v>
      </c>
      <c r="D1492" s="2">
        <v>9079</v>
      </c>
      <c r="E1492" t="s">
        <v>5327</v>
      </c>
      <c r="F1492" s="4">
        <v>51371.396999999997</v>
      </c>
      <c r="G1492" s="4">
        <f t="shared" si="71"/>
        <v>5.6582659984579795</v>
      </c>
      <c r="H1492" t="str">
        <f>IF(F1492 &lt;= Planilha1!$B$1, "1",
  IF(F1492 &lt;= Planilha1!$B$2, "2",
    IF(F1492 &lt;= Planilha1!$B$3, "3",
      "4"
    )
  )
)</f>
        <v>2</v>
      </c>
      <c r="I1492" t="str">
        <f t="shared" si="69"/>
        <v>Pequeno Porte I</v>
      </c>
      <c r="J1492" s="4">
        <v>4182645.74</v>
      </c>
      <c r="K1492" s="5">
        <f t="shared" si="70"/>
        <v>460.69454124903626</v>
      </c>
    </row>
    <row r="1493" spans="1:11" x14ac:dyDescent="0.25">
      <c r="A1493" s="3" t="s">
        <v>598</v>
      </c>
      <c r="B1493">
        <v>260250</v>
      </c>
      <c r="C1493" s="1" t="s">
        <v>12</v>
      </c>
      <c r="D1493" s="2">
        <v>7720</v>
      </c>
      <c r="E1493" t="s">
        <v>5327</v>
      </c>
      <c r="F1493" s="4">
        <v>28450.25</v>
      </c>
      <c r="G1493" s="4">
        <f t="shared" si="71"/>
        <v>3.6852655440414508</v>
      </c>
      <c r="H1493" t="str">
        <f>IF(F1493 &lt;= Planilha1!$B$1, "1",
  IF(F1493 &lt;= Planilha1!$B$2, "2",
    IF(F1493 &lt;= Planilha1!$B$3, "3",
      "4"
    )
  )
)</f>
        <v>1</v>
      </c>
      <c r="I1493" t="str">
        <f t="shared" si="69"/>
        <v>Pequeno Porte I</v>
      </c>
      <c r="J1493" s="4">
        <v>5521122.2699999996</v>
      </c>
      <c r="K1493" s="5">
        <f t="shared" si="70"/>
        <v>715.17127849740928</v>
      </c>
    </row>
    <row r="1494" spans="1:11" x14ac:dyDescent="0.25">
      <c r="A1494" s="3" t="s">
        <v>820</v>
      </c>
      <c r="B1494">
        <v>260260</v>
      </c>
      <c r="C1494" s="1" t="s">
        <v>12</v>
      </c>
      <c r="D1494" s="2">
        <v>48648</v>
      </c>
      <c r="E1494" t="s">
        <v>5327</v>
      </c>
      <c r="F1494" s="4">
        <v>179427.01199999999</v>
      </c>
      <c r="G1494" s="4">
        <f t="shared" si="71"/>
        <v>3.6882710902812037</v>
      </c>
      <c r="H1494" t="str">
        <f>IF(F1494 &lt;= Planilha1!$B$1, "1",
  IF(F1494 &lt;= Planilha1!$B$2, "2",
    IF(F1494 &lt;= Planilha1!$B$3, "3",
      "4"
    )
  )
)</f>
        <v>3</v>
      </c>
      <c r="I1494" t="str">
        <f t="shared" si="69"/>
        <v>Pequeno Porte II</v>
      </c>
      <c r="J1494" s="4">
        <v>16233216.779999999</v>
      </c>
      <c r="K1494" s="5">
        <f t="shared" si="70"/>
        <v>333.68723852984704</v>
      </c>
    </row>
    <row r="1495" spans="1:11" x14ac:dyDescent="0.25">
      <c r="A1495" s="3" t="s">
        <v>821</v>
      </c>
      <c r="B1495">
        <v>260270</v>
      </c>
      <c r="C1495" s="1" t="s">
        <v>12</v>
      </c>
      <c r="D1495" s="2">
        <v>12808</v>
      </c>
      <c r="E1495" t="s">
        <v>5327</v>
      </c>
      <c r="F1495" s="4">
        <v>61594.082999999999</v>
      </c>
      <c r="G1495" s="4">
        <f t="shared" si="71"/>
        <v>4.8090320893191754</v>
      </c>
      <c r="H1495" t="str">
        <f>IF(F1495 &lt;= Planilha1!$B$1, "1",
  IF(F1495 &lt;= Planilha1!$B$2, "2",
    IF(F1495 &lt;= Planilha1!$B$3, "3",
      "4"
    )
  )
)</f>
        <v>2</v>
      </c>
      <c r="I1495" t="str">
        <f t="shared" si="69"/>
        <v>Pequeno Porte I</v>
      </c>
      <c r="J1495" s="4">
        <v>6733405.7599999998</v>
      </c>
      <c r="K1495" s="5">
        <f t="shared" si="70"/>
        <v>525.71875078076198</v>
      </c>
    </row>
    <row r="1496" spans="1:11" x14ac:dyDescent="0.25">
      <c r="A1496" s="3" t="s">
        <v>3680</v>
      </c>
      <c r="B1496">
        <v>260280</v>
      </c>
      <c r="C1496" s="1" t="s">
        <v>12</v>
      </c>
      <c r="D1496" s="2">
        <v>52097</v>
      </c>
      <c r="E1496" t="s">
        <v>5327</v>
      </c>
      <c r="F1496" s="4">
        <v>223749.55300000001</v>
      </c>
      <c r="G1496" s="4">
        <f t="shared" si="71"/>
        <v>4.2948644451695879</v>
      </c>
      <c r="H1496" t="str">
        <f>IF(F1496 &lt;= Planilha1!$B$1, "1",
  IF(F1496 &lt;= Planilha1!$B$2, "2",
    IF(F1496 &lt;= Planilha1!$B$3, "3",
      "4"
    )
  )
)</f>
        <v>3</v>
      </c>
      <c r="I1496" t="str">
        <f t="shared" si="69"/>
        <v>Médio Porte</v>
      </c>
      <c r="J1496" s="4">
        <v>16697609.890000001</v>
      </c>
      <c r="K1496" s="5">
        <f t="shared" si="70"/>
        <v>320.51000806188455</v>
      </c>
    </row>
    <row r="1497" spans="1:11" x14ac:dyDescent="0.25">
      <c r="A1497" s="3" t="s">
        <v>822</v>
      </c>
      <c r="B1497">
        <v>260290</v>
      </c>
      <c r="C1497" s="1" t="s">
        <v>12</v>
      </c>
      <c r="D1497" s="2">
        <v>203440</v>
      </c>
      <c r="E1497" t="s">
        <v>5327</v>
      </c>
      <c r="F1497" s="4">
        <v>4422989.1160000004</v>
      </c>
      <c r="G1497" s="4">
        <f t="shared" si="71"/>
        <v>21.741000373574519</v>
      </c>
      <c r="H1497" t="str">
        <f>IF(F1497 &lt;= Planilha1!$B$1, "1",
  IF(F1497 &lt;= Planilha1!$B$2, "2",
    IF(F1497 &lt;= Planilha1!$B$3, "3",
      "4"
    )
  )
)</f>
        <v>4</v>
      </c>
      <c r="I1497" t="str">
        <f t="shared" si="69"/>
        <v>Grande Porte</v>
      </c>
      <c r="J1497" s="4">
        <v>165937862.47999999</v>
      </c>
      <c r="K1497" s="5">
        <f t="shared" si="70"/>
        <v>815.65996106960279</v>
      </c>
    </row>
    <row r="1498" spans="1:11" x14ac:dyDescent="0.25">
      <c r="A1498" s="3" t="s">
        <v>3681</v>
      </c>
      <c r="B1498">
        <v>260300</v>
      </c>
      <c r="C1498" s="1" t="s">
        <v>12</v>
      </c>
      <c r="D1498" s="2">
        <v>30294</v>
      </c>
      <c r="E1498" t="s">
        <v>5327</v>
      </c>
      <c r="F1498" s="4">
        <v>209180.27900000001</v>
      </c>
      <c r="G1498" s="4">
        <f t="shared" si="71"/>
        <v>6.9050068990559188</v>
      </c>
      <c r="H1498" t="str">
        <f>IF(F1498 &lt;= Planilha1!$B$1, "1",
  IF(F1498 &lt;= Planilha1!$B$2, "2",
    IF(F1498 &lt;= Planilha1!$B$3, "3",
      "4"
    )
  )
)</f>
        <v>3</v>
      </c>
      <c r="I1498" t="str">
        <f t="shared" si="69"/>
        <v>Pequeno Porte II</v>
      </c>
      <c r="J1498" s="4">
        <v>19086958.690000001</v>
      </c>
      <c r="K1498" s="5">
        <f t="shared" si="70"/>
        <v>630.05739387337428</v>
      </c>
    </row>
    <row r="1499" spans="1:11" x14ac:dyDescent="0.25">
      <c r="A1499" s="3" t="s">
        <v>212</v>
      </c>
      <c r="B1499">
        <v>260310</v>
      </c>
      <c r="C1499" s="1" t="s">
        <v>12</v>
      </c>
      <c r="D1499" s="2">
        <v>19899</v>
      </c>
      <c r="E1499" t="s">
        <v>5327</v>
      </c>
      <c r="F1499" s="4">
        <v>118080.314</v>
      </c>
      <c r="G1499" s="4">
        <f t="shared" si="71"/>
        <v>5.9339823106688776</v>
      </c>
      <c r="H1499" t="str">
        <f>IF(F1499 &lt;= Planilha1!$B$1, "1",
  IF(F1499 &lt;= Planilha1!$B$2, "2",
    IF(F1499 &lt;= Planilha1!$B$3, "3",
      "4"
    )
  )
)</f>
        <v>3</v>
      </c>
      <c r="I1499" t="str">
        <f t="shared" si="69"/>
        <v>Pequeno Porte I</v>
      </c>
      <c r="J1499" s="4">
        <v>8581594.0800000001</v>
      </c>
      <c r="K1499" s="5">
        <f t="shared" si="70"/>
        <v>431.25755465098752</v>
      </c>
    </row>
    <row r="1500" spans="1:11" x14ac:dyDescent="0.25">
      <c r="A1500" s="3" t="s">
        <v>3682</v>
      </c>
      <c r="B1500">
        <v>260320</v>
      </c>
      <c r="C1500" s="1" t="s">
        <v>12</v>
      </c>
      <c r="D1500" s="2">
        <v>28827</v>
      </c>
      <c r="E1500" t="s">
        <v>5327</v>
      </c>
      <c r="F1500" s="4">
        <v>93503.142999999996</v>
      </c>
      <c r="G1500" s="4">
        <f t="shared" si="71"/>
        <v>3.2435960384361882</v>
      </c>
      <c r="H1500" t="str">
        <f>IF(F1500 &lt;= Planilha1!$B$1, "1",
  IF(F1500 &lt;= Planilha1!$B$2, "2",
    IF(F1500 &lt;= Planilha1!$B$3, "3",
      "4"
    )
  )
)</f>
        <v>3</v>
      </c>
      <c r="I1500" t="str">
        <f t="shared" si="69"/>
        <v>Pequeno Porte II</v>
      </c>
      <c r="J1500" s="4">
        <v>12201423.01</v>
      </c>
      <c r="K1500" s="5">
        <f t="shared" si="70"/>
        <v>423.26371145107015</v>
      </c>
    </row>
    <row r="1501" spans="1:11" x14ac:dyDescent="0.25">
      <c r="A1501" s="3" t="s">
        <v>3683</v>
      </c>
      <c r="B1501">
        <v>260330</v>
      </c>
      <c r="C1501" s="1" t="s">
        <v>12</v>
      </c>
      <c r="D1501" s="2">
        <v>11093</v>
      </c>
      <c r="E1501" t="s">
        <v>5327</v>
      </c>
      <c r="F1501" s="4">
        <v>51404.271000000001</v>
      </c>
      <c r="G1501" s="4">
        <f t="shared" si="71"/>
        <v>4.6339377084647975</v>
      </c>
      <c r="H1501" t="str">
        <f>IF(F1501 &lt;= Planilha1!$B$1, "1",
  IF(F1501 &lt;= Planilha1!$B$2, "2",
    IF(F1501 &lt;= Planilha1!$B$3, "3",
      "4"
    )
  )
)</f>
        <v>2</v>
      </c>
      <c r="I1501" t="str">
        <f t="shared" si="69"/>
        <v>Pequeno Porte I</v>
      </c>
      <c r="J1501" s="4">
        <v>5039304.4800000004</v>
      </c>
      <c r="K1501" s="5">
        <f t="shared" si="70"/>
        <v>454.27787613810517</v>
      </c>
    </row>
    <row r="1502" spans="1:11" x14ac:dyDescent="0.25">
      <c r="A1502" s="3" t="s">
        <v>823</v>
      </c>
      <c r="B1502">
        <v>260340</v>
      </c>
      <c r="C1502" s="1" t="s">
        <v>12</v>
      </c>
      <c r="D1502" s="2">
        <v>5228</v>
      </c>
      <c r="E1502" t="s">
        <v>5327</v>
      </c>
      <c r="F1502" s="4">
        <v>24534.592000000001</v>
      </c>
      <c r="G1502" s="4">
        <f t="shared" si="71"/>
        <v>4.6929211935730679</v>
      </c>
      <c r="H1502" t="str">
        <f>IF(F1502 &lt;= Planilha1!$B$1, "1",
  IF(F1502 &lt;= Planilha1!$B$2, "2",
    IF(F1502 &lt;= Planilha1!$B$3, "3",
      "4"
    )
  )
)</f>
        <v>1</v>
      </c>
      <c r="I1502" t="str">
        <f t="shared" si="69"/>
        <v>Pequeno Porte I</v>
      </c>
      <c r="J1502" s="4">
        <v>5037050.93</v>
      </c>
      <c r="K1502" s="5">
        <f t="shared" si="70"/>
        <v>963.47569433817898</v>
      </c>
    </row>
    <row r="1503" spans="1:11" x14ac:dyDescent="0.25">
      <c r="A1503" s="3" t="s">
        <v>824</v>
      </c>
      <c r="B1503">
        <v>260345</v>
      </c>
      <c r="C1503" s="1" t="s">
        <v>12</v>
      </c>
      <c r="D1503" s="2">
        <v>147771</v>
      </c>
      <c r="E1503" t="s">
        <v>5327</v>
      </c>
      <c r="F1503" s="4">
        <v>816856.52800000005</v>
      </c>
      <c r="G1503" s="4">
        <f t="shared" si="71"/>
        <v>5.5278540985714386</v>
      </c>
      <c r="H1503" t="str">
        <f>IF(F1503 &lt;= Planilha1!$B$1, "1",
  IF(F1503 &lt;= Planilha1!$B$2, "2",
    IF(F1503 &lt;= Planilha1!$B$3, "3",
      "4"
    )
  )
)</f>
        <v>4</v>
      </c>
      <c r="I1503" t="str">
        <f t="shared" si="69"/>
        <v>Grande Porte</v>
      </c>
      <c r="J1503" s="4">
        <v>55907144.270000003</v>
      </c>
      <c r="K1503" s="5">
        <f t="shared" si="70"/>
        <v>378.33637364570859</v>
      </c>
    </row>
    <row r="1504" spans="1:11" x14ac:dyDescent="0.25">
      <c r="A1504" s="3" t="s">
        <v>3684</v>
      </c>
      <c r="B1504">
        <v>260350</v>
      </c>
      <c r="C1504" s="1" t="s">
        <v>12</v>
      </c>
      <c r="D1504" s="2">
        <v>17419</v>
      </c>
      <c r="E1504" t="s">
        <v>5327</v>
      </c>
      <c r="F1504" s="4">
        <v>86056.57</v>
      </c>
      <c r="G1504" s="4">
        <f t="shared" si="71"/>
        <v>4.9403852115506064</v>
      </c>
      <c r="H1504" t="str">
        <f>IF(F1504 &lt;= Planilha1!$B$1, "1",
  IF(F1504 &lt;= Planilha1!$B$2, "2",
    IF(F1504 &lt;= Planilha1!$B$3, "3",
      "4"
    )
  )
)</f>
        <v>2</v>
      </c>
      <c r="I1504" t="str">
        <f t="shared" si="69"/>
        <v>Pequeno Porte I</v>
      </c>
      <c r="J1504" s="4">
        <v>9484941.5399999991</v>
      </c>
      <c r="K1504" s="5">
        <f t="shared" si="70"/>
        <v>544.51699523508807</v>
      </c>
    </row>
    <row r="1505" spans="1:11" x14ac:dyDescent="0.25">
      <c r="A1505" s="3" t="s">
        <v>825</v>
      </c>
      <c r="B1505">
        <v>260360</v>
      </c>
      <c r="C1505" s="1" t="s">
        <v>12</v>
      </c>
      <c r="D1505" s="2">
        <v>7750</v>
      </c>
      <c r="E1505" t="s">
        <v>5327</v>
      </c>
      <c r="F1505" s="4">
        <v>153563.29999999999</v>
      </c>
      <c r="G1505" s="4">
        <f t="shared" si="71"/>
        <v>19.814619354838708</v>
      </c>
      <c r="H1505" t="str">
        <f>IF(F1505 &lt;= Planilha1!$B$1, "1",
  IF(F1505 &lt;= Planilha1!$B$2, "2",
    IF(F1505 &lt;= Planilha1!$B$3, "3",
      "4"
    )
  )
)</f>
        <v>3</v>
      </c>
      <c r="I1505" t="str">
        <f t="shared" si="69"/>
        <v>Pequeno Porte I</v>
      </c>
      <c r="J1505" s="4">
        <v>6796639.2000000002</v>
      </c>
      <c r="K1505" s="5">
        <f t="shared" si="70"/>
        <v>876.98570322580645</v>
      </c>
    </row>
    <row r="1506" spans="1:11" x14ac:dyDescent="0.25">
      <c r="A1506" s="3" t="s">
        <v>826</v>
      </c>
      <c r="B1506">
        <v>260370</v>
      </c>
      <c r="C1506" s="1" t="s">
        <v>12</v>
      </c>
      <c r="D1506" s="2">
        <v>24329</v>
      </c>
      <c r="E1506" t="s">
        <v>5327</v>
      </c>
      <c r="F1506" s="4">
        <v>98519.085999999996</v>
      </c>
      <c r="G1506" s="4">
        <f t="shared" si="71"/>
        <v>4.0494506966994122</v>
      </c>
      <c r="H1506" t="str">
        <f>IF(F1506 &lt;= Planilha1!$B$1, "1",
  IF(F1506 &lt;= Planilha1!$B$2, "2",
    IF(F1506 &lt;= Planilha1!$B$3, "3",
      "4"
    )
  )
)</f>
        <v>3</v>
      </c>
      <c r="I1506" t="str">
        <f t="shared" si="69"/>
        <v>Pequeno Porte II</v>
      </c>
      <c r="J1506" s="4">
        <v>10058911.59</v>
      </c>
      <c r="K1506" s="5">
        <f t="shared" si="70"/>
        <v>413.45355707180732</v>
      </c>
    </row>
    <row r="1507" spans="1:11" x14ac:dyDescent="0.25">
      <c r="A1507" s="3" t="s">
        <v>827</v>
      </c>
      <c r="B1507">
        <v>260380</v>
      </c>
      <c r="C1507" s="1" t="s">
        <v>12</v>
      </c>
      <c r="D1507" s="2">
        <v>18338</v>
      </c>
      <c r="E1507" t="s">
        <v>5327</v>
      </c>
      <c r="F1507" s="4">
        <v>99091.430999999997</v>
      </c>
      <c r="G1507" s="4">
        <f t="shared" si="71"/>
        <v>5.4036116806631034</v>
      </c>
      <c r="H1507" t="str">
        <f>IF(F1507 &lt;= Planilha1!$B$1, "1",
  IF(F1507 &lt;= Planilha1!$B$2, "2",
    IF(F1507 &lt;= Planilha1!$B$3, "3",
      "4"
    )
  )
)</f>
        <v>3</v>
      </c>
      <c r="I1507" t="str">
        <f t="shared" si="69"/>
        <v>Pequeno Porte I</v>
      </c>
      <c r="J1507" s="4">
        <v>6177990.8899999997</v>
      </c>
      <c r="K1507" s="5">
        <f t="shared" si="70"/>
        <v>336.89556603773582</v>
      </c>
    </row>
    <row r="1508" spans="1:11" x14ac:dyDescent="0.25">
      <c r="A1508" s="3" t="s">
        <v>3685</v>
      </c>
      <c r="B1508">
        <v>260390</v>
      </c>
      <c r="C1508" s="1" t="s">
        <v>12</v>
      </c>
      <c r="D1508" s="2">
        <v>18644</v>
      </c>
      <c r="E1508" t="s">
        <v>5327</v>
      </c>
      <c r="F1508" s="4">
        <v>75909.141000000003</v>
      </c>
      <c r="G1508" s="4">
        <f t="shared" si="71"/>
        <v>4.0715050954730749</v>
      </c>
      <c r="H1508" t="str">
        <f>IF(F1508 &lt;= Planilha1!$B$1, "1",
  IF(F1508 &lt;= Planilha1!$B$2, "2",
    IF(F1508 &lt;= Planilha1!$B$3, "3",
      "4"
    )
  )
)</f>
        <v>2</v>
      </c>
      <c r="I1508" t="str">
        <f t="shared" si="69"/>
        <v>Pequeno Porte I</v>
      </c>
      <c r="J1508" s="4">
        <v>8987395.1300000008</v>
      </c>
      <c r="K1508" s="5">
        <f t="shared" si="70"/>
        <v>482.05294625616824</v>
      </c>
    </row>
    <row r="1509" spans="1:11" x14ac:dyDescent="0.25">
      <c r="A1509" s="3" t="s">
        <v>828</v>
      </c>
      <c r="B1509">
        <v>260392</v>
      </c>
      <c r="C1509" s="1" t="s">
        <v>12</v>
      </c>
      <c r="D1509" s="2">
        <v>12239</v>
      </c>
      <c r="E1509" t="s">
        <v>5327</v>
      </c>
      <c r="F1509" s="4">
        <v>47154.887999999999</v>
      </c>
      <c r="G1509" s="4">
        <f t="shared" si="71"/>
        <v>3.8528383037829887</v>
      </c>
      <c r="H1509" t="str">
        <f>IF(F1509 &lt;= Planilha1!$B$1, "1",
  IF(F1509 &lt;= Planilha1!$B$2, "2",
    IF(F1509 &lt;= Planilha1!$B$3, "3",
      "4"
    )
  )
)</f>
        <v>2</v>
      </c>
      <c r="I1509" t="str">
        <f t="shared" si="69"/>
        <v>Pequeno Porte I</v>
      </c>
      <c r="J1509" s="4">
        <v>4624838.2</v>
      </c>
      <c r="K1509" s="5">
        <f t="shared" si="70"/>
        <v>377.87713048451673</v>
      </c>
    </row>
    <row r="1510" spans="1:11" x14ac:dyDescent="0.25">
      <c r="A1510" s="3" t="s">
        <v>829</v>
      </c>
      <c r="B1510">
        <v>260400</v>
      </c>
      <c r="C1510" s="1" t="s">
        <v>12</v>
      </c>
      <c r="D1510" s="2">
        <v>79293</v>
      </c>
      <c r="E1510" t="s">
        <v>5327</v>
      </c>
      <c r="F1510" s="4">
        <v>711552.18799999997</v>
      </c>
      <c r="G1510" s="4">
        <f t="shared" si="71"/>
        <v>8.973707489942365</v>
      </c>
      <c r="H1510" t="str">
        <f>IF(F1510 &lt;= Planilha1!$B$1, "1",
  IF(F1510 &lt;= Planilha1!$B$2, "2",
    IF(F1510 &lt;= Planilha1!$B$3, "3",
      "4"
    )
  )
)</f>
        <v>4</v>
      </c>
      <c r="I1510" t="str">
        <f t="shared" si="69"/>
        <v>Médio Porte</v>
      </c>
      <c r="J1510" s="4">
        <v>24578108.09</v>
      </c>
      <c r="K1510" s="5">
        <f t="shared" si="70"/>
        <v>309.96567275799879</v>
      </c>
    </row>
    <row r="1511" spans="1:11" x14ac:dyDescent="0.25">
      <c r="A1511" s="3" t="s">
        <v>830</v>
      </c>
      <c r="B1511">
        <v>260410</v>
      </c>
      <c r="C1511" s="1" t="s">
        <v>12</v>
      </c>
      <c r="D1511" s="2">
        <v>378048</v>
      </c>
      <c r="E1511" t="s">
        <v>5327</v>
      </c>
      <c r="F1511" s="4">
        <v>3417378.3769999999</v>
      </c>
      <c r="G1511" s="4">
        <f t="shared" si="71"/>
        <v>9.0395356594929748</v>
      </c>
      <c r="H1511" t="str">
        <f>IF(F1511 &lt;= Planilha1!$B$1, "1",
  IF(F1511 &lt;= Planilha1!$B$2, "2",
    IF(F1511 &lt;= Planilha1!$B$3, "3",
      "4"
    )
  )
)</f>
        <v>4</v>
      </c>
      <c r="I1511" t="str">
        <f t="shared" si="69"/>
        <v>Grande Porte</v>
      </c>
      <c r="J1511" s="4">
        <v>114504912.38</v>
      </c>
      <c r="K1511" s="5">
        <f t="shared" si="70"/>
        <v>302.88458708947013</v>
      </c>
    </row>
    <row r="1512" spans="1:11" x14ac:dyDescent="0.25">
      <c r="A1512" s="3" t="s">
        <v>831</v>
      </c>
      <c r="B1512">
        <v>260415</v>
      </c>
      <c r="C1512" s="1" t="s">
        <v>12</v>
      </c>
      <c r="D1512" s="2">
        <v>12967</v>
      </c>
      <c r="E1512" t="s">
        <v>5327</v>
      </c>
      <c r="F1512" s="4">
        <v>63527.190999999999</v>
      </c>
      <c r="G1512" s="4">
        <f t="shared" si="71"/>
        <v>4.899143286804966</v>
      </c>
      <c r="H1512" t="str">
        <f>IF(F1512 &lt;= Planilha1!$B$1, "1",
  IF(F1512 &lt;= Planilha1!$B$2, "2",
    IF(F1512 &lt;= Planilha1!$B$3, "3",
      "4"
    )
  )
)</f>
        <v>2</v>
      </c>
      <c r="I1512" t="str">
        <f t="shared" si="69"/>
        <v>Pequeno Porte I</v>
      </c>
      <c r="J1512" s="4">
        <v>8069082.5300000003</v>
      </c>
      <c r="K1512" s="5">
        <f t="shared" si="70"/>
        <v>622.2782856481839</v>
      </c>
    </row>
    <row r="1513" spans="1:11" x14ac:dyDescent="0.25">
      <c r="A1513" s="3" t="s">
        <v>832</v>
      </c>
      <c r="B1513">
        <v>260420</v>
      </c>
      <c r="C1513" s="1" t="s">
        <v>12</v>
      </c>
      <c r="D1513" s="2">
        <v>32156</v>
      </c>
      <c r="E1513" t="s">
        <v>5327</v>
      </c>
      <c r="F1513" s="4">
        <v>213140.75</v>
      </c>
      <c r="G1513" s="4">
        <f t="shared" si="71"/>
        <v>6.6283353028983703</v>
      </c>
      <c r="H1513" t="str">
        <f>IF(F1513 &lt;= Planilha1!$B$1, "1",
  IF(F1513 &lt;= Planilha1!$B$2, "2",
    IF(F1513 &lt;= Planilha1!$B$3, "3",
      "4"
    )
  )
)</f>
        <v>3</v>
      </c>
      <c r="I1513" t="str">
        <f t="shared" si="69"/>
        <v>Pequeno Porte II</v>
      </c>
      <c r="J1513" s="4">
        <v>15247204.220000001</v>
      </c>
      <c r="K1513" s="5">
        <f t="shared" si="70"/>
        <v>474.16358440104494</v>
      </c>
    </row>
    <row r="1514" spans="1:11" x14ac:dyDescent="0.25">
      <c r="A1514" s="3" t="s">
        <v>497</v>
      </c>
      <c r="B1514">
        <v>260430</v>
      </c>
      <c r="C1514" s="1" t="s">
        <v>12</v>
      </c>
      <c r="D1514" s="2">
        <v>10518</v>
      </c>
      <c r="E1514" t="s">
        <v>5327</v>
      </c>
      <c r="F1514" s="4">
        <v>40677.637000000002</v>
      </c>
      <c r="G1514" s="4">
        <f t="shared" si="71"/>
        <v>3.8674307853204035</v>
      </c>
      <c r="H1514" t="str">
        <f>IF(F1514 &lt;= Planilha1!$B$1, "1",
  IF(F1514 &lt;= Planilha1!$B$2, "2",
    IF(F1514 &lt;= Planilha1!$B$3, "3",
      "4"
    )
  )
)</f>
        <v>1</v>
      </c>
      <c r="I1514" t="str">
        <f t="shared" si="69"/>
        <v>Pequeno Porte I</v>
      </c>
      <c r="J1514" s="4">
        <v>4787860.18</v>
      </c>
      <c r="K1514" s="5">
        <f t="shared" si="70"/>
        <v>455.20633010077961</v>
      </c>
    </row>
    <row r="1515" spans="1:11" x14ac:dyDescent="0.25">
      <c r="A1515" s="3" t="s">
        <v>3686</v>
      </c>
      <c r="B1515">
        <v>260440</v>
      </c>
      <c r="C1515" s="1" t="s">
        <v>12</v>
      </c>
      <c r="D1515" s="2">
        <v>12984</v>
      </c>
      <c r="E1515" t="s">
        <v>5327</v>
      </c>
      <c r="F1515" s="4">
        <v>58386.332999999999</v>
      </c>
      <c r="G1515" s="4">
        <f t="shared" si="71"/>
        <v>4.496790896487985</v>
      </c>
      <c r="H1515" t="str">
        <f>IF(F1515 &lt;= Planilha1!$B$1, "1",
  IF(F1515 &lt;= Planilha1!$B$2, "2",
    IF(F1515 &lt;= Planilha1!$B$3, "3",
      "4"
    )
  )
)</f>
        <v>2</v>
      </c>
      <c r="I1515" t="str">
        <f t="shared" si="69"/>
        <v>Pequeno Porte I</v>
      </c>
      <c r="J1515" s="4">
        <v>5083572.83</v>
      </c>
      <c r="K1515" s="5">
        <f t="shared" si="70"/>
        <v>391.5259419285274</v>
      </c>
    </row>
    <row r="1516" spans="1:11" x14ac:dyDescent="0.25">
      <c r="A1516" s="3" t="s">
        <v>3687</v>
      </c>
      <c r="B1516">
        <v>260450</v>
      </c>
      <c r="C1516" s="1" t="s">
        <v>12</v>
      </c>
      <c r="D1516" s="2">
        <v>20546</v>
      </c>
      <c r="E1516" t="s">
        <v>5327</v>
      </c>
      <c r="F1516" s="4">
        <v>122338.83199999999</v>
      </c>
      <c r="G1516" s="4">
        <f t="shared" si="71"/>
        <v>5.9543868392874524</v>
      </c>
      <c r="H1516" t="str">
        <f>IF(F1516 &lt;= Planilha1!$B$1, "1",
  IF(F1516 &lt;= Planilha1!$B$2, "2",
    IF(F1516 &lt;= Planilha1!$B$3, "3",
      "4"
    )
  )
)</f>
        <v>3</v>
      </c>
      <c r="I1516" t="str">
        <f t="shared" si="69"/>
        <v>Pequeno Porte II</v>
      </c>
      <c r="J1516" s="4">
        <v>8243212.4500000002</v>
      </c>
      <c r="K1516" s="5">
        <f t="shared" si="70"/>
        <v>401.20765355787017</v>
      </c>
    </row>
    <row r="1517" spans="1:11" x14ac:dyDescent="0.25">
      <c r="A1517" s="3" t="s">
        <v>722</v>
      </c>
      <c r="B1517">
        <v>260460</v>
      </c>
      <c r="C1517" s="1" t="s">
        <v>12</v>
      </c>
      <c r="D1517" s="2">
        <v>24587</v>
      </c>
      <c r="E1517" t="s">
        <v>5327</v>
      </c>
      <c r="F1517" s="4">
        <v>116037.005</v>
      </c>
      <c r="G1517" s="4">
        <f t="shared" si="71"/>
        <v>4.7194454386464395</v>
      </c>
      <c r="H1517" t="str">
        <f>IF(F1517 &lt;= Planilha1!$B$1, "1",
  IF(F1517 &lt;= Planilha1!$B$2, "2",
    IF(F1517 &lt;= Planilha1!$B$3, "3",
      "4"
    )
  )
)</f>
        <v>3</v>
      </c>
      <c r="I1517" t="str">
        <f t="shared" si="69"/>
        <v>Pequeno Porte II</v>
      </c>
      <c r="J1517" s="4">
        <v>9368086.7899999991</v>
      </c>
      <c r="K1517" s="5">
        <f t="shared" si="70"/>
        <v>381.01788709480616</v>
      </c>
    </row>
    <row r="1518" spans="1:11" x14ac:dyDescent="0.25">
      <c r="A1518" s="3" t="s">
        <v>833</v>
      </c>
      <c r="B1518">
        <v>260470</v>
      </c>
      <c r="C1518" s="1" t="s">
        <v>12</v>
      </c>
      <c r="D1518" s="2">
        <v>17131</v>
      </c>
      <c r="E1518" t="s">
        <v>5327</v>
      </c>
      <c r="F1518" s="4">
        <v>75904.301999999996</v>
      </c>
      <c r="G1518" s="4">
        <f t="shared" si="71"/>
        <v>4.4308155974549059</v>
      </c>
      <c r="H1518" t="str">
        <f>IF(F1518 &lt;= Planilha1!$B$1, "1",
  IF(F1518 &lt;= Planilha1!$B$2, "2",
    IF(F1518 &lt;= Planilha1!$B$3, "3",
      "4"
    )
  )
)</f>
        <v>2</v>
      </c>
      <c r="I1518" t="str">
        <f t="shared" si="69"/>
        <v>Pequeno Porte I</v>
      </c>
      <c r="J1518" s="4">
        <v>6334120.6399999997</v>
      </c>
      <c r="K1518" s="5">
        <f t="shared" si="70"/>
        <v>369.74611172727799</v>
      </c>
    </row>
    <row r="1519" spans="1:11" x14ac:dyDescent="0.25">
      <c r="A1519" s="3" t="s">
        <v>3688</v>
      </c>
      <c r="B1519">
        <v>260480</v>
      </c>
      <c r="C1519" s="1" t="s">
        <v>12</v>
      </c>
      <c r="D1519" s="2">
        <v>10198</v>
      </c>
      <c r="E1519" t="s">
        <v>5327</v>
      </c>
      <c r="F1519" s="4">
        <v>113094.224</v>
      </c>
      <c r="G1519" s="4">
        <f t="shared" si="71"/>
        <v>11.089843498725241</v>
      </c>
      <c r="H1519" t="str">
        <f>IF(F1519 &lt;= Planilha1!$B$1, "1",
  IF(F1519 &lt;= Planilha1!$B$2, "2",
    IF(F1519 &lt;= Planilha1!$B$3, "3",
      "4"
    )
  )
)</f>
        <v>3</v>
      </c>
      <c r="I1519" t="str">
        <f t="shared" si="69"/>
        <v>Pequeno Porte I</v>
      </c>
      <c r="J1519" s="4">
        <v>6959392.1299999999</v>
      </c>
      <c r="K1519" s="5">
        <f t="shared" si="70"/>
        <v>682.42715532457339</v>
      </c>
    </row>
    <row r="1520" spans="1:11" x14ac:dyDescent="0.25">
      <c r="A1520" s="3" t="s">
        <v>834</v>
      </c>
      <c r="B1520">
        <v>260490</v>
      </c>
      <c r="C1520" s="1" t="s">
        <v>12</v>
      </c>
      <c r="D1520" s="2">
        <v>15920</v>
      </c>
      <c r="E1520" t="s">
        <v>5327</v>
      </c>
      <c r="F1520" s="4">
        <v>86152.361000000004</v>
      </c>
      <c r="G1520" s="4">
        <f t="shared" si="71"/>
        <v>5.4115804648241213</v>
      </c>
      <c r="H1520" t="str">
        <f>IF(F1520 &lt;= Planilha1!$B$1, "1",
  IF(F1520 &lt;= Planilha1!$B$2, "2",
    IF(F1520 &lt;= Planilha1!$B$3, "3",
      "4"
    )
  )
)</f>
        <v>2</v>
      </c>
      <c r="I1520" t="str">
        <f t="shared" si="69"/>
        <v>Pequeno Porte I</v>
      </c>
      <c r="J1520" s="4">
        <v>5724279.2000000002</v>
      </c>
      <c r="K1520" s="5">
        <f t="shared" si="70"/>
        <v>359.56527638190954</v>
      </c>
    </row>
    <row r="1521" spans="1:11" x14ac:dyDescent="0.25">
      <c r="A1521" s="3" t="s">
        <v>835</v>
      </c>
      <c r="B1521">
        <v>260500</v>
      </c>
      <c r="C1521" s="1" t="s">
        <v>12</v>
      </c>
      <c r="D1521" s="2">
        <v>23518</v>
      </c>
      <c r="E1521" t="s">
        <v>5327</v>
      </c>
      <c r="F1521" s="4">
        <v>128803.129</v>
      </c>
      <c r="G1521" s="4">
        <f t="shared" si="71"/>
        <v>5.476789225274258</v>
      </c>
      <c r="H1521" t="str">
        <f>IF(F1521 &lt;= Planilha1!$B$1, "1",
  IF(F1521 &lt;= Planilha1!$B$2, "2",
    IF(F1521 &lt;= Planilha1!$B$3, "3",
      "4"
    )
  )
)</f>
        <v>3</v>
      </c>
      <c r="I1521" t="str">
        <f t="shared" si="69"/>
        <v>Pequeno Porte II</v>
      </c>
      <c r="J1521" s="4">
        <v>8090135.3799999999</v>
      </c>
      <c r="K1521" s="5">
        <f t="shared" si="70"/>
        <v>343.99759248235392</v>
      </c>
    </row>
    <row r="1522" spans="1:11" x14ac:dyDescent="0.25">
      <c r="A1522" s="3" t="s">
        <v>3689</v>
      </c>
      <c r="B1522">
        <v>260510</v>
      </c>
      <c r="C1522" s="1" t="s">
        <v>12</v>
      </c>
      <c r="D1522" s="2">
        <v>37699</v>
      </c>
      <c r="E1522" t="s">
        <v>5327</v>
      </c>
      <c r="F1522" s="4">
        <v>232834.06400000001</v>
      </c>
      <c r="G1522" s="4">
        <f t="shared" si="71"/>
        <v>6.1761336905488209</v>
      </c>
      <c r="H1522" t="str">
        <f>IF(F1522 &lt;= Planilha1!$B$1, "1",
  IF(F1522 &lt;= Planilha1!$B$2, "2",
    IF(F1522 &lt;= Planilha1!$B$3, "3",
      "4"
    )
  )
)</f>
        <v>3</v>
      </c>
      <c r="I1522" t="str">
        <f t="shared" si="69"/>
        <v>Pequeno Porte II</v>
      </c>
      <c r="J1522" s="4">
        <v>10440350.58</v>
      </c>
      <c r="K1522" s="5">
        <f t="shared" si="70"/>
        <v>276.93972200854137</v>
      </c>
    </row>
    <row r="1523" spans="1:11" x14ac:dyDescent="0.25">
      <c r="A1523" s="3" t="s">
        <v>836</v>
      </c>
      <c r="B1523">
        <v>260515</v>
      </c>
      <c r="C1523" s="1" t="s">
        <v>12</v>
      </c>
      <c r="D1523" s="2">
        <v>17188</v>
      </c>
      <c r="E1523" t="s">
        <v>5327</v>
      </c>
      <c r="F1523" s="4">
        <v>94862.648000000001</v>
      </c>
      <c r="G1523" s="4">
        <f t="shared" si="71"/>
        <v>5.519120781940889</v>
      </c>
      <c r="H1523" t="str">
        <f>IF(F1523 &lt;= Planilha1!$B$1, "1",
  IF(F1523 &lt;= Planilha1!$B$2, "2",
    IF(F1523 &lt;= Planilha1!$B$3, "3",
      "4"
    )
  )
)</f>
        <v>3</v>
      </c>
      <c r="I1523" t="str">
        <f t="shared" si="69"/>
        <v>Pequeno Porte I</v>
      </c>
      <c r="J1523" s="4">
        <v>12813491.27</v>
      </c>
      <c r="K1523" s="5">
        <f t="shared" si="70"/>
        <v>745.49053234814983</v>
      </c>
    </row>
    <row r="1524" spans="1:11" x14ac:dyDescent="0.25">
      <c r="A1524" s="3" t="s">
        <v>837</v>
      </c>
      <c r="B1524">
        <v>260520</v>
      </c>
      <c r="C1524" s="1" t="s">
        <v>12</v>
      </c>
      <c r="D1524" s="2">
        <v>59891</v>
      </c>
      <c r="E1524" t="s">
        <v>5327</v>
      </c>
      <c r="F1524" s="4">
        <v>499040.35600000003</v>
      </c>
      <c r="G1524" s="4">
        <f t="shared" si="71"/>
        <v>8.3324765991551324</v>
      </c>
      <c r="H1524" t="str">
        <f>IF(F1524 &lt;= Planilha1!$B$1, "1",
  IF(F1524 &lt;= Planilha1!$B$2, "2",
    IF(F1524 &lt;= Planilha1!$B$3, "3",
      "4"
    )
  )
)</f>
        <v>4</v>
      </c>
      <c r="I1524" t="str">
        <f t="shared" si="69"/>
        <v>Médio Porte</v>
      </c>
      <c r="J1524" s="4">
        <v>21996802.469999999</v>
      </c>
      <c r="K1524" s="5">
        <f t="shared" si="70"/>
        <v>367.28060092501374</v>
      </c>
    </row>
    <row r="1525" spans="1:11" x14ac:dyDescent="0.25">
      <c r="A1525" s="3" t="s">
        <v>838</v>
      </c>
      <c r="B1525">
        <v>260530</v>
      </c>
      <c r="C1525" s="1" t="s">
        <v>12</v>
      </c>
      <c r="D1525" s="2">
        <v>31843</v>
      </c>
      <c r="E1525" t="s">
        <v>5327</v>
      </c>
      <c r="F1525" s="4">
        <v>141178.62700000001</v>
      </c>
      <c r="G1525" s="4">
        <f t="shared" si="71"/>
        <v>4.4335843670508437</v>
      </c>
      <c r="H1525" t="str">
        <f>IF(F1525 &lt;= Planilha1!$B$1, "1",
  IF(F1525 &lt;= Planilha1!$B$2, "2",
    IF(F1525 &lt;= Planilha1!$B$3, "3",
      "4"
    )
  )
)</f>
        <v>3</v>
      </c>
      <c r="I1525" t="str">
        <f t="shared" si="69"/>
        <v>Pequeno Porte II</v>
      </c>
      <c r="J1525" s="4">
        <v>12965461.140000001</v>
      </c>
      <c r="K1525" s="5">
        <f t="shared" si="70"/>
        <v>407.16833024526585</v>
      </c>
    </row>
    <row r="1526" spans="1:11" x14ac:dyDescent="0.25">
      <c r="A1526" s="3" t="s">
        <v>839</v>
      </c>
      <c r="B1526">
        <v>260540</v>
      </c>
      <c r="C1526" s="1" t="s">
        <v>12</v>
      </c>
      <c r="D1526" s="2">
        <v>21427</v>
      </c>
      <c r="E1526" t="s">
        <v>5327</v>
      </c>
      <c r="F1526" s="4">
        <v>80526.827999999994</v>
      </c>
      <c r="G1526" s="4">
        <f t="shared" si="71"/>
        <v>3.7581942409110001</v>
      </c>
      <c r="H1526" t="str">
        <f>IF(F1526 &lt;= Planilha1!$B$1, "1",
  IF(F1526 &lt;= Planilha1!$B$2, "2",
    IF(F1526 &lt;= Planilha1!$B$3, "3",
      "4"
    )
  )
)</f>
        <v>2</v>
      </c>
      <c r="I1526" t="str">
        <f t="shared" si="69"/>
        <v>Pequeno Porte II</v>
      </c>
      <c r="J1526" s="4">
        <v>6875422.4699999997</v>
      </c>
      <c r="K1526" s="5">
        <f t="shared" si="70"/>
        <v>320.87657954916693</v>
      </c>
    </row>
    <row r="1527" spans="1:11" x14ac:dyDescent="0.25">
      <c r="A1527" s="3" t="s">
        <v>840</v>
      </c>
      <c r="B1527">
        <v>260545</v>
      </c>
      <c r="C1527" s="1" t="s">
        <v>12</v>
      </c>
      <c r="D1527" s="2">
        <v>3167</v>
      </c>
      <c r="E1527" t="s">
        <v>5327</v>
      </c>
      <c r="F1527" s="4">
        <v>57330.955999999998</v>
      </c>
      <c r="G1527" s="4">
        <f t="shared" si="71"/>
        <v>18.102606883485947</v>
      </c>
      <c r="H1527" t="str">
        <f>IF(F1527 &lt;= Planilha1!$B$1, "1",
  IF(F1527 &lt;= Planilha1!$B$2, "2",
    IF(F1527 &lt;= Planilha1!$B$3, "3",
      "4"
    )
  )
)</f>
        <v>2</v>
      </c>
      <c r="I1527" t="str">
        <f t="shared" si="69"/>
        <v>Pequeno Porte I</v>
      </c>
      <c r="J1527" s="4" t="e">
        <v>#N/A</v>
      </c>
      <c r="K1527" s="5" t="e">
        <f t="shared" si="70"/>
        <v>#N/A</v>
      </c>
    </row>
    <row r="1528" spans="1:11" x14ac:dyDescent="0.25">
      <c r="A1528" s="3" t="s">
        <v>841</v>
      </c>
      <c r="B1528">
        <v>260550</v>
      </c>
      <c r="C1528" s="1" t="s">
        <v>12</v>
      </c>
      <c r="D1528" s="2">
        <v>15026</v>
      </c>
      <c r="E1528" t="s">
        <v>5327</v>
      </c>
      <c r="F1528" s="4">
        <v>74247.659</v>
      </c>
      <c r="G1528" s="4">
        <f t="shared" si="71"/>
        <v>4.941279049647278</v>
      </c>
      <c r="H1528" t="str">
        <f>IF(F1528 &lt;= Planilha1!$B$1, "1",
  IF(F1528 &lt;= Planilha1!$B$2, "2",
    IF(F1528 &lt;= Planilha1!$B$3, "3",
      "4"
    )
  )
)</f>
        <v>2</v>
      </c>
      <c r="I1528" t="str">
        <f t="shared" si="69"/>
        <v>Pequeno Porte I</v>
      </c>
      <c r="J1528" s="4">
        <v>8144230.5099999998</v>
      </c>
      <c r="K1528" s="5">
        <f t="shared" si="70"/>
        <v>542.00921802209507</v>
      </c>
    </row>
    <row r="1529" spans="1:11" x14ac:dyDescent="0.25">
      <c r="A1529" s="3" t="s">
        <v>842</v>
      </c>
      <c r="B1529">
        <v>260560</v>
      </c>
      <c r="C1529" s="1" t="s">
        <v>12</v>
      </c>
      <c r="D1529" s="2">
        <v>20347</v>
      </c>
      <c r="E1529" t="s">
        <v>5327</v>
      </c>
      <c r="F1529" s="4">
        <v>83016.107999999993</v>
      </c>
      <c r="G1529" s="4">
        <f t="shared" si="71"/>
        <v>4.0800171032584656</v>
      </c>
      <c r="H1529" t="str">
        <f>IF(F1529 &lt;= Planilha1!$B$1, "1",
  IF(F1529 &lt;= Planilha1!$B$2, "2",
    IF(F1529 &lt;= Planilha1!$B$3, "3",
      "4"
    )
  )
)</f>
        <v>2</v>
      </c>
      <c r="I1529" t="str">
        <f t="shared" si="69"/>
        <v>Pequeno Porte II</v>
      </c>
      <c r="J1529" s="4">
        <v>6967314.7000000002</v>
      </c>
      <c r="K1529" s="5">
        <f t="shared" si="70"/>
        <v>342.42466702708015</v>
      </c>
    </row>
    <row r="1530" spans="1:11" x14ac:dyDescent="0.25">
      <c r="A1530" s="3" t="s">
        <v>843</v>
      </c>
      <c r="B1530">
        <v>260570</v>
      </c>
      <c r="C1530" s="1" t="s">
        <v>12</v>
      </c>
      <c r="D1530" s="2">
        <v>30137</v>
      </c>
      <c r="E1530" t="s">
        <v>5327</v>
      </c>
      <c r="F1530" s="4">
        <v>248290.38200000001</v>
      </c>
      <c r="G1530" s="4">
        <f t="shared" si="71"/>
        <v>8.2387225669442881</v>
      </c>
      <c r="H1530" t="str">
        <f>IF(F1530 &lt;= Planilha1!$B$1, "1",
  IF(F1530 &lt;= Planilha1!$B$2, "2",
    IF(F1530 &lt;= Planilha1!$B$3, "3",
      "4"
    )
  )
)</f>
        <v>4</v>
      </c>
      <c r="I1530" t="str">
        <f t="shared" si="69"/>
        <v>Pequeno Porte II</v>
      </c>
      <c r="J1530" s="4">
        <v>24809148.710000001</v>
      </c>
      <c r="K1530" s="5">
        <f t="shared" si="70"/>
        <v>823.21228755350569</v>
      </c>
    </row>
    <row r="1531" spans="1:11" x14ac:dyDescent="0.25">
      <c r="A1531" s="3" t="s">
        <v>844</v>
      </c>
      <c r="B1531">
        <v>260580</v>
      </c>
      <c r="C1531" s="1" t="s">
        <v>12</v>
      </c>
      <c r="D1531" s="2">
        <v>13636</v>
      </c>
      <c r="E1531" t="s">
        <v>5327</v>
      </c>
      <c r="F1531" s="4">
        <v>55434.983</v>
      </c>
      <c r="G1531" s="4">
        <f t="shared" si="71"/>
        <v>4.0653404957465531</v>
      </c>
      <c r="H1531" t="str">
        <f>IF(F1531 &lt;= Planilha1!$B$1, "1",
  IF(F1531 &lt;= Planilha1!$B$2, "2",
    IF(F1531 &lt;= Planilha1!$B$3, "3",
      "4"
    )
  )
)</f>
        <v>2</v>
      </c>
      <c r="I1531" t="str">
        <f t="shared" si="69"/>
        <v>Pequeno Porte I</v>
      </c>
      <c r="J1531" s="4">
        <v>9414895.0899999999</v>
      </c>
      <c r="K1531" s="5">
        <f t="shared" si="70"/>
        <v>690.44405177471401</v>
      </c>
    </row>
    <row r="1532" spans="1:11" x14ac:dyDescent="0.25">
      <c r="A1532" s="3" t="s">
        <v>845</v>
      </c>
      <c r="B1532">
        <v>260590</v>
      </c>
      <c r="C1532" s="1" t="s">
        <v>12</v>
      </c>
      <c r="D1532" s="2">
        <v>18214</v>
      </c>
      <c r="E1532" t="s">
        <v>5327</v>
      </c>
      <c r="F1532" s="4">
        <v>114987.643</v>
      </c>
      <c r="G1532" s="4">
        <f t="shared" si="71"/>
        <v>6.3131460964093549</v>
      </c>
      <c r="H1532" t="str">
        <f>IF(F1532 &lt;= Planilha1!$B$1, "1",
  IF(F1532 &lt;= Planilha1!$B$2, "2",
    IF(F1532 &lt;= Planilha1!$B$3, "3",
      "4"
    )
  )
)</f>
        <v>3</v>
      </c>
      <c r="I1532" t="str">
        <f t="shared" si="69"/>
        <v>Pequeno Porte I</v>
      </c>
      <c r="J1532" s="4">
        <v>12542715.050000001</v>
      </c>
      <c r="K1532" s="5">
        <f t="shared" si="70"/>
        <v>688.63045185022509</v>
      </c>
    </row>
    <row r="1533" spans="1:11" x14ac:dyDescent="0.25">
      <c r="A1533" s="3" t="s">
        <v>846</v>
      </c>
      <c r="B1533">
        <v>260600</v>
      </c>
      <c r="C1533" s="1" t="s">
        <v>12</v>
      </c>
      <c r="D1533" s="2">
        <v>142506</v>
      </c>
      <c r="E1533" t="s">
        <v>5327</v>
      </c>
      <c r="F1533" s="4">
        <v>1201193.473</v>
      </c>
      <c r="G1533" s="4">
        <f t="shared" si="71"/>
        <v>8.4290729723660753</v>
      </c>
      <c r="H1533" t="str">
        <f>IF(F1533 &lt;= Planilha1!$B$1, "1",
  IF(F1533 &lt;= Planilha1!$B$2, "2",
    IF(F1533 &lt;= Planilha1!$B$3, "3",
      "4"
    )
  )
)</f>
        <v>4</v>
      </c>
      <c r="I1533" t="str">
        <f t="shared" si="69"/>
        <v>Grande Porte</v>
      </c>
      <c r="J1533" s="4">
        <v>35199870.75</v>
      </c>
      <c r="K1533" s="5">
        <f t="shared" si="70"/>
        <v>247.00623657951243</v>
      </c>
    </row>
    <row r="1534" spans="1:11" x14ac:dyDescent="0.25">
      <c r="A1534" s="3" t="s">
        <v>3690</v>
      </c>
      <c r="B1534">
        <v>260610</v>
      </c>
      <c r="C1534" s="1" t="s">
        <v>12</v>
      </c>
      <c r="D1534" s="2">
        <v>29347</v>
      </c>
      <c r="E1534" t="s">
        <v>5327</v>
      </c>
      <c r="F1534" s="4">
        <v>123207.201</v>
      </c>
      <c r="G1534" s="4">
        <f t="shared" si="71"/>
        <v>4.1982894674072311</v>
      </c>
      <c r="H1534" t="str">
        <f>IF(F1534 &lt;= Planilha1!$B$1, "1",
  IF(F1534 &lt;= Planilha1!$B$2, "2",
    IF(F1534 &lt;= Planilha1!$B$3, "3",
      "4"
    )
  )
)</f>
        <v>3</v>
      </c>
      <c r="I1534" t="str">
        <f t="shared" si="69"/>
        <v>Pequeno Porte II</v>
      </c>
      <c r="J1534" s="4">
        <v>18309957.899999999</v>
      </c>
      <c r="K1534" s="5">
        <f t="shared" si="70"/>
        <v>623.91242375711306</v>
      </c>
    </row>
    <row r="1535" spans="1:11" x14ac:dyDescent="0.25">
      <c r="A1535" s="3" t="s">
        <v>847</v>
      </c>
      <c r="B1535">
        <v>260620</v>
      </c>
      <c r="C1535" s="1" t="s">
        <v>12</v>
      </c>
      <c r="D1535" s="2">
        <v>81055</v>
      </c>
      <c r="E1535" t="s">
        <v>5327</v>
      </c>
      <c r="F1535" s="4">
        <v>901542.02300000004</v>
      </c>
      <c r="G1535" s="4">
        <f t="shared" si="71"/>
        <v>11.122596052063415</v>
      </c>
      <c r="H1535" t="str">
        <f>IF(F1535 &lt;= Planilha1!$B$1, "1",
  IF(F1535 &lt;= Planilha1!$B$2, "2",
    IF(F1535 &lt;= Planilha1!$B$3, "3",
      "4"
    )
  )
)</f>
        <v>4</v>
      </c>
      <c r="I1535" t="str">
        <f t="shared" si="69"/>
        <v>Médio Porte</v>
      </c>
      <c r="J1535" s="4">
        <v>77325207.909999996</v>
      </c>
      <c r="K1535" s="5">
        <f t="shared" si="70"/>
        <v>953.98442921473065</v>
      </c>
    </row>
    <row r="1536" spans="1:11" x14ac:dyDescent="0.25">
      <c r="A1536" s="3" t="s">
        <v>848</v>
      </c>
      <c r="B1536">
        <v>260630</v>
      </c>
      <c r="C1536" s="1" t="s">
        <v>12</v>
      </c>
      <c r="D1536" s="2">
        <v>6967</v>
      </c>
      <c r="E1536" t="s">
        <v>5327</v>
      </c>
      <c r="F1536" s="4">
        <v>33837.633000000002</v>
      </c>
      <c r="G1536" s="4">
        <f t="shared" si="71"/>
        <v>4.8568441222907994</v>
      </c>
      <c r="H1536" t="str">
        <f>IF(F1536 &lt;= Planilha1!$B$1, "1",
  IF(F1536 &lt;= Planilha1!$B$2, "2",
    IF(F1536 &lt;= Planilha1!$B$3, "3",
      "4"
    )
  )
)</f>
        <v>1</v>
      </c>
      <c r="I1536" t="str">
        <f t="shared" si="69"/>
        <v>Pequeno Porte I</v>
      </c>
      <c r="J1536" s="4">
        <v>4901282.88</v>
      </c>
      <c r="K1536" s="5">
        <f t="shared" si="70"/>
        <v>703.49976747524045</v>
      </c>
    </row>
    <row r="1537" spans="1:11" x14ac:dyDescent="0.25">
      <c r="A1537" s="3" t="s">
        <v>3691</v>
      </c>
      <c r="B1537">
        <v>260640</v>
      </c>
      <c r="C1537" s="1" t="s">
        <v>12</v>
      </c>
      <c r="D1537" s="2">
        <v>86516</v>
      </c>
      <c r="E1537" t="s">
        <v>5327</v>
      </c>
      <c r="F1537" s="4">
        <v>548708.47600000002</v>
      </c>
      <c r="G1537" s="4">
        <f t="shared" si="71"/>
        <v>6.3422774515696521</v>
      </c>
      <c r="H1537" t="str">
        <f>IF(F1537 &lt;= Planilha1!$B$1, "1",
  IF(F1537 &lt;= Planilha1!$B$2, "2",
    IF(F1537 &lt;= Planilha1!$B$3, "3",
      "4"
    )
  )
)</f>
        <v>4</v>
      </c>
      <c r="I1537" t="str">
        <f t="shared" si="69"/>
        <v>Médio Porte</v>
      </c>
      <c r="J1537" s="4">
        <v>35690541.850000001</v>
      </c>
      <c r="K1537" s="5">
        <f t="shared" si="70"/>
        <v>412.53111389800733</v>
      </c>
    </row>
    <row r="1538" spans="1:11" x14ac:dyDescent="0.25">
      <c r="A1538" s="3" t="s">
        <v>849</v>
      </c>
      <c r="B1538">
        <v>260650</v>
      </c>
      <c r="C1538" s="1" t="s">
        <v>12</v>
      </c>
      <c r="D1538" s="2">
        <v>17165</v>
      </c>
      <c r="E1538" t="s">
        <v>5327</v>
      </c>
      <c r="F1538" s="4">
        <v>72340.491999999998</v>
      </c>
      <c r="G1538" s="4">
        <f t="shared" si="71"/>
        <v>4.2144184095543258</v>
      </c>
      <c r="H1538" t="str">
        <f>IF(F1538 &lt;= Planilha1!$B$1, "1",
  IF(F1538 &lt;= Planilha1!$B$2, "2",
    IF(F1538 &lt;= Planilha1!$B$3, "3",
      "4"
    )
  )
)</f>
        <v>2</v>
      </c>
      <c r="I1538" t="str">
        <f t="shared" ref="I1538:I1601" si="72">IF(D1538 &lt;= 20000, "Pequeno Porte I",
  IF(D1538 &lt;= 50000, "Pequeno Porte II",
    IF(D1538 &lt;= 100000, "Médio Porte",
      IF(D1538 &lt;= 900000, "Grande Porte", "Metrópole")
    )
  )
)</f>
        <v>Pequeno Porte I</v>
      </c>
      <c r="J1538" s="4">
        <v>11905034.34</v>
      </c>
      <c r="K1538" s="5">
        <f t="shared" ref="K1538:K1601" si="73">J1538/D1538</f>
        <v>693.56448237692985</v>
      </c>
    </row>
    <row r="1539" spans="1:11" x14ac:dyDescent="0.25">
      <c r="A1539" s="3" t="s">
        <v>850</v>
      </c>
      <c r="B1539">
        <v>260660</v>
      </c>
      <c r="C1539" s="1" t="s">
        <v>12</v>
      </c>
      <c r="D1539" s="2">
        <v>26593</v>
      </c>
      <c r="E1539" t="s">
        <v>5327</v>
      </c>
      <c r="F1539" s="4">
        <v>156426.08499999999</v>
      </c>
      <c r="G1539" s="4">
        <f t="shared" ref="G1539:G1602" si="74">F1539/D1539</f>
        <v>5.8822278419132852</v>
      </c>
      <c r="H1539" t="str">
        <f>IF(F1539 &lt;= Planilha1!$B$1, "1",
  IF(F1539 &lt;= Planilha1!$B$2, "2",
    IF(F1539 &lt;= Planilha1!$B$3, "3",
      "4"
    )
  )
)</f>
        <v>3</v>
      </c>
      <c r="I1539" t="str">
        <f t="shared" si="72"/>
        <v>Pequeno Porte II</v>
      </c>
      <c r="J1539" s="4">
        <v>11710975.310000001</v>
      </c>
      <c r="K1539" s="5">
        <f t="shared" si="73"/>
        <v>440.37811867784757</v>
      </c>
    </row>
    <row r="1540" spans="1:11" x14ac:dyDescent="0.25">
      <c r="A1540" s="3" t="s">
        <v>851</v>
      </c>
      <c r="B1540">
        <v>260670</v>
      </c>
      <c r="C1540" s="1" t="s">
        <v>12</v>
      </c>
      <c r="D1540" s="2">
        <v>7140</v>
      </c>
      <c r="E1540" t="s">
        <v>5327</v>
      </c>
      <c r="F1540" s="4">
        <v>35655.262999999999</v>
      </c>
      <c r="G1540" s="4">
        <f t="shared" si="74"/>
        <v>4.9937343137254899</v>
      </c>
      <c r="H1540" t="str">
        <f>IF(F1540 &lt;= Planilha1!$B$1, "1",
  IF(F1540 &lt;= Planilha1!$B$2, "2",
    IF(F1540 &lt;= Planilha1!$B$3, "3",
      "4"
    )
  )
)</f>
        <v>1</v>
      </c>
      <c r="I1540" t="str">
        <f t="shared" si="72"/>
        <v>Pequeno Porte I</v>
      </c>
      <c r="J1540" s="4">
        <v>5039045.8899999997</v>
      </c>
      <c r="K1540" s="5">
        <f t="shared" si="73"/>
        <v>705.74872408963586</v>
      </c>
    </row>
    <row r="1541" spans="1:11" x14ac:dyDescent="0.25">
      <c r="A1541" s="3" t="s">
        <v>852</v>
      </c>
      <c r="B1541">
        <v>260680</v>
      </c>
      <c r="C1541" s="1" t="s">
        <v>12</v>
      </c>
      <c r="D1541" s="2">
        <v>115196</v>
      </c>
      <c r="E1541" t="s">
        <v>5327</v>
      </c>
      <c r="F1541" s="4">
        <v>1244019.2649999999</v>
      </c>
      <c r="G1541" s="4">
        <f t="shared" si="74"/>
        <v>10.799153312615021</v>
      </c>
      <c r="H1541" t="str">
        <f>IF(F1541 &lt;= Planilha1!$B$1, "1",
  IF(F1541 &lt;= Planilha1!$B$2, "2",
    IF(F1541 &lt;= Planilha1!$B$3, "3",
      "4"
    )
  )
)</f>
        <v>4</v>
      </c>
      <c r="I1541" t="str">
        <f t="shared" si="72"/>
        <v>Grande Porte</v>
      </c>
      <c r="J1541" s="4">
        <v>35002946.969999999</v>
      </c>
      <c r="K1541" s="5">
        <f t="shared" si="73"/>
        <v>303.85557632209452</v>
      </c>
    </row>
    <row r="1542" spans="1:11" x14ac:dyDescent="0.25">
      <c r="A1542" s="3" t="s">
        <v>853</v>
      </c>
      <c r="B1542">
        <v>260690</v>
      </c>
      <c r="C1542" s="1" t="s">
        <v>12</v>
      </c>
      <c r="D1542" s="2">
        <v>11081</v>
      </c>
      <c r="E1542" t="s">
        <v>5327</v>
      </c>
      <c r="F1542" s="4">
        <v>44467.489000000001</v>
      </c>
      <c r="G1542" s="4">
        <f t="shared" si="74"/>
        <v>4.0129491020666004</v>
      </c>
      <c r="H1542" t="str">
        <f>IF(F1542 &lt;= Planilha1!$B$1, "1",
  IF(F1542 &lt;= Planilha1!$B$2, "2",
    IF(F1542 &lt;= Planilha1!$B$3, "3",
      "4"
    )
  )
)</f>
        <v>2</v>
      </c>
      <c r="I1542" t="str">
        <f t="shared" si="72"/>
        <v>Pequeno Porte I</v>
      </c>
      <c r="J1542" s="4">
        <v>7051483.6900000004</v>
      </c>
      <c r="K1542" s="5">
        <f t="shared" si="73"/>
        <v>636.35806244923742</v>
      </c>
    </row>
    <row r="1543" spans="1:11" x14ac:dyDescent="0.25">
      <c r="A1543" s="3" t="s">
        <v>3692</v>
      </c>
      <c r="B1543">
        <v>260700</v>
      </c>
      <c r="C1543" s="1" t="s">
        <v>12</v>
      </c>
      <c r="D1543" s="2">
        <v>25603</v>
      </c>
      <c r="E1543" t="s">
        <v>5327</v>
      </c>
      <c r="F1543" s="4">
        <v>81520.111000000004</v>
      </c>
      <c r="G1543" s="4">
        <f t="shared" si="74"/>
        <v>3.1840062102097413</v>
      </c>
      <c r="H1543" t="str">
        <f>IF(F1543 &lt;= Planilha1!$B$1, "1",
  IF(F1543 &lt;= Planilha1!$B$2, "2",
    IF(F1543 &lt;= Planilha1!$B$3, "3",
      "4"
    )
  )
)</f>
        <v>2</v>
      </c>
      <c r="I1543" t="str">
        <f t="shared" si="72"/>
        <v>Pequeno Porte II</v>
      </c>
      <c r="J1543" s="4">
        <v>9952596.4800000004</v>
      </c>
      <c r="K1543" s="5">
        <f t="shared" si="73"/>
        <v>388.72774596726947</v>
      </c>
    </row>
    <row r="1544" spans="1:11" x14ac:dyDescent="0.25">
      <c r="A1544" s="3" t="s">
        <v>854</v>
      </c>
      <c r="B1544">
        <v>260710</v>
      </c>
      <c r="C1544" s="1" t="s">
        <v>12</v>
      </c>
      <c r="D1544" s="2">
        <v>4765</v>
      </c>
      <c r="E1544" t="s">
        <v>5327</v>
      </c>
      <c r="F1544" s="4">
        <v>21277.16</v>
      </c>
      <c r="G1544" s="4">
        <f t="shared" si="74"/>
        <v>4.4653011542497376</v>
      </c>
      <c r="H1544" t="str">
        <f>IF(F1544 &lt;= Planilha1!$B$1, "1",
  IF(F1544 &lt;= Planilha1!$B$2, "2",
    IF(F1544 &lt;= Planilha1!$B$3, "3",
      "4"
    )
  )
)</f>
        <v>1</v>
      </c>
      <c r="I1544" t="str">
        <f t="shared" si="72"/>
        <v>Pequeno Porte I</v>
      </c>
      <c r="J1544" s="4">
        <v>5945892.9000000004</v>
      </c>
      <c r="K1544" s="5">
        <f t="shared" si="73"/>
        <v>1247.8264218258132</v>
      </c>
    </row>
    <row r="1545" spans="1:11" x14ac:dyDescent="0.25">
      <c r="A1545" s="3" t="s">
        <v>855</v>
      </c>
      <c r="B1545">
        <v>260720</v>
      </c>
      <c r="C1545" s="1" t="s">
        <v>12</v>
      </c>
      <c r="D1545" s="2">
        <v>98932</v>
      </c>
      <c r="E1545" t="s">
        <v>5327</v>
      </c>
      <c r="F1545" s="4">
        <v>5404486.3669999996</v>
      </c>
      <c r="G1545" s="4">
        <f t="shared" si="74"/>
        <v>54.62829384829984</v>
      </c>
      <c r="H1545" t="str">
        <f>IF(F1545 &lt;= Planilha1!$B$1, "1",
  IF(F1545 &lt;= Planilha1!$B$2, "2",
    IF(F1545 &lt;= Planilha1!$B$3, "3",
      "4"
    )
  )
)</f>
        <v>4</v>
      </c>
      <c r="I1545" t="str">
        <f t="shared" si="72"/>
        <v>Médio Porte</v>
      </c>
      <c r="J1545" s="4">
        <v>194366745</v>
      </c>
      <c r="K1545" s="5">
        <f t="shared" si="73"/>
        <v>1964.6499110500142</v>
      </c>
    </row>
    <row r="1546" spans="1:11" x14ac:dyDescent="0.25">
      <c r="A1546" s="3" t="s">
        <v>856</v>
      </c>
      <c r="B1546">
        <v>260730</v>
      </c>
      <c r="C1546" s="1" t="s">
        <v>12</v>
      </c>
      <c r="D1546" s="2">
        <v>29009</v>
      </c>
      <c r="E1546" t="s">
        <v>5327</v>
      </c>
      <c r="F1546" s="4">
        <v>131969.81099999999</v>
      </c>
      <c r="G1546" s="4">
        <f t="shared" si="74"/>
        <v>4.5492712951153083</v>
      </c>
      <c r="H1546" t="str">
        <f>IF(F1546 &lt;= Planilha1!$B$1, "1",
  IF(F1546 &lt;= Planilha1!$B$2, "2",
    IF(F1546 &lt;= Planilha1!$B$3, "3",
      "4"
    )
  )
)</f>
        <v>3</v>
      </c>
      <c r="I1546" t="str">
        <f t="shared" si="72"/>
        <v>Pequeno Porte II</v>
      </c>
      <c r="J1546" s="4">
        <v>9481205.7400000002</v>
      </c>
      <c r="K1546" s="5">
        <f t="shared" si="73"/>
        <v>326.83669688717293</v>
      </c>
    </row>
    <row r="1547" spans="1:11" x14ac:dyDescent="0.25">
      <c r="A1547" s="3" t="s">
        <v>857</v>
      </c>
      <c r="B1547">
        <v>260740</v>
      </c>
      <c r="C1547" s="1" t="s">
        <v>12</v>
      </c>
      <c r="D1547" s="2">
        <v>4284</v>
      </c>
      <c r="E1547" t="s">
        <v>5327</v>
      </c>
      <c r="F1547" s="4">
        <v>30961.397000000001</v>
      </c>
      <c r="G1547" s="4">
        <f t="shared" si="74"/>
        <v>7.2272168534080299</v>
      </c>
      <c r="H1547" t="str">
        <f>IF(F1547 &lt;= Planilha1!$B$1, "1",
  IF(F1547 &lt;= Planilha1!$B$2, "2",
    IF(F1547 &lt;= Planilha1!$B$3, "3",
      "4"
    )
  )
)</f>
        <v>1</v>
      </c>
      <c r="I1547" t="str">
        <f t="shared" si="72"/>
        <v>Pequeno Porte I</v>
      </c>
      <c r="J1547" s="4">
        <v>6361046.25</v>
      </c>
      <c r="K1547" s="5">
        <f t="shared" si="73"/>
        <v>1484.8380602240895</v>
      </c>
    </row>
    <row r="1548" spans="1:11" x14ac:dyDescent="0.25">
      <c r="A1548" s="3" t="s">
        <v>3693</v>
      </c>
      <c r="B1548">
        <v>260750</v>
      </c>
      <c r="C1548" s="1" t="s">
        <v>12</v>
      </c>
      <c r="D1548" s="2">
        <v>32650</v>
      </c>
      <c r="E1548" t="s">
        <v>5327</v>
      </c>
      <c r="F1548" s="4">
        <v>137037.133</v>
      </c>
      <c r="G1548" s="4">
        <f t="shared" si="74"/>
        <v>4.1971556814701376</v>
      </c>
      <c r="H1548" t="str">
        <f>IF(F1548 &lt;= Planilha1!$B$1, "1",
  IF(F1548 &lt;= Planilha1!$B$2, "2",
    IF(F1548 &lt;= Planilha1!$B$3, "3",
      "4"
    )
  )
)</f>
        <v>3</v>
      </c>
      <c r="I1548" t="str">
        <f t="shared" si="72"/>
        <v>Pequeno Porte II</v>
      </c>
      <c r="J1548" s="4">
        <v>7124334.4100000001</v>
      </c>
      <c r="K1548" s="5">
        <f t="shared" si="73"/>
        <v>218.203197856049</v>
      </c>
    </row>
    <row r="1549" spans="1:11" x14ac:dyDescent="0.25">
      <c r="A1549" s="3" t="s">
        <v>3694</v>
      </c>
      <c r="B1549">
        <v>260760</v>
      </c>
      <c r="C1549" s="1" t="s">
        <v>12</v>
      </c>
      <c r="D1549" s="2">
        <v>24540</v>
      </c>
      <c r="E1549" t="s">
        <v>5327</v>
      </c>
      <c r="F1549" s="4">
        <v>108150.496</v>
      </c>
      <c r="G1549" s="4">
        <f t="shared" si="74"/>
        <v>4.4071106764466181</v>
      </c>
      <c r="H1549" t="str">
        <f>IF(F1549 &lt;= Planilha1!$B$1, "1",
  IF(F1549 &lt;= Planilha1!$B$2, "2",
    IF(F1549 &lt;= Planilha1!$B$3, "3",
      "4"
    )
  )
)</f>
        <v>3</v>
      </c>
      <c r="I1549" t="str">
        <f t="shared" si="72"/>
        <v>Pequeno Porte II</v>
      </c>
      <c r="J1549" s="4">
        <v>9660501.4800000004</v>
      </c>
      <c r="K1549" s="5">
        <f t="shared" si="73"/>
        <v>393.66346699266506</v>
      </c>
    </row>
    <row r="1550" spans="1:11" x14ac:dyDescent="0.25">
      <c r="A1550" s="3" t="s">
        <v>3695</v>
      </c>
      <c r="B1550">
        <v>260765</v>
      </c>
      <c r="C1550" s="1" t="s">
        <v>12</v>
      </c>
      <c r="D1550" s="2">
        <v>34935</v>
      </c>
      <c r="E1550" t="s">
        <v>5327</v>
      </c>
      <c r="F1550" s="4">
        <v>214506.41399999999</v>
      </c>
      <c r="G1550" s="4">
        <f t="shared" si="74"/>
        <v>6.1401578359811078</v>
      </c>
      <c r="H1550" t="str">
        <f>IF(F1550 &lt;= Planilha1!$B$1, "1",
  IF(F1550 &lt;= Planilha1!$B$2, "2",
    IF(F1550 &lt;= Planilha1!$B$3, "3",
      "4"
    )
  )
)</f>
        <v>3</v>
      </c>
      <c r="I1550" t="str">
        <f t="shared" si="72"/>
        <v>Pequeno Porte II</v>
      </c>
      <c r="J1550" s="4">
        <v>12262018.439999999</v>
      </c>
      <c r="K1550" s="5">
        <f t="shared" si="73"/>
        <v>350.99523228853582</v>
      </c>
    </row>
    <row r="1551" spans="1:11" x14ac:dyDescent="0.25">
      <c r="A1551" s="3" t="s">
        <v>858</v>
      </c>
      <c r="B1551">
        <v>260770</v>
      </c>
      <c r="C1551" s="1" t="s">
        <v>12</v>
      </c>
      <c r="D1551" s="2">
        <v>13791</v>
      </c>
      <c r="E1551" t="s">
        <v>5327</v>
      </c>
      <c r="F1551" s="4">
        <v>54543.485000000001</v>
      </c>
      <c r="G1551" s="4">
        <f t="shared" si="74"/>
        <v>3.9550058008846349</v>
      </c>
      <c r="H1551" t="str">
        <f>IF(F1551 &lt;= Planilha1!$B$1, "1",
  IF(F1551 &lt;= Planilha1!$B$2, "2",
    IF(F1551 &lt;= Planilha1!$B$3, "3",
      "4"
    )
  )
)</f>
        <v>2</v>
      </c>
      <c r="I1551" t="str">
        <f t="shared" si="72"/>
        <v>Pequeno Porte I</v>
      </c>
      <c r="J1551" s="4">
        <v>7531008.3399999999</v>
      </c>
      <c r="K1551" s="5">
        <f t="shared" si="73"/>
        <v>546.08138206076421</v>
      </c>
    </row>
    <row r="1552" spans="1:11" x14ac:dyDescent="0.25">
      <c r="A1552" s="3" t="s">
        <v>859</v>
      </c>
      <c r="B1552">
        <v>260775</v>
      </c>
      <c r="C1552" s="1" t="s">
        <v>12</v>
      </c>
      <c r="D1552" s="2">
        <v>27749</v>
      </c>
      <c r="E1552" t="s">
        <v>5327</v>
      </c>
      <c r="F1552" s="4">
        <v>464779.75400000002</v>
      </c>
      <c r="G1552" s="4">
        <f t="shared" si="74"/>
        <v>16.749423546794478</v>
      </c>
      <c r="H1552" t="str">
        <f>IF(F1552 &lt;= Planilha1!$B$1, "1",
  IF(F1552 &lt;= Planilha1!$B$2, "2",
    IF(F1552 &lt;= Planilha1!$B$3, "3",
      "4"
    )
  )
)</f>
        <v>4</v>
      </c>
      <c r="I1552" t="str">
        <f t="shared" si="72"/>
        <v>Pequeno Porte II</v>
      </c>
      <c r="J1552" s="4">
        <v>20286780.84</v>
      </c>
      <c r="K1552" s="5">
        <f t="shared" si="73"/>
        <v>731.0815106850697</v>
      </c>
    </row>
    <row r="1553" spans="1:11" x14ac:dyDescent="0.25">
      <c r="A1553" s="3" t="s">
        <v>860</v>
      </c>
      <c r="B1553">
        <v>260780</v>
      </c>
      <c r="C1553" s="1" t="s">
        <v>12</v>
      </c>
      <c r="D1553" s="2">
        <v>16554</v>
      </c>
      <c r="E1553" t="s">
        <v>5327</v>
      </c>
      <c r="F1553" s="4">
        <v>144366.76199999999</v>
      </c>
      <c r="G1553" s="4">
        <f t="shared" si="74"/>
        <v>8.7209594055817323</v>
      </c>
      <c r="H1553" t="str">
        <f>IF(F1553 &lt;= Planilha1!$B$1, "1",
  IF(F1553 &lt;= Planilha1!$B$2, "2",
    IF(F1553 &lt;= Planilha1!$B$3, "3",
      "4"
    )
  )
)</f>
        <v>3</v>
      </c>
      <c r="I1553" t="str">
        <f t="shared" si="72"/>
        <v>Pequeno Porte I</v>
      </c>
      <c r="J1553" s="4">
        <v>6962687</v>
      </c>
      <c r="K1553" s="5">
        <f t="shared" si="73"/>
        <v>420.60450646369458</v>
      </c>
    </row>
    <row r="1554" spans="1:11" x14ac:dyDescent="0.25">
      <c r="A1554" s="3" t="s">
        <v>3696</v>
      </c>
      <c r="B1554">
        <v>260790</v>
      </c>
      <c r="C1554" s="1" t="s">
        <v>12</v>
      </c>
      <c r="D1554" s="2">
        <v>644037</v>
      </c>
      <c r="E1554" t="s">
        <v>5327</v>
      </c>
      <c r="F1554" s="4">
        <v>7586200.1299999999</v>
      </c>
      <c r="G1554" s="4">
        <f t="shared" si="74"/>
        <v>11.779137114793095</v>
      </c>
      <c r="H1554" t="str">
        <f>IF(F1554 &lt;= Planilha1!$B$1, "1",
  IF(F1554 &lt;= Planilha1!$B$2, "2",
    IF(F1554 &lt;= Planilha1!$B$3, "3",
      "4"
    )
  )
)</f>
        <v>4</v>
      </c>
      <c r="I1554" t="str">
        <f t="shared" si="72"/>
        <v>Grande Porte</v>
      </c>
      <c r="J1554" s="4">
        <v>163511088.38</v>
      </c>
      <c r="K1554" s="5">
        <f t="shared" si="73"/>
        <v>253.88461902033578</v>
      </c>
    </row>
    <row r="1555" spans="1:11" x14ac:dyDescent="0.25">
      <c r="A1555" s="3" t="s">
        <v>861</v>
      </c>
      <c r="B1555">
        <v>260795</v>
      </c>
      <c r="C1555" s="1" t="s">
        <v>12</v>
      </c>
      <c r="D1555" s="2">
        <v>10247</v>
      </c>
      <c r="E1555" t="s">
        <v>5327</v>
      </c>
      <c r="F1555" s="4">
        <v>56164.267999999996</v>
      </c>
      <c r="G1555" s="4">
        <f t="shared" si="74"/>
        <v>5.481044988777203</v>
      </c>
      <c r="H1555" t="str">
        <f>IF(F1555 &lt;= Planilha1!$B$1, "1",
  IF(F1555 &lt;= Planilha1!$B$2, "2",
    IF(F1555 &lt;= Planilha1!$B$3, "3",
      "4"
    )
  )
)</f>
        <v>2</v>
      </c>
      <c r="I1555" t="str">
        <f t="shared" si="72"/>
        <v>Pequeno Porte I</v>
      </c>
      <c r="J1555" s="4">
        <v>4363240.43</v>
      </c>
      <c r="K1555" s="5">
        <f t="shared" si="73"/>
        <v>425.80661949838975</v>
      </c>
    </row>
    <row r="1556" spans="1:11" x14ac:dyDescent="0.25">
      <c r="A1556" s="3" t="s">
        <v>3697</v>
      </c>
      <c r="B1556">
        <v>260800</v>
      </c>
      <c r="C1556" s="1" t="s">
        <v>12</v>
      </c>
      <c r="D1556" s="2">
        <v>15843</v>
      </c>
      <c r="E1556" t="s">
        <v>5327</v>
      </c>
      <c r="F1556" s="4">
        <v>69386.612999999998</v>
      </c>
      <c r="G1556" s="4">
        <f t="shared" si="74"/>
        <v>4.3796385154326831</v>
      </c>
      <c r="H1556" t="str">
        <f>IF(F1556 &lt;= Planilha1!$B$1, "1",
  IF(F1556 &lt;= Planilha1!$B$2, "2",
    IF(F1556 &lt;= Planilha1!$B$3, "3",
      "4"
    )
  )
)</f>
        <v>2</v>
      </c>
      <c r="I1556" t="str">
        <f t="shared" si="72"/>
        <v>Pequeno Porte I</v>
      </c>
      <c r="J1556" s="4">
        <v>11786175.23</v>
      </c>
      <c r="K1556" s="5">
        <f t="shared" si="73"/>
        <v>743.93582212964714</v>
      </c>
    </row>
    <row r="1557" spans="1:11" x14ac:dyDescent="0.25">
      <c r="A1557" s="3" t="s">
        <v>3262</v>
      </c>
      <c r="B1557">
        <v>260805</v>
      </c>
      <c r="C1557" s="1" t="s">
        <v>12</v>
      </c>
      <c r="D1557" s="2">
        <v>14020</v>
      </c>
      <c r="E1557" t="s">
        <v>5327</v>
      </c>
      <c r="F1557" s="4">
        <v>62557.273999999998</v>
      </c>
      <c r="G1557" s="4">
        <f t="shared" si="74"/>
        <v>4.4620024251069896</v>
      </c>
      <c r="H1557" t="str">
        <f>IF(F1557 &lt;= Planilha1!$B$1, "1",
  IF(F1557 &lt;= Planilha1!$B$2, "2",
    IF(F1557 &lt;= Planilha1!$B$3, "3",
      "4"
    )
  )
)</f>
        <v>2</v>
      </c>
      <c r="I1557" t="str">
        <f t="shared" si="72"/>
        <v>Pequeno Porte I</v>
      </c>
      <c r="J1557" s="4">
        <v>11533871.779999999</v>
      </c>
      <c r="K1557" s="5">
        <f t="shared" si="73"/>
        <v>822.67273751783159</v>
      </c>
    </row>
    <row r="1558" spans="1:11" x14ac:dyDescent="0.25">
      <c r="A1558" s="3" t="s">
        <v>3698</v>
      </c>
      <c r="B1558">
        <v>260810</v>
      </c>
      <c r="C1558" s="1" t="s">
        <v>12</v>
      </c>
      <c r="D1558" s="2">
        <v>27725</v>
      </c>
      <c r="E1558" t="s">
        <v>5327</v>
      </c>
      <c r="F1558" s="4">
        <v>129161.291</v>
      </c>
      <c r="G1558" s="4">
        <f t="shared" si="74"/>
        <v>4.6586579260595133</v>
      </c>
      <c r="H1558" t="str">
        <f>IF(F1558 &lt;= Planilha1!$B$1, "1",
  IF(F1558 &lt;= Planilha1!$B$2, "2",
    IF(F1558 &lt;= Planilha1!$B$3, "3",
      "4"
    )
  )
)</f>
        <v>3</v>
      </c>
      <c r="I1558" t="str">
        <f t="shared" si="72"/>
        <v>Pequeno Porte II</v>
      </c>
      <c r="J1558" s="4">
        <v>14920928.74</v>
      </c>
      <c r="K1558" s="5">
        <f t="shared" si="73"/>
        <v>538.17596898106399</v>
      </c>
    </row>
    <row r="1559" spans="1:11" x14ac:dyDescent="0.25">
      <c r="A1559" s="3" t="s">
        <v>862</v>
      </c>
      <c r="B1559">
        <v>260820</v>
      </c>
      <c r="C1559" s="1" t="s">
        <v>12</v>
      </c>
      <c r="D1559" s="2">
        <v>13269</v>
      </c>
      <c r="E1559" t="s">
        <v>5327</v>
      </c>
      <c r="F1559" s="4">
        <v>118083.11900000001</v>
      </c>
      <c r="G1559" s="4">
        <f t="shared" si="74"/>
        <v>8.8991724319843239</v>
      </c>
      <c r="H1559" t="str">
        <f>IF(F1559 &lt;= Planilha1!$B$1, "1",
  IF(F1559 &lt;= Planilha1!$B$2, "2",
    IF(F1559 &lt;= Planilha1!$B$3, "3",
      "4"
    )
  )
)</f>
        <v>3</v>
      </c>
      <c r="I1559" t="str">
        <f t="shared" si="72"/>
        <v>Pequeno Porte I</v>
      </c>
      <c r="J1559" s="4">
        <v>7427526.75</v>
      </c>
      <c r="K1559" s="5">
        <f t="shared" si="73"/>
        <v>559.76537418042051</v>
      </c>
    </row>
    <row r="1560" spans="1:11" x14ac:dyDescent="0.25">
      <c r="A1560" s="3" t="s">
        <v>863</v>
      </c>
      <c r="B1560">
        <v>260825</v>
      </c>
      <c r="C1560" s="1" t="s">
        <v>12</v>
      </c>
      <c r="D1560" s="2">
        <v>11517</v>
      </c>
      <c r="E1560" t="s">
        <v>5327</v>
      </c>
      <c r="F1560" s="4">
        <v>47854.165000000001</v>
      </c>
      <c r="G1560" s="4">
        <f t="shared" si="74"/>
        <v>4.1550894330120691</v>
      </c>
      <c r="H1560" t="str">
        <f>IF(F1560 &lt;= Planilha1!$B$1, "1",
  IF(F1560 &lt;= Planilha1!$B$2, "2",
    IF(F1560 &lt;= Planilha1!$B$3, "3",
      "4"
    )
  )
)</f>
        <v>2</v>
      </c>
      <c r="I1560" t="str">
        <f t="shared" si="72"/>
        <v>Pequeno Porte I</v>
      </c>
      <c r="J1560" s="4">
        <v>5051239.95</v>
      </c>
      <c r="K1560" s="5">
        <f t="shared" si="73"/>
        <v>438.58990622557957</v>
      </c>
    </row>
    <row r="1561" spans="1:11" x14ac:dyDescent="0.25">
      <c r="A1561" s="3" t="s">
        <v>864</v>
      </c>
      <c r="B1561">
        <v>260830</v>
      </c>
      <c r="C1561" s="1" t="s">
        <v>12</v>
      </c>
      <c r="D1561" s="2">
        <v>15329</v>
      </c>
      <c r="E1561" t="s">
        <v>5327</v>
      </c>
      <c r="F1561" s="4">
        <v>64570.078999999998</v>
      </c>
      <c r="G1561" s="4">
        <f t="shared" si="74"/>
        <v>4.2122825363689733</v>
      </c>
      <c r="H1561" t="str">
        <f>IF(F1561 &lt;= Planilha1!$B$1, "1",
  IF(F1561 &lt;= Planilha1!$B$2, "2",
    IF(F1561 &lt;= Planilha1!$B$3, "3",
      "4"
    )
  )
)</f>
        <v>2</v>
      </c>
      <c r="I1561" t="str">
        <f t="shared" si="72"/>
        <v>Pequeno Porte I</v>
      </c>
      <c r="J1561" s="4">
        <v>6897962.4500000002</v>
      </c>
      <c r="K1561" s="5">
        <f t="shared" si="73"/>
        <v>449.99428860330096</v>
      </c>
    </row>
    <row r="1562" spans="1:11" x14ac:dyDescent="0.25">
      <c r="A1562" s="3" t="s">
        <v>431</v>
      </c>
      <c r="B1562">
        <v>260840</v>
      </c>
      <c r="C1562" s="1" t="s">
        <v>12</v>
      </c>
      <c r="D1562" s="2">
        <v>13648</v>
      </c>
      <c r="E1562" t="s">
        <v>5327</v>
      </c>
      <c r="F1562" s="4">
        <v>63127.999000000003</v>
      </c>
      <c r="G1562" s="4">
        <f t="shared" si="74"/>
        <v>4.6254395515826499</v>
      </c>
      <c r="H1562" t="str">
        <f>IF(F1562 &lt;= Planilha1!$B$1, "1",
  IF(F1562 &lt;= Planilha1!$B$2, "2",
    IF(F1562 &lt;= Planilha1!$B$3, "3",
      "4"
    )
  )
)</f>
        <v>2</v>
      </c>
      <c r="I1562" t="str">
        <f t="shared" si="72"/>
        <v>Pequeno Porte I</v>
      </c>
      <c r="J1562" s="4">
        <v>7534272.5999999996</v>
      </c>
      <c r="K1562" s="5">
        <f t="shared" si="73"/>
        <v>552.0422479484173</v>
      </c>
    </row>
    <row r="1563" spans="1:11" x14ac:dyDescent="0.25">
      <c r="A1563" s="3" t="s">
        <v>865</v>
      </c>
      <c r="B1563">
        <v>260845</v>
      </c>
      <c r="C1563" s="1" t="s">
        <v>12</v>
      </c>
      <c r="D1563" s="2">
        <v>17981</v>
      </c>
      <c r="E1563" t="s">
        <v>5327</v>
      </c>
      <c r="F1563" s="4">
        <v>81572.900999999998</v>
      </c>
      <c r="G1563" s="4">
        <f t="shared" si="74"/>
        <v>4.5366164840665144</v>
      </c>
      <c r="H1563" t="str">
        <f>IF(F1563 &lt;= Planilha1!$B$1, "1",
  IF(F1563 &lt;= Planilha1!$B$2, "2",
    IF(F1563 &lt;= Planilha1!$B$3, "3",
      "4"
    )
  )
)</f>
        <v>2</v>
      </c>
      <c r="I1563" t="str">
        <f t="shared" si="72"/>
        <v>Pequeno Porte I</v>
      </c>
      <c r="J1563" s="4">
        <v>8057923.6500000004</v>
      </c>
      <c r="K1563" s="5">
        <f t="shared" si="73"/>
        <v>448.1354568711418</v>
      </c>
    </row>
    <row r="1564" spans="1:11" x14ac:dyDescent="0.25">
      <c r="A1564" s="3" t="s">
        <v>866</v>
      </c>
      <c r="B1564">
        <v>260850</v>
      </c>
      <c r="C1564" s="1" t="s">
        <v>12</v>
      </c>
      <c r="D1564" s="2">
        <v>19003</v>
      </c>
      <c r="E1564" t="s">
        <v>5327</v>
      </c>
      <c r="F1564" s="4">
        <v>205505.21799999999</v>
      </c>
      <c r="G1564" s="4">
        <f t="shared" si="74"/>
        <v>10.814356575277587</v>
      </c>
      <c r="H1564" t="str">
        <f>IF(F1564 &lt;= Planilha1!$B$1, "1",
  IF(F1564 &lt;= Planilha1!$B$2, "2",
    IF(F1564 &lt;= Planilha1!$B$3, "3",
      "4"
    )
  )
)</f>
        <v>3</v>
      </c>
      <c r="I1564" t="str">
        <f t="shared" si="72"/>
        <v>Pequeno Porte I</v>
      </c>
      <c r="J1564" s="4">
        <v>8407482.0600000005</v>
      </c>
      <c r="K1564" s="5">
        <f t="shared" si="73"/>
        <v>442.42919854759776</v>
      </c>
    </row>
    <row r="1565" spans="1:11" x14ac:dyDescent="0.25">
      <c r="A1565" s="3" t="s">
        <v>867</v>
      </c>
      <c r="B1565">
        <v>260860</v>
      </c>
      <c r="C1565" s="1" t="s">
        <v>12</v>
      </c>
      <c r="D1565" s="2">
        <v>11933</v>
      </c>
      <c r="E1565" t="s">
        <v>5327</v>
      </c>
      <c r="F1565" s="4">
        <v>48887.243999999999</v>
      </c>
      <c r="G1565" s="4">
        <f t="shared" si="74"/>
        <v>4.0968108606385654</v>
      </c>
      <c r="H1565" t="str">
        <f>IF(F1565 &lt;= Planilha1!$B$1, "1",
  IF(F1565 &lt;= Planilha1!$B$2, "2",
    IF(F1565 &lt;= Planilha1!$B$3, "3",
      "4"
    )
  )
)</f>
        <v>2</v>
      </c>
      <c r="I1565" t="str">
        <f t="shared" si="72"/>
        <v>Pequeno Porte I</v>
      </c>
      <c r="J1565" s="4">
        <v>7605797.9000000004</v>
      </c>
      <c r="K1565" s="5">
        <f t="shared" si="73"/>
        <v>637.37516969747765</v>
      </c>
    </row>
    <row r="1566" spans="1:11" x14ac:dyDescent="0.25">
      <c r="A1566" s="3" t="s">
        <v>868</v>
      </c>
      <c r="B1566">
        <v>260870</v>
      </c>
      <c r="C1566" s="1" t="s">
        <v>12</v>
      </c>
      <c r="D1566" s="2">
        <v>14076</v>
      </c>
      <c r="E1566" t="s">
        <v>5327</v>
      </c>
      <c r="F1566" s="4">
        <v>61841.438999999998</v>
      </c>
      <c r="G1566" s="4">
        <f t="shared" si="74"/>
        <v>4.3933957800511507</v>
      </c>
      <c r="H1566" t="str">
        <f>IF(F1566 &lt;= Planilha1!$B$1, "1",
  IF(F1566 &lt;= Planilha1!$B$2, "2",
    IF(F1566 &lt;= Planilha1!$B$3, "3",
      "4"
    )
  )
)</f>
        <v>2</v>
      </c>
      <c r="I1566" t="str">
        <f t="shared" si="72"/>
        <v>Pequeno Porte I</v>
      </c>
      <c r="J1566" s="4">
        <v>6971466.0599999996</v>
      </c>
      <c r="K1566" s="5">
        <f t="shared" si="73"/>
        <v>495.27323529411763</v>
      </c>
    </row>
    <row r="1567" spans="1:11" x14ac:dyDescent="0.25">
      <c r="A1567" s="3" t="s">
        <v>869</v>
      </c>
      <c r="B1567">
        <v>260875</v>
      </c>
      <c r="C1567" s="1" t="s">
        <v>12</v>
      </c>
      <c r="D1567" s="2">
        <v>24088</v>
      </c>
      <c r="E1567" t="s">
        <v>5327</v>
      </c>
      <c r="F1567" s="4">
        <v>181351.91200000001</v>
      </c>
      <c r="G1567" s="4">
        <f t="shared" si="74"/>
        <v>7.5287243440717377</v>
      </c>
      <c r="H1567" t="str">
        <f>IF(F1567 &lt;= Planilha1!$B$1, "1",
  IF(F1567 &lt;= Planilha1!$B$2, "2",
    IF(F1567 &lt;= Planilha1!$B$3, "3",
      "4"
    )
  )
)</f>
        <v>3</v>
      </c>
      <c r="I1567" t="str">
        <f t="shared" si="72"/>
        <v>Pequeno Porte II</v>
      </c>
      <c r="J1567" s="4">
        <v>10664288.52</v>
      </c>
      <c r="K1567" s="5">
        <f t="shared" si="73"/>
        <v>442.72204085021588</v>
      </c>
    </row>
    <row r="1568" spans="1:11" x14ac:dyDescent="0.25">
      <c r="A1568" s="3" t="s">
        <v>870</v>
      </c>
      <c r="B1568">
        <v>260880</v>
      </c>
      <c r="C1568" s="1" t="s">
        <v>12</v>
      </c>
      <c r="D1568" s="2">
        <v>39582</v>
      </c>
      <c r="E1568" t="s">
        <v>5327</v>
      </c>
      <c r="F1568" s="4">
        <v>191950.731</v>
      </c>
      <c r="G1568" s="4">
        <f t="shared" si="74"/>
        <v>4.8494449749886313</v>
      </c>
      <c r="H1568" t="str">
        <f>IF(F1568 &lt;= Planilha1!$B$1, "1",
  IF(F1568 &lt;= Planilha1!$B$2, "2",
    IF(F1568 &lt;= Planilha1!$B$3, "3",
      "4"
    )
  )
)</f>
        <v>3</v>
      </c>
      <c r="I1568" t="str">
        <f t="shared" si="72"/>
        <v>Pequeno Porte II</v>
      </c>
      <c r="J1568" s="4">
        <v>18539183.010000002</v>
      </c>
      <c r="K1568" s="5">
        <f t="shared" si="73"/>
        <v>468.37408443231777</v>
      </c>
    </row>
    <row r="1569" spans="1:11" x14ac:dyDescent="0.25">
      <c r="A1569" s="3" t="s">
        <v>871</v>
      </c>
      <c r="B1569">
        <v>260890</v>
      </c>
      <c r="C1569" s="1" t="s">
        <v>12</v>
      </c>
      <c r="D1569" s="2">
        <v>56510</v>
      </c>
      <c r="E1569" t="s">
        <v>5327</v>
      </c>
      <c r="F1569" s="4">
        <v>351642.62</v>
      </c>
      <c r="G1569" s="4">
        <f t="shared" si="74"/>
        <v>6.2226618297646432</v>
      </c>
      <c r="H1569" t="str">
        <f>IF(F1569 &lt;= Planilha1!$B$1, "1",
  IF(F1569 &lt;= Planilha1!$B$2, "2",
    IF(F1569 &lt;= Planilha1!$B$3, "3",
      "4"
    )
  )
)</f>
        <v>4</v>
      </c>
      <c r="I1569" t="str">
        <f t="shared" si="72"/>
        <v>Médio Porte</v>
      </c>
      <c r="J1569" s="4">
        <v>14817147.57</v>
      </c>
      <c r="K1569" s="5">
        <f t="shared" si="73"/>
        <v>262.20399168288799</v>
      </c>
    </row>
    <row r="1570" spans="1:11" x14ac:dyDescent="0.25">
      <c r="A1570" s="3" t="s">
        <v>872</v>
      </c>
      <c r="B1570">
        <v>260900</v>
      </c>
      <c r="C1570" s="1" t="s">
        <v>12</v>
      </c>
      <c r="D1570" s="2">
        <v>23879</v>
      </c>
      <c r="E1570" t="s">
        <v>5327</v>
      </c>
      <c r="F1570" s="4">
        <v>127859.212</v>
      </c>
      <c r="G1570" s="4">
        <f t="shared" si="74"/>
        <v>5.3544625821851835</v>
      </c>
      <c r="H1570" t="str">
        <f>IF(F1570 &lt;= Planilha1!$B$1, "1",
  IF(F1570 &lt;= Planilha1!$B$2, "2",
    IF(F1570 &lt;= Planilha1!$B$3, "3",
      "4"
    )
  )
)</f>
        <v>3</v>
      </c>
      <c r="I1570" t="str">
        <f t="shared" si="72"/>
        <v>Pequeno Porte II</v>
      </c>
      <c r="J1570" s="4">
        <v>9656927.4299999997</v>
      </c>
      <c r="K1570" s="5">
        <f t="shared" si="73"/>
        <v>404.41088110892417</v>
      </c>
    </row>
    <row r="1571" spans="1:11" x14ac:dyDescent="0.25">
      <c r="A1571" s="3" t="s">
        <v>873</v>
      </c>
      <c r="B1571">
        <v>260910</v>
      </c>
      <c r="C1571" s="1" t="s">
        <v>12</v>
      </c>
      <c r="D1571" s="2">
        <v>11333</v>
      </c>
      <c r="E1571" t="s">
        <v>5327</v>
      </c>
      <c r="F1571" s="4">
        <v>81178.777000000002</v>
      </c>
      <c r="G1571" s="4">
        <f t="shared" si="74"/>
        <v>7.1630439424688968</v>
      </c>
      <c r="H1571" t="str">
        <f>IF(F1571 &lt;= Planilha1!$B$1, "1",
  IF(F1571 &lt;= Planilha1!$B$2, "2",
    IF(F1571 &lt;= Planilha1!$B$3, "3",
      "4"
    )
  )
)</f>
        <v>2</v>
      </c>
      <c r="I1571" t="str">
        <f t="shared" si="72"/>
        <v>Pequeno Porte I</v>
      </c>
      <c r="J1571" s="4">
        <v>11028438.58</v>
      </c>
      <c r="K1571" s="5">
        <f t="shared" si="73"/>
        <v>973.12614312185656</v>
      </c>
    </row>
    <row r="1572" spans="1:11" x14ac:dyDescent="0.25">
      <c r="A1572" s="3" t="s">
        <v>874</v>
      </c>
      <c r="B1572">
        <v>260915</v>
      </c>
      <c r="C1572" s="1" t="s">
        <v>12</v>
      </c>
      <c r="D1572" s="2">
        <v>23763</v>
      </c>
      <c r="E1572" t="s">
        <v>5327</v>
      </c>
      <c r="F1572" s="4">
        <v>67476.175000000003</v>
      </c>
      <c r="G1572" s="4">
        <f t="shared" si="74"/>
        <v>2.8395478264528893</v>
      </c>
      <c r="H1572" t="str">
        <f>IF(F1572 &lt;= Planilha1!$B$1, "1",
  IF(F1572 &lt;= Planilha1!$B$2, "2",
    IF(F1572 &lt;= Planilha1!$B$3, "3",
      "4"
    )
  )
)</f>
        <v>2</v>
      </c>
      <c r="I1572" t="str">
        <f t="shared" si="72"/>
        <v>Pequeno Porte II</v>
      </c>
      <c r="J1572" s="4">
        <v>9288746.3000000007</v>
      </c>
      <c r="K1572" s="5">
        <f t="shared" si="73"/>
        <v>390.89114589908684</v>
      </c>
    </row>
    <row r="1573" spans="1:11" x14ac:dyDescent="0.25">
      <c r="A1573" s="3" t="s">
        <v>875</v>
      </c>
      <c r="B1573">
        <v>260920</v>
      </c>
      <c r="C1573" s="1" t="s">
        <v>12</v>
      </c>
      <c r="D1573" s="2">
        <v>9359</v>
      </c>
      <c r="E1573" t="s">
        <v>5327</v>
      </c>
      <c r="F1573" s="4">
        <v>82831.89</v>
      </c>
      <c r="G1573" s="4">
        <f t="shared" si="74"/>
        <v>8.8505064643658518</v>
      </c>
      <c r="H1573" t="str">
        <f>IF(F1573 &lt;= Planilha1!$B$1, "1",
  IF(F1573 &lt;= Planilha1!$B$2, "2",
    IF(F1573 &lt;= Planilha1!$B$3, "3",
      "4"
    )
  )
)</f>
        <v>2</v>
      </c>
      <c r="I1573" t="str">
        <f t="shared" si="72"/>
        <v>Pequeno Porte I</v>
      </c>
      <c r="J1573" s="4">
        <v>8132149.5599999996</v>
      </c>
      <c r="K1573" s="5">
        <f t="shared" si="73"/>
        <v>868.91222993909605</v>
      </c>
    </row>
    <row r="1574" spans="1:11" x14ac:dyDescent="0.25">
      <c r="A1574" s="3" t="s">
        <v>876</v>
      </c>
      <c r="B1574">
        <v>260930</v>
      </c>
      <c r="C1574" s="1" t="s">
        <v>12</v>
      </c>
      <c r="D1574" s="2">
        <v>14166</v>
      </c>
      <c r="E1574" t="s">
        <v>5327</v>
      </c>
      <c r="F1574" s="4">
        <v>68525.786999999997</v>
      </c>
      <c r="G1574" s="4">
        <f t="shared" si="74"/>
        <v>4.8373420160948752</v>
      </c>
      <c r="H1574" t="str">
        <f>IF(F1574 &lt;= Planilha1!$B$1, "1",
  IF(F1574 &lt;= Planilha1!$B$2, "2",
    IF(F1574 &lt;= Planilha1!$B$3, "3",
      "4"
    )
  )
)</f>
        <v>2</v>
      </c>
      <c r="I1574" t="str">
        <f t="shared" si="72"/>
        <v>Pequeno Porte I</v>
      </c>
      <c r="J1574" s="4">
        <v>6920299.0199999996</v>
      </c>
      <c r="K1574" s="5">
        <f t="shared" si="73"/>
        <v>488.51468445573909</v>
      </c>
    </row>
    <row r="1575" spans="1:11" x14ac:dyDescent="0.25">
      <c r="A1575" s="3" t="s">
        <v>877</v>
      </c>
      <c r="B1575">
        <v>260940</v>
      </c>
      <c r="C1575" s="1" t="s">
        <v>12</v>
      </c>
      <c r="D1575" s="2">
        <v>55292</v>
      </c>
      <c r="E1575" t="s">
        <v>5327</v>
      </c>
      <c r="F1575" s="4">
        <v>342814.07</v>
      </c>
      <c r="G1575" s="4">
        <f t="shared" si="74"/>
        <v>6.2000663748824421</v>
      </c>
      <c r="H1575" t="str">
        <f>IF(F1575 &lt;= Planilha1!$B$1, "1",
  IF(F1575 &lt;= Planilha1!$B$2, "2",
    IF(F1575 &lt;= Planilha1!$B$3, "3",
      "4"
    )
  )
)</f>
        <v>4</v>
      </c>
      <c r="I1575" t="str">
        <f t="shared" si="72"/>
        <v>Médio Porte</v>
      </c>
      <c r="J1575" s="4">
        <v>17373149.140000001</v>
      </c>
      <c r="K1575" s="5">
        <f t="shared" si="73"/>
        <v>314.2072838747016</v>
      </c>
    </row>
    <row r="1576" spans="1:11" x14ac:dyDescent="0.25">
      <c r="A1576" s="3" t="s">
        <v>3699</v>
      </c>
      <c r="B1576">
        <v>260950</v>
      </c>
      <c r="C1576" s="1" t="s">
        <v>12</v>
      </c>
      <c r="D1576" s="2">
        <v>30648</v>
      </c>
      <c r="E1576" t="s">
        <v>5327</v>
      </c>
      <c r="F1576" s="4">
        <v>235999.671</v>
      </c>
      <c r="G1576" s="4">
        <f t="shared" si="74"/>
        <v>7.7003286021926387</v>
      </c>
      <c r="H1576" t="str">
        <f>IF(F1576 &lt;= Planilha1!$B$1, "1",
  IF(F1576 &lt;= Planilha1!$B$2, "2",
    IF(F1576 &lt;= Planilha1!$B$3, "3",
      "4"
    )
  )
)</f>
        <v>3</v>
      </c>
      <c r="I1576" t="str">
        <f t="shared" si="72"/>
        <v>Pequeno Porte II</v>
      </c>
      <c r="J1576" s="4">
        <v>14092991.939999999</v>
      </c>
      <c r="K1576" s="5">
        <f t="shared" si="73"/>
        <v>459.83398394675015</v>
      </c>
    </row>
    <row r="1577" spans="1:11" x14ac:dyDescent="0.25">
      <c r="A1577" s="3" t="s">
        <v>878</v>
      </c>
      <c r="B1577">
        <v>260960</v>
      </c>
      <c r="C1577" s="1" t="s">
        <v>12</v>
      </c>
      <c r="D1577" s="2">
        <v>349976</v>
      </c>
      <c r="E1577" t="s">
        <v>5327</v>
      </c>
      <c r="F1577" s="4">
        <v>3479822.9759999998</v>
      </c>
      <c r="G1577" s="4">
        <f t="shared" si="74"/>
        <v>9.943033167988661</v>
      </c>
      <c r="H1577" t="str">
        <f>IF(F1577 &lt;= Planilha1!$B$1, "1",
  IF(F1577 &lt;= Planilha1!$B$2, "2",
    IF(F1577 &lt;= Planilha1!$B$3, "3",
      "4"
    )
  )
)</f>
        <v>4</v>
      </c>
      <c r="I1577" t="str">
        <f t="shared" si="72"/>
        <v>Grande Porte</v>
      </c>
      <c r="J1577" s="4">
        <v>85308508.040000007</v>
      </c>
      <c r="K1577" s="5">
        <f t="shared" si="73"/>
        <v>243.75530904976344</v>
      </c>
    </row>
    <row r="1578" spans="1:11" x14ac:dyDescent="0.25">
      <c r="A1578" s="3" t="s">
        <v>3700</v>
      </c>
      <c r="B1578">
        <v>260970</v>
      </c>
      <c r="C1578" s="1" t="s">
        <v>12</v>
      </c>
      <c r="D1578" s="2">
        <v>21808</v>
      </c>
      <c r="E1578" t="s">
        <v>5327</v>
      </c>
      <c r="F1578" s="4">
        <v>126101.11500000001</v>
      </c>
      <c r="G1578" s="4">
        <f t="shared" si="74"/>
        <v>5.7823328595011008</v>
      </c>
      <c r="H1578" t="str">
        <f>IF(F1578 &lt;= Planilha1!$B$1, "1",
  IF(F1578 &lt;= Planilha1!$B$2, "2",
    IF(F1578 &lt;= Planilha1!$B$3, "3",
      "4"
    )
  )
)</f>
        <v>3</v>
      </c>
      <c r="I1578" t="str">
        <f t="shared" si="72"/>
        <v>Pequeno Porte II</v>
      </c>
      <c r="J1578" s="4">
        <v>12084748.92</v>
      </c>
      <c r="K1578" s="5">
        <f t="shared" si="73"/>
        <v>554.1429255319149</v>
      </c>
    </row>
    <row r="1579" spans="1:11" x14ac:dyDescent="0.25">
      <c r="A1579" s="3" t="s">
        <v>3701</v>
      </c>
      <c r="B1579">
        <v>260980</v>
      </c>
      <c r="C1579" s="1" t="s">
        <v>12</v>
      </c>
      <c r="D1579" s="2">
        <v>13613</v>
      </c>
      <c r="E1579" t="s">
        <v>5327</v>
      </c>
      <c r="F1579" s="4">
        <v>112158.815</v>
      </c>
      <c r="G1579" s="4">
        <f t="shared" si="74"/>
        <v>8.2390960846249914</v>
      </c>
      <c r="H1579" t="str">
        <f>IF(F1579 &lt;= Planilha1!$B$1, "1",
  IF(F1579 &lt;= Planilha1!$B$2, "2",
    IF(F1579 &lt;= Planilha1!$B$3, "3",
      "4"
    )
  )
)</f>
        <v>3</v>
      </c>
      <c r="I1579" t="str">
        <f t="shared" si="72"/>
        <v>Pequeno Porte I</v>
      </c>
      <c r="J1579" s="4">
        <v>10581179.15</v>
      </c>
      <c r="K1579" s="5">
        <f t="shared" si="73"/>
        <v>777.28488577095425</v>
      </c>
    </row>
    <row r="1580" spans="1:11" x14ac:dyDescent="0.25">
      <c r="A1580" s="3" t="s">
        <v>879</v>
      </c>
      <c r="B1580">
        <v>260990</v>
      </c>
      <c r="C1580" s="1" t="s">
        <v>12</v>
      </c>
      <c r="D1580" s="2">
        <v>65245</v>
      </c>
      <c r="E1580" t="s">
        <v>5327</v>
      </c>
      <c r="F1580" s="4">
        <v>302984.98599999998</v>
      </c>
      <c r="G1580" s="4">
        <f t="shared" si="74"/>
        <v>4.6438039083454665</v>
      </c>
      <c r="H1580" t="str">
        <f>IF(F1580 &lt;= Planilha1!$B$1, "1",
  IF(F1580 &lt;= Planilha1!$B$2, "2",
    IF(F1580 &lt;= Planilha1!$B$3, "3",
      "4"
    )
  )
)</f>
        <v>4</v>
      </c>
      <c r="I1580" t="str">
        <f t="shared" si="72"/>
        <v>Médio Porte</v>
      </c>
      <c r="J1580" s="4">
        <v>27350228.050000001</v>
      </c>
      <c r="K1580" s="5">
        <f t="shared" si="73"/>
        <v>419.19270518813704</v>
      </c>
    </row>
    <row r="1581" spans="1:11" x14ac:dyDescent="0.25">
      <c r="A1581" s="3" t="s">
        <v>880</v>
      </c>
      <c r="B1581">
        <v>261000</v>
      </c>
      <c r="C1581" s="1" t="s">
        <v>12</v>
      </c>
      <c r="D1581" s="2">
        <v>54584</v>
      </c>
      <c r="E1581" t="s">
        <v>5327</v>
      </c>
      <c r="F1581" s="4">
        <v>484106.68300000002</v>
      </c>
      <c r="G1581" s="4">
        <f t="shared" si="74"/>
        <v>8.869021746299282</v>
      </c>
      <c r="H1581" t="str">
        <f>IF(F1581 &lt;= Planilha1!$B$1, "1",
  IF(F1581 &lt;= Planilha1!$B$2, "2",
    IF(F1581 &lt;= Planilha1!$B$3, "3",
      "4"
    )
  )
)</f>
        <v>4</v>
      </c>
      <c r="I1581" t="str">
        <f t="shared" si="72"/>
        <v>Médio Porte</v>
      </c>
      <c r="J1581" s="4">
        <v>14712467.789999999</v>
      </c>
      <c r="K1581" s="5">
        <f t="shared" si="73"/>
        <v>269.53810255752597</v>
      </c>
    </row>
    <row r="1582" spans="1:11" x14ac:dyDescent="0.25">
      <c r="A1582" s="3" t="s">
        <v>881</v>
      </c>
      <c r="B1582">
        <v>261010</v>
      </c>
      <c r="C1582" s="1" t="s">
        <v>12</v>
      </c>
      <c r="D1582" s="2">
        <v>7031</v>
      </c>
      <c r="E1582" t="s">
        <v>5327</v>
      </c>
      <c r="F1582" s="4">
        <v>36328.561999999998</v>
      </c>
      <c r="G1582" s="4">
        <f t="shared" si="74"/>
        <v>5.1669125302232963</v>
      </c>
      <c r="H1582" t="str">
        <f>IF(F1582 &lt;= Planilha1!$B$1, "1",
  IF(F1582 &lt;= Planilha1!$B$2, "2",
    IF(F1582 &lt;= Planilha1!$B$3, "3",
      "4"
    )
  )
)</f>
        <v>1</v>
      </c>
      <c r="I1582" t="str">
        <f t="shared" si="72"/>
        <v>Pequeno Porte I</v>
      </c>
      <c r="J1582" s="4">
        <v>3836913.04</v>
      </c>
      <c r="K1582" s="5">
        <f t="shared" si="73"/>
        <v>545.71370217607739</v>
      </c>
    </row>
    <row r="1583" spans="1:11" x14ac:dyDescent="0.25">
      <c r="A1583" s="3" t="s">
        <v>882</v>
      </c>
      <c r="B1583">
        <v>261020</v>
      </c>
      <c r="C1583" s="1" t="s">
        <v>12</v>
      </c>
      <c r="D1583" s="2">
        <v>22991</v>
      </c>
      <c r="E1583" t="s">
        <v>5327</v>
      </c>
      <c r="F1583" s="4">
        <v>103495.44500000001</v>
      </c>
      <c r="G1583" s="4">
        <f t="shared" si="74"/>
        <v>4.5015634378669915</v>
      </c>
      <c r="H1583" t="str">
        <f>IF(F1583 &lt;= Planilha1!$B$1, "1",
  IF(F1583 &lt;= Planilha1!$B$2, "2",
    IF(F1583 &lt;= Planilha1!$B$3, "3",
      "4"
    )
  )
)</f>
        <v>3</v>
      </c>
      <c r="I1583" t="str">
        <f t="shared" si="72"/>
        <v>Pequeno Porte II</v>
      </c>
      <c r="J1583" s="4">
        <v>10179322.65</v>
      </c>
      <c r="K1583" s="5">
        <f t="shared" si="73"/>
        <v>442.75249662911574</v>
      </c>
    </row>
    <row r="1584" spans="1:11" x14ac:dyDescent="0.25">
      <c r="A1584" s="3" t="s">
        <v>883</v>
      </c>
      <c r="B1584">
        <v>261030</v>
      </c>
      <c r="C1584" s="1" t="s">
        <v>12</v>
      </c>
      <c r="D1584" s="2">
        <v>12199</v>
      </c>
      <c r="E1584" t="s">
        <v>5327</v>
      </c>
      <c r="F1584" s="4">
        <v>48322.89</v>
      </c>
      <c r="G1584" s="4">
        <f t="shared" si="74"/>
        <v>3.9612173128944996</v>
      </c>
      <c r="H1584" t="str">
        <f>IF(F1584 &lt;= Planilha1!$B$1, "1",
  IF(F1584 &lt;= Planilha1!$B$2, "2",
    IF(F1584 &lt;= Planilha1!$B$3, "3",
      "4"
    )
  )
)</f>
        <v>2</v>
      </c>
      <c r="I1584" t="str">
        <f t="shared" si="72"/>
        <v>Pequeno Porte I</v>
      </c>
      <c r="J1584" s="4">
        <v>9987164.6199999992</v>
      </c>
      <c r="K1584" s="5">
        <f t="shared" si="73"/>
        <v>818.68715632428882</v>
      </c>
    </row>
    <row r="1585" spans="1:11" x14ac:dyDescent="0.25">
      <c r="A1585" s="3" t="s">
        <v>606</v>
      </c>
      <c r="B1585">
        <v>261040</v>
      </c>
      <c r="C1585" s="1" t="s">
        <v>12</v>
      </c>
      <c r="D1585" s="2">
        <v>18612</v>
      </c>
      <c r="E1585" t="s">
        <v>5327</v>
      </c>
      <c r="F1585" s="4">
        <v>103284.234</v>
      </c>
      <c r="G1585" s="4">
        <f t="shared" si="74"/>
        <v>5.5493355899419727</v>
      </c>
      <c r="H1585" t="str">
        <f>IF(F1585 &lt;= Planilha1!$B$1, "1",
  IF(F1585 &lt;= Planilha1!$B$2, "2",
    IF(F1585 &lt;= Planilha1!$B$3, "3",
      "4"
    )
  )
)</f>
        <v>3</v>
      </c>
      <c r="I1585" t="str">
        <f t="shared" si="72"/>
        <v>Pequeno Porte I</v>
      </c>
      <c r="J1585" s="4">
        <v>9547719.4100000001</v>
      </c>
      <c r="K1585" s="5">
        <f t="shared" si="73"/>
        <v>512.98728830861808</v>
      </c>
    </row>
    <row r="1586" spans="1:11" x14ac:dyDescent="0.25">
      <c r="A1586" s="3" t="s">
        <v>884</v>
      </c>
      <c r="B1586">
        <v>261050</v>
      </c>
      <c r="C1586" s="1" t="s">
        <v>12</v>
      </c>
      <c r="D1586" s="2">
        <v>28340</v>
      </c>
      <c r="E1586" t="s">
        <v>5327</v>
      </c>
      <c r="F1586" s="4">
        <v>124260.341</v>
      </c>
      <c r="G1586" s="4">
        <f t="shared" si="74"/>
        <v>4.3846274170783346</v>
      </c>
      <c r="H1586" t="str">
        <f>IF(F1586 &lt;= Planilha1!$B$1, "1",
  IF(F1586 &lt;= Planilha1!$B$2, "2",
    IF(F1586 &lt;= Planilha1!$B$3, "3",
      "4"
    )
  )
)</f>
        <v>3</v>
      </c>
      <c r="I1586" t="str">
        <f t="shared" si="72"/>
        <v>Pequeno Porte II</v>
      </c>
      <c r="J1586" s="4">
        <v>11310602.77</v>
      </c>
      <c r="K1586" s="5">
        <f t="shared" si="73"/>
        <v>399.10383803810868</v>
      </c>
    </row>
    <row r="1587" spans="1:11" x14ac:dyDescent="0.25">
      <c r="A1587" s="3" t="s">
        <v>885</v>
      </c>
      <c r="B1587">
        <v>261060</v>
      </c>
      <c r="C1587" s="1" t="s">
        <v>12</v>
      </c>
      <c r="D1587" s="2">
        <v>56665</v>
      </c>
      <c r="E1587" t="s">
        <v>5327</v>
      </c>
      <c r="F1587" s="4">
        <v>310726.33799999999</v>
      </c>
      <c r="G1587" s="4">
        <f t="shared" si="74"/>
        <v>5.4835672460954736</v>
      </c>
      <c r="H1587" t="str">
        <f>IF(F1587 &lt;= Planilha1!$B$1, "1",
  IF(F1587 &lt;= Planilha1!$B$2, "2",
    IF(F1587 &lt;= Planilha1!$B$3, "3",
      "4"
    )
  )
)</f>
        <v>4</v>
      </c>
      <c r="I1587" t="str">
        <f t="shared" si="72"/>
        <v>Médio Porte</v>
      </c>
      <c r="J1587" s="4">
        <v>13326214.23</v>
      </c>
      <c r="K1587" s="5">
        <f t="shared" si="73"/>
        <v>235.17540333539222</v>
      </c>
    </row>
    <row r="1588" spans="1:11" x14ac:dyDescent="0.25">
      <c r="A1588" s="3" t="s">
        <v>775</v>
      </c>
      <c r="B1588">
        <v>261070</v>
      </c>
      <c r="C1588" s="1" t="s">
        <v>12</v>
      </c>
      <c r="D1588" s="2">
        <v>342167</v>
      </c>
      <c r="E1588" t="s">
        <v>5327</v>
      </c>
      <c r="F1588" s="4">
        <v>2155696.0929999999</v>
      </c>
      <c r="G1588" s="4">
        <f t="shared" si="74"/>
        <v>6.3001285717208262</v>
      </c>
      <c r="H1588" t="str">
        <f>IF(F1588 &lt;= Planilha1!$B$1, "1",
  IF(F1588 &lt;= Planilha1!$B$2, "2",
    IF(F1588 &lt;= Planilha1!$B$3, "3",
      "4"
    )
  )
)</f>
        <v>4</v>
      </c>
      <c r="I1588" t="str">
        <f t="shared" si="72"/>
        <v>Grande Porte</v>
      </c>
      <c r="J1588" s="4">
        <v>75178806.790000007</v>
      </c>
      <c r="K1588" s="5">
        <f t="shared" si="73"/>
        <v>219.71378534458321</v>
      </c>
    </row>
    <row r="1589" spans="1:11" x14ac:dyDescent="0.25">
      <c r="A1589" s="3" t="s">
        <v>886</v>
      </c>
      <c r="B1589">
        <v>261080</v>
      </c>
      <c r="C1589" s="1" t="s">
        <v>12</v>
      </c>
      <c r="D1589" s="2">
        <v>22795</v>
      </c>
      <c r="E1589" t="s">
        <v>5327</v>
      </c>
      <c r="F1589" s="4">
        <v>104870.3</v>
      </c>
      <c r="G1589" s="4">
        <f t="shared" si="74"/>
        <v>4.6005834612853693</v>
      </c>
      <c r="H1589" t="str">
        <f>IF(F1589 &lt;= Planilha1!$B$1, "1",
  IF(F1589 &lt;= Planilha1!$B$2, "2",
    IF(F1589 &lt;= Planilha1!$B$3, "3",
      "4"
    )
  )
)</f>
        <v>3</v>
      </c>
      <c r="I1589" t="str">
        <f t="shared" si="72"/>
        <v>Pequeno Porte II</v>
      </c>
      <c r="J1589" s="4">
        <v>9798046.6300000008</v>
      </c>
      <c r="K1589" s="5">
        <f t="shared" si="73"/>
        <v>429.83314893617023</v>
      </c>
    </row>
    <row r="1590" spans="1:11" x14ac:dyDescent="0.25">
      <c r="A1590" s="3" t="s">
        <v>887</v>
      </c>
      <c r="B1590">
        <v>261090</v>
      </c>
      <c r="C1590" s="1" t="s">
        <v>12</v>
      </c>
      <c r="D1590" s="2">
        <v>62722</v>
      </c>
      <c r="E1590" t="s">
        <v>5327</v>
      </c>
      <c r="F1590" s="4">
        <v>353864.25400000002</v>
      </c>
      <c r="G1590" s="4">
        <f t="shared" si="74"/>
        <v>5.6417884314913431</v>
      </c>
      <c r="H1590" t="str">
        <f>IF(F1590 &lt;= Planilha1!$B$1, "1",
  IF(F1590 &lt;= Planilha1!$B$2, "2",
    IF(F1590 &lt;= Planilha1!$B$3, "3",
      "4"
    )
  )
)</f>
        <v>4</v>
      </c>
      <c r="I1590" t="str">
        <f t="shared" si="72"/>
        <v>Médio Porte</v>
      </c>
      <c r="J1590" s="4">
        <v>20728360.550000001</v>
      </c>
      <c r="K1590" s="5">
        <f t="shared" si="73"/>
        <v>330.47990418035141</v>
      </c>
    </row>
    <row r="1591" spans="1:11" x14ac:dyDescent="0.25">
      <c r="A1591" s="3" t="s">
        <v>3702</v>
      </c>
      <c r="B1591">
        <v>261100</v>
      </c>
      <c r="C1591" s="1" t="s">
        <v>12</v>
      </c>
      <c r="D1591" s="2">
        <v>34161</v>
      </c>
      <c r="E1591" t="s">
        <v>5327</v>
      </c>
      <c r="F1591" s="4">
        <v>932345.37699999998</v>
      </c>
      <c r="G1591" s="4">
        <f t="shared" si="74"/>
        <v>27.292683967096981</v>
      </c>
      <c r="H1591" t="str">
        <f>IF(F1591 &lt;= Planilha1!$B$1, "1",
  IF(F1591 &lt;= Planilha1!$B$2, "2",
    IF(F1591 &lt;= Planilha1!$B$3, "3",
      "4"
    )
  )
)</f>
        <v>4</v>
      </c>
      <c r="I1591" t="str">
        <f t="shared" si="72"/>
        <v>Pequeno Porte II</v>
      </c>
      <c r="J1591" s="4">
        <v>25695296.379999999</v>
      </c>
      <c r="K1591" s="5">
        <f t="shared" si="73"/>
        <v>752.18220719533963</v>
      </c>
    </row>
    <row r="1592" spans="1:11" x14ac:dyDescent="0.25">
      <c r="A1592" s="3" t="s">
        <v>888</v>
      </c>
      <c r="B1592">
        <v>261110</v>
      </c>
      <c r="C1592" s="1" t="s">
        <v>12</v>
      </c>
      <c r="D1592" s="2">
        <v>386791</v>
      </c>
      <c r="E1592" t="s">
        <v>5327</v>
      </c>
      <c r="F1592" s="4">
        <v>3434155.1060000001</v>
      </c>
      <c r="G1592" s="4">
        <f t="shared" si="74"/>
        <v>8.8785806960348097</v>
      </c>
      <c r="H1592" t="str">
        <f>IF(F1592 &lt;= Planilha1!$B$1, "1",
  IF(F1592 &lt;= Planilha1!$B$2, "2",
    IF(F1592 &lt;= Planilha1!$B$3, "3",
      "4"
    )
  )
)</f>
        <v>4</v>
      </c>
      <c r="I1592" t="str">
        <f t="shared" si="72"/>
        <v>Grande Porte</v>
      </c>
      <c r="J1592" s="4">
        <v>107968433.5</v>
      </c>
      <c r="K1592" s="5">
        <f t="shared" si="73"/>
        <v>279.13894971703064</v>
      </c>
    </row>
    <row r="1593" spans="1:11" x14ac:dyDescent="0.25">
      <c r="A1593" s="3" t="s">
        <v>3703</v>
      </c>
      <c r="B1593">
        <v>261120</v>
      </c>
      <c r="C1593" s="1" t="s">
        <v>12</v>
      </c>
      <c r="D1593" s="2">
        <v>10500</v>
      </c>
      <c r="E1593" t="s">
        <v>5327</v>
      </c>
      <c r="F1593" s="4">
        <v>50005.067999999999</v>
      </c>
      <c r="G1593" s="4">
        <f t="shared" si="74"/>
        <v>4.7623874285714285</v>
      </c>
      <c r="H1593" t="str">
        <f>IF(F1593 &lt;= Planilha1!$B$1, "1",
  IF(F1593 &lt;= Planilha1!$B$2, "2",
    IF(F1593 &lt;= Planilha1!$B$3, "3",
      "4"
    )
  )
)</f>
        <v>2</v>
      </c>
      <c r="I1593" t="str">
        <f t="shared" si="72"/>
        <v>Pequeno Porte I</v>
      </c>
      <c r="J1593" s="4">
        <v>8158760.1600000001</v>
      </c>
      <c r="K1593" s="5">
        <f t="shared" si="73"/>
        <v>777.02477714285715</v>
      </c>
    </row>
    <row r="1594" spans="1:11" x14ac:dyDescent="0.25">
      <c r="A1594" s="3" t="s">
        <v>889</v>
      </c>
      <c r="B1594">
        <v>261130</v>
      </c>
      <c r="C1594" s="1" t="s">
        <v>12</v>
      </c>
      <c r="D1594" s="2">
        <v>27552</v>
      </c>
      <c r="E1594" t="s">
        <v>5327</v>
      </c>
      <c r="F1594" s="4">
        <v>161600.959</v>
      </c>
      <c r="G1594" s="4">
        <f t="shared" si="74"/>
        <v>5.8653077453542393</v>
      </c>
      <c r="H1594" t="str">
        <f>IF(F1594 &lt;= Planilha1!$B$1, "1",
  IF(F1594 &lt;= Planilha1!$B$2, "2",
    IF(F1594 &lt;= Planilha1!$B$3, "3",
      "4"
    )
  )
)</f>
        <v>3</v>
      </c>
      <c r="I1594" t="str">
        <f t="shared" si="72"/>
        <v>Pequeno Porte II</v>
      </c>
      <c r="J1594" s="4">
        <v>14407606.75</v>
      </c>
      <c r="K1594" s="5">
        <f t="shared" si="73"/>
        <v>522.92417065911729</v>
      </c>
    </row>
    <row r="1595" spans="1:11" x14ac:dyDescent="0.25">
      <c r="A1595" s="3" t="s">
        <v>174</v>
      </c>
      <c r="B1595">
        <v>261140</v>
      </c>
      <c r="C1595" s="1" t="s">
        <v>12</v>
      </c>
      <c r="D1595" s="2">
        <v>13838</v>
      </c>
      <c r="E1595" t="s">
        <v>5327</v>
      </c>
      <c r="F1595" s="4">
        <v>131398.731</v>
      </c>
      <c r="G1595" s="4">
        <f t="shared" si="74"/>
        <v>9.4955001445295562</v>
      </c>
      <c r="H1595" t="str">
        <f>IF(F1595 &lt;= Planilha1!$B$1, "1",
  IF(F1595 &lt;= Planilha1!$B$2, "2",
    IF(F1595 &lt;= Planilha1!$B$3, "3",
      "4"
    )
  )
)</f>
        <v>3</v>
      </c>
      <c r="I1595" t="str">
        <f t="shared" si="72"/>
        <v>Pequeno Porte I</v>
      </c>
      <c r="J1595" s="4">
        <v>6742910.0099999998</v>
      </c>
      <c r="K1595" s="5">
        <f t="shared" si="73"/>
        <v>487.27489593871945</v>
      </c>
    </row>
    <row r="1596" spans="1:11" x14ac:dyDescent="0.25">
      <c r="A1596" s="3" t="s">
        <v>3704</v>
      </c>
      <c r="B1596">
        <v>261150</v>
      </c>
      <c r="C1596" s="1" t="s">
        <v>12</v>
      </c>
      <c r="D1596" s="2">
        <v>17928</v>
      </c>
      <c r="E1596" t="s">
        <v>5327</v>
      </c>
      <c r="F1596" s="4">
        <v>150188.90400000001</v>
      </c>
      <c r="G1596" s="4">
        <f t="shared" si="74"/>
        <v>8.3773373493975907</v>
      </c>
      <c r="H1596" t="str">
        <f>IF(F1596 &lt;= Planilha1!$B$1, "1",
  IF(F1596 &lt;= Planilha1!$B$2, "2",
    IF(F1596 &lt;= Planilha1!$B$3, "3",
      "4"
    )
  )
)</f>
        <v>3</v>
      </c>
      <c r="I1596" t="str">
        <f t="shared" si="72"/>
        <v>Pequeno Porte I</v>
      </c>
      <c r="J1596" s="4">
        <v>9866309.9399999995</v>
      </c>
      <c r="K1596" s="5">
        <f t="shared" si="73"/>
        <v>550.32964859437743</v>
      </c>
    </row>
    <row r="1597" spans="1:11" x14ac:dyDescent="0.25">
      <c r="A1597" s="3" t="s">
        <v>786</v>
      </c>
      <c r="B1597">
        <v>261153</v>
      </c>
      <c r="C1597" s="1" t="s">
        <v>12</v>
      </c>
      <c r="D1597" s="2">
        <v>6554</v>
      </c>
      <c r="E1597" t="s">
        <v>5327</v>
      </c>
      <c r="F1597" s="4">
        <v>25990.2</v>
      </c>
      <c r="G1597" s="4">
        <f t="shared" si="74"/>
        <v>3.965547757094904</v>
      </c>
      <c r="H1597" t="str">
        <f>IF(F1597 &lt;= Planilha1!$B$1, "1",
  IF(F1597 &lt;= Planilha1!$B$2, "2",
    IF(F1597 &lt;= Planilha1!$B$3, "3",
      "4"
    )
  )
)</f>
        <v>1</v>
      </c>
      <c r="I1597" t="str">
        <f t="shared" si="72"/>
        <v>Pequeno Porte I</v>
      </c>
      <c r="J1597" s="4">
        <v>5808457.6299999999</v>
      </c>
      <c r="K1597" s="5">
        <f t="shared" si="73"/>
        <v>886.24620537076589</v>
      </c>
    </row>
    <row r="1598" spans="1:11" x14ac:dyDescent="0.25">
      <c r="A1598" s="3" t="s">
        <v>890</v>
      </c>
      <c r="B1598">
        <v>261160</v>
      </c>
      <c r="C1598" s="1" t="s">
        <v>12</v>
      </c>
      <c r="D1598" s="2">
        <v>1488920</v>
      </c>
      <c r="E1598" t="s">
        <v>5327</v>
      </c>
      <c r="F1598" s="4">
        <v>33369680.565000001</v>
      </c>
      <c r="G1598" s="4">
        <f t="shared" si="74"/>
        <v>22.41200371074336</v>
      </c>
      <c r="H1598" t="str">
        <f>IF(F1598 &lt;= Planilha1!$B$1, "1",
  IF(F1598 &lt;= Planilha1!$B$2, "2",
    IF(F1598 &lt;= Planilha1!$B$3, "3",
      "4"
    )
  )
)</f>
        <v>4</v>
      </c>
      <c r="I1598" t="str">
        <f t="shared" si="72"/>
        <v>Metrópole</v>
      </c>
      <c r="J1598" s="4">
        <v>912095679.32000005</v>
      </c>
      <c r="K1598" s="5">
        <f t="shared" si="73"/>
        <v>612.58877530021766</v>
      </c>
    </row>
    <row r="1599" spans="1:11" x14ac:dyDescent="0.25">
      <c r="A1599" s="3" t="s">
        <v>891</v>
      </c>
      <c r="B1599">
        <v>261170</v>
      </c>
      <c r="C1599" s="1" t="s">
        <v>12</v>
      </c>
      <c r="D1599" s="2">
        <v>20639</v>
      </c>
      <c r="E1599" t="s">
        <v>5327</v>
      </c>
      <c r="F1599" s="4">
        <v>95539.26</v>
      </c>
      <c r="G1599" s="4">
        <f t="shared" si="74"/>
        <v>4.6290643926546826</v>
      </c>
      <c r="H1599" t="str">
        <f>IF(F1599 &lt;= Planilha1!$B$1, "1",
  IF(F1599 &lt;= Planilha1!$B$2, "2",
    IF(F1599 &lt;= Planilha1!$B$3, "3",
      "4"
    )
  )
)</f>
        <v>3</v>
      </c>
      <c r="I1599" t="str">
        <f t="shared" si="72"/>
        <v>Pequeno Porte II</v>
      </c>
      <c r="J1599" s="4">
        <v>8906974.1400000006</v>
      </c>
      <c r="K1599" s="5">
        <f t="shared" si="73"/>
        <v>431.56035369930714</v>
      </c>
    </row>
    <row r="1600" spans="1:11" x14ac:dyDescent="0.25">
      <c r="A1600" s="3" t="s">
        <v>3705</v>
      </c>
      <c r="B1600">
        <v>261180</v>
      </c>
      <c r="C1600" s="1" t="s">
        <v>12</v>
      </c>
      <c r="D1600" s="2">
        <v>33507</v>
      </c>
      <c r="E1600" t="s">
        <v>5327</v>
      </c>
      <c r="F1600" s="4">
        <v>265945.473</v>
      </c>
      <c r="G1600" s="4">
        <f t="shared" si="74"/>
        <v>7.9370123556271821</v>
      </c>
      <c r="H1600" t="str">
        <f>IF(F1600 &lt;= Planilha1!$B$1, "1",
  IF(F1600 &lt;= Planilha1!$B$2, "2",
    IF(F1600 &lt;= Planilha1!$B$3, "3",
      "4"
    )
  )
)</f>
        <v>4</v>
      </c>
      <c r="I1600" t="str">
        <f t="shared" si="72"/>
        <v>Pequeno Porte II</v>
      </c>
      <c r="J1600" s="4">
        <v>11935213.529999999</v>
      </c>
      <c r="K1600" s="5">
        <f t="shared" si="73"/>
        <v>356.20060076998834</v>
      </c>
    </row>
    <row r="1601" spans="1:11" x14ac:dyDescent="0.25">
      <c r="A1601" s="3" t="s">
        <v>892</v>
      </c>
      <c r="B1601">
        <v>261190</v>
      </c>
      <c r="C1601" s="1" t="s">
        <v>12</v>
      </c>
      <c r="D1601" s="2">
        <v>20009</v>
      </c>
      <c r="E1601" t="s">
        <v>5327</v>
      </c>
      <c r="F1601" s="4">
        <v>185176.01</v>
      </c>
      <c r="G1601" s="4">
        <f t="shared" si="74"/>
        <v>9.2546359138387722</v>
      </c>
      <c r="H1601" t="str">
        <f>IF(F1601 &lt;= Planilha1!$B$1, "1",
  IF(F1601 &lt;= Planilha1!$B$2, "2",
    IF(F1601 &lt;= Planilha1!$B$3, "3",
      "4"
    )
  )
)</f>
        <v>3</v>
      </c>
      <c r="I1601" t="str">
        <f t="shared" si="72"/>
        <v>Pequeno Porte II</v>
      </c>
      <c r="J1601" s="4">
        <v>9893211.6899999995</v>
      </c>
      <c r="K1601" s="5">
        <f t="shared" si="73"/>
        <v>494.43808736068769</v>
      </c>
    </row>
    <row r="1602" spans="1:11" x14ac:dyDescent="0.25">
      <c r="A1602" s="3" t="s">
        <v>3706</v>
      </c>
      <c r="B1602">
        <v>261200</v>
      </c>
      <c r="C1602" s="1" t="s">
        <v>12</v>
      </c>
      <c r="D1602" s="2">
        <v>10887</v>
      </c>
      <c r="E1602" t="s">
        <v>5327</v>
      </c>
      <c r="F1602" s="4">
        <v>95252.732000000004</v>
      </c>
      <c r="G1602" s="4">
        <f t="shared" si="74"/>
        <v>8.7492175989712511</v>
      </c>
      <c r="H1602" t="str">
        <f>IF(F1602 &lt;= Planilha1!$B$1, "1",
  IF(F1602 &lt;= Planilha1!$B$2, "2",
    IF(F1602 &lt;= Planilha1!$B$3, "3",
      "4"
    )
  )
)</f>
        <v>3</v>
      </c>
      <c r="I1602" t="str">
        <f t="shared" ref="I1602:I1665" si="75">IF(D1602 &lt;= 20000, "Pequeno Porte I",
  IF(D1602 &lt;= 50000, "Pequeno Porte II",
    IF(D1602 &lt;= 100000, "Médio Porte",
      IF(D1602 &lt;= 900000, "Grande Porte", "Metrópole")
    )
  )
)</f>
        <v>Pequeno Porte I</v>
      </c>
      <c r="J1602" s="4">
        <v>5921535.4199999999</v>
      </c>
      <c r="K1602" s="5">
        <f t="shared" ref="K1602:K1665" si="76">J1602/D1602</f>
        <v>543.90882887847886</v>
      </c>
    </row>
    <row r="1603" spans="1:11" x14ac:dyDescent="0.25">
      <c r="A1603" s="3" t="s">
        <v>789</v>
      </c>
      <c r="B1603">
        <v>261210</v>
      </c>
      <c r="C1603" s="1" t="s">
        <v>12</v>
      </c>
      <c r="D1603" s="2">
        <v>5727</v>
      </c>
      <c r="E1603" t="s">
        <v>5327</v>
      </c>
      <c r="F1603" s="4">
        <v>37426.798999999999</v>
      </c>
      <c r="G1603" s="4">
        <f t="shared" ref="G1603:G1666" si="77">F1603/D1603</f>
        <v>6.5351491182119785</v>
      </c>
      <c r="H1603" t="str">
        <f>IF(F1603 &lt;= Planilha1!$B$1, "1",
  IF(F1603 &lt;= Planilha1!$B$2, "2",
    IF(F1603 &lt;= Planilha1!$B$3, "3",
      "4"
    )
  )
)</f>
        <v>1</v>
      </c>
      <c r="I1603" t="str">
        <f t="shared" si="75"/>
        <v>Pequeno Porte I</v>
      </c>
      <c r="J1603" s="4">
        <v>7433799.1900000004</v>
      </c>
      <c r="K1603" s="5">
        <f t="shared" si="76"/>
        <v>1298.0267487340668</v>
      </c>
    </row>
    <row r="1604" spans="1:11" x14ac:dyDescent="0.25">
      <c r="A1604" s="3" t="s">
        <v>893</v>
      </c>
      <c r="B1604">
        <v>261220</v>
      </c>
      <c r="C1604" s="1" t="s">
        <v>12</v>
      </c>
      <c r="D1604" s="2">
        <v>62372</v>
      </c>
      <c r="E1604" t="s">
        <v>5327</v>
      </c>
      <c r="F1604" s="4">
        <v>858893.71</v>
      </c>
      <c r="G1604" s="4">
        <f t="shared" si="77"/>
        <v>13.770501346758159</v>
      </c>
      <c r="H1604" t="str">
        <f>IF(F1604 &lt;= Planilha1!$B$1, "1",
  IF(F1604 &lt;= Planilha1!$B$2, "2",
    IF(F1604 &lt;= Planilha1!$B$3, "3",
      "4"
    )
  )
)</f>
        <v>4</v>
      </c>
      <c r="I1604" t="str">
        <f t="shared" si="75"/>
        <v>Médio Porte</v>
      </c>
      <c r="J1604" s="4">
        <v>27726715.039999999</v>
      </c>
      <c r="K1604" s="5">
        <f t="shared" si="76"/>
        <v>444.5378541653306</v>
      </c>
    </row>
    <row r="1605" spans="1:11" x14ac:dyDescent="0.25">
      <c r="A1605" s="3" t="s">
        <v>3707</v>
      </c>
      <c r="B1605">
        <v>261230</v>
      </c>
      <c r="C1605" s="1" t="s">
        <v>12</v>
      </c>
      <c r="D1605" s="2">
        <v>13836</v>
      </c>
      <c r="E1605" t="s">
        <v>5327</v>
      </c>
      <c r="F1605" s="4">
        <v>65962.559999999998</v>
      </c>
      <c r="G1605" s="4">
        <f t="shared" si="77"/>
        <v>4.7674588031222891</v>
      </c>
      <c r="H1605" t="str">
        <f>IF(F1605 &lt;= Planilha1!$B$1, "1",
  IF(F1605 &lt;= Planilha1!$B$2, "2",
    IF(F1605 &lt;= Planilha1!$B$3, "3",
      "4"
    )
  )
)</f>
        <v>2</v>
      </c>
      <c r="I1605" t="str">
        <f t="shared" si="75"/>
        <v>Pequeno Porte I</v>
      </c>
      <c r="J1605" s="4">
        <v>6140603.8899999997</v>
      </c>
      <c r="K1605" s="5">
        <f t="shared" si="76"/>
        <v>443.81352197166808</v>
      </c>
    </row>
    <row r="1606" spans="1:11" x14ac:dyDescent="0.25">
      <c r="A1606" s="3" t="s">
        <v>3708</v>
      </c>
      <c r="B1606">
        <v>261240</v>
      </c>
      <c r="C1606" s="1" t="s">
        <v>12</v>
      </c>
      <c r="D1606" s="2">
        <v>18624</v>
      </c>
      <c r="E1606" t="s">
        <v>5327</v>
      </c>
      <c r="F1606" s="4">
        <v>102756.99</v>
      </c>
      <c r="G1606" s="4">
        <f t="shared" si="77"/>
        <v>5.5174500644329898</v>
      </c>
      <c r="H1606" t="str">
        <f>IF(F1606 &lt;= Planilha1!$B$1, "1",
  IF(F1606 &lt;= Planilha1!$B$2, "2",
    IF(F1606 &lt;= Planilha1!$B$3, "3",
      "4"
    )
  )
)</f>
        <v>3</v>
      </c>
      <c r="I1606" t="str">
        <f t="shared" si="75"/>
        <v>Pequeno Porte I</v>
      </c>
      <c r="J1606" s="4">
        <v>11828604.77</v>
      </c>
      <c r="K1606" s="5">
        <f t="shared" si="76"/>
        <v>635.12697433419237</v>
      </c>
    </row>
    <row r="1607" spans="1:11" x14ac:dyDescent="0.25">
      <c r="A1607" s="3" t="s">
        <v>666</v>
      </c>
      <c r="B1607">
        <v>261245</v>
      </c>
      <c r="C1607" s="1" t="s">
        <v>12</v>
      </c>
      <c r="D1607" s="2">
        <v>13841</v>
      </c>
      <c r="E1607" t="s">
        <v>5327</v>
      </c>
      <c r="F1607" s="4">
        <v>53711.642999999996</v>
      </c>
      <c r="G1607" s="4">
        <f t="shared" si="77"/>
        <v>3.8806186691713025</v>
      </c>
      <c r="H1607" t="str">
        <f>IF(F1607 &lt;= Planilha1!$B$1, "1",
  IF(F1607 &lt;= Planilha1!$B$2, "2",
    IF(F1607 &lt;= Planilha1!$B$3, "3",
      "4"
    )
  )
)</f>
        <v>2</v>
      </c>
      <c r="I1607" t="str">
        <f t="shared" si="75"/>
        <v>Pequeno Porte I</v>
      </c>
      <c r="J1607" s="4">
        <v>7045109.9500000002</v>
      </c>
      <c r="K1607" s="5">
        <f t="shared" si="76"/>
        <v>509.00295860125715</v>
      </c>
    </row>
    <row r="1608" spans="1:11" x14ac:dyDescent="0.25">
      <c r="A1608" s="3" t="s">
        <v>894</v>
      </c>
      <c r="B1608">
        <v>261247</v>
      </c>
      <c r="C1608" s="1" t="s">
        <v>12</v>
      </c>
      <c r="D1608" s="2">
        <v>11567</v>
      </c>
      <c r="E1608" t="s">
        <v>5327</v>
      </c>
      <c r="F1608" s="4">
        <v>42446.476000000002</v>
      </c>
      <c r="G1608" s="4">
        <f t="shared" si="77"/>
        <v>3.669618397164347</v>
      </c>
      <c r="H1608" t="str">
        <f>IF(F1608 &lt;= Planilha1!$B$1, "1",
  IF(F1608 &lt;= Planilha1!$B$2, "2",
    IF(F1608 &lt;= Planilha1!$B$3, "3",
      "4"
    )
  )
)</f>
        <v>2</v>
      </c>
      <c r="I1608" t="str">
        <f t="shared" si="75"/>
        <v>Pequeno Porte I</v>
      </c>
      <c r="J1608" s="4">
        <v>5038145.57</v>
      </c>
      <c r="K1608" s="5">
        <f t="shared" si="76"/>
        <v>435.56199273796148</v>
      </c>
    </row>
    <row r="1609" spans="1:11" x14ac:dyDescent="0.25">
      <c r="A1609" s="3" t="s">
        <v>895</v>
      </c>
      <c r="B1609">
        <v>261250</v>
      </c>
      <c r="C1609" s="1" t="s">
        <v>12</v>
      </c>
      <c r="D1609" s="2">
        <v>98254</v>
      </c>
      <c r="E1609" t="s">
        <v>5327</v>
      </c>
      <c r="F1609" s="4">
        <v>727015.45799999998</v>
      </c>
      <c r="G1609" s="4">
        <f t="shared" si="77"/>
        <v>7.3993471817941252</v>
      </c>
      <c r="H1609" t="str">
        <f>IF(F1609 &lt;= Planilha1!$B$1, "1",
  IF(F1609 &lt;= Planilha1!$B$2, "2",
    IF(F1609 &lt;= Planilha1!$B$3, "3",
      "4"
    )
  )
)</f>
        <v>4</v>
      </c>
      <c r="I1609" t="str">
        <f t="shared" si="75"/>
        <v>Médio Porte</v>
      </c>
      <c r="J1609" s="4">
        <v>38972606.490000002</v>
      </c>
      <c r="K1609" s="5">
        <f t="shared" si="76"/>
        <v>396.65160186862624</v>
      </c>
    </row>
    <row r="1610" spans="1:11" x14ac:dyDescent="0.25">
      <c r="A1610" s="3" t="s">
        <v>457</v>
      </c>
      <c r="B1610">
        <v>261255</v>
      </c>
      <c r="C1610" s="1" t="s">
        <v>12</v>
      </c>
      <c r="D1610" s="2">
        <v>12106</v>
      </c>
      <c r="E1610" t="s">
        <v>5327</v>
      </c>
      <c r="F1610" s="4">
        <v>49850.627999999997</v>
      </c>
      <c r="G1610" s="4">
        <f t="shared" si="77"/>
        <v>4.1178447051049067</v>
      </c>
      <c r="H1610" t="str">
        <f>IF(F1610 &lt;= Planilha1!$B$1, "1",
  IF(F1610 &lt;= Planilha1!$B$2, "2",
    IF(F1610 &lt;= Planilha1!$B$3, "3",
      "4"
    )
  )
)</f>
        <v>2</v>
      </c>
      <c r="I1610" t="str">
        <f t="shared" si="75"/>
        <v>Pequeno Porte I</v>
      </c>
      <c r="J1610" s="4">
        <v>9562397.2400000002</v>
      </c>
      <c r="K1610" s="5">
        <f t="shared" si="76"/>
        <v>789.88908309928968</v>
      </c>
    </row>
    <row r="1611" spans="1:11" x14ac:dyDescent="0.25">
      <c r="A1611" s="3" t="s">
        <v>896</v>
      </c>
      <c r="B1611">
        <v>261260</v>
      </c>
      <c r="C1611" s="1" t="s">
        <v>12</v>
      </c>
      <c r="D1611" s="2">
        <v>40578</v>
      </c>
      <c r="E1611" t="s">
        <v>5327</v>
      </c>
      <c r="F1611" s="4">
        <v>285501.61499999999</v>
      </c>
      <c r="G1611" s="4">
        <f t="shared" si="77"/>
        <v>7.0358720242495929</v>
      </c>
      <c r="H1611" t="str">
        <f>IF(F1611 &lt;= Planilha1!$B$1, "1",
  IF(F1611 &lt;= Planilha1!$B$2, "2",
    IF(F1611 &lt;= Planilha1!$B$3, "3",
      "4"
    )
  )
)</f>
        <v>4</v>
      </c>
      <c r="I1611" t="str">
        <f t="shared" si="75"/>
        <v>Pequeno Porte II</v>
      </c>
      <c r="J1611" s="4">
        <v>13170275.34</v>
      </c>
      <c r="K1611" s="5">
        <f t="shared" si="76"/>
        <v>324.56689191187343</v>
      </c>
    </row>
    <row r="1612" spans="1:11" x14ac:dyDescent="0.25">
      <c r="A1612" s="3" t="s">
        <v>3709</v>
      </c>
      <c r="B1612">
        <v>261270</v>
      </c>
      <c r="C1612" s="1" t="s">
        <v>12</v>
      </c>
      <c r="D1612" s="2">
        <v>14013</v>
      </c>
      <c r="E1612" t="s">
        <v>5327</v>
      </c>
      <c r="F1612" s="4">
        <v>55950.396000000001</v>
      </c>
      <c r="G1612" s="4">
        <f t="shared" si="77"/>
        <v>3.9927493042175124</v>
      </c>
      <c r="H1612" t="str">
        <f>IF(F1612 &lt;= Planilha1!$B$1, "1",
  IF(F1612 &lt;= Planilha1!$B$2, "2",
    IF(F1612 &lt;= Planilha1!$B$3, "3",
      "4"
    )
  )
)</f>
        <v>2</v>
      </c>
      <c r="I1612" t="str">
        <f t="shared" si="75"/>
        <v>Pequeno Porte I</v>
      </c>
      <c r="J1612" s="4">
        <v>8628398.7599999998</v>
      </c>
      <c r="K1612" s="5">
        <f t="shared" si="76"/>
        <v>615.74243630914145</v>
      </c>
    </row>
    <row r="1613" spans="1:11" x14ac:dyDescent="0.25">
      <c r="A1613" s="3" t="s">
        <v>897</v>
      </c>
      <c r="B1613">
        <v>261280</v>
      </c>
      <c r="C1613" s="1" t="s">
        <v>12</v>
      </c>
      <c r="D1613" s="2">
        <v>10244</v>
      </c>
      <c r="E1613" t="s">
        <v>5327</v>
      </c>
      <c r="F1613" s="4">
        <v>37797.199999999997</v>
      </c>
      <c r="G1613" s="4">
        <f t="shared" si="77"/>
        <v>3.6896915267473642</v>
      </c>
      <c r="H1613" t="str">
        <f>IF(F1613 &lt;= Planilha1!$B$1, "1",
  IF(F1613 &lt;= Planilha1!$B$2, "2",
    IF(F1613 &lt;= Planilha1!$B$3, "3",
      "4"
    )
  )
)</f>
        <v>1</v>
      </c>
      <c r="I1613" t="str">
        <f t="shared" si="75"/>
        <v>Pequeno Porte I</v>
      </c>
      <c r="J1613" s="4">
        <v>7197631.4800000004</v>
      </c>
      <c r="K1613" s="5">
        <f t="shared" si="76"/>
        <v>702.61923857868021</v>
      </c>
    </row>
    <row r="1614" spans="1:11" x14ac:dyDescent="0.25">
      <c r="A1614" s="3" t="s">
        <v>3710</v>
      </c>
      <c r="B1614">
        <v>261290</v>
      </c>
      <c r="C1614" s="1" t="s">
        <v>12</v>
      </c>
      <c r="D1614" s="2">
        <v>13113</v>
      </c>
      <c r="E1614" t="s">
        <v>5327</v>
      </c>
      <c r="F1614" s="4">
        <v>50215.142999999996</v>
      </c>
      <c r="G1614" s="4">
        <f t="shared" si="77"/>
        <v>3.8294168382521159</v>
      </c>
      <c r="H1614" t="str">
        <f>IF(F1614 &lt;= Planilha1!$B$1, "1",
  IF(F1614 &lt;= Planilha1!$B$2, "2",
    IF(F1614 &lt;= Planilha1!$B$3, "3",
      "4"
    )
  )
)</f>
        <v>2</v>
      </c>
      <c r="I1614" t="str">
        <f t="shared" si="75"/>
        <v>Pequeno Porte I</v>
      </c>
      <c r="J1614" s="4">
        <v>8357785.46</v>
      </c>
      <c r="K1614" s="5">
        <f t="shared" si="76"/>
        <v>637.36638907953943</v>
      </c>
    </row>
    <row r="1615" spans="1:11" x14ac:dyDescent="0.25">
      <c r="A1615" s="3" t="s">
        <v>3711</v>
      </c>
      <c r="B1615">
        <v>261300</v>
      </c>
      <c r="C1615" s="1" t="s">
        <v>12</v>
      </c>
      <c r="D1615" s="2">
        <v>49449</v>
      </c>
      <c r="E1615" t="s">
        <v>5327</v>
      </c>
      <c r="F1615" s="4">
        <v>348342.40500000003</v>
      </c>
      <c r="G1615" s="4">
        <f t="shared" si="77"/>
        <v>7.0444782503185106</v>
      </c>
      <c r="H1615" t="str">
        <f>IF(F1615 &lt;= Planilha1!$B$1, "1",
  IF(F1615 &lt;= Planilha1!$B$2, "2",
    IF(F1615 &lt;= Planilha1!$B$3, "3",
      "4"
    )
  )
)</f>
        <v>4</v>
      </c>
      <c r="I1615" t="str">
        <f t="shared" si="75"/>
        <v>Pequeno Porte II</v>
      </c>
      <c r="J1615" s="4">
        <v>16955512.18</v>
      </c>
      <c r="K1615" s="5">
        <f t="shared" si="76"/>
        <v>342.88887904709901</v>
      </c>
    </row>
    <row r="1616" spans="1:11" x14ac:dyDescent="0.25">
      <c r="A1616" s="3" t="s">
        <v>3712</v>
      </c>
      <c r="B1616">
        <v>261310</v>
      </c>
      <c r="C1616" s="1" t="s">
        <v>12</v>
      </c>
      <c r="D1616" s="2">
        <v>37126</v>
      </c>
      <c r="E1616" t="s">
        <v>5327</v>
      </c>
      <c r="F1616" s="4">
        <v>167384.764</v>
      </c>
      <c r="G1616" s="4">
        <f t="shared" si="77"/>
        <v>4.5085590691159831</v>
      </c>
      <c r="H1616" t="str">
        <f>IF(F1616 &lt;= Planilha1!$B$1, "1",
  IF(F1616 &lt;= Planilha1!$B$2, "2",
    IF(F1616 &lt;= Planilha1!$B$3, "3",
      "4"
    )
  )
)</f>
        <v>3</v>
      </c>
      <c r="I1616" t="str">
        <f t="shared" si="75"/>
        <v>Pequeno Porte II</v>
      </c>
      <c r="J1616" s="4">
        <v>11630523.33</v>
      </c>
      <c r="K1616" s="5">
        <f t="shared" si="76"/>
        <v>313.2716514033292</v>
      </c>
    </row>
    <row r="1617" spans="1:11" x14ac:dyDescent="0.25">
      <c r="A1617" s="3" t="s">
        <v>3713</v>
      </c>
      <c r="B1617">
        <v>261320</v>
      </c>
      <c r="C1617" s="1" t="s">
        <v>12</v>
      </c>
      <c r="D1617" s="2">
        <v>23837</v>
      </c>
      <c r="E1617" t="s">
        <v>5327</v>
      </c>
      <c r="F1617" s="4">
        <v>97078.788</v>
      </c>
      <c r="G1617" s="4">
        <f t="shared" si="77"/>
        <v>4.0726093048621888</v>
      </c>
      <c r="H1617" t="str">
        <f>IF(F1617 &lt;= Planilha1!$B$1, "1",
  IF(F1617 &lt;= Planilha1!$B$2, "2",
    IF(F1617 &lt;= Planilha1!$B$3, "3",
      "4"
    )
  )
)</f>
        <v>3</v>
      </c>
      <c r="I1617" t="str">
        <f t="shared" si="75"/>
        <v>Pequeno Porte II</v>
      </c>
      <c r="J1617" s="4">
        <v>10398688.460000001</v>
      </c>
      <c r="K1617" s="5">
        <f t="shared" si="76"/>
        <v>436.24149263749638</v>
      </c>
    </row>
    <row r="1618" spans="1:11" x14ac:dyDescent="0.25">
      <c r="A1618" s="3" t="s">
        <v>3714</v>
      </c>
      <c r="B1618">
        <v>261330</v>
      </c>
      <c r="C1618" s="1" t="s">
        <v>12</v>
      </c>
      <c r="D1618" s="2">
        <v>20037</v>
      </c>
      <c r="E1618" t="s">
        <v>5327</v>
      </c>
      <c r="F1618" s="4">
        <v>121435.546</v>
      </c>
      <c r="G1618" s="4">
        <f t="shared" si="77"/>
        <v>6.0605652542795827</v>
      </c>
      <c r="H1618" t="str">
        <f>IF(F1618 &lt;= Planilha1!$B$1, "1",
  IF(F1618 &lt;= Planilha1!$B$2, "2",
    IF(F1618 &lt;= Planilha1!$B$3, "3",
      "4"
    )
  )
)</f>
        <v>3</v>
      </c>
      <c r="I1618" t="str">
        <f t="shared" si="75"/>
        <v>Pequeno Porte II</v>
      </c>
      <c r="J1618" s="4">
        <v>10890082.99</v>
      </c>
      <c r="K1618" s="5">
        <f t="shared" si="76"/>
        <v>543.49867694764691</v>
      </c>
    </row>
    <row r="1619" spans="1:11" x14ac:dyDescent="0.25">
      <c r="A1619" s="3" t="s">
        <v>3715</v>
      </c>
      <c r="B1619">
        <v>261340</v>
      </c>
      <c r="C1619" s="1" t="s">
        <v>12</v>
      </c>
      <c r="D1619" s="2">
        <v>18825</v>
      </c>
      <c r="E1619" t="s">
        <v>5327</v>
      </c>
      <c r="F1619" s="4">
        <v>93312.971000000005</v>
      </c>
      <c r="G1619" s="4">
        <f t="shared" si="77"/>
        <v>4.95686432934927</v>
      </c>
      <c r="H1619" t="str">
        <f>IF(F1619 &lt;= Planilha1!$B$1, "1",
  IF(F1619 &lt;= Planilha1!$B$2, "2",
    IF(F1619 &lt;= Planilha1!$B$3, "3",
      "4"
    )
  )
)</f>
        <v>3</v>
      </c>
      <c r="I1619" t="str">
        <f t="shared" si="75"/>
        <v>Pequeno Porte I</v>
      </c>
      <c r="J1619" s="4">
        <v>8793353.0899999999</v>
      </c>
      <c r="K1619" s="5">
        <f t="shared" si="76"/>
        <v>467.1103899070385</v>
      </c>
    </row>
    <row r="1620" spans="1:11" x14ac:dyDescent="0.25">
      <c r="A1620" s="3" t="s">
        <v>3716</v>
      </c>
      <c r="B1620">
        <v>261350</v>
      </c>
      <c r="C1620" s="1" t="s">
        <v>12</v>
      </c>
      <c r="D1620" s="2">
        <v>34843</v>
      </c>
      <c r="E1620" t="s">
        <v>5327</v>
      </c>
      <c r="F1620" s="4">
        <v>143040.728</v>
      </c>
      <c r="G1620" s="4">
        <f t="shared" si="77"/>
        <v>4.1052931148293776</v>
      </c>
      <c r="H1620" t="str">
        <f>IF(F1620 &lt;= Planilha1!$B$1, "1",
  IF(F1620 &lt;= Planilha1!$B$2, "2",
    IF(F1620 &lt;= Planilha1!$B$3, "3",
      "4"
    )
  )
)</f>
        <v>3</v>
      </c>
      <c r="I1620" t="str">
        <f t="shared" si="75"/>
        <v>Pequeno Porte II</v>
      </c>
      <c r="J1620" s="4">
        <v>21450042.989999998</v>
      </c>
      <c r="K1620" s="5">
        <f t="shared" si="76"/>
        <v>615.61986597020916</v>
      </c>
    </row>
    <row r="1621" spans="1:11" x14ac:dyDescent="0.25">
      <c r="A1621" s="3" t="s">
        <v>3717</v>
      </c>
      <c r="B1621">
        <v>261360</v>
      </c>
      <c r="C1621" s="1" t="s">
        <v>12</v>
      </c>
      <c r="D1621" s="2">
        <v>31004</v>
      </c>
      <c r="E1621" t="s">
        <v>5327</v>
      </c>
      <c r="F1621" s="4">
        <v>162589.073</v>
      </c>
      <c r="G1621" s="4">
        <f t="shared" si="77"/>
        <v>5.2441321442394528</v>
      </c>
      <c r="H1621" t="str">
        <f>IF(F1621 &lt;= Planilha1!$B$1, "1",
  IF(F1621 &lt;= Planilha1!$B$2, "2",
    IF(F1621 &lt;= Planilha1!$B$3, "3",
      "4"
    )
  )
)</f>
        <v>3</v>
      </c>
      <c r="I1621" t="str">
        <f t="shared" si="75"/>
        <v>Pequeno Porte II</v>
      </c>
      <c r="J1621" s="4">
        <v>8944240.3399999999</v>
      </c>
      <c r="K1621" s="5">
        <f t="shared" si="76"/>
        <v>288.4866578505999</v>
      </c>
    </row>
    <row r="1622" spans="1:11" x14ac:dyDescent="0.25">
      <c r="A1622" s="3" t="s">
        <v>3718</v>
      </c>
      <c r="B1622">
        <v>261370</v>
      </c>
      <c r="C1622" s="1" t="s">
        <v>12</v>
      </c>
      <c r="D1622" s="2">
        <v>111249</v>
      </c>
      <c r="E1622" t="s">
        <v>5327</v>
      </c>
      <c r="F1622" s="4">
        <v>553855.59199999995</v>
      </c>
      <c r="G1622" s="4">
        <f t="shared" si="77"/>
        <v>4.9785219822200641</v>
      </c>
      <c r="H1622" t="str">
        <f>IF(F1622 &lt;= Planilha1!$B$1, "1",
  IF(F1622 &lt;= Planilha1!$B$2, "2",
    IF(F1622 &lt;= Planilha1!$B$3, "3",
      "4"
    )
  )
)</f>
        <v>4</v>
      </c>
      <c r="I1622" t="str">
        <f t="shared" si="75"/>
        <v>Grande Porte</v>
      </c>
      <c r="J1622" s="4">
        <v>33156905.370000001</v>
      </c>
      <c r="K1622" s="5">
        <f t="shared" si="76"/>
        <v>298.04227786317182</v>
      </c>
    </row>
    <row r="1623" spans="1:11" x14ac:dyDescent="0.25">
      <c r="A1623" s="3" t="s">
        <v>3319</v>
      </c>
      <c r="B1623">
        <v>261380</v>
      </c>
      <c r="C1623" s="1" t="s">
        <v>12</v>
      </c>
      <c r="D1623" s="2">
        <v>16677</v>
      </c>
      <c r="E1623" t="s">
        <v>5327</v>
      </c>
      <c r="F1623" s="4">
        <v>98701.554999999993</v>
      </c>
      <c r="G1623" s="4">
        <f t="shared" si="77"/>
        <v>5.9184238771961377</v>
      </c>
      <c r="H1623" t="str">
        <f>IF(F1623 &lt;= Planilha1!$B$1, "1",
  IF(F1623 &lt;= Planilha1!$B$2, "2",
    IF(F1623 &lt;= Planilha1!$B$3, "3",
      "4"
    )
  )
)</f>
        <v>3</v>
      </c>
      <c r="I1623" t="str">
        <f t="shared" si="75"/>
        <v>Pequeno Porte I</v>
      </c>
      <c r="J1623" s="4">
        <v>13044437.029999999</v>
      </c>
      <c r="K1623" s="5">
        <f t="shared" si="76"/>
        <v>782.18126941296396</v>
      </c>
    </row>
    <row r="1624" spans="1:11" x14ac:dyDescent="0.25">
      <c r="A1624" s="3" t="s">
        <v>898</v>
      </c>
      <c r="B1624">
        <v>261390</v>
      </c>
      <c r="C1624" s="1" t="s">
        <v>12</v>
      </c>
      <c r="D1624" s="2">
        <v>92228</v>
      </c>
      <c r="E1624" t="s">
        <v>5327</v>
      </c>
      <c r="F1624" s="4">
        <v>746908.34</v>
      </c>
      <c r="G1624" s="4">
        <f t="shared" si="77"/>
        <v>8.0984987205620858</v>
      </c>
      <c r="H1624" t="str">
        <f>IF(F1624 &lt;= Planilha1!$B$1, "1",
  IF(F1624 &lt;= Planilha1!$B$2, "2",
    IF(F1624 &lt;= Planilha1!$B$3, "3",
      "4"
    )
  )
)</f>
        <v>4</v>
      </c>
      <c r="I1624" t="str">
        <f t="shared" si="75"/>
        <v>Médio Porte</v>
      </c>
      <c r="J1624" s="4">
        <v>26843027.969999999</v>
      </c>
      <c r="K1624" s="5">
        <f t="shared" si="76"/>
        <v>291.05074348354077</v>
      </c>
    </row>
    <row r="1625" spans="1:11" x14ac:dyDescent="0.25">
      <c r="A1625" s="3" t="s">
        <v>899</v>
      </c>
      <c r="B1625">
        <v>261400</v>
      </c>
      <c r="C1625" s="1" t="s">
        <v>12</v>
      </c>
      <c r="D1625" s="2">
        <v>18207</v>
      </c>
      <c r="E1625" t="s">
        <v>5327</v>
      </c>
      <c r="F1625" s="4">
        <v>73744.429999999993</v>
      </c>
      <c r="G1625" s="4">
        <f t="shared" si="77"/>
        <v>4.0503339374965668</v>
      </c>
      <c r="H1625" t="str">
        <f>IF(F1625 &lt;= Planilha1!$B$1, "1",
  IF(F1625 &lt;= Planilha1!$B$2, "2",
    IF(F1625 &lt;= Planilha1!$B$3, "3",
      "4"
    )
  )
)</f>
        <v>2</v>
      </c>
      <c r="I1625" t="str">
        <f t="shared" si="75"/>
        <v>Pequeno Porte I</v>
      </c>
      <c r="J1625" s="4">
        <v>10214829.48</v>
      </c>
      <c r="K1625" s="5">
        <f t="shared" si="76"/>
        <v>561.03858296259682</v>
      </c>
    </row>
    <row r="1626" spans="1:11" x14ac:dyDescent="0.25">
      <c r="A1626" s="3" t="s">
        <v>3719</v>
      </c>
      <c r="B1626">
        <v>261410</v>
      </c>
      <c r="C1626" s="1" t="s">
        <v>12</v>
      </c>
      <c r="D1626" s="2">
        <v>32811</v>
      </c>
      <c r="E1626" t="s">
        <v>5327</v>
      </c>
      <c r="F1626" s="4">
        <v>201492.856</v>
      </c>
      <c r="G1626" s="4">
        <f t="shared" si="77"/>
        <v>6.1410153911797876</v>
      </c>
      <c r="H1626" t="str">
        <f>IF(F1626 &lt;= Planilha1!$B$1, "1",
  IF(F1626 &lt;= Planilha1!$B$2, "2",
    IF(F1626 &lt;= Planilha1!$B$3, "3",
      "4"
    )
  )
)</f>
        <v>3</v>
      </c>
      <c r="I1626" t="str">
        <f t="shared" si="75"/>
        <v>Pequeno Porte II</v>
      </c>
      <c r="J1626" s="4">
        <v>18220856.91</v>
      </c>
      <c r="K1626" s="5">
        <f t="shared" si="76"/>
        <v>555.32769223735943</v>
      </c>
    </row>
    <row r="1627" spans="1:11" x14ac:dyDescent="0.25">
      <c r="A1627" s="3" t="s">
        <v>3720</v>
      </c>
      <c r="B1627">
        <v>261420</v>
      </c>
      <c r="C1627" s="1" t="s">
        <v>12</v>
      </c>
      <c r="D1627" s="2">
        <v>37596</v>
      </c>
      <c r="E1627" t="s">
        <v>5327</v>
      </c>
      <c r="F1627" s="4">
        <v>358797.43099999998</v>
      </c>
      <c r="G1627" s="4">
        <f t="shared" si="77"/>
        <v>9.5435001329928717</v>
      </c>
      <c r="H1627" t="str">
        <f>IF(F1627 &lt;= Planilha1!$B$1, "1",
  IF(F1627 &lt;= Planilha1!$B$2, "2",
    IF(F1627 &lt;= Planilha1!$B$3, "3",
      "4"
    )
  )
)</f>
        <v>4</v>
      </c>
      <c r="I1627" t="str">
        <f t="shared" si="75"/>
        <v>Pequeno Porte II</v>
      </c>
      <c r="J1627" s="4">
        <v>19123395.989999998</v>
      </c>
      <c r="K1627" s="5">
        <f t="shared" si="76"/>
        <v>508.65506942227893</v>
      </c>
    </row>
    <row r="1628" spans="1:11" x14ac:dyDescent="0.25">
      <c r="A1628" s="3" t="s">
        <v>3721</v>
      </c>
      <c r="B1628">
        <v>261430</v>
      </c>
      <c r="C1628" s="1" t="s">
        <v>12</v>
      </c>
      <c r="D1628" s="2">
        <v>10540</v>
      </c>
      <c r="E1628" t="s">
        <v>5327</v>
      </c>
      <c r="F1628" s="4">
        <v>48480.461000000003</v>
      </c>
      <c r="G1628" s="4">
        <f t="shared" si="77"/>
        <v>4.5996642314990517</v>
      </c>
      <c r="H1628" t="str">
        <f>IF(F1628 &lt;= Planilha1!$B$1, "1",
  IF(F1628 &lt;= Planilha1!$B$2, "2",
    IF(F1628 &lt;= Planilha1!$B$3, "3",
      "4"
    )
  )
)</f>
        <v>2</v>
      </c>
      <c r="I1628" t="str">
        <f t="shared" si="75"/>
        <v>Pequeno Porte I</v>
      </c>
      <c r="J1628" s="4">
        <v>9049698.2599999998</v>
      </c>
      <c r="K1628" s="5">
        <f t="shared" si="76"/>
        <v>858.60514800759006</v>
      </c>
    </row>
    <row r="1629" spans="1:11" x14ac:dyDescent="0.25">
      <c r="A1629" s="3" t="s">
        <v>3722</v>
      </c>
      <c r="B1629">
        <v>261440</v>
      </c>
      <c r="C1629" s="1" t="s">
        <v>12</v>
      </c>
      <c r="D1629" s="2">
        <v>5210</v>
      </c>
      <c r="E1629" t="s">
        <v>5327</v>
      </c>
      <c r="F1629" s="4">
        <v>25158.756000000001</v>
      </c>
      <c r="G1629" s="4">
        <f t="shared" si="77"/>
        <v>4.8289358925143953</v>
      </c>
      <c r="H1629" t="str">
        <f>IF(F1629 &lt;= Planilha1!$B$1, "1",
  IF(F1629 &lt;= Planilha1!$B$2, "2",
    IF(F1629 &lt;= Planilha1!$B$3, "3",
      "4"
    )
  )
)</f>
        <v>1</v>
      </c>
      <c r="I1629" t="str">
        <f t="shared" si="75"/>
        <v>Pequeno Porte I</v>
      </c>
      <c r="J1629" s="4">
        <v>5370804.7000000002</v>
      </c>
      <c r="K1629" s="5">
        <f t="shared" si="76"/>
        <v>1030.8646257197697</v>
      </c>
    </row>
    <row r="1630" spans="1:11" x14ac:dyDescent="0.25">
      <c r="A1630" s="3" t="s">
        <v>900</v>
      </c>
      <c r="B1630">
        <v>261450</v>
      </c>
      <c r="C1630" s="1" t="s">
        <v>12</v>
      </c>
      <c r="D1630" s="2">
        <v>64120</v>
      </c>
      <c r="E1630" t="s">
        <v>5327</v>
      </c>
      <c r="F1630" s="4">
        <v>398380.49599999998</v>
      </c>
      <c r="G1630" s="4">
        <f t="shared" si="77"/>
        <v>6.2130457891453519</v>
      </c>
      <c r="H1630" t="str">
        <f>IF(F1630 &lt;= Planilha1!$B$1, "1",
  IF(F1630 &lt;= Planilha1!$B$2, "2",
    IF(F1630 &lt;= Planilha1!$B$3, "3",
      "4"
    )
  )
)</f>
        <v>4</v>
      </c>
      <c r="I1630" t="str">
        <f t="shared" si="75"/>
        <v>Médio Porte</v>
      </c>
      <c r="J1630" s="4">
        <v>20545569.030000001</v>
      </c>
      <c r="K1630" s="5">
        <f t="shared" si="76"/>
        <v>320.42372161572052</v>
      </c>
    </row>
    <row r="1631" spans="1:11" x14ac:dyDescent="0.25">
      <c r="A1631" s="3" t="s">
        <v>901</v>
      </c>
      <c r="B1631">
        <v>261460</v>
      </c>
      <c r="C1631" s="1" t="s">
        <v>12</v>
      </c>
      <c r="D1631" s="2">
        <v>27681</v>
      </c>
      <c r="E1631" t="s">
        <v>5327</v>
      </c>
      <c r="F1631" s="4">
        <v>113400.274</v>
      </c>
      <c r="G1631" s="4">
        <f t="shared" si="77"/>
        <v>4.0966827065496192</v>
      </c>
      <c r="H1631" t="str">
        <f>IF(F1631 &lt;= Planilha1!$B$1, "1",
  IF(F1631 &lt;= Planilha1!$B$2, "2",
    IF(F1631 &lt;= Planilha1!$B$3, "3",
      "4"
    )
  )
)</f>
        <v>3</v>
      </c>
      <c r="I1631" t="str">
        <f t="shared" si="75"/>
        <v>Pequeno Porte II</v>
      </c>
      <c r="J1631" s="4">
        <v>14137089.83</v>
      </c>
      <c r="K1631" s="5">
        <f t="shared" si="76"/>
        <v>510.71456341895163</v>
      </c>
    </row>
    <row r="1632" spans="1:11" x14ac:dyDescent="0.25">
      <c r="A1632" s="3" t="s">
        <v>3723</v>
      </c>
      <c r="B1632">
        <v>261470</v>
      </c>
      <c r="C1632" s="1" t="s">
        <v>12</v>
      </c>
      <c r="D1632" s="2">
        <v>13738</v>
      </c>
      <c r="E1632" t="s">
        <v>5327</v>
      </c>
      <c r="F1632" s="4">
        <v>54311.317999999999</v>
      </c>
      <c r="G1632" s="4">
        <f t="shared" si="77"/>
        <v>3.953364245159412</v>
      </c>
      <c r="H1632" t="str">
        <f>IF(F1632 &lt;= Planilha1!$B$1, "1",
  IF(F1632 &lt;= Planilha1!$B$2, "2",
    IF(F1632 &lt;= Planilha1!$B$3, "3",
      "4"
    )
  )
)</f>
        <v>2</v>
      </c>
      <c r="I1632" t="str">
        <f t="shared" si="75"/>
        <v>Pequeno Porte I</v>
      </c>
      <c r="J1632" s="4">
        <v>5232552.4800000004</v>
      </c>
      <c r="K1632" s="5">
        <f t="shared" si="76"/>
        <v>380.8816771000146</v>
      </c>
    </row>
    <row r="1633" spans="1:11" x14ac:dyDescent="0.25">
      <c r="A1633" s="3" t="s">
        <v>902</v>
      </c>
      <c r="B1633">
        <v>261480</v>
      </c>
      <c r="C1633" s="1" t="s">
        <v>12</v>
      </c>
      <c r="D1633" s="2">
        <v>23902</v>
      </c>
      <c r="E1633" t="s">
        <v>5327</v>
      </c>
      <c r="F1633" s="4">
        <v>79675.759999999995</v>
      </c>
      <c r="G1633" s="4">
        <f t="shared" si="77"/>
        <v>3.3334348590076144</v>
      </c>
      <c r="H1633" t="str">
        <f>IF(F1633 &lt;= Planilha1!$B$1, "1",
  IF(F1633 &lt;= Planilha1!$B$2, "2",
    IF(F1633 &lt;= Planilha1!$B$3, "3",
      "4"
    )
  )
)</f>
        <v>2</v>
      </c>
      <c r="I1633" t="str">
        <f t="shared" si="75"/>
        <v>Pequeno Porte II</v>
      </c>
      <c r="J1633" s="4">
        <v>14399073.41</v>
      </c>
      <c r="K1633" s="5">
        <f t="shared" si="76"/>
        <v>602.42127897247087</v>
      </c>
    </row>
    <row r="1634" spans="1:11" x14ac:dyDescent="0.25">
      <c r="A1634" s="3" t="s">
        <v>3724</v>
      </c>
      <c r="B1634">
        <v>261485</v>
      </c>
      <c r="C1634" s="1" t="s">
        <v>12</v>
      </c>
      <c r="D1634" s="2">
        <v>23561</v>
      </c>
      <c r="E1634" t="s">
        <v>5327</v>
      </c>
      <c r="F1634" s="4">
        <v>159827.34400000001</v>
      </c>
      <c r="G1634" s="4">
        <f t="shared" si="77"/>
        <v>6.7835551971478294</v>
      </c>
      <c r="H1634" t="str">
        <f>IF(F1634 &lt;= Planilha1!$B$1, "1",
  IF(F1634 &lt;= Planilha1!$B$2, "2",
    IF(F1634 &lt;= Planilha1!$B$3, "3",
      "4"
    )
  )
)</f>
        <v>3</v>
      </c>
      <c r="I1634" t="str">
        <f t="shared" si="75"/>
        <v>Pequeno Porte II</v>
      </c>
      <c r="J1634" s="4">
        <v>17659051.030000001</v>
      </c>
      <c r="K1634" s="5">
        <f t="shared" si="76"/>
        <v>749.50346037944064</v>
      </c>
    </row>
    <row r="1635" spans="1:11" x14ac:dyDescent="0.25">
      <c r="A1635" s="3" t="s">
        <v>903</v>
      </c>
      <c r="B1635">
        <v>261500</v>
      </c>
      <c r="C1635" s="1" t="s">
        <v>12</v>
      </c>
      <c r="D1635" s="2">
        <v>24736</v>
      </c>
      <c r="E1635" t="s">
        <v>5327</v>
      </c>
      <c r="F1635" s="4">
        <v>119355.149</v>
      </c>
      <c r="G1635" s="4">
        <f t="shared" si="77"/>
        <v>4.8251596458602846</v>
      </c>
      <c r="H1635" t="str">
        <f>IF(F1635 &lt;= Planilha1!$B$1, "1",
  IF(F1635 &lt;= Planilha1!$B$2, "2",
    IF(F1635 &lt;= Planilha1!$B$3, "3",
      "4"
    )
  )
)</f>
        <v>3</v>
      </c>
      <c r="I1635" t="str">
        <f t="shared" si="75"/>
        <v>Pequeno Porte II</v>
      </c>
      <c r="J1635" s="4">
        <v>9431673.5</v>
      </c>
      <c r="K1635" s="5">
        <f t="shared" si="76"/>
        <v>381.29339828589912</v>
      </c>
    </row>
    <row r="1636" spans="1:11" x14ac:dyDescent="0.25">
      <c r="A1636" s="3" t="s">
        <v>904</v>
      </c>
      <c r="B1636">
        <v>261510</v>
      </c>
      <c r="C1636" s="1" t="s">
        <v>12</v>
      </c>
      <c r="D1636" s="2">
        <v>6513</v>
      </c>
      <c r="E1636" t="s">
        <v>5327</v>
      </c>
      <c r="F1636" s="4">
        <v>31544.830999999998</v>
      </c>
      <c r="G1636" s="4">
        <f t="shared" si="77"/>
        <v>4.8433641946875481</v>
      </c>
      <c r="H1636" t="str">
        <f>IF(F1636 &lt;= Planilha1!$B$1, "1",
  IF(F1636 &lt;= Planilha1!$B$2, "2",
    IF(F1636 &lt;= Planilha1!$B$3, "3",
      "4"
    )
  )
)</f>
        <v>1</v>
      </c>
      <c r="I1636" t="str">
        <f t="shared" si="75"/>
        <v>Pequeno Porte I</v>
      </c>
      <c r="J1636" s="4">
        <v>3604076.18</v>
      </c>
      <c r="K1636" s="5">
        <f t="shared" si="76"/>
        <v>553.36652541071703</v>
      </c>
    </row>
    <row r="1637" spans="1:11" x14ac:dyDescent="0.25">
      <c r="A1637" s="3" t="s">
        <v>905</v>
      </c>
      <c r="B1637">
        <v>261520</v>
      </c>
      <c r="C1637" s="1" t="s">
        <v>12</v>
      </c>
      <c r="D1637" s="2">
        <v>8920</v>
      </c>
      <c r="E1637" t="s">
        <v>5327</v>
      </c>
      <c r="F1637" s="4">
        <v>38700.366000000002</v>
      </c>
      <c r="G1637" s="4">
        <f t="shared" si="77"/>
        <v>4.3386060538116595</v>
      </c>
      <c r="H1637" t="str">
        <f>IF(F1637 &lt;= Planilha1!$B$1, "1",
  IF(F1637 &lt;= Planilha1!$B$2, "2",
    IF(F1637 &lt;= Planilha1!$B$3, "3",
      "4"
    )
  )
)</f>
        <v>1</v>
      </c>
      <c r="I1637" t="str">
        <f t="shared" si="75"/>
        <v>Pequeno Porte I</v>
      </c>
      <c r="J1637" s="4">
        <v>8300058.2400000002</v>
      </c>
      <c r="K1637" s="5">
        <f t="shared" si="76"/>
        <v>930.49980269058301</v>
      </c>
    </row>
    <row r="1638" spans="1:11" x14ac:dyDescent="0.25">
      <c r="A1638" s="3" t="s">
        <v>3725</v>
      </c>
      <c r="B1638">
        <v>261530</v>
      </c>
      <c r="C1638" s="1" t="s">
        <v>12</v>
      </c>
      <c r="D1638" s="2">
        <v>46147</v>
      </c>
      <c r="E1638" t="s">
        <v>5327</v>
      </c>
      <c r="F1638" s="4">
        <v>471338.56</v>
      </c>
      <c r="G1638" s="4">
        <f t="shared" si="77"/>
        <v>10.213850521160639</v>
      </c>
      <c r="H1638" t="str">
        <f>IF(F1638 &lt;= Planilha1!$B$1, "1",
  IF(F1638 &lt;= Planilha1!$B$2, "2",
    IF(F1638 &lt;= Planilha1!$B$3, "3",
      "4"
    )
  )
)</f>
        <v>4</v>
      </c>
      <c r="I1638" t="str">
        <f t="shared" si="75"/>
        <v>Pequeno Porte II</v>
      </c>
      <c r="J1638" s="4">
        <v>19121425.149999999</v>
      </c>
      <c r="K1638" s="5">
        <f t="shared" si="76"/>
        <v>414.35900816954512</v>
      </c>
    </row>
    <row r="1639" spans="1:11" x14ac:dyDescent="0.25">
      <c r="A1639" s="3" t="s">
        <v>906</v>
      </c>
      <c r="B1639">
        <v>261540</v>
      </c>
      <c r="C1639" s="1" t="s">
        <v>12</v>
      </c>
      <c r="D1639" s="2">
        <v>41137</v>
      </c>
      <c r="E1639" t="s">
        <v>5327</v>
      </c>
      <c r="F1639" s="4">
        <v>282076.31199999998</v>
      </c>
      <c r="G1639" s="4">
        <f t="shared" si="77"/>
        <v>6.8569976420254264</v>
      </c>
      <c r="H1639" t="str">
        <f>IF(F1639 &lt;= Planilha1!$B$1, "1",
  IF(F1639 &lt;= Planilha1!$B$2, "2",
    IF(F1639 &lt;= Planilha1!$B$3, "3",
      "4"
    )
  )
)</f>
        <v>4</v>
      </c>
      <c r="I1639" t="str">
        <f t="shared" si="75"/>
        <v>Pequeno Porte II</v>
      </c>
      <c r="J1639" s="4">
        <v>20239951.98</v>
      </c>
      <c r="K1639" s="5">
        <f t="shared" si="76"/>
        <v>492.013320854705</v>
      </c>
    </row>
    <row r="1640" spans="1:11" x14ac:dyDescent="0.25">
      <c r="A1640" s="3" t="s">
        <v>3726</v>
      </c>
      <c r="B1640">
        <v>261550</v>
      </c>
      <c r="C1640" s="1" t="s">
        <v>12</v>
      </c>
      <c r="D1640" s="2">
        <v>13867</v>
      </c>
      <c r="E1640" t="s">
        <v>5327</v>
      </c>
      <c r="F1640" s="4">
        <v>79873.578999999998</v>
      </c>
      <c r="G1640" s="4">
        <f t="shared" si="77"/>
        <v>5.7599754092449702</v>
      </c>
      <c r="H1640" t="str">
        <f>IF(F1640 &lt;= Planilha1!$B$1, "1",
  IF(F1640 &lt;= Planilha1!$B$2, "2",
    IF(F1640 &lt;= Planilha1!$B$3, "3",
      "4"
    )
  )
)</f>
        <v>2</v>
      </c>
      <c r="I1640" t="str">
        <f t="shared" si="75"/>
        <v>Pequeno Porte I</v>
      </c>
      <c r="J1640" s="4">
        <v>5066725.46</v>
      </c>
      <c r="K1640" s="5">
        <f t="shared" si="76"/>
        <v>365.38007211365112</v>
      </c>
    </row>
    <row r="1641" spans="1:11" x14ac:dyDescent="0.25">
      <c r="A1641" s="3" t="s">
        <v>907</v>
      </c>
      <c r="B1641">
        <v>261560</v>
      </c>
      <c r="C1641" s="1" t="s">
        <v>12</v>
      </c>
      <c r="D1641" s="2">
        <v>30321</v>
      </c>
      <c r="E1641" t="s">
        <v>5327</v>
      </c>
      <c r="F1641" s="4">
        <v>157478.97700000001</v>
      </c>
      <c r="G1641" s="4">
        <f t="shared" si="77"/>
        <v>5.1937263612677684</v>
      </c>
      <c r="H1641" t="str">
        <f>IF(F1641 &lt;= Planilha1!$B$1, "1",
  IF(F1641 &lt;= Planilha1!$B$2, "2",
    IF(F1641 &lt;= Planilha1!$B$3, "3",
      "4"
    )
  )
)</f>
        <v>3</v>
      </c>
      <c r="I1641" t="str">
        <f t="shared" si="75"/>
        <v>Pequeno Porte II</v>
      </c>
      <c r="J1641" s="4">
        <v>14088881.82</v>
      </c>
      <c r="K1641" s="5">
        <f t="shared" si="76"/>
        <v>464.65755812803008</v>
      </c>
    </row>
    <row r="1642" spans="1:11" x14ac:dyDescent="0.25">
      <c r="A1642" s="3" t="s">
        <v>805</v>
      </c>
      <c r="B1642">
        <v>261570</v>
      </c>
      <c r="C1642" s="1" t="s">
        <v>12</v>
      </c>
      <c r="D1642" s="2">
        <v>14705</v>
      </c>
      <c r="E1642" t="s">
        <v>5327</v>
      </c>
      <c r="F1642" s="4">
        <v>66198.275999999998</v>
      </c>
      <c r="G1642" s="4">
        <f t="shared" si="77"/>
        <v>4.5017528731723901</v>
      </c>
      <c r="H1642" t="str">
        <f>IF(F1642 &lt;= Planilha1!$B$1, "1",
  IF(F1642 &lt;= Planilha1!$B$2, "2",
    IF(F1642 &lt;= Planilha1!$B$3, "3",
      "4"
    )
  )
)</f>
        <v>2</v>
      </c>
      <c r="I1642" t="str">
        <f t="shared" si="75"/>
        <v>Pequeno Porte I</v>
      </c>
      <c r="J1642" s="4">
        <v>9778286.4100000001</v>
      </c>
      <c r="K1642" s="5">
        <f t="shared" si="76"/>
        <v>664.96337368242098</v>
      </c>
    </row>
    <row r="1643" spans="1:11" x14ac:dyDescent="0.25">
      <c r="A1643" s="3" t="s">
        <v>908</v>
      </c>
      <c r="B1643">
        <v>261580</v>
      </c>
      <c r="C1643" s="1" t="s">
        <v>12</v>
      </c>
      <c r="D1643" s="2">
        <v>26937</v>
      </c>
      <c r="E1643" t="s">
        <v>5327</v>
      </c>
      <c r="F1643" s="4">
        <v>98191.964999999997</v>
      </c>
      <c r="G1643" s="4">
        <f t="shared" si="77"/>
        <v>3.6452450161487917</v>
      </c>
      <c r="H1643" t="str">
        <f>IF(F1643 &lt;= Planilha1!$B$1, "1",
  IF(F1643 &lt;= Planilha1!$B$2, "2",
    IF(F1643 &lt;= Planilha1!$B$3, "3",
      "4"
    )
  )
)</f>
        <v>3</v>
      </c>
      <c r="I1643" t="str">
        <f t="shared" si="75"/>
        <v>Pequeno Porte II</v>
      </c>
      <c r="J1643" s="4">
        <v>11657096.369999999</v>
      </c>
      <c r="K1643" s="5">
        <f t="shared" si="76"/>
        <v>432.75406949548943</v>
      </c>
    </row>
    <row r="1644" spans="1:11" x14ac:dyDescent="0.25">
      <c r="A1644" s="3" t="s">
        <v>909</v>
      </c>
      <c r="B1644">
        <v>261590</v>
      </c>
      <c r="C1644" s="1" t="s">
        <v>12</v>
      </c>
      <c r="D1644" s="2">
        <v>8005</v>
      </c>
      <c r="E1644" t="s">
        <v>5327</v>
      </c>
      <c r="F1644" s="4">
        <v>38870.49</v>
      </c>
      <c r="G1644" s="4">
        <f t="shared" si="77"/>
        <v>4.8557763897564019</v>
      </c>
      <c r="H1644" t="str">
        <f>IF(F1644 &lt;= Planilha1!$B$1, "1",
  IF(F1644 &lt;= Planilha1!$B$2, "2",
    IF(F1644 &lt;= Planilha1!$B$3, "3",
      "4"
    )
  )
)</f>
        <v>1</v>
      </c>
      <c r="I1644" t="str">
        <f t="shared" si="75"/>
        <v>Pequeno Porte I</v>
      </c>
      <c r="J1644" s="4">
        <v>4109707.39</v>
      </c>
      <c r="K1644" s="5">
        <f t="shared" si="76"/>
        <v>513.3925534041224</v>
      </c>
    </row>
    <row r="1645" spans="1:11" x14ac:dyDescent="0.25">
      <c r="A1645" s="3" t="s">
        <v>910</v>
      </c>
      <c r="B1645">
        <v>261600</v>
      </c>
      <c r="C1645" s="1" t="s">
        <v>12</v>
      </c>
      <c r="D1645" s="2">
        <v>17251</v>
      </c>
      <c r="E1645" t="s">
        <v>5327</v>
      </c>
      <c r="F1645" s="4">
        <v>79376.085000000006</v>
      </c>
      <c r="G1645" s="4">
        <f t="shared" si="77"/>
        <v>4.601245435047244</v>
      </c>
      <c r="H1645" t="str">
        <f>IF(F1645 &lt;= Planilha1!$B$1, "1",
  IF(F1645 &lt;= Planilha1!$B$2, "2",
    IF(F1645 &lt;= Planilha1!$B$3, "3",
      "4"
    )
  )
)</f>
        <v>2</v>
      </c>
      <c r="I1645" t="str">
        <f t="shared" si="75"/>
        <v>Pequeno Porte I</v>
      </c>
      <c r="J1645" s="4">
        <v>14660078.550000001</v>
      </c>
      <c r="K1645" s="5">
        <f t="shared" si="76"/>
        <v>849.81036171816129</v>
      </c>
    </row>
    <row r="1646" spans="1:11" x14ac:dyDescent="0.25">
      <c r="A1646" s="3" t="s">
        <v>911</v>
      </c>
      <c r="B1646">
        <v>261610</v>
      </c>
      <c r="C1646" s="1" t="s">
        <v>12</v>
      </c>
      <c r="D1646" s="2">
        <v>9169</v>
      </c>
      <c r="E1646" t="s">
        <v>5327</v>
      </c>
      <c r="F1646" s="4">
        <v>37419.245999999999</v>
      </c>
      <c r="G1646" s="4">
        <f t="shared" si="77"/>
        <v>4.0810607481731918</v>
      </c>
      <c r="H1646" t="str">
        <f>IF(F1646 &lt;= Planilha1!$B$1, "1",
  IF(F1646 &lt;= Planilha1!$B$2, "2",
    IF(F1646 &lt;= Planilha1!$B$3, "3",
      "4"
    )
  )
)</f>
        <v>1</v>
      </c>
      <c r="I1646" t="str">
        <f t="shared" si="75"/>
        <v>Pequeno Porte I</v>
      </c>
      <c r="J1646" s="4">
        <v>3485307.98</v>
      </c>
      <c r="K1646" s="5">
        <f t="shared" si="76"/>
        <v>380.11865852328498</v>
      </c>
    </row>
    <row r="1647" spans="1:11" x14ac:dyDescent="0.25">
      <c r="A1647" s="3" t="s">
        <v>3727</v>
      </c>
      <c r="B1647">
        <v>261618</v>
      </c>
      <c r="C1647" s="1" t="s">
        <v>12</v>
      </c>
      <c r="D1647" s="2">
        <v>7558</v>
      </c>
      <c r="E1647" t="s">
        <v>5327</v>
      </c>
      <c r="F1647" s="4">
        <v>52061.69</v>
      </c>
      <c r="G1647" s="4">
        <f t="shared" si="77"/>
        <v>6.8882892299550145</v>
      </c>
      <c r="H1647" t="str">
        <f>IF(F1647 &lt;= Planilha1!$B$1, "1",
  IF(F1647 &lt;= Planilha1!$B$2, "2",
    IF(F1647 &lt;= Planilha1!$B$3, "3",
      "4"
    )
  )
)</f>
        <v>2</v>
      </c>
      <c r="I1647" t="str">
        <f t="shared" si="75"/>
        <v>Pequeno Porte I</v>
      </c>
      <c r="J1647" s="4">
        <v>5869602.0300000003</v>
      </c>
      <c r="K1647" s="5">
        <f t="shared" si="76"/>
        <v>776.60783672929347</v>
      </c>
    </row>
    <row r="1648" spans="1:11" x14ac:dyDescent="0.25">
      <c r="A1648" s="3" t="s">
        <v>912</v>
      </c>
      <c r="B1648">
        <v>261620</v>
      </c>
      <c r="C1648" s="1" t="s">
        <v>12</v>
      </c>
      <c r="D1648" s="2">
        <v>21959</v>
      </c>
      <c r="E1648" t="s">
        <v>5327</v>
      </c>
      <c r="F1648" s="4">
        <v>80660.576000000001</v>
      </c>
      <c r="G1648" s="4">
        <f t="shared" si="77"/>
        <v>3.6732353932328432</v>
      </c>
      <c r="H1648" t="str">
        <f>IF(F1648 &lt;= Planilha1!$B$1, "1",
  IF(F1648 &lt;= Planilha1!$B$2, "2",
    IF(F1648 &lt;= Planilha1!$B$3, "3",
      "4"
    )
  )
)</f>
        <v>2</v>
      </c>
      <c r="I1648" t="str">
        <f t="shared" si="75"/>
        <v>Pequeno Porte II</v>
      </c>
      <c r="J1648" s="4">
        <v>8878435.1799999997</v>
      </c>
      <c r="K1648" s="5">
        <f t="shared" si="76"/>
        <v>404.31873855822215</v>
      </c>
    </row>
    <row r="1649" spans="1:11" x14ac:dyDescent="0.25">
      <c r="A1649" s="3" t="s">
        <v>3728</v>
      </c>
      <c r="B1649">
        <v>261630</v>
      </c>
      <c r="C1649" s="1" t="s">
        <v>12</v>
      </c>
      <c r="D1649" s="2">
        <v>26359</v>
      </c>
      <c r="E1649" t="s">
        <v>5327</v>
      </c>
      <c r="F1649" s="4">
        <v>214257.617</v>
      </c>
      <c r="G1649" s="4">
        <f t="shared" si="77"/>
        <v>8.1284425433438301</v>
      </c>
      <c r="H1649" t="str">
        <f>IF(F1649 &lt;= Planilha1!$B$1, "1",
  IF(F1649 &lt;= Planilha1!$B$2, "2",
    IF(F1649 &lt;= Planilha1!$B$3, "3",
      "4"
    )
  )
)</f>
        <v>3</v>
      </c>
      <c r="I1649" t="str">
        <f t="shared" si="75"/>
        <v>Pequeno Porte II</v>
      </c>
      <c r="J1649" s="4">
        <v>17502758.050000001</v>
      </c>
      <c r="K1649" s="5">
        <f t="shared" si="76"/>
        <v>664.01449410068665</v>
      </c>
    </row>
    <row r="1650" spans="1:11" x14ac:dyDescent="0.25">
      <c r="A1650" s="3" t="s">
        <v>3729</v>
      </c>
      <c r="B1650">
        <v>261640</v>
      </c>
      <c r="C1650" s="1" t="s">
        <v>12</v>
      </c>
      <c r="D1650" s="2">
        <v>134084</v>
      </c>
      <c r="E1650" t="s">
        <v>5327</v>
      </c>
      <c r="F1650" s="4">
        <v>1461946.7279999999</v>
      </c>
      <c r="G1650" s="4">
        <f t="shared" si="77"/>
        <v>10.903215357537066</v>
      </c>
      <c r="H1650" t="str">
        <f>IF(F1650 &lt;= Planilha1!$B$1, "1",
  IF(F1650 &lt;= Planilha1!$B$2, "2",
    IF(F1650 &lt;= Planilha1!$B$3, "3",
      "4"
    )
  )
)</f>
        <v>4</v>
      </c>
      <c r="I1650" t="str">
        <f t="shared" si="75"/>
        <v>Grande Porte</v>
      </c>
      <c r="J1650" s="4">
        <v>41380231.539999999</v>
      </c>
      <c r="K1650" s="5">
        <f t="shared" si="76"/>
        <v>308.61423838787624</v>
      </c>
    </row>
    <row r="1651" spans="1:11" x14ac:dyDescent="0.25">
      <c r="A1651" s="3" t="s">
        <v>3730</v>
      </c>
      <c r="B1651">
        <v>261650</v>
      </c>
      <c r="C1651" s="1" t="s">
        <v>12</v>
      </c>
      <c r="D1651" s="2">
        <v>11611</v>
      </c>
      <c r="E1651" t="s">
        <v>5327</v>
      </c>
      <c r="F1651" s="4">
        <v>65971.725000000006</v>
      </c>
      <c r="G1651" s="4">
        <f t="shared" si="77"/>
        <v>5.681829730428043</v>
      </c>
      <c r="H1651" t="str">
        <f>IF(F1651 &lt;= Planilha1!$B$1, "1",
  IF(F1651 &lt;= Planilha1!$B$2, "2",
    IF(F1651 &lt;= Planilha1!$B$3, "3",
      "4"
    )
  )
)</f>
        <v>2</v>
      </c>
      <c r="I1651" t="str">
        <f t="shared" si="75"/>
        <v>Pequeno Porte I</v>
      </c>
      <c r="J1651" s="4">
        <v>6156599.6600000001</v>
      </c>
      <c r="K1651" s="5">
        <f t="shared" si="76"/>
        <v>530.23853759366125</v>
      </c>
    </row>
    <row r="1652" spans="1:11" x14ac:dyDescent="0.25">
      <c r="A1652" s="3" t="s">
        <v>3332</v>
      </c>
      <c r="B1652">
        <v>270010</v>
      </c>
      <c r="C1652" s="1" t="s">
        <v>13</v>
      </c>
      <c r="D1652" s="2">
        <v>19008</v>
      </c>
      <c r="E1652" t="s">
        <v>5327</v>
      </c>
      <c r="F1652" s="4">
        <v>73773.735000000001</v>
      </c>
      <c r="G1652" s="4">
        <f t="shared" si="77"/>
        <v>3.881193970959596</v>
      </c>
      <c r="H1652" t="str">
        <f>IF(F1652 &lt;= Planilha1!$B$1, "1",
  IF(F1652 &lt;= Planilha1!$B$2, "2",
    IF(F1652 &lt;= Planilha1!$B$3, "3",
      "4"
    )
  )
)</f>
        <v>2</v>
      </c>
      <c r="I1652" t="str">
        <f t="shared" si="75"/>
        <v>Pequeno Porte I</v>
      </c>
      <c r="J1652" s="4">
        <v>7979078.7199999997</v>
      </c>
      <c r="K1652" s="5">
        <f t="shared" si="76"/>
        <v>419.77476430976429</v>
      </c>
    </row>
    <row r="1653" spans="1:11" x14ac:dyDescent="0.25">
      <c r="A1653" s="3" t="s">
        <v>913</v>
      </c>
      <c r="B1653">
        <v>270020</v>
      </c>
      <c r="C1653" s="1" t="s">
        <v>13</v>
      </c>
      <c r="D1653" s="2">
        <v>13966</v>
      </c>
      <c r="E1653" t="s">
        <v>5327</v>
      </c>
      <c r="F1653" s="4">
        <v>85607.739000000001</v>
      </c>
      <c r="G1653" s="4">
        <f t="shared" si="77"/>
        <v>6.1297249749391378</v>
      </c>
      <c r="H1653" t="str">
        <f>IF(F1653 &lt;= Planilha1!$B$1, "1",
  IF(F1653 &lt;= Planilha1!$B$2, "2",
    IF(F1653 &lt;= Planilha1!$B$3, "3",
      "4"
    )
  )
)</f>
        <v>2</v>
      </c>
      <c r="I1653" t="str">
        <f t="shared" si="75"/>
        <v>Pequeno Porte I</v>
      </c>
      <c r="J1653" s="4">
        <v>7522557.4199999999</v>
      </c>
      <c r="K1653" s="5">
        <f t="shared" si="76"/>
        <v>538.63364026922522</v>
      </c>
    </row>
    <row r="1654" spans="1:11" x14ac:dyDescent="0.25">
      <c r="A1654" s="3" t="s">
        <v>914</v>
      </c>
      <c r="B1654">
        <v>270030</v>
      </c>
      <c r="C1654" s="1" t="s">
        <v>13</v>
      </c>
      <c r="D1654" s="2">
        <v>234696</v>
      </c>
      <c r="E1654" t="s">
        <v>5327</v>
      </c>
      <c r="F1654" s="4">
        <v>1908879.2709999999</v>
      </c>
      <c r="G1654" s="4">
        <f t="shared" si="77"/>
        <v>8.1334120351433334</v>
      </c>
      <c r="H1654" t="str">
        <f>IF(F1654 &lt;= Planilha1!$B$1, "1",
  IF(F1654 &lt;= Planilha1!$B$2, "2",
    IF(F1654 &lt;= Planilha1!$B$3, "3",
      "4"
    )
  )
)</f>
        <v>4</v>
      </c>
      <c r="I1654" t="str">
        <f t="shared" si="75"/>
        <v>Grande Porte</v>
      </c>
      <c r="J1654" s="4">
        <v>56258939.25</v>
      </c>
      <c r="K1654" s="5">
        <f t="shared" si="76"/>
        <v>239.70983421106453</v>
      </c>
    </row>
    <row r="1655" spans="1:11" x14ac:dyDescent="0.25">
      <c r="A1655" s="3" t="s">
        <v>915</v>
      </c>
      <c r="B1655">
        <v>270040</v>
      </c>
      <c r="C1655" s="1" t="s">
        <v>13</v>
      </c>
      <c r="D1655" s="2">
        <v>37512</v>
      </c>
      <c r="E1655" t="s">
        <v>5327</v>
      </c>
      <c r="F1655" s="4">
        <v>290760.60100000002</v>
      </c>
      <c r="G1655" s="4">
        <f t="shared" si="77"/>
        <v>7.7511356632544262</v>
      </c>
      <c r="H1655" t="str">
        <f>IF(F1655 &lt;= Planilha1!$B$1, "1",
  IF(F1655 &lt;= Planilha1!$B$2, "2",
    IF(F1655 &lt;= Planilha1!$B$3, "3",
      "4"
    )
  )
)</f>
        <v>4</v>
      </c>
      <c r="I1655" t="str">
        <f t="shared" si="75"/>
        <v>Pequeno Porte II</v>
      </c>
      <c r="J1655" s="4">
        <v>18902554.789999999</v>
      </c>
      <c r="K1655" s="5">
        <f t="shared" si="76"/>
        <v>503.90687753252291</v>
      </c>
    </row>
    <row r="1656" spans="1:11" x14ac:dyDescent="0.25">
      <c r="A1656" s="3" t="s">
        <v>3731</v>
      </c>
      <c r="B1656">
        <v>270050</v>
      </c>
      <c r="C1656" s="1" t="s">
        <v>13</v>
      </c>
      <c r="D1656" s="2">
        <v>16365</v>
      </c>
      <c r="E1656" t="s">
        <v>5327</v>
      </c>
      <c r="F1656" s="4">
        <v>74792.512000000002</v>
      </c>
      <c r="G1656" s="4">
        <f t="shared" si="77"/>
        <v>4.5702726550565229</v>
      </c>
      <c r="H1656" t="str">
        <f>IF(F1656 &lt;= Planilha1!$B$1, "1",
  IF(F1656 &lt;= Planilha1!$B$2, "2",
    IF(F1656 &lt;= Planilha1!$B$3, "3",
      "4"
    )
  )
)</f>
        <v>2</v>
      </c>
      <c r="I1656" t="str">
        <f t="shared" si="75"/>
        <v>Pequeno Porte I</v>
      </c>
      <c r="J1656" s="4">
        <v>12333851.960000001</v>
      </c>
      <c r="K1656" s="5">
        <f t="shared" si="76"/>
        <v>753.67259150626342</v>
      </c>
    </row>
    <row r="1657" spans="1:11" x14ac:dyDescent="0.25">
      <c r="A1657" s="3" t="s">
        <v>3595</v>
      </c>
      <c r="B1657">
        <v>270060</v>
      </c>
      <c r="C1657" s="1" t="s">
        <v>13</v>
      </c>
      <c r="D1657" s="2">
        <v>7944</v>
      </c>
      <c r="E1657" t="s">
        <v>5327</v>
      </c>
      <c r="F1657" s="4">
        <v>67808.808000000005</v>
      </c>
      <c r="G1657" s="4">
        <f t="shared" si="77"/>
        <v>8.5358519637462233</v>
      </c>
      <c r="H1657" t="str">
        <f>IF(F1657 &lt;= Planilha1!$B$1, "1",
  IF(F1657 &lt;= Planilha1!$B$2, "2",
    IF(F1657 &lt;= Planilha1!$B$3, "3",
      "4"
    )
  )
)</f>
        <v>2</v>
      </c>
      <c r="I1657" t="str">
        <f t="shared" si="75"/>
        <v>Pequeno Porte I</v>
      </c>
      <c r="J1657" s="4">
        <v>7481708.4800000004</v>
      </c>
      <c r="K1657" s="5">
        <f t="shared" si="76"/>
        <v>941.80620342396787</v>
      </c>
    </row>
    <row r="1658" spans="1:11" x14ac:dyDescent="0.25">
      <c r="A1658" s="3" t="s">
        <v>391</v>
      </c>
      <c r="B1658">
        <v>270070</v>
      </c>
      <c r="C1658" s="1" t="s">
        <v>13</v>
      </c>
      <c r="D1658" s="2">
        <v>16448</v>
      </c>
      <c r="E1658" t="s">
        <v>5327</v>
      </c>
      <c r="F1658" s="4">
        <v>68776.650999999998</v>
      </c>
      <c r="G1658" s="4">
        <f t="shared" si="77"/>
        <v>4.1814598127431903</v>
      </c>
      <c r="H1658" t="str">
        <f>IF(F1658 &lt;= Planilha1!$B$1, "1",
  IF(F1658 &lt;= Planilha1!$B$2, "2",
    IF(F1658 &lt;= Planilha1!$B$3, "3",
      "4"
    )
  )
)</f>
        <v>2</v>
      </c>
      <c r="I1658" t="str">
        <f t="shared" si="75"/>
        <v>Pequeno Porte I</v>
      </c>
      <c r="J1658" s="4">
        <v>6975894.21</v>
      </c>
      <c r="K1658" s="5">
        <f t="shared" si="76"/>
        <v>424.11808183365758</v>
      </c>
    </row>
    <row r="1659" spans="1:11" x14ac:dyDescent="0.25">
      <c r="A1659" s="3" t="s">
        <v>3089</v>
      </c>
      <c r="B1659">
        <v>270080</v>
      </c>
      <c r="C1659" s="1" t="s">
        <v>13</v>
      </c>
      <c r="D1659" s="2">
        <v>4722</v>
      </c>
      <c r="E1659" t="s">
        <v>5327</v>
      </c>
      <c r="F1659" s="4">
        <v>24114.055</v>
      </c>
      <c r="G1659" s="4">
        <f t="shared" si="77"/>
        <v>5.1067460821685726</v>
      </c>
      <c r="H1659" t="str">
        <f>IF(F1659 &lt;= Planilha1!$B$1, "1",
  IF(F1659 &lt;= Planilha1!$B$2, "2",
    IF(F1659 &lt;= Planilha1!$B$3, "3",
      "4"
    )
  )
)</f>
        <v>1</v>
      </c>
      <c r="I1659" t="str">
        <f t="shared" si="75"/>
        <v>Pequeno Porte I</v>
      </c>
      <c r="J1659" s="4">
        <v>3659388.5</v>
      </c>
      <c r="K1659" s="5">
        <f t="shared" si="76"/>
        <v>774.96579839051253</v>
      </c>
    </row>
    <row r="1660" spans="1:11" x14ac:dyDescent="0.25">
      <c r="A1660" s="3" t="s">
        <v>916</v>
      </c>
      <c r="B1660">
        <v>270090</v>
      </c>
      <c r="C1660" s="1" t="s">
        <v>13</v>
      </c>
      <c r="D1660" s="2">
        <v>5936</v>
      </c>
      <c r="E1660" t="s">
        <v>5327</v>
      </c>
      <c r="F1660" s="4">
        <v>37166.724000000002</v>
      </c>
      <c r="G1660" s="4">
        <f t="shared" si="77"/>
        <v>6.2612405660377366</v>
      </c>
      <c r="H1660" t="str">
        <f>IF(F1660 &lt;= Planilha1!$B$1, "1",
  IF(F1660 &lt;= Planilha1!$B$2, "2",
    IF(F1660 &lt;= Planilha1!$B$3, "3",
      "4"
    )
  )
)</f>
        <v>1</v>
      </c>
      <c r="I1660" t="str">
        <f t="shared" si="75"/>
        <v>Pequeno Porte I</v>
      </c>
      <c r="J1660" s="4">
        <v>3986580.53</v>
      </c>
      <c r="K1660" s="5">
        <f t="shared" si="76"/>
        <v>671.59375505390835</v>
      </c>
    </row>
    <row r="1661" spans="1:11" x14ac:dyDescent="0.25">
      <c r="A1661" s="3" t="s">
        <v>917</v>
      </c>
      <c r="B1661">
        <v>270100</v>
      </c>
      <c r="C1661" s="1" t="s">
        <v>13</v>
      </c>
      <c r="D1661" s="2">
        <v>21187</v>
      </c>
      <c r="E1661" t="s">
        <v>5327</v>
      </c>
      <c r="F1661" s="4">
        <v>197707.087</v>
      </c>
      <c r="G1661" s="4">
        <f t="shared" si="77"/>
        <v>9.3315281540567323</v>
      </c>
      <c r="H1661" t="str">
        <f>IF(F1661 &lt;= Planilha1!$B$1, "1",
  IF(F1661 &lt;= Planilha1!$B$2, "2",
    IF(F1661 &lt;= Planilha1!$B$3, "3",
      "4"
    )
  )
)</f>
        <v>3</v>
      </c>
      <c r="I1661" t="str">
        <f t="shared" si="75"/>
        <v>Pequeno Porte II</v>
      </c>
      <c r="J1661" s="4">
        <v>8415424.5099999998</v>
      </c>
      <c r="K1661" s="5">
        <f t="shared" si="76"/>
        <v>397.19755085665736</v>
      </c>
    </row>
    <row r="1662" spans="1:11" x14ac:dyDescent="0.25">
      <c r="A1662" s="3" t="s">
        <v>918</v>
      </c>
      <c r="B1662">
        <v>270110</v>
      </c>
      <c r="C1662" s="1" t="s">
        <v>13</v>
      </c>
      <c r="D1662" s="2">
        <v>9603</v>
      </c>
      <c r="E1662" t="s">
        <v>5327</v>
      </c>
      <c r="F1662" s="4">
        <v>65197.828000000001</v>
      </c>
      <c r="G1662" s="4">
        <f t="shared" si="77"/>
        <v>6.7893187545558682</v>
      </c>
      <c r="H1662" t="str">
        <f>IF(F1662 &lt;= Planilha1!$B$1, "1",
  IF(F1662 &lt;= Planilha1!$B$2, "2",
    IF(F1662 &lt;= Planilha1!$B$3, "3",
      "4"
    )
  )
)</f>
        <v>2</v>
      </c>
      <c r="I1662" t="str">
        <f t="shared" si="75"/>
        <v>Pequeno Porte I</v>
      </c>
      <c r="J1662" s="4">
        <v>5762665.2599999998</v>
      </c>
      <c r="K1662" s="5">
        <f t="shared" si="76"/>
        <v>600.09010309278347</v>
      </c>
    </row>
    <row r="1663" spans="1:11" x14ac:dyDescent="0.25">
      <c r="A1663" s="3" t="s">
        <v>919</v>
      </c>
      <c r="B1663">
        <v>270120</v>
      </c>
      <c r="C1663" s="1" t="s">
        <v>13</v>
      </c>
      <c r="D1663" s="2">
        <v>10482</v>
      </c>
      <c r="E1663" t="s">
        <v>5327</v>
      </c>
      <c r="F1663" s="4">
        <v>41937.163999999997</v>
      </c>
      <c r="G1663" s="4">
        <f t="shared" si="77"/>
        <v>4.0008742606372829</v>
      </c>
      <c r="H1663" t="str">
        <f>IF(F1663 &lt;= Planilha1!$B$1, "1",
  IF(F1663 &lt;= Planilha1!$B$2, "2",
    IF(F1663 &lt;= Planilha1!$B$3, "3",
      "4"
    )
  )
)</f>
        <v>2</v>
      </c>
      <c r="I1663" t="str">
        <f t="shared" si="75"/>
        <v>Pequeno Porte I</v>
      </c>
      <c r="J1663" s="4">
        <v>8428871.2799999993</v>
      </c>
      <c r="K1663" s="5">
        <f t="shared" si="76"/>
        <v>804.12815111619909</v>
      </c>
    </row>
    <row r="1664" spans="1:11" x14ac:dyDescent="0.25">
      <c r="A1664" s="3" t="s">
        <v>920</v>
      </c>
      <c r="B1664">
        <v>270130</v>
      </c>
      <c r="C1664" s="1" t="s">
        <v>13</v>
      </c>
      <c r="D1664" s="2">
        <v>16024</v>
      </c>
      <c r="E1664" t="s">
        <v>5327</v>
      </c>
      <c r="F1664" s="4">
        <v>95207.732000000004</v>
      </c>
      <c r="G1664" s="4">
        <f t="shared" si="77"/>
        <v>5.9415708936595113</v>
      </c>
      <c r="H1664" t="str">
        <f>IF(F1664 &lt;= Planilha1!$B$1, "1",
  IF(F1664 &lt;= Planilha1!$B$2, "2",
    IF(F1664 &lt;= Planilha1!$B$3, "3",
      "4"
    )
  )
)</f>
        <v>3</v>
      </c>
      <c r="I1664" t="str">
        <f t="shared" si="75"/>
        <v>Pequeno Porte I</v>
      </c>
      <c r="J1664" s="4">
        <v>6393872.0700000003</v>
      </c>
      <c r="K1664" s="5">
        <f t="shared" si="76"/>
        <v>399.01847666000998</v>
      </c>
    </row>
    <row r="1665" spans="1:11" x14ac:dyDescent="0.25">
      <c r="A1665" s="3" t="s">
        <v>921</v>
      </c>
      <c r="B1665">
        <v>270135</v>
      </c>
      <c r="C1665" s="1" t="s">
        <v>13</v>
      </c>
      <c r="D1665" s="2">
        <v>6665</v>
      </c>
      <c r="E1665" t="s">
        <v>5327</v>
      </c>
      <c r="F1665" s="4">
        <v>32257.359</v>
      </c>
      <c r="G1665" s="4">
        <f t="shared" si="77"/>
        <v>4.8398138034508627</v>
      </c>
      <c r="H1665" t="str">
        <f>IF(F1665 &lt;= Planilha1!$B$1, "1",
  IF(F1665 &lt;= Planilha1!$B$2, "2",
    IF(F1665 &lt;= Planilha1!$B$3, "3",
      "4"
    )
  )
)</f>
        <v>1</v>
      </c>
      <c r="I1665" t="str">
        <f t="shared" si="75"/>
        <v>Pequeno Porte I</v>
      </c>
      <c r="J1665" s="4">
        <v>3601882.82</v>
      </c>
      <c r="K1665" s="5">
        <f t="shared" si="76"/>
        <v>540.41752738184539</v>
      </c>
    </row>
    <row r="1666" spans="1:11" x14ac:dyDescent="0.25">
      <c r="A1666" s="3" t="s">
        <v>922</v>
      </c>
      <c r="B1666">
        <v>270140</v>
      </c>
      <c r="C1666" s="1" t="s">
        <v>13</v>
      </c>
      <c r="D1666" s="2">
        <v>32106</v>
      </c>
      <c r="E1666" t="s">
        <v>5327</v>
      </c>
      <c r="F1666" s="4">
        <v>245300.826</v>
      </c>
      <c r="G1666" s="4">
        <f t="shared" si="77"/>
        <v>7.6403421790319568</v>
      </c>
      <c r="H1666" t="str">
        <f>IF(F1666 &lt;= Planilha1!$B$1, "1",
  IF(F1666 &lt;= Planilha1!$B$2, "2",
    IF(F1666 &lt;= Planilha1!$B$3, "3",
      "4"
    )
  )
)</f>
        <v>4</v>
      </c>
      <c r="I1666" t="str">
        <f t="shared" ref="I1666:I1729" si="78">IF(D1666 &lt;= 20000, "Pequeno Porte I",
  IF(D1666 &lt;= 50000, "Pequeno Porte II",
    IF(D1666 &lt;= 100000, "Médio Porte",
      IF(D1666 &lt;= 900000, "Grande Porte", "Metrópole")
    )
  )
)</f>
        <v>Pequeno Porte II</v>
      </c>
      <c r="J1666" s="4">
        <v>24906438.719999999</v>
      </c>
      <c r="K1666" s="5">
        <f t="shared" ref="K1666:K1729" si="79">J1666/D1666</f>
        <v>775.75651653896466</v>
      </c>
    </row>
    <row r="1667" spans="1:11" x14ac:dyDescent="0.25">
      <c r="A1667" s="3" t="s">
        <v>595</v>
      </c>
      <c r="B1667">
        <v>270150</v>
      </c>
      <c r="C1667" s="1" t="s">
        <v>13</v>
      </c>
      <c r="D1667" s="2">
        <v>8143</v>
      </c>
      <c r="E1667" t="s">
        <v>5327</v>
      </c>
      <c r="F1667" s="4">
        <v>36075.430999999997</v>
      </c>
      <c r="G1667" s="4">
        <f t="shared" ref="G1667:G1730" si="80">F1667/D1667</f>
        <v>4.4302383642392238</v>
      </c>
      <c r="H1667" t="str">
        <f>IF(F1667 &lt;= Planilha1!$B$1, "1",
  IF(F1667 &lt;= Planilha1!$B$2, "2",
    IF(F1667 &lt;= Planilha1!$B$3, "3",
      "4"
    )
  )
)</f>
        <v>1</v>
      </c>
      <c r="I1667" t="str">
        <f t="shared" si="78"/>
        <v>Pequeno Porte I</v>
      </c>
      <c r="J1667" s="4">
        <v>3321076.76</v>
      </c>
      <c r="K1667" s="5">
        <f t="shared" si="79"/>
        <v>407.84437676531991</v>
      </c>
    </row>
    <row r="1668" spans="1:11" x14ac:dyDescent="0.25">
      <c r="A1668" s="3" t="s">
        <v>923</v>
      </c>
      <c r="B1668">
        <v>270160</v>
      </c>
      <c r="C1668" s="1" t="s">
        <v>13</v>
      </c>
      <c r="D1668" s="2">
        <v>15559</v>
      </c>
      <c r="E1668" t="s">
        <v>5327</v>
      </c>
      <c r="F1668" s="4">
        <v>61548.72</v>
      </c>
      <c r="G1668" s="4">
        <f t="shared" si="80"/>
        <v>3.9558274953403174</v>
      </c>
      <c r="H1668" t="str">
        <f>IF(F1668 &lt;= Planilha1!$B$1, "1",
  IF(F1668 &lt;= Planilha1!$B$2, "2",
    IF(F1668 &lt;= Planilha1!$B$3, "3",
      "4"
    )
  )
)</f>
        <v>2</v>
      </c>
      <c r="I1668" t="str">
        <f t="shared" si="78"/>
        <v>Pequeno Porte I</v>
      </c>
      <c r="J1668" s="4">
        <v>6175575.3099999996</v>
      </c>
      <c r="K1668" s="5">
        <f t="shared" si="79"/>
        <v>396.91338196542193</v>
      </c>
    </row>
    <row r="1669" spans="1:11" x14ac:dyDescent="0.25">
      <c r="A1669" s="3" t="s">
        <v>924</v>
      </c>
      <c r="B1669">
        <v>270170</v>
      </c>
      <c r="C1669" s="1" t="s">
        <v>13</v>
      </c>
      <c r="D1669" s="2">
        <v>15032</v>
      </c>
      <c r="E1669" t="s">
        <v>5327</v>
      </c>
      <c r="F1669" s="4">
        <v>113002.23</v>
      </c>
      <c r="G1669" s="4">
        <f t="shared" si="80"/>
        <v>7.5174447844598191</v>
      </c>
      <c r="H1669" t="str">
        <f>IF(F1669 &lt;= Planilha1!$B$1, "1",
  IF(F1669 &lt;= Planilha1!$B$2, "2",
    IF(F1669 &lt;= Planilha1!$B$3, "3",
      "4"
    )
  )
)</f>
        <v>3</v>
      </c>
      <c r="I1669" t="str">
        <f t="shared" si="78"/>
        <v>Pequeno Porte I</v>
      </c>
      <c r="J1669" s="4">
        <v>7071999.96</v>
      </c>
      <c r="K1669" s="5">
        <f t="shared" si="79"/>
        <v>470.46300957956362</v>
      </c>
    </row>
    <row r="1670" spans="1:11" x14ac:dyDescent="0.25">
      <c r="A1670" s="3" t="s">
        <v>925</v>
      </c>
      <c r="B1670">
        <v>270180</v>
      </c>
      <c r="C1670" s="1" t="s">
        <v>13</v>
      </c>
      <c r="D1670" s="2">
        <v>8999</v>
      </c>
      <c r="E1670" t="s">
        <v>5327</v>
      </c>
      <c r="F1670" s="4">
        <v>27883.921999999999</v>
      </c>
      <c r="G1670" s="4">
        <f t="shared" si="80"/>
        <v>3.0985578397599731</v>
      </c>
      <c r="H1670" t="str">
        <f>IF(F1670 &lt;= Planilha1!$B$1, "1",
  IF(F1670 &lt;= Planilha1!$B$2, "2",
    IF(F1670 &lt;= Planilha1!$B$3, "3",
      "4"
    )
  )
)</f>
        <v>1</v>
      </c>
      <c r="I1670" t="str">
        <f t="shared" si="78"/>
        <v>Pequeno Porte I</v>
      </c>
      <c r="J1670" s="4">
        <v>5210796.3099999996</v>
      </c>
      <c r="K1670" s="5">
        <f t="shared" si="79"/>
        <v>579.04170574508271</v>
      </c>
    </row>
    <row r="1671" spans="1:11" x14ac:dyDescent="0.25">
      <c r="A1671" s="3" t="s">
        <v>3732</v>
      </c>
      <c r="B1671">
        <v>270190</v>
      </c>
      <c r="C1671" s="1" t="s">
        <v>13</v>
      </c>
      <c r="D1671" s="2">
        <v>5910</v>
      </c>
      <c r="E1671" t="s">
        <v>5327</v>
      </c>
      <c r="F1671" s="4">
        <v>40622.156999999999</v>
      </c>
      <c r="G1671" s="4">
        <f t="shared" si="80"/>
        <v>6.8734614213197966</v>
      </c>
      <c r="H1671" t="str">
        <f>IF(F1671 &lt;= Planilha1!$B$1, "1",
  IF(F1671 &lt;= Planilha1!$B$2, "2",
    IF(F1671 &lt;= Planilha1!$B$3, "3",
      "4"
    )
  )
)</f>
        <v>1</v>
      </c>
      <c r="I1671" t="str">
        <f t="shared" si="78"/>
        <v>Pequeno Porte I</v>
      </c>
      <c r="J1671" s="4">
        <v>4548533.8099999996</v>
      </c>
      <c r="K1671" s="5">
        <f t="shared" si="79"/>
        <v>769.63347038917084</v>
      </c>
    </row>
    <row r="1672" spans="1:11" x14ac:dyDescent="0.25">
      <c r="A1672" s="3" t="s">
        <v>3733</v>
      </c>
      <c r="B1672">
        <v>270200</v>
      </c>
      <c r="C1672" s="1" t="s">
        <v>13</v>
      </c>
      <c r="D1672" s="2">
        <v>10810</v>
      </c>
      <c r="E1672" t="s">
        <v>5327</v>
      </c>
      <c r="F1672" s="4">
        <v>44893.553999999996</v>
      </c>
      <c r="G1672" s="4">
        <f t="shared" si="80"/>
        <v>4.1529652173913041</v>
      </c>
      <c r="H1672" t="str">
        <f>IF(F1672 &lt;= Planilha1!$B$1, "1",
  IF(F1672 &lt;= Planilha1!$B$2, "2",
    IF(F1672 &lt;= Planilha1!$B$3, "3",
      "4"
    )
  )
)</f>
        <v>2</v>
      </c>
      <c r="I1672" t="str">
        <f t="shared" si="78"/>
        <v>Pequeno Porte I</v>
      </c>
      <c r="J1672" s="4">
        <v>4509082.4800000004</v>
      </c>
      <c r="K1672" s="5">
        <f t="shared" si="79"/>
        <v>417.12141350601297</v>
      </c>
    </row>
    <row r="1673" spans="1:11" x14ac:dyDescent="0.25">
      <c r="A1673" s="3" t="s">
        <v>3734</v>
      </c>
      <c r="B1673">
        <v>270210</v>
      </c>
      <c r="C1673" s="1" t="s">
        <v>13</v>
      </c>
      <c r="D1673" s="2">
        <v>15816</v>
      </c>
      <c r="E1673" t="s">
        <v>5327</v>
      </c>
      <c r="F1673" s="4">
        <v>150665.95000000001</v>
      </c>
      <c r="G1673" s="4">
        <f t="shared" si="80"/>
        <v>9.5261728629236231</v>
      </c>
      <c r="H1673" t="str">
        <f>IF(F1673 &lt;= Planilha1!$B$1, "1",
  IF(F1673 &lt;= Planilha1!$B$2, "2",
    IF(F1673 &lt;= Planilha1!$B$3, "3",
      "4"
    )
  )
)</f>
        <v>3</v>
      </c>
      <c r="I1673" t="str">
        <f t="shared" si="78"/>
        <v>Pequeno Porte I</v>
      </c>
      <c r="J1673" s="4">
        <v>7163237.04</v>
      </c>
      <c r="K1673" s="5">
        <f t="shared" si="79"/>
        <v>452.91078907435508</v>
      </c>
    </row>
    <row r="1674" spans="1:11" x14ac:dyDescent="0.25">
      <c r="A1674" s="3" t="s">
        <v>926</v>
      </c>
      <c r="B1674">
        <v>270220</v>
      </c>
      <c r="C1674" s="1" t="s">
        <v>13</v>
      </c>
      <c r="D1674" s="2">
        <v>5581</v>
      </c>
      <c r="E1674" t="s">
        <v>5327</v>
      </c>
      <c r="F1674" s="4">
        <v>25725.078000000001</v>
      </c>
      <c r="G1674" s="4">
        <f t="shared" si="80"/>
        <v>4.6094029743773524</v>
      </c>
      <c r="H1674" t="str">
        <f>IF(F1674 &lt;= Planilha1!$B$1, "1",
  IF(F1674 &lt;= Planilha1!$B$2, "2",
    IF(F1674 &lt;= Planilha1!$B$3, "3",
      "4"
    )
  )
)</f>
        <v>1</v>
      </c>
      <c r="I1674" t="str">
        <f t="shared" si="78"/>
        <v>Pequeno Porte I</v>
      </c>
      <c r="J1674" s="4">
        <v>6064479.5099999998</v>
      </c>
      <c r="K1674" s="5">
        <f t="shared" si="79"/>
        <v>1086.6295484680165</v>
      </c>
    </row>
    <row r="1675" spans="1:11" x14ac:dyDescent="0.25">
      <c r="A1675" s="3" t="s">
        <v>927</v>
      </c>
      <c r="B1675">
        <v>270230</v>
      </c>
      <c r="C1675" s="1" t="s">
        <v>13</v>
      </c>
      <c r="D1675" s="2">
        <v>50414</v>
      </c>
      <c r="E1675" t="s">
        <v>5327</v>
      </c>
      <c r="F1675" s="4">
        <v>703927.19</v>
      </c>
      <c r="G1675" s="4">
        <f t="shared" si="80"/>
        <v>13.962930733526401</v>
      </c>
      <c r="H1675" t="str">
        <f>IF(F1675 &lt;= Planilha1!$B$1, "1",
  IF(F1675 &lt;= Planilha1!$B$2, "2",
    IF(F1675 &lt;= Planilha1!$B$3, "3",
      "4"
    )
  )
)</f>
        <v>4</v>
      </c>
      <c r="I1675" t="str">
        <f t="shared" si="78"/>
        <v>Médio Porte</v>
      </c>
      <c r="J1675" s="4">
        <v>23234541.809999999</v>
      </c>
      <c r="K1675" s="5">
        <f t="shared" si="79"/>
        <v>460.87479291466656</v>
      </c>
    </row>
    <row r="1676" spans="1:11" x14ac:dyDescent="0.25">
      <c r="A1676" s="3" t="s">
        <v>3735</v>
      </c>
      <c r="B1676">
        <v>270235</v>
      </c>
      <c r="C1676" s="1" t="s">
        <v>13</v>
      </c>
      <c r="D1676" s="2">
        <v>25397</v>
      </c>
      <c r="E1676" t="s">
        <v>5327</v>
      </c>
      <c r="F1676" s="4">
        <v>105616.01</v>
      </c>
      <c r="G1676" s="4">
        <f t="shared" si="80"/>
        <v>4.1586018033626013</v>
      </c>
      <c r="H1676" t="str">
        <f>IF(F1676 &lt;= Planilha1!$B$1, "1",
  IF(F1676 &lt;= Planilha1!$B$2, "2",
    IF(F1676 &lt;= Planilha1!$B$3, "3",
      "4"
    )
  )
)</f>
        <v>3</v>
      </c>
      <c r="I1676" t="str">
        <f t="shared" si="78"/>
        <v>Pequeno Porte II</v>
      </c>
      <c r="J1676" s="4">
        <v>9693615.8800000008</v>
      </c>
      <c r="K1676" s="5">
        <f t="shared" si="79"/>
        <v>381.6835012009293</v>
      </c>
    </row>
    <row r="1677" spans="1:11" x14ac:dyDescent="0.25">
      <c r="A1677" s="3" t="s">
        <v>928</v>
      </c>
      <c r="B1677">
        <v>270240</v>
      </c>
      <c r="C1677" s="1" t="s">
        <v>13</v>
      </c>
      <c r="D1677" s="2">
        <v>51318</v>
      </c>
      <c r="E1677" t="s">
        <v>5327</v>
      </c>
      <c r="F1677" s="4">
        <v>343733.29399999999</v>
      </c>
      <c r="G1677" s="4">
        <f t="shared" si="80"/>
        <v>6.6981038621926032</v>
      </c>
      <c r="H1677" t="str">
        <f>IF(F1677 &lt;= Planilha1!$B$1, "1",
  IF(F1677 &lt;= Planilha1!$B$2, "2",
    IF(F1677 &lt;= Planilha1!$B$3, "3",
      "4"
    )
  )
)</f>
        <v>4</v>
      </c>
      <c r="I1677" t="str">
        <f t="shared" si="78"/>
        <v>Médio Porte</v>
      </c>
      <c r="J1677" s="4">
        <v>20479049.879999999</v>
      </c>
      <c r="K1677" s="5">
        <f t="shared" si="79"/>
        <v>399.0617303869987</v>
      </c>
    </row>
    <row r="1678" spans="1:11" x14ac:dyDescent="0.25">
      <c r="A1678" s="3" t="s">
        <v>929</v>
      </c>
      <c r="B1678">
        <v>270250</v>
      </c>
      <c r="C1678" s="1" t="s">
        <v>13</v>
      </c>
      <c r="D1678" s="2">
        <v>9805</v>
      </c>
      <c r="E1678" t="s">
        <v>5327</v>
      </c>
      <c r="F1678" s="4">
        <v>38291.608999999997</v>
      </c>
      <c r="G1678" s="4">
        <f t="shared" si="80"/>
        <v>3.9053145334013255</v>
      </c>
      <c r="H1678" t="str">
        <f>IF(F1678 &lt;= Planilha1!$B$1, "1",
  IF(F1678 &lt;= Planilha1!$B$2, "2",
    IF(F1678 &lt;= Planilha1!$B$3, "3",
      "4"
    )
  )
)</f>
        <v>1</v>
      </c>
      <c r="I1678" t="str">
        <f t="shared" si="78"/>
        <v>Pequeno Porte I</v>
      </c>
      <c r="J1678" s="4">
        <v>6000513.5</v>
      </c>
      <c r="K1678" s="5">
        <f t="shared" si="79"/>
        <v>611.98505864354922</v>
      </c>
    </row>
    <row r="1679" spans="1:11" x14ac:dyDescent="0.25">
      <c r="A1679" s="3" t="s">
        <v>930</v>
      </c>
      <c r="B1679">
        <v>270255</v>
      </c>
      <c r="C1679" s="1" t="s">
        <v>13</v>
      </c>
      <c r="D1679" s="2">
        <v>15429</v>
      </c>
      <c r="E1679" t="s">
        <v>5327</v>
      </c>
      <c r="F1679" s="4">
        <v>57878.74</v>
      </c>
      <c r="G1679" s="4">
        <f t="shared" si="80"/>
        <v>3.7512956121589216</v>
      </c>
      <c r="H1679" t="str">
        <f>IF(F1679 &lt;= Planilha1!$B$1, "1",
  IF(F1679 &lt;= Planilha1!$B$2, "2",
    IF(F1679 &lt;= Planilha1!$B$3, "3",
      "4"
    )
  )
)</f>
        <v>2</v>
      </c>
      <c r="I1679" t="str">
        <f t="shared" si="78"/>
        <v>Pequeno Porte I</v>
      </c>
      <c r="J1679" s="4">
        <v>5514662.7400000002</v>
      </c>
      <c r="K1679" s="5">
        <f t="shared" si="79"/>
        <v>357.42191587270725</v>
      </c>
    </row>
    <row r="1680" spans="1:11" x14ac:dyDescent="0.25">
      <c r="A1680" s="3" t="s">
        <v>931</v>
      </c>
      <c r="B1680">
        <v>270260</v>
      </c>
      <c r="C1680" s="1" t="s">
        <v>13</v>
      </c>
      <c r="D1680" s="2">
        <v>22712</v>
      </c>
      <c r="E1680" t="s">
        <v>5327</v>
      </c>
      <c r="F1680" s="4">
        <v>95294.197</v>
      </c>
      <c r="G1680" s="4">
        <f t="shared" si="80"/>
        <v>4.1957642215568862</v>
      </c>
      <c r="H1680" t="str">
        <f>IF(F1680 &lt;= Planilha1!$B$1, "1",
  IF(F1680 &lt;= Planilha1!$B$2, "2",
    IF(F1680 &lt;= Planilha1!$B$3, "3",
      "4"
    )
  )
)</f>
        <v>3</v>
      </c>
      <c r="I1680" t="str">
        <f t="shared" si="78"/>
        <v>Pequeno Porte II</v>
      </c>
      <c r="J1680" s="4">
        <v>7824579.5800000001</v>
      </c>
      <c r="K1680" s="5">
        <f t="shared" si="79"/>
        <v>344.51301426558649</v>
      </c>
    </row>
    <row r="1681" spans="1:11" x14ac:dyDescent="0.25">
      <c r="A1681" s="3" t="s">
        <v>932</v>
      </c>
      <c r="B1681">
        <v>270270</v>
      </c>
      <c r="C1681" s="1" t="s">
        <v>13</v>
      </c>
      <c r="D1681" s="2">
        <v>3963</v>
      </c>
      <c r="E1681" t="s">
        <v>5327</v>
      </c>
      <c r="F1681" s="4">
        <v>67862.039000000004</v>
      </c>
      <c r="G1681" s="4">
        <f t="shared" si="80"/>
        <v>17.123905879384306</v>
      </c>
      <c r="H1681" t="str">
        <f>IF(F1681 &lt;= Planilha1!$B$1, "1",
  IF(F1681 &lt;= Planilha1!$B$2, "2",
    IF(F1681 &lt;= Planilha1!$B$3, "3",
      "4"
    )
  )
)</f>
        <v>2</v>
      </c>
      <c r="I1681" t="str">
        <f t="shared" si="78"/>
        <v>Pequeno Porte I</v>
      </c>
      <c r="J1681" s="4">
        <v>4188750.82</v>
      </c>
      <c r="K1681" s="5">
        <f t="shared" si="79"/>
        <v>1056.9646278072166</v>
      </c>
    </row>
    <row r="1682" spans="1:11" x14ac:dyDescent="0.25">
      <c r="A1682" s="3" t="s">
        <v>933</v>
      </c>
      <c r="B1682">
        <v>270280</v>
      </c>
      <c r="C1682" s="1" t="s">
        <v>13</v>
      </c>
      <c r="D1682" s="2">
        <v>9618</v>
      </c>
      <c r="E1682" t="s">
        <v>5327</v>
      </c>
      <c r="F1682" s="4">
        <v>64961.857000000004</v>
      </c>
      <c r="G1682" s="4">
        <f t="shared" si="80"/>
        <v>6.7541959866916201</v>
      </c>
      <c r="H1682" t="str">
        <f>IF(F1682 &lt;= Planilha1!$B$1, "1",
  IF(F1682 &lt;= Planilha1!$B$2, "2",
    IF(F1682 &lt;= Planilha1!$B$3, "3",
      "4"
    )
  )
)</f>
        <v>2</v>
      </c>
      <c r="I1682" t="str">
        <f t="shared" si="78"/>
        <v>Pequeno Porte I</v>
      </c>
      <c r="J1682" s="4">
        <v>7638698.5</v>
      </c>
      <c r="K1682" s="5">
        <f t="shared" si="79"/>
        <v>794.20861925556244</v>
      </c>
    </row>
    <row r="1683" spans="1:11" x14ac:dyDescent="0.25">
      <c r="A1683" s="3" t="s">
        <v>934</v>
      </c>
      <c r="B1683">
        <v>270290</v>
      </c>
      <c r="C1683" s="1" t="s">
        <v>13</v>
      </c>
      <c r="D1683" s="2">
        <v>36102</v>
      </c>
      <c r="E1683" t="s">
        <v>5327</v>
      </c>
      <c r="F1683" s="4">
        <v>161139.15599999999</v>
      </c>
      <c r="G1683" s="4">
        <f t="shared" si="80"/>
        <v>4.4634412497922549</v>
      </c>
      <c r="H1683" t="str">
        <f>IF(F1683 &lt;= Planilha1!$B$1, "1",
  IF(F1683 &lt;= Planilha1!$B$2, "2",
    IF(F1683 &lt;= Planilha1!$B$3, "3",
      "4"
    )
  )
)</f>
        <v>3</v>
      </c>
      <c r="I1683" t="str">
        <f t="shared" si="78"/>
        <v>Pequeno Porte II</v>
      </c>
      <c r="J1683" s="4">
        <v>10191332.789999999</v>
      </c>
      <c r="K1683" s="5">
        <f t="shared" si="79"/>
        <v>282.29274804719955</v>
      </c>
    </row>
    <row r="1684" spans="1:11" x14ac:dyDescent="0.25">
      <c r="A1684" s="3" t="s">
        <v>935</v>
      </c>
      <c r="B1684">
        <v>270300</v>
      </c>
      <c r="C1684" s="1" t="s">
        <v>13</v>
      </c>
      <c r="D1684" s="2">
        <v>13731</v>
      </c>
      <c r="E1684" t="s">
        <v>5327</v>
      </c>
      <c r="F1684" s="4">
        <v>76484.392000000007</v>
      </c>
      <c r="G1684" s="4">
        <f t="shared" si="80"/>
        <v>5.5701982375646351</v>
      </c>
      <c r="H1684" t="str">
        <f>IF(F1684 &lt;= Planilha1!$B$1, "1",
  IF(F1684 &lt;= Planilha1!$B$2, "2",
    IF(F1684 &lt;= Planilha1!$B$3, "3",
      "4"
    )
  )
)</f>
        <v>2</v>
      </c>
      <c r="I1684" t="str">
        <f t="shared" si="78"/>
        <v>Pequeno Porte I</v>
      </c>
      <c r="J1684" s="4">
        <v>5139643.55</v>
      </c>
      <c r="K1684" s="5">
        <f t="shared" si="79"/>
        <v>374.30948583497195</v>
      </c>
    </row>
    <row r="1685" spans="1:11" x14ac:dyDescent="0.25">
      <c r="A1685" s="3" t="s">
        <v>936</v>
      </c>
      <c r="B1685">
        <v>270310</v>
      </c>
      <c r="C1685" s="1" t="s">
        <v>13</v>
      </c>
      <c r="D1685" s="2">
        <v>23995</v>
      </c>
      <c r="E1685" t="s">
        <v>5327</v>
      </c>
      <c r="F1685" s="4">
        <v>104989.255</v>
      </c>
      <c r="G1685" s="4">
        <f t="shared" si="80"/>
        <v>4.375463846634716</v>
      </c>
      <c r="H1685" t="str">
        <f>IF(F1685 &lt;= Planilha1!$B$1, "1",
  IF(F1685 &lt;= Planilha1!$B$2, "2",
    IF(F1685 &lt;= Planilha1!$B$3, "3",
      "4"
    )
  )
)</f>
        <v>3</v>
      </c>
      <c r="I1685" t="str">
        <f t="shared" si="78"/>
        <v>Pequeno Porte II</v>
      </c>
      <c r="J1685" s="4">
        <v>14943938.84</v>
      </c>
      <c r="K1685" s="5">
        <f t="shared" si="79"/>
        <v>622.79386705563661</v>
      </c>
    </row>
    <row r="1686" spans="1:11" x14ac:dyDescent="0.25">
      <c r="A1686" s="3" t="s">
        <v>937</v>
      </c>
      <c r="B1686">
        <v>270320</v>
      </c>
      <c r="C1686" s="1" t="s">
        <v>13</v>
      </c>
      <c r="D1686" s="2">
        <v>21372</v>
      </c>
      <c r="E1686" t="s">
        <v>5327</v>
      </c>
      <c r="F1686" s="4">
        <v>175262.86</v>
      </c>
      <c r="G1686" s="4">
        <f t="shared" si="80"/>
        <v>8.2005830058019828</v>
      </c>
      <c r="H1686" t="str">
        <f>IF(F1686 &lt;= Planilha1!$B$1, "1",
  IF(F1686 &lt;= Planilha1!$B$2, "2",
    IF(F1686 &lt;= Planilha1!$B$3, "3",
      "4"
    )
  )
)</f>
        <v>3</v>
      </c>
      <c r="I1686" t="str">
        <f t="shared" si="78"/>
        <v>Pequeno Porte II</v>
      </c>
      <c r="J1686" s="4">
        <v>8058824.3600000003</v>
      </c>
      <c r="K1686" s="5">
        <f t="shared" si="79"/>
        <v>377.07394534905484</v>
      </c>
    </row>
    <row r="1687" spans="1:11" x14ac:dyDescent="0.25">
      <c r="A1687" s="3" t="s">
        <v>938</v>
      </c>
      <c r="B1687">
        <v>270330</v>
      </c>
      <c r="C1687" s="1" t="s">
        <v>13</v>
      </c>
      <c r="D1687" s="2">
        <v>15167</v>
      </c>
      <c r="E1687" t="s">
        <v>5327</v>
      </c>
      <c r="F1687" s="4">
        <v>61239.77</v>
      </c>
      <c r="G1687" s="4">
        <f t="shared" si="80"/>
        <v>4.0376982923452234</v>
      </c>
      <c r="H1687" t="str">
        <f>IF(F1687 &lt;= Planilha1!$B$1, "1",
  IF(F1687 &lt;= Planilha1!$B$2, "2",
    IF(F1687 &lt;= Planilha1!$B$3, "3",
      "4"
    )
  )
)</f>
        <v>2</v>
      </c>
      <c r="I1687" t="str">
        <f t="shared" si="78"/>
        <v>Pequeno Porte I</v>
      </c>
      <c r="J1687" s="4">
        <v>7924258.7000000002</v>
      </c>
      <c r="K1687" s="5">
        <f t="shared" si="79"/>
        <v>522.46711281070748</v>
      </c>
    </row>
    <row r="1688" spans="1:11" x14ac:dyDescent="0.25">
      <c r="A1688" s="3" t="s">
        <v>3736</v>
      </c>
      <c r="B1688">
        <v>270340</v>
      </c>
      <c r="C1688" s="1" t="s">
        <v>13</v>
      </c>
      <c r="D1688" s="2">
        <v>5083</v>
      </c>
      <c r="E1688" t="s">
        <v>5327</v>
      </c>
      <c r="F1688" s="4">
        <v>29606.706999999999</v>
      </c>
      <c r="G1688" s="4">
        <f t="shared" si="80"/>
        <v>5.8246521739130435</v>
      </c>
      <c r="H1688" t="str">
        <f>IF(F1688 &lt;= Planilha1!$B$1, "1",
  IF(F1688 &lt;= Planilha1!$B$2, "2",
    IF(F1688 &lt;= Planilha1!$B$3, "3",
      "4"
    )
  )
)</f>
        <v>1</v>
      </c>
      <c r="I1688" t="str">
        <f t="shared" si="78"/>
        <v>Pequeno Porte I</v>
      </c>
      <c r="J1688" s="4">
        <v>3122983.77</v>
      </c>
      <c r="K1688" s="5">
        <f t="shared" si="79"/>
        <v>614.39775132795592</v>
      </c>
    </row>
    <row r="1689" spans="1:11" x14ac:dyDescent="0.25">
      <c r="A1689" s="3" t="s">
        <v>3737</v>
      </c>
      <c r="B1689">
        <v>270350</v>
      </c>
      <c r="C1689" s="1" t="s">
        <v>13</v>
      </c>
      <c r="D1689" s="2">
        <v>5352</v>
      </c>
      <c r="E1689" t="s">
        <v>5327</v>
      </c>
      <c r="F1689" s="4">
        <v>45266.44</v>
      </c>
      <c r="G1689" s="4">
        <f t="shared" si="80"/>
        <v>8.4578550074738423</v>
      </c>
      <c r="H1689" t="str">
        <f>IF(F1689 &lt;= Planilha1!$B$1, "1",
  IF(F1689 &lt;= Planilha1!$B$2, "2",
    IF(F1689 &lt;= Planilha1!$B$3, "3",
      "4"
    )
  )
)</f>
        <v>2</v>
      </c>
      <c r="I1689" t="str">
        <f t="shared" si="78"/>
        <v>Pequeno Porte I</v>
      </c>
      <c r="J1689" s="4">
        <v>3653949.78</v>
      </c>
      <c r="K1689" s="5">
        <f t="shared" si="79"/>
        <v>682.72604260089679</v>
      </c>
    </row>
    <row r="1690" spans="1:11" x14ac:dyDescent="0.25">
      <c r="A1690" s="3" t="s">
        <v>939</v>
      </c>
      <c r="B1690">
        <v>270360</v>
      </c>
      <c r="C1690" s="1" t="s">
        <v>13</v>
      </c>
      <c r="D1690" s="2">
        <v>9219</v>
      </c>
      <c r="E1690" t="s">
        <v>5327</v>
      </c>
      <c r="F1690" s="4">
        <v>45970.709000000003</v>
      </c>
      <c r="G1690" s="4">
        <f t="shared" si="80"/>
        <v>4.9865179520555376</v>
      </c>
      <c r="H1690" t="str">
        <f>IF(F1690 &lt;= Planilha1!$B$1, "1",
  IF(F1690 &lt;= Planilha1!$B$2, "2",
    IF(F1690 &lt;= Planilha1!$B$3, "3",
      "4"
    )
  )
)</f>
        <v>2</v>
      </c>
      <c r="I1690" t="str">
        <f t="shared" si="78"/>
        <v>Pequeno Porte I</v>
      </c>
      <c r="J1690" s="4">
        <v>6081567.5099999998</v>
      </c>
      <c r="K1690" s="5">
        <f t="shared" si="79"/>
        <v>659.67756915066707</v>
      </c>
    </row>
    <row r="1691" spans="1:11" x14ac:dyDescent="0.25">
      <c r="A1691" s="3" t="s">
        <v>940</v>
      </c>
      <c r="B1691">
        <v>270370</v>
      </c>
      <c r="C1691" s="1" t="s">
        <v>13</v>
      </c>
      <c r="D1691" s="2">
        <v>4985</v>
      </c>
      <c r="E1691" t="s">
        <v>5327</v>
      </c>
      <c r="F1691" s="4">
        <v>24915.968000000001</v>
      </c>
      <c r="G1691" s="4">
        <f t="shared" si="80"/>
        <v>4.9981881644934809</v>
      </c>
      <c r="H1691" t="str">
        <f>IF(F1691 &lt;= Planilha1!$B$1, "1",
  IF(F1691 &lt;= Planilha1!$B$2, "2",
    IF(F1691 &lt;= Planilha1!$B$3, "3",
      "4"
    )
  )
)</f>
        <v>1</v>
      </c>
      <c r="I1691" t="str">
        <f t="shared" si="78"/>
        <v>Pequeno Porte I</v>
      </c>
      <c r="J1691" s="4">
        <v>3397958.89</v>
      </c>
      <c r="K1691" s="5">
        <f t="shared" si="79"/>
        <v>681.63668806419264</v>
      </c>
    </row>
    <row r="1692" spans="1:11" x14ac:dyDescent="0.25">
      <c r="A1692" s="3" t="s">
        <v>3738</v>
      </c>
      <c r="B1692">
        <v>270375</v>
      </c>
      <c r="C1692" s="1" t="s">
        <v>13</v>
      </c>
      <c r="D1692" s="2">
        <v>9470</v>
      </c>
      <c r="E1692" t="s">
        <v>5327</v>
      </c>
      <c r="F1692" s="4">
        <v>149849.995</v>
      </c>
      <c r="G1692" s="4">
        <f t="shared" si="80"/>
        <v>15.823653115100317</v>
      </c>
      <c r="H1692" t="str">
        <f>IF(F1692 &lt;= Planilha1!$B$1, "1",
  IF(F1692 &lt;= Planilha1!$B$2, "2",
    IF(F1692 &lt;= Planilha1!$B$3, "3",
      "4"
    )
  )
)</f>
        <v>3</v>
      </c>
      <c r="I1692" t="str">
        <f t="shared" si="78"/>
        <v>Pequeno Porte I</v>
      </c>
      <c r="J1692" s="4">
        <v>12178882.9</v>
      </c>
      <c r="K1692" s="5">
        <f t="shared" si="79"/>
        <v>1286.0488806758185</v>
      </c>
    </row>
    <row r="1693" spans="1:11" x14ac:dyDescent="0.25">
      <c r="A1693" s="3" t="s">
        <v>941</v>
      </c>
      <c r="B1693">
        <v>270380</v>
      </c>
      <c r="C1693" s="1" t="s">
        <v>13</v>
      </c>
      <c r="D1693" s="2">
        <v>17150</v>
      </c>
      <c r="E1693" t="s">
        <v>5327</v>
      </c>
      <c r="F1693" s="4">
        <v>94886.694000000003</v>
      </c>
      <c r="G1693" s="4">
        <f t="shared" si="80"/>
        <v>5.5327518367346942</v>
      </c>
      <c r="H1693" t="str">
        <f>IF(F1693 &lt;= Planilha1!$B$1, "1",
  IF(F1693 &lt;= Planilha1!$B$2, "2",
    IF(F1693 &lt;= Planilha1!$B$3, "3",
      "4"
    )
  )
)</f>
        <v>3</v>
      </c>
      <c r="I1693" t="str">
        <f t="shared" si="78"/>
        <v>Pequeno Porte I</v>
      </c>
      <c r="J1693" s="4">
        <v>14986142.619999999</v>
      </c>
      <c r="K1693" s="5">
        <f t="shared" si="79"/>
        <v>873.82755801749272</v>
      </c>
    </row>
    <row r="1694" spans="1:11" x14ac:dyDescent="0.25">
      <c r="A1694" s="3" t="s">
        <v>3556</v>
      </c>
      <c r="B1694">
        <v>270390</v>
      </c>
      <c r="C1694" s="1" t="s">
        <v>13</v>
      </c>
      <c r="D1694" s="2">
        <v>4092</v>
      </c>
      <c r="E1694" t="s">
        <v>5327</v>
      </c>
      <c r="F1694" s="4">
        <v>28731.46</v>
      </c>
      <c r="G1694" s="4">
        <f t="shared" si="80"/>
        <v>7.021373411534702</v>
      </c>
      <c r="H1694" t="str">
        <f>IF(F1694 &lt;= Planilha1!$B$1, "1",
  IF(F1694 &lt;= Planilha1!$B$2, "2",
    IF(F1694 &lt;= Planilha1!$B$3, "3",
      "4"
    )
  )
)</f>
        <v>1</v>
      </c>
      <c r="I1694" t="str">
        <f t="shared" si="78"/>
        <v>Pequeno Porte I</v>
      </c>
      <c r="J1694" s="4">
        <v>3993093.48</v>
      </c>
      <c r="K1694" s="5">
        <f t="shared" si="79"/>
        <v>975.82929618768333</v>
      </c>
    </row>
    <row r="1695" spans="1:11" x14ac:dyDescent="0.25">
      <c r="A1695" s="3" t="s">
        <v>942</v>
      </c>
      <c r="B1695">
        <v>270400</v>
      </c>
      <c r="C1695" s="1" t="s">
        <v>13</v>
      </c>
      <c r="D1695" s="2">
        <v>23907</v>
      </c>
      <c r="E1695" t="s">
        <v>5327</v>
      </c>
      <c r="F1695" s="4">
        <v>138333.122</v>
      </c>
      <c r="G1695" s="4">
        <f t="shared" si="80"/>
        <v>5.7863020035972728</v>
      </c>
      <c r="H1695" t="str">
        <f>IF(F1695 &lt;= Planilha1!$B$1, "1",
  IF(F1695 &lt;= Planilha1!$B$2, "2",
    IF(F1695 &lt;= Planilha1!$B$3, "3",
      "4"
    )
  )
)</f>
        <v>3</v>
      </c>
      <c r="I1695" t="str">
        <f t="shared" si="78"/>
        <v>Pequeno Porte II</v>
      </c>
      <c r="J1695" s="4">
        <v>16760088.039999999</v>
      </c>
      <c r="K1695" s="5">
        <f t="shared" si="79"/>
        <v>701.05358430585181</v>
      </c>
    </row>
    <row r="1696" spans="1:11" x14ac:dyDescent="0.25">
      <c r="A1696" s="3" t="s">
        <v>943</v>
      </c>
      <c r="B1696">
        <v>270410</v>
      </c>
      <c r="C1696" s="1" t="s">
        <v>13</v>
      </c>
      <c r="D1696" s="2">
        <v>18457</v>
      </c>
      <c r="E1696" t="s">
        <v>5327</v>
      </c>
      <c r="F1696" s="4">
        <v>93839.024000000005</v>
      </c>
      <c r="G1696" s="4">
        <f t="shared" si="80"/>
        <v>5.0841969984287809</v>
      </c>
      <c r="H1696" t="str">
        <f>IF(F1696 &lt;= Planilha1!$B$1, "1",
  IF(F1696 &lt;= Planilha1!$B$2, "2",
    IF(F1696 &lt;= Planilha1!$B$3, "3",
      "4"
    )
  )
)</f>
        <v>3</v>
      </c>
      <c r="I1696" t="str">
        <f t="shared" si="78"/>
        <v>Pequeno Porte I</v>
      </c>
      <c r="J1696" s="4">
        <v>5569470.0199999996</v>
      </c>
      <c r="K1696" s="5">
        <f t="shared" si="79"/>
        <v>301.75380722761008</v>
      </c>
    </row>
    <row r="1697" spans="1:11" x14ac:dyDescent="0.25">
      <c r="A1697" s="3" t="s">
        <v>944</v>
      </c>
      <c r="B1697">
        <v>270420</v>
      </c>
      <c r="C1697" s="1" t="s">
        <v>13</v>
      </c>
      <c r="D1697" s="2">
        <v>24740</v>
      </c>
      <c r="E1697" t="s">
        <v>5327</v>
      </c>
      <c r="F1697" s="4">
        <v>97823.58</v>
      </c>
      <c r="G1697" s="4">
        <f t="shared" si="80"/>
        <v>3.9540654810024254</v>
      </c>
      <c r="H1697" t="str">
        <f>IF(F1697 &lt;= Planilha1!$B$1, "1",
  IF(F1697 &lt;= Planilha1!$B$2, "2",
    IF(F1697 &lt;= Planilha1!$B$3, "3",
      "4"
    )
  )
)</f>
        <v>3</v>
      </c>
      <c r="I1697" t="str">
        <f t="shared" si="78"/>
        <v>Pequeno Porte II</v>
      </c>
      <c r="J1697" s="4">
        <v>9286903.6999999993</v>
      </c>
      <c r="K1697" s="5">
        <f t="shared" si="79"/>
        <v>375.38010105092962</v>
      </c>
    </row>
    <row r="1698" spans="1:11" x14ac:dyDescent="0.25">
      <c r="A1698" s="3" t="s">
        <v>3739</v>
      </c>
      <c r="B1698">
        <v>270430</v>
      </c>
      <c r="C1698" s="1" t="s">
        <v>13</v>
      </c>
      <c r="D1698" s="2">
        <v>957916</v>
      </c>
      <c r="E1698" t="s">
        <v>5327</v>
      </c>
      <c r="F1698" s="4">
        <v>12369801.295</v>
      </c>
      <c r="G1698" s="4">
        <f t="shared" si="80"/>
        <v>12.913242178854931</v>
      </c>
      <c r="H1698" t="str">
        <f>IF(F1698 &lt;= Planilha1!$B$1, "1",
  IF(F1698 &lt;= Planilha1!$B$2, "2",
    IF(F1698 &lt;= Planilha1!$B$3, "3",
      "4"
    )
  )
)</f>
        <v>4</v>
      </c>
      <c r="I1698" t="str">
        <f t="shared" si="78"/>
        <v>Metrópole</v>
      </c>
      <c r="J1698" s="4">
        <v>408927909.16000003</v>
      </c>
      <c r="K1698" s="5">
        <f t="shared" si="79"/>
        <v>426.89328621716311</v>
      </c>
    </row>
    <row r="1699" spans="1:11" x14ac:dyDescent="0.25">
      <c r="A1699" s="3" t="s">
        <v>945</v>
      </c>
      <c r="B1699">
        <v>270440</v>
      </c>
      <c r="C1699" s="1" t="s">
        <v>13</v>
      </c>
      <c r="D1699" s="2">
        <v>17700</v>
      </c>
      <c r="E1699" t="s">
        <v>5327</v>
      </c>
      <c r="F1699" s="4">
        <v>86987.099000000002</v>
      </c>
      <c r="G1699" s="4">
        <f t="shared" si="80"/>
        <v>4.9145253672316382</v>
      </c>
      <c r="H1699" t="str">
        <f>IF(F1699 &lt;= Planilha1!$B$1, "1",
  IF(F1699 &lt;= Planilha1!$B$2, "2",
    IF(F1699 &lt;= Planilha1!$B$3, "3",
      "4"
    )
  )
)</f>
        <v>2</v>
      </c>
      <c r="I1699" t="str">
        <f t="shared" si="78"/>
        <v>Pequeno Porte I</v>
      </c>
      <c r="J1699" s="4">
        <v>7174897.7000000002</v>
      </c>
      <c r="K1699" s="5">
        <f t="shared" si="79"/>
        <v>405.36145197740115</v>
      </c>
    </row>
    <row r="1700" spans="1:11" x14ac:dyDescent="0.25">
      <c r="A1700" s="3" t="s">
        <v>946</v>
      </c>
      <c r="B1700">
        <v>270450</v>
      </c>
      <c r="C1700" s="1" t="s">
        <v>13</v>
      </c>
      <c r="D1700" s="2">
        <v>32174</v>
      </c>
      <c r="E1700" t="s">
        <v>5327</v>
      </c>
      <c r="F1700" s="4">
        <v>200032.31</v>
      </c>
      <c r="G1700" s="4">
        <f t="shared" si="80"/>
        <v>6.2172036426928576</v>
      </c>
      <c r="H1700" t="str">
        <f>IF(F1700 &lt;= Planilha1!$B$1, "1",
  IF(F1700 &lt;= Planilha1!$B$2, "2",
    IF(F1700 &lt;= Planilha1!$B$3, "3",
      "4"
    )
  )
)</f>
        <v>3</v>
      </c>
      <c r="I1700" t="str">
        <f t="shared" si="78"/>
        <v>Pequeno Porte II</v>
      </c>
      <c r="J1700" s="4">
        <v>15631373.09</v>
      </c>
      <c r="K1700" s="5">
        <f t="shared" si="79"/>
        <v>485.8386613414558</v>
      </c>
    </row>
    <row r="1701" spans="1:11" x14ac:dyDescent="0.25">
      <c r="A1701" s="3" t="s">
        <v>947</v>
      </c>
      <c r="B1701">
        <v>270460</v>
      </c>
      <c r="C1701" s="1" t="s">
        <v>13</v>
      </c>
      <c r="D1701" s="2">
        <v>9534</v>
      </c>
      <c r="E1701" t="s">
        <v>5327</v>
      </c>
      <c r="F1701" s="4">
        <v>38619.620000000003</v>
      </c>
      <c r="G1701" s="4">
        <f t="shared" si="80"/>
        <v>4.0507258233689951</v>
      </c>
      <c r="H1701" t="str">
        <f>IF(F1701 &lt;= Planilha1!$B$1, "1",
  IF(F1701 &lt;= Planilha1!$B$2, "2",
    IF(F1701 &lt;= Planilha1!$B$3, "3",
      "4"
    )
  )
)</f>
        <v>1</v>
      </c>
      <c r="I1701" t="str">
        <f t="shared" si="78"/>
        <v>Pequeno Porte I</v>
      </c>
      <c r="J1701" s="4">
        <v>4017195.24</v>
      </c>
      <c r="K1701" s="5">
        <f t="shared" si="79"/>
        <v>421.35465072372563</v>
      </c>
    </row>
    <row r="1702" spans="1:11" x14ac:dyDescent="0.25">
      <c r="A1702" s="3" t="s">
        <v>948</v>
      </c>
      <c r="B1702">
        <v>270470</v>
      </c>
      <c r="C1702" s="1" t="s">
        <v>13</v>
      </c>
      <c r="D1702" s="2">
        <v>60370</v>
      </c>
      <c r="E1702" t="s">
        <v>5327</v>
      </c>
      <c r="F1702" s="4">
        <v>911886.49800000002</v>
      </c>
      <c r="G1702" s="4">
        <f t="shared" si="80"/>
        <v>15.104961040251782</v>
      </c>
      <c r="H1702" t="str">
        <f>IF(F1702 &lt;= Planilha1!$B$1, "1",
  IF(F1702 &lt;= Planilha1!$B$2, "2",
    IF(F1702 &lt;= Planilha1!$B$3, "3",
      "4"
    )
  )
)</f>
        <v>4</v>
      </c>
      <c r="I1702" t="str">
        <f t="shared" si="78"/>
        <v>Médio Porte</v>
      </c>
      <c r="J1702" s="4">
        <v>36679899.079999998</v>
      </c>
      <c r="K1702" s="5">
        <f t="shared" si="79"/>
        <v>607.58487791949642</v>
      </c>
    </row>
    <row r="1703" spans="1:11" x14ac:dyDescent="0.25">
      <c r="A1703" s="3" t="s">
        <v>949</v>
      </c>
      <c r="B1703">
        <v>270480</v>
      </c>
      <c r="C1703" s="1" t="s">
        <v>13</v>
      </c>
      <c r="D1703" s="2">
        <v>13679</v>
      </c>
      <c r="E1703" t="s">
        <v>5327</v>
      </c>
      <c r="F1703" s="4">
        <v>63900.110999999997</v>
      </c>
      <c r="G1703" s="4">
        <f t="shared" si="80"/>
        <v>4.6714022223846774</v>
      </c>
      <c r="H1703" t="str">
        <f>IF(F1703 &lt;= Planilha1!$B$1, "1",
  IF(F1703 &lt;= Planilha1!$B$2, "2",
    IF(F1703 &lt;= Planilha1!$B$3, "3",
      "4"
    )
  )
)</f>
        <v>2</v>
      </c>
      <c r="I1703" t="str">
        <f t="shared" si="78"/>
        <v>Pequeno Porte I</v>
      </c>
      <c r="J1703" s="4">
        <v>6920249.1100000003</v>
      </c>
      <c r="K1703" s="5">
        <f t="shared" si="79"/>
        <v>505.90314423568975</v>
      </c>
    </row>
    <row r="1704" spans="1:11" x14ac:dyDescent="0.25">
      <c r="A1704" s="3" t="s">
        <v>950</v>
      </c>
      <c r="B1704">
        <v>270490</v>
      </c>
      <c r="C1704" s="1" t="s">
        <v>13</v>
      </c>
      <c r="D1704" s="2">
        <v>3155</v>
      </c>
      <c r="E1704" t="s">
        <v>5327</v>
      </c>
      <c r="F1704" s="4">
        <v>16898.278999999999</v>
      </c>
      <c r="G1704" s="4">
        <f t="shared" si="80"/>
        <v>5.3560313787638663</v>
      </c>
      <c r="H1704" t="str">
        <f>IF(F1704 &lt;= Planilha1!$B$1, "1",
  IF(F1704 &lt;= Planilha1!$B$2, "2",
    IF(F1704 &lt;= Planilha1!$B$3, "3",
      "4"
    )
  )
)</f>
        <v>1</v>
      </c>
      <c r="I1704" t="str">
        <f t="shared" si="78"/>
        <v>Pequeno Porte I</v>
      </c>
      <c r="J1704" s="4">
        <v>2995853.67</v>
      </c>
      <c r="K1704" s="5">
        <f t="shared" si="79"/>
        <v>949.55742313787641</v>
      </c>
    </row>
    <row r="1705" spans="1:11" x14ac:dyDescent="0.25">
      <c r="A1705" s="3" t="s">
        <v>951</v>
      </c>
      <c r="B1705">
        <v>270500</v>
      </c>
      <c r="C1705" s="1" t="s">
        <v>13</v>
      </c>
      <c r="D1705" s="2">
        <v>21844</v>
      </c>
      <c r="E1705" t="s">
        <v>5327</v>
      </c>
      <c r="F1705" s="4">
        <v>88104.45</v>
      </c>
      <c r="G1705" s="4">
        <f t="shared" si="80"/>
        <v>4.0333478300677532</v>
      </c>
      <c r="H1705" t="str">
        <f>IF(F1705 &lt;= Planilha1!$B$1, "1",
  IF(F1705 &lt;= Planilha1!$B$2, "2",
    IF(F1705 &lt;= Planilha1!$B$3, "3",
      "4"
    )
  )
)</f>
        <v>2</v>
      </c>
      <c r="I1705" t="str">
        <f t="shared" si="78"/>
        <v>Pequeno Porte II</v>
      </c>
      <c r="J1705" s="4">
        <v>8757677.4299999997</v>
      </c>
      <c r="K1705" s="5">
        <f t="shared" si="79"/>
        <v>400.91912790697671</v>
      </c>
    </row>
    <row r="1706" spans="1:11" x14ac:dyDescent="0.25">
      <c r="A1706" s="3" t="s">
        <v>952</v>
      </c>
      <c r="B1706">
        <v>270510</v>
      </c>
      <c r="C1706" s="1" t="s">
        <v>13</v>
      </c>
      <c r="D1706" s="2">
        <v>23857</v>
      </c>
      <c r="E1706" t="s">
        <v>5327</v>
      </c>
      <c r="F1706" s="4">
        <v>129057.196</v>
      </c>
      <c r="G1706" s="4">
        <f t="shared" si="80"/>
        <v>5.4096154587752023</v>
      </c>
      <c r="H1706" t="str">
        <f>IF(F1706 &lt;= Planilha1!$B$1, "1",
  IF(F1706 &lt;= Planilha1!$B$2, "2",
    IF(F1706 &lt;= Planilha1!$B$3, "3",
      "4"
    )
  )
)</f>
        <v>3</v>
      </c>
      <c r="I1706" t="str">
        <f t="shared" si="78"/>
        <v>Pequeno Porte II</v>
      </c>
      <c r="J1706" s="4">
        <v>9079474.7799999993</v>
      </c>
      <c r="K1706" s="5">
        <f t="shared" si="79"/>
        <v>380.5790661021922</v>
      </c>
    </row>
    <row r="1707" spans="1:11" x14ac:dyDescent="0.25">
      <c r="A1707" s="3" t="s">
        <v>953</v>
      </c>
      <c r="B1707">
        <v>270520</v>
      </c>
      <c r="C1707" s="1" t="s">
        <v>13</v>
      </c>
      <c r="D1707" s="2">
        <v>15405</v>
      </c>
      <c r="E1707" t="s">
        <v>5327</v>
      </c>
      <c r="F1707" s="4">
        <v>86801.187999999995</v>
      </c>
      <c r="G1707" s="4">
        <f t="shared" si="80"/>
        <v>5.6346113599480683</v>
      </c>
      <c r="H1707" t="str">
        <f>IF(F1707 &lt;= Planilha1!$B$1, "1",
  IF(F1707 &lt;= Planilha1!$B$2, "2",
    IF(F1707 &lt;= Planilha1!$B$3, "3",
      "4"
    )
  )
)</f>
        <v>2</v>
      </c>
      <c r="I1707" t="str">
        <f t="shared" si="78"/>
        <v>Pequeno Porte I</v>
      </c>
      <c r="J1707" s="4">
        <v>13326281.560000001</v>
      </c>
      <c r="K1707" s="5">
        <f t="shared" si="79"/>
        <v>865.06209412528403</v>
      </c>
    </row>
    <row r="1708" spans="1:11" x14ac:dyDescent="0.25">
      <c r="A1708" s="3" t="s">
        <v>3740</v>
      </c>
      <c r="B1708">
        <v>270530</v>
      </c>
      <c r="C1708" s="1" t="s">
        <v>13</v>
      </c>
      <c r="D1708" s="2">
        <v>4845</v>
      </c>
      <c r="E1708" t="s">
        <v>5327</v>
      </c>
      <c r="F1708" s="4">
        <v>25263.65</v>
      </c>
      <c r="G1708" s="4">
        <f t="shared" si="80"/>
        <v>5.2143756449948402</v>
      </c>
      <c r="H1708" t="str">
        <f>IF(F1708 &lt;= Planilha1!$B$1, "1",
  IF(F1708 &lt;= Planilha1!$B$2, "2",
    IF(F1708 &lt;= Planilha1!$B$3, "3",
      "4"
    )
  )
)</f>
        <v>1</v>
      </c>
      <c r="I1708" t="str">
        <f t="shared" si="78"/>
        <v>Pequeno Porte I</v>
      </c>
      <c r="J1708" s="4">
        <v>4284240.1500000004</v>
      </c>
      <c r="K1708" s="5">
        <f t="shared" si="79"/>
        <v>884.26009287925706</v>
      </c>
    </row>
    <row r="1709" spans="1:11" x14ac:dyDescent="0.25">
      <c r="A1709" s="3" t="s">
        <v>3741</v>
      </c>
      <c r="B1709">
        <v>270540</v>
      </c>
      <c r="C1709" s="1" t="s">
        <v>13</v>
      </c>
      <c r="D1709" s="2">
        <v>7184</v>
      </c>
      <c r="E1709" t="s">
        <v>5327</v>
      </c>
      <c r="F1709" s="4">
        <v>25580.713</v>
      </c>
      <c r="G1709" s="4">
        <f t="shared" si="80"/>
        <v>3.5607896714922047</v>
      </c>
      <c r="H1709" t="str">
        <f>IF(F1709 &lt;= Planilha1!$B$1, "1",
  IF(F1709 &lt;= Planilha1!$B$2, "2",
    IF(F1709 &lt;= Planilha1!$B$3, "3",
      "4"
    )
  )
)</f>
        <v>1</v>
      </c>
      <c r="I1709" t="str">
        <f t="shared" si="78"/>
        <v>Pequeno Porte I</v>
      </c>
      <c r="J1709" s="4">
        <v>3150454.95</v>
      </c>
      <c r="K1709" s="5">
        <f t="shared" si="79"/>
        <v>438.53771575723835</v>
      </c>
    </row>
    <row r="1710" spans="1:11" x14ac:dyDescent="0.25">
      <c r="A1710" s="3" t="s">
        <v>954</v>
      </c>
      <c r="B1710">
        <v>270550</v>
      </c>
      <c r="C1710" s="1" t="s">
        <v>13</v>
      </c>
      <c r="D1710" s="2">
        <v>25187</v>
      </c>
      <c r="E1710" t="s">
        <v>5327</v>
      </c>
      <c r="F1710" s="4">
        <v>141080.342</v>
      </c>
      <c r="G1710" s="4">
        <f t="shared" si="80"/>
        <v>5.6013158375352363</v>
      </c>
      <c r="H1710" t="str">
        <f>IF(F1710 &lt;= Planilha1!$B$1, "1",
  IF(F1710 &lt;= Planilha1!$B$2, "2",
    IF(F1710 &lt;= Planilha1!$B$3, "3",
      "4"
    )
  )
)</f>
        <v>3</v>
      </c>
      <c r="I1710" t="str">
        <f t="shared" si="78"/>
        <v>Pequeno Porte II</v>
      </c>
      <c r="J1710" s="4">
        <v>12264109.470000001</v>
      </c>
      <c r="K1710" s="5">
        <f t="shared" si="79"/>
        <v>486.92220073847625</v>
      </c>
    </row>
    <row r="1711" spans="1:11" x14ac:dyDescent="0.25">
      <c r="A1711" s="3" t="s">
        <v>955</v>
      </c>
      <c r="B1711">
        <v>270560</v>
      </c>
      <c r="C1711" s="1" t="s">
        <v>13</v>
      </c>
      <c r="D1711" s="2">
        <v>10020</v>
      </c>
      <c r="E1711" t="s">
        <v>5327</v>
      </c>
      <c r="F1711" s="4">
        <v>97161.031000000003</v>
      </c>
      <c r="G1711" s="4">
        <f t="shared" si="80"/>
        <v>9.6967096806387225</v>
      </c>
      <c r="H1711" t="str">
        <f>IF(F1711 &lt;= Planilha1!$B$1, "1",
  IF(F1711 &lt;= Planilha1!$B$2, "2",
    IF(F1711 &lt;= Planilha1!$B$3, "3",
      "4"
    )
  )
)</f>
        <v>3</v>
      </c>
      <c r="I1711" t="str">
        <f t="shared" si="78"/>
        <v>Pequeno Porte I</v>
      </c>
      <c r="J1711" s="4">
        <v>4851037.74</v>
      </c>
      <c r="K1711" s="5">
        <f t="shared" si="79"/>
        <v>484.13550299401197</v>
      </c>
    </row>
    <row r="1712" spans="1:11" x14ac:dyDescent="0.25">
      <c r="A1712" s="3" t="s">
        <v>3742</v>
      </c>
      <c r="B1712">
        <v>270570</v>
      </c>
      <c r="C1712" s="1" t="s">
        <v>13</v>
      </c>
      <c r="D1712" s="2">
        <v>20695</v>
      </c>
      <c r="E1712" t="s">
        <v>5327</v>
      </c>
      <c r="F1712" s="4">
        <v>95978.572</v>
      </c>
      <c r="G1712" s="4">
        <f t="shared" si="80"/>
        <v>4.6377662237255377</v>
      </c>
      <c r="H1712" t="str">
        <f>IF(F1712 &lt;= Planilha1!$B$1, "1",
  IF(F1712 &lt;= Planilha1!$B$2, "2",
    IF(F1712 &lt;= Planilha1!$B$3, "3",
      "4"
    )
  )
)</f>
        <v>3</v>
      </c>
      <c r="I1712" t="str">
        <f t="shared" si="78"/>
        <v>Pequeno Porte II</v>
      </c>
      <c r="J1712" s="4">
        <v>7352094.5800000001</v>
      </c>
      <c r="K1712" s="5">
        <f t="shared" si="79"/>
        <v>355.25946267214306</v>
      </c>
    </row>
    <row r="1713" spans="1:11" x14ac:dyDescent="0.25">
      <c r="A1713" s="3" t="s">
        <v>3743</v>
      </c>
      <c r="B1713">
        <v>270580</v>
      </c>
      <c r="C1713" s="1" t="s">
        <v>13</v>
      </c>
      <c r="D1713" s="2">
        <v>8349</v>
      </c>
      <c r="E1713" t="s">
        <v>5327</v>
      </c>
      <c r="F1713" s="4">
        <v>36511.233999999997</v>
      </c>
      <c r="G1713" s="4">
        <f t="shared" si="80"/>
        <v>4.373126601988262</v>
      </c>
      <c r="H1713" t="str">
        <f>IF(F1713 &lt;= Planilha1!$B$1, "1",
  IF(F1713 &lt;= Planilha1!$B$2, "2",
    IF(F1713 &lt;= Planilha1!$B$3, "3",
      "4"
    )
  )
)</f>
        <v>1</v>
      </c>
      <c r="I1713" t="str">
        <f t="shared" si="78"/>
        <v>Pequeno Porte I</v>
      </c>
      <c r="J1713" s="4">
        <v>3201449.77</v>
      </c>
      <c r="K1713" s="5">
        <f t="shared" si="79"/>
        <v>383.4530806084561</v>
      </c>
    </row>
    <row r="1714" spans="1:11" x14ac:dyDescent="0.25">
      <c r="A1714" s="3" t="s">
        <v>3744</v>
      </c>
      <c r="B1714">
        <v>270590</v>
      </c>
      <c r="C1714" s="1" t="s">
        <v>13</v>
      </c>
      <c r="D1714" s="2">
        <v>4330</v>
      </c>
      <c r="E1714" t="s">
        <v>5327</v>
      </c>
      <c r="F1714" s="4">
        <v>20489.576000000001</v>
      </c>
      <c r="G1714" s="4">
        <f t="shared" si="80"/>
        <v>4.7320036951501159</v>
      </c>
      <c r="H1714" t="str">
        <f>IF(F1714 &lt;= Planilha1!$B$1, "1",
  IF(F1714 &lt;= Planilha1!$B$2, "2",
    IF(F1714 &lt;= Planilha1!$B$3, "3",
      "4"
    )
  )
)</f>
        <v>1</v>
      </c>
      <c r="I1714" t="str">
        <f t="shared" si="78"/>
        <v>Pequeno Porte I</v>
      </c>
      <c r="J1714" s="4">
        <v>3043552.45</v>
      </c>
      <c r="K1714" s="5">
        <f t="shared" si="79"/>
        <v>702.89894919168592</v>
      </c>
    </row>
    <row r="1715" spans="1:11" x14ac:dyDescent="0.25">
      <c r="A1715" s="3" t="s">
        <v>3745</v>
      </c>
      <c r="B1715">
        <v>270600</v>
      </c>
      <c r="C1715" s="1" t="s">
        <v>13</v>
      </c>
      <c r="D1715" s="2">
        <v>10812</v>
      </c>
      <c r="E1715" t="s">
        <v>5327</v>
      </c>
      <c r="F1715" s="4">
        <v>42145.381000000001</v>
      </c>
      <c r="G1715" s="4">
        <f t="shared" si="80"/>
        <v>3.8980189604143547</v>
      </c>
      <c r="H1715" t="str">
        <f>IF(F1715 &lt;= Planilha1!$B$1, "1",
  IF(F1715 &lt;= Planilha1!$B$2, "2",
    IF(F1715 &lt;= Planilha1!$B$3, "3",
      "4"
    )
  )
)</f>
        <v>2</v>
      </c>
      <c r="I1715" t="str">
        <f t="shared" si="78"/>
        <v>Pequeno Porte I</v>
      </c>
      <c r="J1715" s="4">
        <v>3980717.2</v>
      </c>
      <c r="K1715" s="5">
        <f t="shared" si="79"/>
        <v>368.17584165741772</v>
      </c>
    </row>
    <row r="1716" spans="1:11" x14ac:dyDescent="0.25">
      <c r="A1716" s="3" t="s">
        <v>641</v>
      </c>
      <c r="B1716">
        <v>270610</v>
      </c>
      <c r="C1716" s="1" t="s">
        <v>13</v>
      </c>
      <c r="D1716" s="2">
        <v>11446</v>
      </c>
      <c r="E1716" t="s">
        <v>5327</v>
      </c>
      <c r="F1716" s="4">
        <v>38128.771999999997</v>
      </c>
      <c r="G1716" s="4">
        <f t="shared" si="80"/>
        <v>3.331187489079154</v>
      </c>
      <c r="H1716" t="str">
        <f>IF(F1716 &lt;= Planilha1!$B$1, "1",
  IF(F1716 &lt;= Planilha1!$B$2, "2",
    IF(F1716 &lt;= Planilha1!$B$3, "3",
      "4"
    )
  )
)</f>
        <v>1</v>
      </c>
      <c r="I1716" t="str">
        <f t="shared" si="78"/>
        <v>Pequeno Porte I</v>
      </c>
      <c r="J1716" s="4">
        <v>4263722.8</v>
      </c>
      <c r="K1716" s="5">
        <f t="shared" si="79"/>
        <v>372.50767080202689</v>
      </c>
    </row>
    <row r="1717" spans="1:11" x14ac:dyDescent="0.25">
      <c r="A1717" s="3" t="s">
        <v>956</v>
      </c>
      <c r="B1717">
        <v>270620</v>
      </c>
      <c r="C1717" s="1" t="s">
        <v>13</v>
      </c>
      <c r="D1717" s="2">
        <v>4325</v>
      </c>
      <c r="E1717" t="s">
        <v>5327</v>
      </c>
      <c r="F1717" s="4">
        <v>18559.886999999999</v>
      </c>
      <c r="G1717" s="4">
        <f t="shared" si="80"/>
        <v>4.2913033526011555</v>
      </c>
      <c r="H1717" t="str">
        <f>IF(F1717 &lt;= Planilha1!$B$1, "1",
  IF(F1717 &lt;= Planilha1!$B$2, "2",
    IF(F1717 &lt;= Planilha1!$B$3, "3",
      "4"
    )
  )
)</f>
        <v>1</v>
      </c>
      <c r="I1717" t="str">
        <f t="shared" si="78"/>
        <v>Pequeno Porte I</v>
      </c>
      <c r="J1717" s="4">
        <v>2801171.52</v>
      </c>
      <c r="K1717" s="5">
        <f t="shared" si="79"/>
        <v>647.66971560693639</v>
      </c>
    </row>
    <row r="1718" spans="1:11" x14ac:dyDescent="0.25">
      <c r="A1718" s="3" t="s">
        <v>3746</v>
      </c>
      <c r="B1718">
        <v>270630</v>
      </c>
      <c r="C1718" s="1" t="s">
        <v>13</v>
      </c>
      <c r="D1718" s="2">
        <v>71574</v>
      </c>
      <c r="E1718" t="s">
        <v>5327</v>
      </c>
      <c r="F1718" s="4">
        <v>444152.18</v>
      </c>
      <c r="G1718" s="4">
        <f t="shared" si="80"/>
        <v>6.205496129879565</v>
      </c>
      <c r="H1718" t="str">
        <f>IF(F1718 &lt;= Planilha1!$B$1, "1",
  IF(F1718 &lt;= Planilha1!$B$2, "2",
    IF(F1718 &lt;= Planilha1!$B$3, "3",
      "4"
    )
  )
)</f>
        <v>4</v>
      </c>
      <c r="I1718" t="str">
        <f t="shared" si="78"/>
        <v>Médio Porte</v>
      </c>
      <c r="J1718" s="4">
        <v>16207599.01</v>
      </c>
      <c r="K1718" s="5">
        <f t="shared" si="79"/>
        <v>226.44534342079527</v>
      </c>
    </row>
    <row r="1719" spans="1:11" x14ac:dyDescent="0.25">
      <c r="A1719" s="3" t="s">
        <v>3747</v>
      </c>
      <c r="B1719">
        <v>270640</v>
      </c>
      <c r="C1719" s="1" t="s">
        <v>13</v>
      </c>
      <c r="D1719" s="2">
        <v>23823</v>
      </c>
      <c r="E1719" t="s">
        <v>5327</v>
      </c>
      <c r="F1719" s="4">
        <v>94900.379000000001</v>
      </c>
      <c r="G1719" s="4">
        <f t="shared" si="80"/>
        <v>3.9835612223481509</v>
      </c>
      <c r="H1719" t="str">
        <f>IF(F1719 &lt;= Planilha1!$B$1, "1",
  IF(F1719 &lt;= Planilha1!$B$2, "2",
    IF(F1719 &lt;= Planilha1!$B$3, "3",
      "4"
    )
  )
)</f>
        <v>3</v>
      </c>
      <c r="I1719" t="str">
        <f t="shared" si="78"/>
        <v>Pequeno Porte II</v>
      </c>
      <c r="J1719" s="4">
        <v>11228296.49</v>
      </c>
      <c r="K1719" s="5">
        <f t="shared" si="79"/>
        <v>471.32168450656928</v>
      </c>
    </row>
    <row r="1720" spans="1:11" x14ac:dyDescent="0.25">
      <c r="A1720" s="3" t="s">
        <v>957</v>
      </c>
      <c r="B1720">
        <v>270642</v>
      </c>
      <c r="C1720" s="1" t="s">
        <v>13</v>
      </c>
      <c r="D1720" s="2">
        <v>10573</v>
      </c>
      <c r="E1720" t="s">
        <v>5327</v>
      </c>
      <c r="F1720" s="4">
        <v>37586.61</v>
      </c>
      <c r="G1720" s="4">
        <f t="shared" si="80"/>
        <v>3.5549616948831932</v>
      </c>
      <c r="H1720" t="str">
        <f>IF(F1720 &lt;= Planilha1!$B$1, "1",
  IF(F1720 &lt;= Planilha1!$B$2, "2",
    IF(F1720 &lt;= Planilha1!$B$3, "3",
      "4"
    )
  )
)</f>
        <v>1</v>
      </c>
      <c r="I1720" t="str">
        <f t="shared" si="78"/>
        <v>Pequeno Porte I</v>
      </c>
      <c r="J1720" s="4">
        <v>4826905.46</v>
      </c>
      <c r="K1720" s="5">
        <f t="shared" si="79"/>
        <v>456.53130237397141</v>
      </c>
    </row>
    <row r="1721" spans="1:11" x14ac:dyDescent="0.25">
      <c r="A1721" s="3" t="s">
        <v>958</v>
      </c>
      <c r="B1721">
        <v>270644</v>
      </c>
      <c r="C1721" s="1" t="s">
        <v>13</v>
      </c>
      <c r="D1721" s="2">
        <v>13835</v>
      </c>
      <c r="E1721" t="s">
        <v>5327</v>
      </c>
      <c r="F1721" s="4">
        <v>72526.464999999997</v>
      </c>
      <c r="G1721" s="4">
        <f t="shared" si="80"/>
        <v>5.2422453921214309</v>
      </c>
      <c r="H1721" t="str">
        <f>IF(F1721 &lt;= Planilha1!$B$1, "1",
  IF(F1721 &lt;= Planilha1!$B$2, "2",
    IF(F1721 &lt;= Planilha1!$B$3, "3",
      "4"
    )
  )
)</f>
        <v>2</v>
      </c>
      <c r="I1721" t="str">
        <f t="shared" si="78"/>
        <v>Pequeno Porte I</v>
      </c>
      <c r="J1721" s="4">
        <v>5061796.1100000003</v>
      </c>
      <c r="K1721" s="5">
        <f t="shared" si="79"/>
        <v>365.86889121792558</v>
      </c>
    </row>
    <row r="1722" spans="1:11" x14ac:dyDescent="0.25">
      <c r="A1722" s="3" t="s">
        <v>959</v>
      </c>
      <c r="B1722">
        <v>270650</v>
      </c>
      <c r="C1722" s="1" t="s">
        <v>13</v>
      </c>
      <c r="D1722" s="2">
        <v>13804</v>
      </c>
      <c r="E1722" t="s">
        <v>5327</v>
      </c>
      <c r="F1722" s="4">
        <v>92127.076000000001</v>
      </c>
      <c r="G1722" s="4">
        <f t="shared" si="80"/>
        <v>6.6739405969284267</v>
      </c>
      <c r="H1722" t="str">
        <f>IF(F1722 &lt;= Planilha1!$B$1, "1",
  IF(F1722 &lt;= Planilha1!$B$2, "2",
    IF(F1722 &lt;= Planilha1!$B$3, "3",
      "4"
    )
  )
)</f>
        <v>3</v>
      </c>
      <c r="I1722" t="str">
        <f t="shared" si="78"/>
        <v>Pequeno Porte I</v>
      </c>
      <c r="J1722" s="4">
        <v>8662332.5600000005</v>
      </c>
      <c r="K1722" s="5">
        <f t="shared" si="79"/>
        <v>627.52336713995942</v>
      </c>
    </row>
    <row r="1723" spans="1:11" x14ac:dyDescent="0.25">
      <c r="A1723" s="3" t="s">
        <v>960</v>
      </c>
      <c r="B1723">
        <v>270660</v>
      </c>
      <c r="C1723" s="1" t="s">
        <v>13</v>
      </c>
      <c r="D1723" s="2">
        <v>6576</v>
      </c>
      <c r="E1723" t="s">
        <v>5327</v>
      </c>
      <c r="F1723" s="4">
        <v>25724.254000000001</v>
      </c>
      <c r="G1723" s="4">
        <f t="shared" si="80"/>
        <v>3.9118391119221414</v>
      </c>
      <c r="H1723" t="str">
        <f>IF(F1723 &lt;= Planilha1!$B$1, "1",
  IF(F1723 &lt;= Planilha1!$B$2, "2",
    IF(F1723 &lt;= Planilha1!$B$3, "3",
      "4"
    )
  )
)</f>
        <v>1</v>
      </c>
      <c r="I1723" t="str">
        <f t="shared" si="78"/>
        <v>Pequeno Porte I</v>
      </c>
      <c r="J1723" s="4">
        <v>3462635.33</v>
      </c>
      <c r="K1723" s="5">
        <f t="shared" si="79"/>
        <v>526.55646745742092</v>
      </c>
    </row>
    <row r="1724" spans="1:11" x14ac:dyDescent="0.25">
      <c r="A1724" s="3" t="s">
        <v>961</v>
      </c>
      <c r="B1724">
        <v>270670</v>
      </c>
      <c r="C1724" s="1" t="s">
        <v>13</v>
      </c>
      <c r="D1724" s="2">
        <v>58650</v>
      </c>
      <c r="E1724" t="s">
        <v>5327</v>
      </c>
      <c r="F1724" s="4">
        <v>402529.25599999999</v>
      </c>
      <c r="G1724" s="4">
        <f t="shared" si="80"/>
        <v>6.8632439215686274</v>
      </c>
      <c r="H1724" t="str">
        <f>IF(F1724 &lt;= Planilha1!$B$1, "1",
  IF(F1724 &lt;= Planilha1!$B$2, "2",
    IF(F1724 &lt;= Planilha1!$B$3, "3",
      "4"
    )
  )
)</f>
        <v>4</v>
      </c>
      <c r="I1724" t="str">
        <f t="shared" si="78"/>
        <v>Médio Porte</v>
      </c>
      <c r="J1724" s="4">
        <v>21721854.399999999</v>
      </c>
      <c r="K1724" s="5">
        <f t="shared" si="79"/>
        <v>370.36409889173058</v>
      </c>
    </row>
    <row r="1725" spans="1:11" x14ac:dyDescent="0.25">
      <c r="A1725" s="3" t="s">
        <v>3748</v>
      </c>
      <c r="B1725">
        <v>270680</v>
      </c>
      <c r="C1725" s="1" t="s">
        <v>13</v>
      </c>
      <c r="D1725" s="2">
        <v>15908</v>
      </c>
      <c r="E1725" t="s">
        <v>5327</v>
      </c>
      <c r="F1725" s="4">
        <v>106139.193</v>
      </c>
      <c r="G1725" s="4">
        <f t="shared" si="80"/>
        <v>6.672063930098064</v>
      </c>
      <c r="H1725" t="str">
        <f>IF(F1725 &lt;= Planilha1!$B$1, "1",
  IF(F1725 &lt;= Planilha1!$B$2, "2",
    IF(F1725 &lt;= Planilha1!$B$3, "3",
      "4"
    )
  )
)</f>
        <v>3</v>
      </c>
      <c r="I1725" t="str">
        <f t="shared" si="78"/>
        <v>Pequeno Porte I</v>
      </c>
      <c r="J1725" s="4">
        <v>14057528.99</v>
      </c>
      <c r="K1725" s="5">
        <f t="shared" si="79"/>
        <v>883.67670291677143</v>
      </c>
    </row>
    <row r="1726" spans="1:11" x14ac:dyDescent="0.25">
      <c r="A1726" s="3" t="s">
        <v>778</v>
      </c>
      <c r="B1726">
        <v>270690</v>
      </c>
      <c r="C1726" s="1" t="s">
        <v>13</v>
      </c>
      <c r="D1726" s="2">
        <v>35370</v>
      </c>
      <c r="E1726" t="s">
        <v>5327</v>
      </c>
      <c r="F1726" s="4">
        <v>323189.92499999999</v>
      </c>
      <c r="G1726" s="4">
        <f t="shared" si="80"/>
        <v>9.1374024597116197</v>
      </c>
      <c r="H1726" t="str">
        <f>IF(F1726 &lt;= Planilha1!$B$1, "1",
  IF(F1726 &lt;= Planilha1!$B$2, "2",
    IF(F1726 &lt;= Planilha1!$B$3, "3",
      "4"
    )
  )
)</f>
        <v>4</v>
      </c>
      <c r="I1726" t="str">
        <f t="shared" si="78"/>
        <v>Pequeno Porte II</v>
      </c>
      <c r="J1726" s="4">
        <v>57744789.149999999</v>
      </c>
      <c r="K1726" s="5">
        <f t="shared" si="79"/>
        <v>1632.5922858354538</v>
      </c>
    </row>
    <row r="1727" spans="1:11" x14ac:dyDescent="0.25">
      <c r="A1727" s="3" t="s">
        <v>962</v>
      </c>
      <c r="B1727">
        <v>270700</v>
      </c>
      <c r="C1727" s="1" t="s">
        <v>13</v>
      </c>
      <c r="D1727" s="2">
        <v>2731</v>
      </c>
      <c r="E1727" t="s">
        <v>5327</v>
      </c>
      <c r="F1727" s="4">
        <v>17588.526000000002</v>
      </c>
      <c r="G1727" s="4">
        <f t="shared" si="80"/>
        <v>6.4403244232881738</v>
      </c>
      <c r="H1727" t="str">
        <f>IF(F1727 &lt;= Planilha1!$B$1, "1",
  IF(F1727 &lt;= Planilha1!$B$2, "2",
    IF(F1727 &lt;= Planilha1!$B$3, "3",
      "4"
    )
  )
)</f>
        <v>1</v>
      </c>
      <c r="I1727" t="str">
        <f t="shared" si="78"/>
        <v>Pequeno Porte I</v>
      </c>
      <c r="J1727" s="4">
        <v>3359546.52</v>
      </c>
      <c r="K1727" s="5">
        <f t="shared" si="79"/>
        <v>1230.1525155620652</v>
      </c>
    </row>
    <row r="1728" spans="1:11" x14ac:dyDescent="0.25">
      <c r="A1728" s="3" t="s">
        <v>963</v>
      </c>
      <c r="B1728">
        <v>270710</v>
      </c>
      <c r="C1728" s="1" t="s">
        <v>13</v>
      </c>
      <c r="D1728" s="2">
        <v>22609</v>
      </c>
      <c r="E1728" t="s">
        <v>5327</v>
      </c>
      <c r="F1728" s="4">
        <v>86372.373999999996</v>
      </c>
      <c r="G1728" s="4">
        <f t="shared" si="80"/>
        <v>3.8202651156619045</v>
      </c>
      <c r="H1728" t="str">
        <f>IF(F1728 &lt;= Planilha1!$B$1, "1",
  IF(F1728 &lt;= Planilha1!$B$2, "2",
    IF(F1728 &lt;= Planilha1!$B$3, "3",
      "4"
    )
  )
)</f>
        <v>2</v>
      </c>
      <c r="I1728" t="str">
        <f t="shared" si="78"/>
        <v>Pequeno Porte II</v>
      </c>
      <c r="J1728" s="4">
        <v>10824955.390000001</v>
      </c>
      <c r="K1728" s="5">
        <f t="shared" si="79"/>
        <v>478.78965854305812</v>
      </c>
    </row>
    <row r="1729" spans="1:11" x14ac:dyDescent="0.25">
      <c r="A1729" s="3" t="s">
        <v>3749</v>
      </c>
      <c r="B1729">
        <v>270720</v>
      </c>
      <c r="C1729" s="1" t="s">
        <v>13</v>
      </c>
      <c r="D1729" s="2">
        <v>12518</v>
      </c>
      <c r="E1729" t="s">
        <v>5327</v>
      </c>
      <c r="F1729" s="4">
        <v>43694.317999999999</v>
      </c>
      <c r="G1729" s="4">
        <f t="shared" si="80"/>
        <v>3.4905190925067902</v>
      </c>
      <c r="H1729" t="str">
        <f>IF(F1729 &lt;= Planilha1!$B$1, "1",
  IF(F1729 &lt;= Planilha1!$B$2, "2",
    IF(F1729 &lt;= Planilha1!$B$3, "3",
      "4"
    )
  )
)</f>
        <v>2</v>
      </c>
      <c r="I1729" t="str">
        <f t="shared" si="78"/>
        <v>Pequeno Porte I</v>
      </c>
      <c r="J1729" s="4">
        <v>5870138.9100000001</v>
      </c>
      <c r="K1729" s="5">
        <f t="shared" si="79"/>
        <v>468.93584518293659</v>
      </c>
    </row>
    <row r="1730" spans="1:11" x14ac:dyDescent="0.25">
      <c r="A1730" s="3" t="s">
        <v>964</v>
      </c>
      <c r="B1730">
        <v>270730</v>
      </c>
      <c r="C1730" s="1" t="s">
        <v>13</v>
      </c>
      <c r="D1730" s="2">
        <v>24071</v>
      </c>
      <c r="E1730" t="s">
        <v>5327</v>
      </c>
      <c r="F1730" s="4">
        <v>171182.48300000001</v>
      </c>
      <c r="G1730" s="4">
        <f t="shared" si="80"/>
        <v>7.11156507831</v>
      </c>
      <c r="H1730" t="str">
        <f>IF(F1730 &lt;= Planilha1!$B$1, "1",
  IF(F1730 &lt;= Planilha1!$B$2, "2",
    IF(F1730 &lt;= Planilha1!$B$3, "3",
      "4"
    )
  )
)</f>
        <v>3</v>
      </c>
      <c r="I1730" t="str">
        <f t="shared" ref="I1730:I1793" si="81">IF(D1730 &lt;= 20000, "Pequeno Porte I",
  IF(D1730 &lt;= 50000, "Pequeno Porte II",
    IF(D1730 &lt;= 100000, "Médio Porte",
      IF(D1730 &lt;= 900000, "Grande Porte", "Metrópole")
    )
  )
)</f>
        <v>Pequeno Porte II</v>
      </c>
      <c r="J1730" s="4">
        <v>8525233.2699999996</v>
      </c>
      <c r="K1730" s="5">
        <f t="shared" ref="K1730:K1793" si="82">J1730/D1730</f>
        <v>354.17029911511776</v>
      </c>
    </row>
    <row r="1731" spans="1:11" x14ac:dyDescent="0.25">
      <c r="A1731" s="3" t="s">
        <v>965</v>
      </c>
      <c r="B1731">
        <v>270740</v>
      </c>
      <c r="C1731" s="1" t="s">
        <v>13</v>
      </c>
      <c r="D1731" s="2">
        <v>9295</v>
      </c>
      <c r="E1731" t="s">
        <v>5327</v>
      </c>
      <c r="F1731" s="4">
        <v>48016.896999999997</v>
      </c>
      <c r="G1731" s="4">
        <f t="shared" ref="G1731:G1794" si="83">F1731/D1731</f>
        <v>5.1658845615922537</v>
      </c>
      <c r="H1731" t="str">
        <f>IF(F1731 &lt;= Planilha1!$B$1, "1",
  IF(F1731 &lt;= Planilha1!$B$2, "2",
    IF(F1731 &lt;= Planilha1!$B$3, "3",
      "4"
    )
  )
)</f>
        <v>2</v>
      </c>
      <c r="I1731" t="str">
        <f t="shared" si="81"/>
        <v>Pequeno Porte I</v>
      </c>
      <c r="J1731" s="4">
        <v>5060115.6900000004</v>
      </c>
      <c r="K1731" s="5">
        <f t="shared" si="82"/>
        <v>544.39114470145239</v>
      </c>
    </row>
    <row r="1732" spans="1:11" x14ac:dyDescent="0.25">
      <c r="A1732" s="3" t="s">
        <v>3750</v>
      </c>
      <c r="B1732">
        <v>270750</v>
      </c>
      <c r="C1732" s="1" t="s">
        <v>13</v>
      </c>
      <c r="D1732" s="2">
        <v>20082</v>
      </c>
      <c r="E1732" t="s">
        <v>5327</v>
      </c>
      <c r="F1732" s="4">
        <v>92404.088000000003</v>
      </c>
      <c r="G1732" s="4">
        <f t="shared" si="83"/>
        <v>4.601338910467085</v>
      </c>
      <c r="H1732" t="str">
        <f>IF(F1732 &lt;= Planilha1!$B$1, "1",
  IF(F1732 &lt;= Planilha1!$B$2, "2",
    IF(F1732 &lt;= Planilha1!$B$3, "3",
      "4"
    )
  )
)</f>
        <v>3</v>
      </c>
      <c r="I1732" t="str">
        <f t="shared" si="81"/>
        <v>Pequeno Porte II</v>
      </c>
      <c r="J1732" s="4">
        <v>5946496.9800000004</v>
      </c>
      <c r="K1732" s="5">
        <f t="shared" si="82"/>
        <v>296.11079474155963</v>
      </c>
    </row>
    <row r="1733" spans="1:11" x14ac:dyDescent="0.25">
      <c r="A1733" s="3" t="s">
        <v>966</v>
      </c>
      <c r="B1733">
        <v>270760</v>
      </c>
      <c r="C1733" s="1" t="s">
        <v>13</v>
      </c>
      <c r="D1733" s="2">
        <v>11080</v>
      </c>
      <c r="E1733" t="s">
        <v>5327</v>
      </c>
      <c r="F1733" s="4">
        <v>48974.273000000001</v>
      </c>
      <c r="G1733" s="4">
        <f t="shared" si="83"/>
        <v>4.4200607400722021</v>
      </c>
      <c r="H1733" t="str">
        <f>IF(F1733 &lt;= Planilha1!$B$1, "1",
  IF(F1733 &lt;= Planilha1!$B$2, "2",
    IF(F1733 &lt;= Planilha1!$B$3, "3",
      "4"
    )
  )
)</f>
        <v>2</v>
      </c>
      <c r="I1733" t="str">
        <f t="shared" si="81"/>
        <v>Pequeno Porte I</v>
      </c>
      <c r="J1733" s="4">
        <v>6605534.7699999996</v>
      </c>
      <c r="K1733" s="5">
        <f t="shared" si="82"/>
        <v>596.16739801444044</v>
      </c>
    </row>
    <row r="1734" spans="1:11" x14ac:dyDescent="0.25">
      <c r="A1734" s="3" t="s">
        <v>967</v>
      </c>
      <c r="B1734">
        <v>270770</v>
      </c>
      <c r="C1734" s="1" t="s">
        <v>13</v>
      </c>
      <c r="D1734" s="2">
        <v>93927</v>
      </c>
      <c r="E1734" t="s">
        <v>5327</v>
      </c>
      <c r="F1734" s="4">
        <v>489699.859</v>
      </c>
      <c r="G1734" s="4">
        <f t="shared" si="83"/>
        <v>5.2136218446240168</v>
      </c>
      <c r="H1734" t="str">
        <f>IF(F1734 &lt;= Planilha1!$B$1, "1",
  IF(F1734 &lt;= Planilha1!$B$2, "2",
    IF(F1734 &lt;= Planilha1!$B$3, "3",
      "4"
    )
  )
)</f>
        <v>4</v>
      </c>
      <c r="I1734" t="str">
        <f t="shared" si="81"/>
        <v>Médio Porte</v>
      </c>
      <c r="J1734" s="4">
        <v>26704858.32</v>
      </c>
      <c r="K1734" s="5">
        <f t="shared" si="82"/>
        <v>284.31503529336612</v>
      </c>
    </row>
    <row r="1735" spans="1:11" x14ac:dyDescent="0.25">
      <c r="A1735" s="3" t="s">
        <v>968</v>
      </c>
      <c r="B1735">
        <v>270780</v>
      </c>
      <c r="C1735" s="1" t="s">
        <v>13</v>
      </c>
      <c r="D1735" s="2">
        <v>6474</v>
      </c>
      <c r="E1735" t="s">
        <v>5327</v>
      </c>
      <c r="F1735" s="4">
        <v>57954.606</v>
      </c>
      <c r="G1735" s="4">
        <f t="shared" si="83"/>
        <v>8.9519008341056541</v>
      </c>
      <c r="H1735" t="str">
        <f>IF(F1735 &lt;= Planilha1!$B$1, "1",
  IF(F1735 &lt;= Planilha1!$B$2, "2",
    IF(F1735 &lt;= Planilha1!$B$3, "3",
      "4"
    )
  )
)</f>
        <v>2</v>
      </c>
      <c r="I1735" t="str">
        <f t="shared" si="81"/>
        <v>Pequeno Porte I</v>
      </c>
      <c r="J1735" s="4">
        <v>3751677.76</v>
      </c>
      <c r="K1735" s="5">
        <f t="shared" si="82"/>
        <v>579.49919060858815</v>
      </c>
    </row>
    <row r="1736" spans="1:11" x14ac:dyDescent="0.25">
      <c r="A1736" s="3" t="s">
        <v>969</v>
      </c>
      <c r="B1736">
        <v>270790</v>
      </c>
      <c r="C1736" s="1" t="s">
        <v>13</v>
      </c>
      <c r="D1736" s="2">
        <v>6919</v>
      </c>
      <c r="E1736" t="s">
        <v>5327</v>
      </c>
      <c r="F1736" s="4">
        <v>46699.256000000001</v>
      </c>
      <c r="G1736" s="4">
        <f t="shared" si="83"/>
        <v>6.7494227489521608</v>
      </c>
      <c r="H1736" t="str">
        <f>IF(F1736 &lt;= Planilha1!$B$1, "1",
  IF(F1736 &lt;= Planilha1!$B$2, "2",
    IF(F1736 &lt;= Planilha1!$B$3, "3",
      "4"
    )
  )
)</f>
        <v>2</v>
      </c>
      <c r="I1736" t="str">
        <f t="shared" si="81"/>
        <v>Pequeno Porte I</v>
      </c>
      <c r="J1736" s="4">
        <v>4197310.53</v>
      </c>
      <c r="K1736" s="5">
        <f t="shared" si="82"/>
        <v>606.6354285301345</v>
      </c>
    </row>
    <row r="1737" spans="1:11" x14ac:dyDescent="0.25">
      <c r="A1737" s="3" t="s">
        <v>970</v>
      </c>
      <c r="B1737">
        <v>270800</v>
      </c>
      <c r="C1737" s="1" t="s">
        <v>13</v>
      </c>
      <c r="D1737" s="2">
        <v>46220</v>
      </c>
      <c r="E1737" t="s">
        <v>5327</v>
      </c>
      <c r="F1737" s="4">
        <v>246215.96100000001</v>
      </c>
      <c r="G1737" s="4">
        <f t="shared" si="83"/>
        <v>5.3270437256598875</v>
      </c>
      <c r="H1737" t="str">
        <f>IF(F1737 &lt;= Planilha1!$B$1, "1",
  IF(F1737 &lt;= Planilha1!$B$2, "2",
    IF(F1737 &lt;= Planilha1!$B$3, "3",
      "4"
    )
  )
)</f>
        <v>4</v>
      </c>
      <c r="I1737" t="str">
        <f t="shared" si="81"/>
        <v>Pequeno Porte II</v>
      </c>
      <c r="J1737" s="4">
        <v>10014081.880000001</v>
      </c>
      <c r="K1737" s="5">
        <f t="shared" si="82"/>
        <v>216.66122630895717</v>
      </c>
    </row>
    <row r="1738" spans="1:11" x14ac:dyDescent="0.25">
      <c r="A1738" s="3" t="s">
        <v>3751</v>
      </c>
      <c r="B1738">
        <v>270810</v>
      </c>
      <c r="C1738" s="1" t="s">
        <v>13</v>
      </c>
      <c r="D1738" s="2">
        <v>11323</v>
      </c>
      <c r="E1738" t="s">
        <v>5327</v>
      </c>
      <c r="F1738" s="4">
        <v>198730.21799999999</v>
      </c>
      <c r="G1738" s="4">
        <f t="shared" si="83"/>
        <v>17.551021637375253</v>
      </c>
      <c r="H1738" t="str">
        <f>IF(F1738 &lt;= Planilha1!$B$1, "1",
  IF(F1738 &lt;= Planilha1!$B$2, "2",
    IF(F1738 &lt;= Planilha1!$B$3, "3",
      "4"
    )
  )
)</f>
        <v>3</v>
      </c>
      <c r="I1738" t="str">
        <f t="shared" si="81"/>
        <v>Pequeno Porte I</v>
      </c>
      <c r="J1738" s="4">
        <v>5389326.1100000003</v>
      </c>
      <c r="K1738" s="5">
        <f t="shared" si="82"/>
        <v>475.96274043981282</v>
      </c>
    </row>
    <row r="1739" spans="1:11" x14ac:dyDescent="0.25">
      <c r="A1739" s="3" t="s">
        <v>3752</v>
      </c>
      <c r="B1739">
        <v>270820</v>
      </c>
      <c r="C1739" s="1" t="s">
        <v>13</v>
      </c>
      <c r="D1739" s="2">
        <v>6555</v>
      </c>
      <c r="E1739" t="s">
        <v>5327</v>
      </c>
      <c r="F1739" s="4">
        <v>28068.772000000001</v>
      </c>
      <c r="G1739" s="4">
        <f t="shared" si="83"/>
        <v>4.2820399694889399</v>
      </c>
      <c r="H1739" t="str">
        <f>IF(F1739 &lt;= Planilha1!$B$1, "1",
  IF(F1739 &lt;= Planilha1!$B$2, "2",
    IF(F1739 &lt;= Planilha1!$B$3, "3",
      "4"
    )
  )
)</f>
        <v>1</v>
      </c>
      <c r="I1739" t="str">
        <f t="shared" si="81"/>
        <v>Pequeno Porte I</v>
      </c>
      <c r="J1739" s="4">
        <v>6101735.1399999997</v>
      </c>
      <c r="K1739" s="5">
        <f t="shared" si="82"/>
        <v>930.85204271548434</v>
      </c>
    </row>
    <row r="1740" spans="1:11" x14ac:dyDescent="0.25">
      <c r="A1740" s="3" t="s">
        <v>3753</v>
      </c>
      <c r="B1740">
        <v>270830</v>
      </c>
      <c r="C1740" s="1" t="s">
        <v>13</v>
      </c>
      <c r="D1740" s="2">
        <v>20813</v>
      </c>
      <c r="E1740" t="s">
        <v>5327</v>
      </c>
      <c r="F1740" s="4">
        <v>199790.85200000001</v>
      </c>
      <c r="G1740" s="4">
        <f t="shared" si="83"/>
        <v>9.5993298419257194</v>
      </c>
      <c r="H1740" t="str">
        <f>IF(F1740 &lt;= Planilha1!$B$1, "1",
  IF(F1740 &lt;= Planilha1!$B$2, "2",
    IF(F1740 &lt;= Planilha1!$B$3, "3",
      "4"
    )
  )
)</f>
        <v>3</v>
      </c>
      <c r="I1740" t="str">
        <f t="shared" si="81"/>
        <v>Pequeno Porte II</v>
      </c>
      <c r="J1740" s="4">
        <v>6260461.3799999999</v>
      </c>
      <c r="K1740" s="5">
        <f t="shared" si="82"/>
        <v>300.79572286551672</v>
      </c>
    </row>
    <row r="1741" spans="1:11" x14ac:dyDescent="0.25">
      <c r="A1741" s="3" t="s">
        <v>3754</v>
      </c>
      <c r="B1741">
        <v>270840</v>
      </c>
      <c r="C1741" s="1" t="s">
        <v>13</v>
      </c>
      <c r="D1741" s="2">
        <v>30604</v>
      </c>
      <c r="E1741" t="s">
        <v>5327</v>
      </c>
      <c r="F1741" s="4">
        <v>105921.148</v>
      </c>
      <c r="G1741" s="4">
        <f t="shared" si="83"/>
        <v>3.4610230035289504</v>
      </c>
      <c r="H1741" t="str">
        <f>IF(F1741 &lt;= Planilha1!$B$1, "1",
  IF(F1741 &lt;= Planilha1!$B$2, "2",
    IF(F1741 &lt;= Planilha1!$B$3, "3",
      "4"
    )
  )
)</f>
        <v>3</v>
      </c>
      <c r="I1741" t="str">
        <f t="shared" si="81"/>
        <v>Pequeno Porte II</v>
      </c>
      <c r="J1741" s="4">
        <v>14941684.470000001</v>
      </c>
      <c r="K1741" s="5">
        <f t="shared" si="82"/>
        <v>488.2265216965103</v>
      </c>
    </row>
    <row r="1742" spans="1:11" x14ac:dyDescent="0.25">
      <c r="A1742" s="3" t="s">
        <v>3755</v>
      </c>
      <c r="B1742">
        <v>270850</v>
      </c>
      <c r="C1742" s="1" t="s">
        <v>13</v>
      </c>
      <c r="D1742" s="2">
        <v>30873</v>
      </c>
      <c r="E1742" t="s">
        <v>5327</v>
      </c>
      <c r="F1742" s="4">
        <v>264998.71399999998</v>
      </c>
      <c r="G1742" s="4">
        <f t="shared" si="83"/>
        <v>8.5835103164577458</v>
      </c>
      <c r="H1742" t="str">
        <f>IF(F1742 &lt;= Planilha1!$B$1, "1",
  IF(F1742 &lt;= Planilha1!$B$2, "2",
    IF(F1742 &lt;= Planilha1!$B$3, "3",
      "4"
    )
  )
)</f>
        <v>4</v>
      </c>
      <c r="I1742" t="str">
        <f t="shared" si="81"/>
        <v>Pequeno Porte II</v>
      </c>
      <c r="J1742" s="4">
        <v>11117193.220000001</v>
      </c>
      <c r="K1742" s="5">
        <f t="shared" si="82"/>
        <v>360.09436141612412</v>
      </c>
    </row>
    <row r="1743" spans="1:11" x14ac:dyDescent="0.25">
      <c r="A1743" s="3" t="s">
        <v>3756</v>
      </c>
      <c r="B1743">
        <v>270860</v>
      </c>
      <c r="C1743" s="1" t="s">
        <v>13</v>
      </c>
      <c r="D1743" s="2">
        <v>51990</v>
      </c>
      <c r="E1743" t="s">
        <v>5327</v>
      </c>
      <c r="F1743" s="4">
        <v>892341.05799999996</v>
      </c>
      <c r="G1743" s="4">
        <f t="shared" si="83"/>
        <v>17.16370567416811</v>
      </c>
      <c r="H1743" t="str">
        <f>IF(F1743 &lt;= Planilha1!$B$1, "1",
  IF(F1743 &lt;= Planilha1!$B$2, "2",
    IF(F1743 &lt;= Planilha1!$B$3, "3",
      "4"
    )
  )
)</f>
        <v>4</v>
      </c>
      <c r="I1743" t="str">
        <f t="shared" si="81"/>
        <v>Médio Porte</v>
      </c>
      <c r="J1743" s="4">
        <v>29451919.239999998</v>
      </c>
      <c r="K1743" s="5">
        <f t="shared" si="82"/>
        <v>566.49200307751482</v>
      </c>
    </row>
    <row r="1744" spans="1:11" x14ac:dyDescent="0.25">
      <c r="A1744" s="3" t="s">
        <v>3757</v>
      </c>
      <c r="B1744">
        <v>270870</v>
      </c>
      <c r="C1744" s="1" t="s">
        <v>13</v>
      </c>
      <c r="D1744" s="2">
        <v>8482</v>
      </c>
      <c r="E1744" t="s">
        <v>5327</v>
      </c>
      <c r="F1744" s="4">
        <v>46505.167999999998</v>
      </c>
      <c r="G1744" s="4">
        <f t="shared" si="83"/>
        <v>5.4828068851685918</v>
      </c>
      <c r="H1744" t="str">
        <f>IF(F1744 &lt;= Planilha1!$B$1, "1",
  IF(F1744 &lt;= Planilha1!$B$2, "2",
    IF(F1744 &lt;= Planilha1!$B$3, "3",
      "4"
    )
  )
)</f>
        <v>2</v>
      </c>
      <c r="I1744" t="str">
        <f t="shared" si="81"/>
        <v>Pequeno Porte I</v>
      </c>
      <c r="J1744" s="4">
        <v>5382857.7199999997</v>
      </c>
      <c r="K1744" s="5">
        <f t="shared" si="82"/>
        <v>634.62128271634049</v>
      </c>
    </row>
    <row r="1745" spans="1:11" x14ac:dyDescent="0.25">
      <c r="A1745" s="3" t="s">
        <v>3758</v>
      </c>
      <c r="B1745">
        <v>270880</v>
      </c>
      <c r="C1745" s="1" t="s">
        <v>13</v>
      </c>
      <c r="D1745" s="2">
        <v>31786</v>
      </c>
      <c r="E1745" t="s">
        <v>5327</v>
      </c>
      <c r="F1745" s="4">
        <v>180022.883</v>
      </c>
      <c r="G1745" s="4">
        <f t="shared" si="83"/>
        <v>5.6635903542440067</v>
      </c>
      <c r="H1745" t="str">
        <f>IF(F1745 &lt;= Planilha1!$B$1, "1",
  IF(F1745 &lt;= Planilha1!$B$2, "2",
    IF(F1745 &lt;= Planilha1!$B$3, "3",
      "4"
    )
  )
)</f>
        <v>3</v>
      </c>
      <c r="I1745" t="str">
        <f t="shared" si="81"/>
        <v>Pequeno Porte II</v>
      </c>
      <c r="J1745" s="4">
        <v>11861078.18</v>
      </c>
      <c r="K1745" s="5">
        <f t="shared" si="82"/>
        <v>373.15416158057008</v>
      </c>
    </row>
    <row r="1746" spans="1:11" x14ac:dyDescent="0.25">
      <c r="A1746" s="3" t="s">
        <v>971</v>
      </c>
      <c r="B1746">
        <v>270890</v>
      </c>
      <c r="C1746" s="1" t="s">
        <v>13</v>
      </c>
      <c r="D1746" s="2">
        <v>24278</v>
      </c>
      <c r="E1746" t="s">
        <v>5327</v>
      </c>
      <c r="F1746" s="4">
        <v>77910.474000000002</v>
      </c>
      <c r="G1746" s="4">
        <f t="shared" si="83"/>
        <v>3.2090977016228686</v>
      </c>
      <c r="H1746" t="str">
        <f>IF(F1746 &lt;= Planilha1!$B$1, "1",
  IF(F1746 &lt;= Planilha1!$B$2, "2",
    IF(F1746 &lt;= Planilha1!$B$3, "3",
      "4"
    )
  )
)</f>
        <v>2</v>
      </c>
      <c r="I1746" t="str">
        <f t="shared" si="81"/>
        <v>Pequeno Porte II</v>
      </c>
      <c r="J1746" s="4">
        <v>4595861.05</v>
      </c>
      <c r="K1746" s="5">
        <f t="shared" si="82"/>
        <v>189.30146840761182</v>
      </c>
    </row>
    <row r="1747" spans="1:11" x14ac:dyDescent="0.25">
      <c r="A1747" s="3" t="s">
        <v>972</v>
      </c>
      <c r="B1747">
        <v>270895</v>
      </c>
      <c r="C1747" s="1" t="s">
        <v>13</v>
      </c>
      <c r="D1747" s="2">
        <v>12303</v>
      </c>
      <c r="E1747" t="s">
        <v>5327</v>
      </c>
      <c r="F1747" s="4">
        <v>41213.29</v>
      </c>
      <c r="G1747" s="4">
        <f t="shared" si="83"/>
        <v>3.349856945460457</v>
      </c>
      <c r="H1747" t="str">
        <f>IF(F1747 &lt;= Planilha1!$B$1, "1",
  IF(F1747 &lt;= Planilha1!$B$2, "2",
    IF(F1747 &lt;= Planilha1!$B$3, "3",
      "4"
    )
  )
)</f>
        <v>2</v>
      </c>
      <c r="I1747" t="str">
        <f t="shared" si="81"/>
        <v>Pequeno Porte I</v>
      </c>
      <c r="J1747" s="4">
        <v>6658075.1100000003</v>
      </c>
      <c r="K1747" s="5">
        <f t="shared" si="82"/>
        <v>541.17492562789562</v>
      </c>
    </row>
    <row r="1748" spans="1:11" x14ac:dyDescent="0.25">
      <c r="A1748" s="3" t="s">
        <v>973</v>
      </c>
      <c r="B1748">
        <v>270900</v>
      </c>
      <c r="C1748" s="1" t="s">
        <v>13</v>
      </c>
      <c r="D1748" s="2">
        <v>5796</v>
      </c>
      <c r="E1748" t="s">
        <v>5327</v>
      </c>
      <c r="F1748" s="4">
        <v>23529.434000000001</v>
      </c>
      <c r="G1748" s="4">
        <f t="shared" si="83"/>
        <v>4.0595986887508628</v>
      </c>
      <c r="H1748" t="str">
        <f>IF(F1748 &lt;= Planilha1!$B$1, "1",
  IF(F1748 &lt;= Planilha1!$B$2, "2",
    IF(F1748 &lt;= Planilha1!$B$3, "3",
      "4"
    )
  )
)</f>
        <v>1</v>
      </c>
      <c r="I1748" t="str">
        <f t="shared" si="81"/>
        <v>Pequeno Porte I</v>
      </c>
      <c r="J1748" s="4">
        <v>3943273.56</v>
      </c>
      <c r="K1748" s="5">
        <f t="shared" si="82"/>
        <v>680.34395445134578</v>
      </c>
    </row>
    <row r="1749" spans="1:11" x14ac:dyDescent="0.25">
      <c r="A1749" s="3" t="s">
        <v>974</v>
      </c>
      <c r="B1749">
        <v>270910</v>
      </c>
      <c r="C1749" s="1" t="s">
        <v>13</v>
      </c>
      <c r="D1749" s="2">
        <v>19032</v>
      </c>
      <c r="E1749" t="s">
        <v>5327</v>
      </c>
      <c r="F1749" s="4">
        <v>93918.512000000002</v>
      </c>
      <c r="G1749" s="4">
        <f t="shared" si="83"/>
        <v>4.9347683900798653</v>
      </c>
      <c r="H1749" t="str">
        <f>IF(F1749 &lt;= Planilha1!$B$1, "1",
  IF(F1749 &lt;= Planilha1!$B$2, "2",
    IF(F1749 &lt;= Planilha1!$B$3, "3",
      "4"
    )
  )
)</f>
        <v>3</v>
      </c>
      <c r="I1749" t="str">
        <f t="shared" si="81"/>
        <v>Pequeno Porte I</v>
      </c>
      <c r="J1749" s="4">
        <v>9978364.8399999999</v>
      </c>
      <c r="K1749" s="5">
        <f t="shared" si="82"/>
        <v>524.29407524169824</v>
      </c>
    </row>
    <row r="1750" spans="1:11" x14ac:dyDescent="0.25">
      <c r="A1750" s="3" t="s">
        <v>3759</v>
      </c>
      <c r="B1750">
        <v>270915</v>
      </c>
      <c r="C1750" s="1" t="s">
        <v>13</v>
      </c>
      <c r="D1750" s="2">
        <v>38053</v>
      </c>
      <c r="E1750" t="s">
        <v>5327</v>
      </c>
      <c r="F1750" s="4">
        <v>247037.42300000001</v>
      </c>
      <c r="G1750" s="4">
        <f t="shared" si="83"/>
        <v>6.4919302814495579</v>
      </c>
      <c r="H1750" t="str">
        <f>IF(F1750 &lt;= Planilha1!$B$1, "1",
  IF(F1750 &lt;= Planilha1!$B$2, "2",
    IF(F1750 &lt;= Planilha1!$B$3, "3",
      "4"
    )
  )
)</f>
        <v>4</v>
      </c>
      <c r="I1750" t="str">
        <f t="shared" si="81"/>
        <v>Pequeno Porte II</v>
      </c>
      <c r="J1750" s="4">
        <v>20130024.629999999</v>
      </c>
      <c r="K1750" s="5">
        <f t="shared" si="82"/>
        <v>528.99967492707538</v>
      </c>
    </row>
    <row r="1751" spans="1:11" x14ac:dyDescent="0.25">
      <c r="A1751" s="3" t="s">
        <v>975</v>
      </c>
      <c r="B1751">
        <v>270920</v>
      </c>
      <c r="C1751" s="1" t="s">
        <v>13</v>
      </c>
      <c r="D1751" s="2">
        <v>23565</v>
      </c>
      <c r="E1751" t="s">
        <v>5327</v>
      </c>
      <c r="F1751" s="4">
        <v>84299.585999999996</v>
      </c>
      <c r="G1751" s="4">
        <f t="shared" si="83"/>
        <v>3.5773217059197959</v>
      </c>
      <c r="H1751" t="str">
        <f>IF(F1751 &lt;= Planilha1!$B$1, "1",
  IF(F1751 &lt;= Planilha1!$B$2, "2",
    IF(F1751 &lt;= Planilha1!$B$3, "3",
      "4"
    )
  )
)</f>
        <v>2</v>
      </c>
      <c r="I1751" t="str">
        <f t="shared" si="81"/>
        <v>Pequeno Porte II</v>
      </c>
      <c r="J1751" s="4">
        <v>7422238.3300000001</v>
      </c>
      <c r="K1751" s="5">
        <f t="shared" si="82"/>
        <v>314.96873880755356</v>
      </c>
    </row>
    <row r="1752" spans="1:11" x14ac:dyDescent="0.25">
      <c r="A1752" s="3" t="s">
        <v>3760</v>
      </c>
      <c r="B1752">
        <v>270930</v>
      </c>
      <c r="C1752" s="1" t="s">
        <v>13</v>
      </c>
      <c r="D1752" s="2">
        <v>59280</v>
      </c>
      <c r="E1752" t="s">
        <v>5327</v>
      </c>
      <c r="F1752" s="4">
        <v>437457.478</v>
      </c>
      <c r="G1752" s="4">
        <f t="shared" si="83"/>
        <v>7.3795121120107963</v>
      </c>
      <c r="H1752" t="str">
        <f>IF(F1752 &lt;= Planilha1!$B$1, "1",
  IF(F1752 &lt;= Planilha1!$B$2, "2",
    IF(F1752 &lt;= Planilha1!$B$3, "3",
      "4"
    )
  )
)</f>
        <v>4</v>
      </c>
      <c r="I1752" t="str">
        <f t="shared" si="81"/>
        <v>Médio Porte</v>
      </c>
      <c r="J1752" s="4">
        <v>22075113.510000002</v>
      </c>
      <c r="K1752" s="5">
        <f t="shared" si="82"/>
        <v>372.38720495951418</v>
      </c>
    </row>
    <row r="1753" spans="1:11" x14ac:dyDescent="0.25">
      <c r="A1753" s="3" t="s">
        <v>3588</v>
      </c>
      <c r="B1753">
        <v>270940</v>
      </c>
      <c r="C1753" s="1" t="s">
        <v>13</v>
      </c>
      <c r="D1753" s="2">
        <v>24092</v>
      </c>
      <c r="E1753" t="s">
        <v>5327</v>
      </c>
      <c r="F1753" s="4">
        <v>115018.465</v>
      </c>
      <c r="G1753" s="4">
        <f t="shared" si="83"/>
        <v>4.774135190104599</v>
      </c>
      <c r="H1753" t="str">
        <f>IF(F1753 &lt;= Planilha1!$B$1, "1",
  IF(F1753 &lt;= Planilha1!$B$2, "2",
    IF(F1753 &lt;= Planilha1!$B$3, "3",
      "4"
    )
  )
)</f>
        <v>3</v>
      </c>
      <c r="I1753" t="str">
        <f t="shared" si="81"/>
        <v>Pequeno Porte II</v>
      </c>
      <c r="J1753" s="4">
        <v>9969228.8699999992</v>
      </c>
      <c r="K1753" s="5">
        <f t="shared" si="82"/>
        <v>413.79830939731028</v>
      </c>
    </row>
    <row r="1754" spans="1:11" x14ac:dyDescent="0.25">
      <c r="A1754" s="3" t="s">
        <v>5306</v>
      </c>
      <c r="B1754">
        <v>280010</v>
      </c>
      <c r="C1754" s="1" t="s">
        <v>14</v>
      </c>
      <c r="D1754" s="2">
        <v>2170</v>
      </c>
      <c r="E1754" t="s">
        <v>5327</v>
      </c>
      <c r="F1754" s="4">
        <v>15253.258</v>
      </c>
      <c r="G1754" s="4">
        <f t="shared" si="83"/>
        <v>7.0291511520737329</v>
      </c>
      <c r="H1754" t="str">
        <f>IF(F1754 &lt;= Planilha1!$B$1, "1",
  IF(F1754 &lt;= Planilha1!$B$2, "2",
    IF(F1754 &lt;= Planilha1!$B$3, "3",
      "4"
    )
  )
)</f>
        <v>1</v>
      </c>
      <c r="I1754" t="str">
        <f t="shared" si="81"/>
        <v>Pequeno Porte I</v>
      </c>
      <c r="J1754" s="4">
        <v>3033602.41</v>
      </c>
      <c r="K1754" s="5">
        <f t="shared" si="82"/>
        <v>1397.9734608294932</v>
      </c>
    </row>
    <row r="1755" spans="1:11" x14ac:dyDescent="0.25">
      <c r="A1755" s="3" t="s">
        <v>3761</v>
      </c>
      <c r="B1755">
        <v>280020</v>
      </c>
      <c r="C1755" s="1" t="s">
        <v>14</v>
      </c>
      <c r="D1755" s="2">
        <v>20131</v>
      </c>
      <c r="E1755" t="s">
        <v>5327</v>
      </c>
      <c r="F1755" s="4">
        <v>124432.13099999999</v>
      </c>
      <c r="G1755" s="4">
        <f t="shared" si="83"/>
        <v>6.1811202126074214</v>
      </c>
      <c r="H1755" t="str">
        <f>IF(F1755 &lt;= Planilha1!$B$1, "1",
  IF(F1755 &lt;= Planilha1!$B$2, "2",
    IF(F1755 &lt;= Planilha1!$B$3, "3",
      "4"
    )
  )
)</f>
        <v>3</v>
      </c>
      <c r="I1755" t="str">
        <f t="shared" si="81"/>
        <v>Pequeno Porte II</v>
      </c>
      <c r="J1755" s="4">
        <v>7483404.9400000004</v>
      </c>
      <c r="K1755" s="5">
        <f t="shared" si="82"/>
        <v>371.73538025930162</v>
      </c>
    </row>
    <row r="1756" spans="1:11" x14ac:dyDescent="0.25">
      <c r="A1756" s="3" t="s">
        <v>976</v>
      </c>
      <c r="B1756">
        <v>280030</v>
      </c>
      <c r="C1756" s="1" t="s">
        <v>14</v>
      </c>
      <c r="D1756" s="2">
        <v>602757</v>
      </c>
      <c r="E1756" t="s">
        <v>5327</v>
      </c>
      <c r="F1756" s="4">
        <v>9603944.6750000007</v>
      </c>
      <c r="G1756" s="4">
        <f t="shared" si="83"/>
        <v>15.93336066607273</v>
      </c>
      <c r="H1756" t="str">
        <f>IF(F1756 &lt;= Planilha1!$B$1, "1",
  IF(F1756 &lt;= Planilha1!$B$2, "2",
    IF(F1756 &lt;= Planilha1!$B$3, "3",
      "4"
    )
  )
)</f>
        <v>4</v>
      </c>
      <c r="I1756" t="str">
        <f t="shared" si="81"/>
        <v>Grande Porte</v>
      </c>
      <c r="J1756" s="4">
        <v>312259899.68000001</v>
      </c>
      <c r="K1756" s="5">
        <f t="shared" si="82"/>
        <v>518.05271391290353</v>
      </c>
    </row>
    <row r="1757" spans="1:11" x14ac:dyDescent="0.25">
      <c r="A1757" s="3" t="s">
        <v>3762</v>
      </c>
      <c r="B1757">
        <v>280040</v>
      </c>
      <c r="C1757" s="1" t="s">
        <v>14</v>
      </c>
      <c r="D1757" s="2">
        <v>10318</v>
      </c>
      <c r="E1757" t="s">
        <v>5327</v>
      </c>
      <c r="F1757" s="4">
        <v>76204.826000000001</v>
      </c>
      <c r="G1757" s="4">
        <f t="shared" si="83"/>
        <v>7.3856198875751113</v>
      </c>
      <c r="H1757" t="str">
        <f>IF(F1757 &lt;= Planilha1!$B$1, "1",
  IF(F1757 &lt;= Planilha1!$B$2, "2",
    IF(F1757 &lt;= Planilha1!$B$3, "3",
      "4"
    )
  )
)</f>
        <v>2</v>
      </c>
      <c r="I1757" t="str">
        <f t="shared" si="81"/>
        <v>Pequeno Porte I</v>
      </c>
      <c r="J1757" s="4">
        <v>4421459.7</v>
      </c>
      <c r="K1757" s="5">
        <f t="shared" si="82"/>
        <v>428.51906377204887</v>
      </c>
    </row>
    <row r="1758" spans="1:11" x14ac:dyDescent="0.25">
      <c r="A1758" s="3" t="s">
        <v>594</v>
      </c>
      <c r="B1758">
        <v>280050</v>
      </c>
      <c r="C1758" s="1" t="s">
        <v>14</v>
      </c>
      <c r="D1758" s="2">
        <v>18081</v>
      </c>
      <c r="E1758" t="s">
        <v>5327</v>
      </c>
      <c r="F1758" s="4">
        <v>113430.857</v>
      </c>
      <c r="G1758" s="4">
        <f t="shared" si="83"/>
        <v>6.2734836015707094</v>
      </c>
      <c r="H1758" t="str">
        <f>IF(F1758 &lt;= Planilha1!$B$1, "1",
  IF(F1758 &lt;= Planilha1!$B$2, "2",
    IF(F1758 &lt;= Planilha1!$B$3, "3",
      "4"
    )
  )
)</f>
        <v>3</v>
      </c>
      <c r="I1758" t="str">
        <f t="shared" si="81"/>
        <v>Pequeno Porte I</v>
      </c>
      <c r="J1758" s="4">
        <v>10752939.050000001</v>
      </c>
      <c r="K1758" s="5">
        <f t="shared" si="82"/>
        <v>594.70931087882309</v>
      </c>
    </row>
    <row r="1759" spans="1:11" x14ac:dyDescent="0.25">
      <c r="A1759" s="3" t="s">
        <v>977</v>
      </c>
      <c r="B1759">
        <v>280060</v>
      </c>
      <c r="C1759" s="1" t="s">
        <v>14</v>
      </c>
      <c r="D1759" s="2">
        <v>41511</v>
      </c>
      <c r="E1759" t="s">
        <v>5327</v>
      </c>
      <c r="F1759" s="4">
        <v>298386.78999999998</v>
      </c>
      <c r="G1759" s="4">
        <f t="shared" si="83"/>
        <v>7.1881378429813783</v>
      </c>
      <c r="H1759" t="str">
        <f>IF(F1759 &lt;= Planilha1!$B$1, "1",
  IF(F1759 &lt;= Planilha1!$B$2, "2",
    IF(F1759 &lt;= Planilha1!$B$3, "3",
      "4"
    )
  )
)</f>
        <v>4</v>
      </c>
      <c r="I1759" t="str">
        <f t="shared" si="81"/>
        <v>Pequeno Porte II</v>
      </c>
      <c r="J1759" s="4">
        <v>26478628.309999999</v>
      </c>
      <c r="K1759" s="5">
        <f t="shared" si="82"/>
        <v>637.87016236660156</v>
      </c>
    </row>
    <row r="1760" spans="1:11" x14ac:dyDescent="0.25">
      <c r="A1760" s="3" t="s">
        <v>978</v>
      </c>
      <c r="B1760">
        <v>280067</v>
      </c>
      <c r="C1760" s="1" t="s">
        <v>14</v>
      </c>
      <c r="D1760" s="2">
        <v>24636</v>
      </c>
      <c r="E1760" t="s">
        <v>5327</v>
      </c>
      <c r="F1760" s="4">
        <v>183937.448</v>
      </c>
      <c r="G1760" s="4">
        <f t="shared" si="83"/>
        <v>7.4662058775775293</v>
      </c>
      <c r="H1760" t="str">
        <f>IF(F1760 &lt;= Planilha1!$B$1, "1",
  IF(F1760 &lt;= Planilha1!$B$2, "2",
    IF(F1760 &lt;= Planilha1!$B$3, "3",
      "4"
    )
  )
)</f>
        <v>3</v>
      </c>
      <c r="I1760" t="str">
        <f t="shared" si="81"/>
        <v>Pequeno Porte II</v>
      </c>
      <c r="J1760" s="4">
        <v>8766266.9399999995</v>
      </c>
      <c r="K1760" s="5">
        <f t="shared" si="82"/>
        <v>355.83158548465656</v>
      </c>
    </row>
    <row r="1761" spans="1:11" x14ac:dyDescent="0.25">
      <c r="A1761" s="3" t="s">
        <v>979</v>
      </c>
      <c r="B1761">
        <v>280070</v>
      </c>
      <c r="C1761" s="1" t="s">
        <v>14</v>
      </c>
      <c r="D1761" s="2">
        <v>7841</v>
      </c>
      <c r="E1761" t="s">
        <v>5327</v>
      </c>
      <c r="F1761" s="4">
        <v>51976.565999999999</v>
      </c>
      <c r="G1761" s="4">
        <f t="shared" si="83"/>
        <v>6.6288185180461676</v>
      </c>
      <c r="H1761" t="str">
        <f>IF(F1761 &lt;= Planilha1!$B$1, "1",
  IF(F1761 &lt;= Planilha1!$B$2, "2",
    IF(F1761 &lt;= Planilha1!$B$3, "3",
      "4"
    )
  )
)</f>
        <v>2</v>
      </c>
      <c r="I1761" t="str">
        <f t="shared" si="81"/>
        <v>Pequeno Porte I</v>
      </c>
      <c r="J1761" s="4">
        <v>3259984.64</v>
      </c>
      <c r="K1761" s="5">
        <f t="shared" si="82"/>
        <v>415.76133656421376</v>
      </c>
    </row>
    <row r="1762" spans="1:11" x14ac:dyDescent="0.25">
      <c r="A1762" s="3" t="s">
        <v>980</v>
      </c>
      <c r="B1762">
        <v>280100</v>
      </c>
      <c r="C1762" s="1" t="s">
        <v>14</v>
      </c>
      <c r="D1762" s="2">
        <v>18149</v>
      </c>
      <c r="E1762" t="s">
        <v>5327</v>
      </c>
      <c r="F1762" s="4">
        <v>107684.034</v>
      </c>
      <c r="G1762" s="4">
        <f t="shared" si="83"/>
        <v>5.9333315334178192</v>
      </c>
      <c r="H1762" t="str">
        <f>IF(F1762 &lt;= Planilha1!$B$1, "1",
  IF(F1762 &lt;= Planilha1!$B$2, "2",
    IF(F1762 &lt;= Planilha1!$B$3, "3",
      "4"
    )
  )
)</f>
        <v>3</v>
      </c>
      <c r="I1762" t="str">
        <f t="shared" si="81"/>
        <v>Pequeno Porte I</v>
      </c>
      <c r="J1762" s="4">
        <v>7068400.7999999998</v>
      </c>
      <c r="K1762" s="5">
        <f t="shared" si="82"/>
        <v>389.46502837621904</v>
      </c>
    </row>
    <row r="1763" spans="1:11" x14ac:dyDescent="0.25">
      <c r="A1763" s="3" t="s">
        <v>981</v>
      </c>
      <c r="B1763">
        <v>280110</v>
      </c>
      <c r="C1763" s="1" t="s">
        <v>14</v>
      </c>
      <c r="D1763" s="2">
        <v>3791</v>
      </c>
      <c r="E1763" t="s">
        <v>5327</v>
      </c>
      <c r="F1763" s="4">
        <v>26214.405999999999</v>
      </c>
      <c r="G1763" s="4">
        <f t="shared" si="83"/>
        <v>6.9149053020311264</v>
      </c>
      <c r="H1763" t="str">
        <f>IF(F1763 &lt;= Planilha1!$B$1, "1",
  IF(F1763 &lt;= Planilha1!$B$2, "2",
    IF(F1763 &lt;= Planilha1!$B$3, "3",
      "4"
    )
  )
)</f>
        <v>1</v>
      </c>
      <c r="I1763" t="str">
        <f t="shared" si="81"/>
        <v>Pequeno Porte I</v>
      </c>
      <c r="J1763" s="4">
        <v>3164649.9</v>
      </c>
      <c r="K1763" s="5">
        <f t="shared" si="82"/>
        <v>834.77971511474539</v>
      </c>
    </row>
    <row r="1764" spans="1:11" x14ac:dyDescent="0.25">
      <c r="A1764" s="3" t="s">
        <v>3763</v>
      </c>
      <c r="B1764">
        <v>280120</v>
      </c>
      <c r="C1764" s="1" t="s">
        <v>14</v>
      </c>
      <c r="D1764" s="2">
        <v>26834</v>
      </c>
      <c r="E1764" t="s">
        <v>5327</v>
      </c>
      <c r="F1764" s="4">
        <v>1709831.1869999999</v>
      </c>
      <c r="G1764" s="4">
        <f t="shared" si="83"/>
        <v>63.718833830215395</v>
      </c>
      <c r="H1764" t="str">
        <f>IF(F1764 &lt;= Planilha1!$B$1, "1",
  IF(F1764 &lt;= Planilha1!$B$2, "2",
    IF(F1764 &lt;= Planilha1!$B$3, "3",
      "4"
    )
  )
)</f>
        <v>4</v>
      </c>
      <c r="I1764" t="str">
        <f t="shared" si="81"/>
        <v>Pequeno Porte II</v>
      </c>
      <c r="J1764" s="4">
        <v>24113641.460000001</v>
      </c>
      <c r="K1764" s="5">
        <f t="shared" si="82"/>
        <v>898.62269732429013</v>
      </c>
    </row>
    <row r="1765" spans="1:11" x14ac:dyDescent="0.25">
      <c r="A1765" s="3" t="s">
        <v>924</v>
      </c>
      <c r="B1765">
        <v>280130</v>
      </c>
      <c r="C1765" s="1" t="s">
        <v>14</v>
      </c>
      <c r="D1765" s="2">
        <v>31645</v>
      </c>
      <c r="E1765" t="s">
        <v>5327</v>
      </c>
      <c r="F1765" s="4">
        <v>247024.867</v>
      </c>
      <c r="G1765" s="4">
        <f t="shared" si="83"/>
        <v>7.8061263074735345</v>
      </c>
      <c r="H1765" t="str">
        <f>IF(F1765 &lt;= Planilha1!$B$1, "1",
  IF(F1765 &lt;= Planilha1!$B$2, "2",
    IF(F1765 &lt;= Planilha1!$B$3, "3",
      "4"
    )
  )
)</f>
        <v>4</v>
      </c>
      <c r="I1765" t="str">
        <f t="shared" si="81"/>
        <v>Pequeno Porte II</v>
      </c>
      <c r="J1765" s="4">
        <v>11060063.83</v>
      </c>
      <c r="K1765" s="5">
        <f t="shared" si="82"/>
        <v>349.50430810554587</v>
      </c>
    </row>
    <row r="1766" spans="1:11" x14ac:dyDescent="0.25">
      <c r="A1766" s="3" t="s">
        <v>982</v>
      </c>
      <c r="B1766">
        <v>280140</v>
      </c>
      <c r="C1766" s="1" t="s">
        <v>14</v>
      </c>
      <c r="D1766" s="2">
        <v>19939</v>
      </c>
      <c r="E1766" t="s">
        <v>5327</v>
      </c>
      <c r="F1766" s="4">
        <v>202938.99799999999</v>
      </c>
      <c r="G1766" s="4">
        <f t="shared" si="83"/>
        <v>10.177992777972817</v>
      </c>
      <c r="H1766" t="str">
        <f>IF(F1766 &lt;= Planilha1!$B$1, "1",
  IF(F1766 &lt;= Planilha1!$B$2, "2",
    IF(F1766 &lt;= Planilha1!$B$3, "3",
      "4"
    )
  )
)</f>
        <v>3</v>
      </c>
      <c r="I1766" t="str">
        <f t="shared" si="81"/>
        <v>Pequeno Porte I</v>
      </c>
      <c r="J1766" s="4">
        <v>6741278.5700000003</v>
      </c>
      <c r="K1766" s="5">
        <f t="shared" si="82"/>
        <v>338.09511861176588</v>
      </c>
    </row>
    <row r="1767" spans="1:11" x14ac:dyDescent="0.25">
      <c r="A1767" s="3" t="s">
        <v>3764</v>
      </c>
      <c r="B1767">
        <v>280150</v>
      </c>
      <c r="C1767" s="1" t="s">
        <v>14</v>
      </c>
      <c r="D1767" s="2">
        <v>13853</v>
      </c>
      <c r="E1767" t="s">
        <v>5327</v>
      </c>
      <c r="F1767" s="4">
        <v>556044.29299999995</v>
      </c>
      <c r="G1767" s="4">
        <f t="shared" si="83"/>
        <v>40.138908034360782</v>
      </c>
      <c r="H1767" t="str">
        <f>IF(F1767 &lt;= Planilha1!$B$1, "1",
  IF(F1767 &lt;= Planilha1!$B$2, "2",
    IF(F1767 &lt;= Planilha1!$B$3, "3",
      "4"
    )
  )
)</f>
        <v>4</v>
      </c>
      <c r="I1767" t="str">
        <f t="shared" si="81"/>
        <v>Pequeno Porte I</v>
      </c>
      <c r="J1767" s="4">
        <v>10131829.029999999</v>
      </c>
      <c r="K1767" s="5">
        <f t="shared" si="82"/>
        <v>731.38158016314151</v>
      </c>
    </row>
    <row r="1768" spans="1:11" x14ac:dyDescent="0.25">
      <c r="A1768" s="3" t="s">
        <v>3765</v>
      </c>
      <c r="B1768">
        <v>280160</v>
      </c>
      <c r="C1768" s="1" t="s">
        <v>14</v>
      </c>
      <c r="D1768" s="2">
        <v>5391</v>
      </c>
      <c r="E1768" t="s">
        <v>5327</v>
      </c>
      <c r="F1768" s="4">
        <v>29647.413</v>
      </c>
      <c r="G1768" s="4">
        <f t="shared" si="83"/>
        <v>5.4994273789649419</v>
      </c>
      <c r="H1768" t="str">
        <f>IF(F1768 &lt;= Planilha1!$B$1, "1",
  IF(F1768 &lt;= Planilha1!$B$2, "2",
    IF(F1768 &lt;= Planilha1!$B$3, "3",
      "4"
    )
  )
)</f>
        <v>1</v>
      </c>
      <c r="I1768" t="str">
        <f t="shared" si="81"/>
        <v>Pequeno Porte I</v>
      </c>
      <c r="J1768" s="4">
        <v>3236198.3</v>
      </c>
      <c r="K1768" s="5">
        <f t="shared" si="82"/>
        <v>600.2964756074939</v>
      </c>
    </row>
    <row r="1769" spans="1:11" x14ac:dyDescent="0.25">
      <c r="A1769" s="3" t="s">
        <v>3766</v>
      </c>
      <c r="B1769">
        <v>280170</v>
      </c>
      <c r="C1769" s="1" t="s">
        <v>14</v>
      </c>
      <c r="D1769" s="2">
        <v>17100</v>
      </c>
      <c r="E1769" t="s">
        <v>5327</v>
      </c>
      <c r="F1769" s="4">
        <v>120217.83500000001</v>
      </c>
      <c r="G1769" s="4">
        <f t="shared" si="83"/>
        <v>7.0302827485380117</v>
      </c>
      <c r="H1769" t="str">
        <f>IF(F1769 &lt;= Planilha1!$B$1, "1",
  IF(F1769 &lt;= Planilha1!$B$2, "2",
    IF(F1769 &lt;= Planilha1!$B$3, "3",
      "4"
    )
  )
)</f>
        <v>3</v>
      </c>
      <c r="I1769" t="str">
        <f t="shared" si="81"/>
        <v>Pequeno Porte I</v>
      </c>
      <c r="J1769" s="4">
        <v>8540521.8300000001</v>
      </c>
      <c r="K1769" s="5">
        <f t="shared" si="82"/>
        <v>499.4457210526316</v>
      </c>
    </row>
    <row r="1770" spans="1:11" x14ac:dyDescent="0.25">
      <c r="A1770" s="3" t="s">
        <v>983</v>
      </c>
      <c r="B1770">
        <v>280190</v>
      </c>
      <c r="C1770" s="1" t="s">
        <v>14</v>
      </c>
      <c r="D1770" s="2">
        <v>3824</v>
      </c>
      <c r="E1770" t="s">
        <v>5327</v>
      </c>
      <c r="F1770" s="4">
        <v>23624.02</v>
      </c>
      <c r="G1770" s="4">
        <f t="shared" si="83"/>
        <v>6.1778294979079496</v>
      </c>
      <c r="H1770" t="str">
        <f>IF(F1770 &lt;= Planilha1!$B$1, "1",
  IF(F1770 &lt;= Planilha1!$B$2, "2",
    IF(F1770 &lt;= Planilha1!$B$3, "3",
      "4"
    )
  )
)</f>
        <v>1</v>
      </c>
      <c r="I1770" t="str">
        <f t="shared" si="81"/>
        <v>Pequeno Porte I</v>
      </c>
      <c r="J1770" s="4">
        <v>2839574.09</v>
      </c>
      <c r="K1770" s="5">
        <f t="shared" si="82"/>
        <v>742.56644612970706</v>
      </c>
    </row>
    <row r="1771" spans="1:11" x14ac:dyDescent="0.25">
      <c r="A1771" s="3" t="s">
        <v>984</v>
      </c>
      <c r="B1771">
        <v>280200</v>
      </c>
      <c r="C1771" s="1" t="s">
        <v>14</v>
      </c>
      <c r="D1771" s="2">
        <v>4340</v>
      </c>
      <c r="E1771" t="s">
        <v>5327</v>
      </c>
      <c r="F1771" s="4">
        <v>175757.416</v>
      </c>
      <c r="G1771" s="4">
        <f t="shared" si="83"/>
        <v>40.497100460829493</v>
      </c>
      <c r="H1771" t="str">
        <f>IF(F1771 &lt;= Planilha1!$B$1, "1",
  IF(F1771 &lt;= Planilha1!$B$2, "2",
    IF(F1771 &lt;= Planilha1!$B$3, "3",
      "4"
    )
  )
)</f>
        <v>3</v>
      </c>
      <c r="I1771" t="str">
        <f t="shared" si="81"/>
        <v>Pequeno Porte I</v>
      </c>
      <c r="J1771" s="4">
        <v>4979674.93</v>
      </c>
      <c r="K1771" s="5">
        <f t="shared" si="82"/>
        <v>1147.3905368663593</v>
      </c>
    </row>
    <row r="1772" spans="1:11" x14ac:dyDescent="0.25">
      <c r="A1772" s="3" t="s">
        <v>3767</v>
      </c>
      <c r="B1772">
        <v>280210</v>
      </c>
      <c r="C1772" s="1" t="s">
        <v>14</v>
      </c>
      <c r="D1772" s="2">
        <v>65078</v>
      </c>
      <c r="E1772" t="s">
        <v>5327</v>
      </c>
      <c r="F1772" s="4">
        <v>1108185.365</v>
      </c>
      <c r="G1772" s="4">
        <f t="shared" si="83"/>
        <v>17.028571329788868</v>
      </c>
      <c r="H1772" t="str">
        <f>IF(F1772 &lt;= Planilha1!$B$1, "1",
  IF(F1772 &lt;= Planilha1!$B$2, "2",
    IF(F1772 &lt;= Planilha1!$B$3, "3",
      "4"
    )
  )
)</f>
        <v>4</v>
      </c>
      <c r="I1772" t="str">
        <f t="shared" si="81"/>
        <v>Médio Porte</v>
      </c>
      <c r="J1772" s="4">
        <v>24447985.09</v>
      </c>
      <c r="K1772" s="5">
        <f t="shared" si="82"/>
        <v>375.67204108915456</v>
      </c>
    </row>
    <row r="1773" spans="1:11" x14ac:dyDescent="0.25">
      <c r="A1773" s="3" t="s">
        <v>839</v>
      </c>
      <c r="B1773">
        <v>280220</v>
      </c>
      <c r="C1773" s="1" t="s">
        <v>14</v>
      </c>
      <c r="D1773" s="2">
        <v>5975</v>
      </c>
      <c r="E1773" t="s">
        <v>5327</v>
      </c>
      <c r="F1773" s="4">
        <v>32037.763999999999</v>
      </c>
      <c r="G1773" s="4">
        <f t="shared" si="83"/>
        <v>5.3619688702928867</v>
      </c>
      <c r="H1773" t="str">
        <f>IF(F1773 &lt;= Planilha1!$B$1, "1",
  IF(F1773 &lt;= Planilha1!$B$2, "2",
    IF(F1773 &lt;= Planilha1!$B$3, "3",
      "4"
    )
  )
)</f>
        <v>1</v>
      </c>
      <c r="I1773" t="str">
        <f t="shared" si="81"/>
        <v>Pequeno Porte I</v>
      </c>
      <c r="J1773" s="4">
        <v>3925362.76</v>
      </c>
      <c r="K1773" s="5">
        <f t="shared" si="82"/>
        <v>656.96447866108781</v>
      </c>
    </row>
    <row r="1774" spans="1:11" x14ac:dyDescent="0.25">
      <c r="A1774" s="3" t="s">
        <v>985</v>
      </c>
      <c r="B1774">
        <v>280230</v>
      </c>
      <c r="C1774" s="1" t="s">
        <v>14</v>
      </c>
      <c r="D1774" s="2">
        <v>14530</v>
      </c>
      <c r="E1774" t="s">
        <v>5327</v>
      </c>
      <c r="F1774" s="4">
        <v>237701.94</v>
      </c>
      <c r="G1774" s="4">
        <f t="shared" si="83"/>
        <v>16.359390227116311</v>
      </c>
      <c r="H1774" t="str">
        <f>IF(F1774 &lt;= Planilha1!$B$1, "1",
  IF(F1774 &lt;= Planilha1!$B$2, "2",
    IF(F1774 &lt;= Planilha1!$B$3, "3",
      "4"
    )
  )
)</f>
        <v>3</v>
      </c>
      <c r="I1774" t="str">
        <f t="shared" si="81"/>
        <v>Pequeno Porte I</v>
      </c>
      <c r="J1774" s="4">
        <v>6112837.8799999999</v>
      </c>
      <c r="K1774" s="5">
        <f t="shared" si="82"/>
        <v>420.70460289057121</v>
      </c>
    </row>
    <row r="1775" spans="1:11" x14ac:dyDescent="0.25">
      <c r="A1775" s="3" t="s">
        <v>986</v>
      </c>
      <c r="B1775">
        <v>280240</v>
      </c>
      <c r="C1775" s="1" t="s">
        <v>14</v>
      </c>
      <c r="D1775" s="2">
        <v>11096</v>
      </c>
      <c r="E1775" t="s">
        <v>5327</v>
      </c>
      <c r="F1775" s="4">
        <v>62028.618999999999</v>
      </c>
      <c r="G1775" s="4">
        <f t="shared" si="83"/>
        <v>5.590178352559481</v>
      </c>
      <c r="H1775" t="str">
        <f>IF(F1775 &lt;= Planilha1!$B$1, "1",
  IF(F1775 &lt;= Planilha1!$B$2, "2",
    IF(F1775 &lt;= Planilha1!$B$3, "3",
      "4"
    )
  )
)</f>
        <v>2</v>
      </c>
      <c r="I1775" t="str">
        <f t="shared" si="81"/>
        <v>Pequeno Porte I</v>
      </c>
      <c r="J1775" s="4">
        <v>4216263.1399999997</v>
      </c>
      <c r="K1775" s="5">
        <f t="shared" si="82"/>
        <v>379.98045602018743</v>
      </c>
    </row>
    <row r="1776" spans="1:11" x14ac:dyDescent="0.25">
      <c r="A1776" s="3" t="s">
        <v>987</v>
      </c>
      <c r="B1776">
        <v>280250</v>
      </c>
      <c r="C1776" s="1" t="s">
        <v>14</v>
      </c>
      <c r="D1776" s="2">
        <v>3037</v>
      </c>
      <c r="E1776" t="s">
        <v>5327</v>
      </c>
      <c r="F1776" s="4">
        <v>17630.899000000001</v>
      </c>
      <c r="G1776" s="4">
        <f t="shared" si="83"/>
        <v>5.8053668093513338</v>
      </c>
      <c r="H1776" t="str">
        <f>IF(F1776 &lt;= Planilha1!$B$1, "1",
  IF(F1776 &lt;= Planilha1!$B$2, "2",
    IF(F1776 &lt;= Planilha1!$B$3, "3",
      "4"
    )
  )
)</f>
        <v>1</v>
      </c>
      <c r="I1776" t="str">
        <f t="shared" si="81"/>
        <v>Pequeno Porte I</v>
      </c>
      <c r="J1776" s="4">
        <v>3986057.05</v>
      </c>
      <c r="K1776" s="5">
        <f t="shared" si="82"/>
        <v>1312.4982054659204</v>
      </c>
    </row>
    <row r="1777" spans="1:11" x14ac:dyDescent="0.25">
      <c r="A1777" s="3" t="s">
        <v>988</v>
      </c>
      <c r="B1777">
        <v>280260</v>
      </c>
      <c r="C1777" s="1" t="s">
        <v>14</v>
      </c>
      <c r="D1777" s="2">
        <v>5834</v>
      </c>
      <c r="E1777" t="s">
        <v>5327</v>
      </c>
      <c r="F1777" s="4">
        <v>44062.048000000003</v>
      </c>
      <c r="G1777" s="4">
        <f t="shared" si="83"/>
        <v>7.5526307850531369</v>
      </c>
      <c r="H1777" t="str">
        <f>IF(F1777 &lt;= Planilha1!$B$1, "1",
  IF(F1777 &lt;= Planilha1!$B$2, "2",
    IF(F1777 &lt;= Planilha1!$B$3, "3",
      "4"
    )
  )
)</f>
        <v>2</v>
      </c>
      <c r="I1777" t="str">
        <f t="shared" si="81"/>
        <v>Pequeno Porte I</v>
      </c>
      <c r="J1777" s="4">
        <v>2593032.0499999998</v>
      </c>
      <c r="K1777" s="5">
        <f t="shared" si="82"/>
        <v>444.46898354473774</v>
      </c>
    </row>
    <row r="1778" spans="1:11" x14ac:dyDescent="0.25">
      <c r="A1778" s="3" t="s">
        <v>989</v>
      </c>
      <c r="B1778">
        <v>280270</v>
      </c>
      <c r="C1778" s="1" t="s">
        <v>14</v>
      </c>
      <c r="D1778" s="2">
        <v>8321</v>
      </c>
      <c r="E1778" t="s">
        <v>5327</v>
      </c>
      <c r="F1778" s="4">
        <v>39220.546000000002</v>
      </c>
      <c r="G1778" s="4">
        <f t="shared" si="83"/>
        <v>4.7134414132916715</v>
      </c>
      <c r="H1778" t="str">
        <f>IF(F1778 &lt;= Planilha1!$B$1, "1",
  IF(F1778 &lt;= Planilha1!$B$2, "2",
    IF(F1778 &lt;= Planilha1!$B$3, "3",
      "4"
    )
  )
)</f>
        <v>1</v>
      </c>
      <c r="I1778" t="str">
        <f t="shared" si="81"/>
        <v>Pequeno Porte I</v>
      </c>
      <c r="J1778" s="4">
        <v>3883363.3</v>
      </c>
      <c r="K1778" s="5">
        <f t="shared" si="82"/>
        <v>466.69430356928251</v>
      </c>
    </row>
    <row r="1779" spans="1:11" x14ac:dyDescent="0.25">
      <c r="A1779" s="3" t="s">
        <v>990</v>
      </c>
      <c r="B1779">
        <v>280280</v>
      </c>
      <c r="C1779" s="1" t="s">
        <v>14</v>
      </c>
      <c r="D1779" s="2">
        <v>16549</v>
      </c>
      <c r="E1779" t="s">
        <v>5327</v>
      </c>
      <c r="F1779" s="4">
        <v>120231.531</v>
      </c>
      <c r="G1779" s="4">
        <f t="shared" si="83"/>
        <v>7.2651840594597861</v>
      </c>
      <c r="H1779" t="str">
        <f>IF(F1779 &lt;= Planilha1!$B$1, "1",
  IF(F1779 &lt;= Planilha1!$B$2, "2",
    IF(F1779 &lt;= Planilha1!$B$3, "3",
      "4"
    )
  )
)</f>
        <v>3</v>
      </c>
      <c r="I1779" t="str">
        <f t="shared" si="81"/>
        <v>Pequeno Porte I</v>
      </c>
      <c r="J1779" s="4">
        <v>6873194.8499999996</v>
      </c>
      <c r="K1779" s="5">
        <f t="shared" si="82"/>
        <v>415.32387757568432</v>
      </c>
    </row>
    <row r="1780" spans="1:11" x14ac:dyDescent="0.25">
      <c r="A1780" s="3" t="s">
        <v>742</v>
      </c>
      <c r="B1780">
        <v>280290</v>
      </c>
      <c r="C1780" s="1" t="s">
        <v>14</v>
      </c>
      <c r="D1780" s="2">
        <v>103440</v>
      </c>
      <c r="E1780" t="s">
        <v>5327</v>
      </c>
      <c r="F1780" s="4">
        <v>870519.94700000004</v>
      </c>
      <c r="G1780" s="4">
        <f t="shared" si="83"/>
        <v>8.4156994102861571</v>
      </c>
      <c r="H1780" t="str">
        <f>IF(F1780 &lt;= Planilha1!$B$1, "1",
  IF(F1780 &lt;= Planilha1!$B$2, "2",
    IF(F1780 &lt;= Planilha1!$B$3, "3",
      "4"
    )
  )
)</f>
        <v>4</v>
      </c>
      <c r="I1780" t="str">
        <f t="shared" si="81"/>
        <v>Grande Porte</v>
      </c>
      <c r="J1780" s="4">
        <v>25810385.25</v>
      </c>
      <c r="K1780" s="5">
        <f t="shared" si="82"/>
        <v>249.52035237819027</v>
      </c>
    </row>
    <row r="1781" spans="1:11" x14ac:dyDescent="0.25">
      <c r="A1781" s="3" t="s">
        <v>991</v>
      </c>
      <c r="B1781">
        <v>280300</v>
      </c>
      <c r="C1781" s="1" t="s">
        <v>14</v>
      </c>
      <c r="D1781" s="2">
        <v>40678</v>
      </c>
      <c r="E1781" t="s">
        <v>5327</v>
      </c>
      <c r="F1781" s="4">
        <v>232622.916</v>
      </c>
      <c r="G1781" s="4">
        <f t="shared" si="83"/>
        <v>5.7186419194650666</v>
      </c>
      <c r="H1781" t="str">
        <f>IF(F1781 &lt;= Planilha1!$B$1, "1",
  IF(F1781 &lt;= Planilha1!$B$2, "2",
    IF(F1781 &lt;= Planilha1!$B$3, "3",
      "4"
    )
  )
)</f>
        <v>3</v>
      </c>
      <c r="I1781" t="str">
        <f t="shared" si="81"/>
        <v>Pequeno Porte II</v>
      </c>
      <c r="J1781" s="4">
        <v>12461993.789999999</v>
      </c>
      <c r="K1781" s="5">
        <f t="shared" si="82"/>
        <v>306.35709203992326</v>
      </c>
    </row>
    <row r="1782" spans="1:11" x14ac:dyDescent="0.25">
      <c r="A1782" s="3" t="s">
        <v>992</v>
      </c>
      <c r="B1782">
        <v>280310</v>
      </c>
      <c r="C1782" s="1" t="s">
        <v>14</v>
      </c>
      <c r="D1782" s="2">
        <v>4745</v>
      </c>
      <c r="E1782" t="s">
        <v>5327</v>
      </c>
      <c r="F1782" s="4">
        <v>27666.201000000001</v>
      </c>
      <c r="G1782" s="4">
        <f t="shared" si="83"/>
        <v>5.8306008429926237</v>
      </c>
      <c r="H1782" t="str">
        <f>IF(F1782 &lt;= Planilha1!$B$1, "1",
  IF(F1782 &lt;= Planilha1!$B$2, "2",
    IF(F1782 &lt;= Planilha1!$B$3, "3",
      "4"
    )
  )
)</f>
        <v>1</v>
      </c>
      <c r="I1782" t="str">
        <f t="shared" si="81"/>
        <v>Pequeno Porte I</v>
      </c>
      <c r="J1782" s="4">
        <v>2776740.43</v>
      </c>
      <c r="K1782" s="5">
        <f t="shared" si="82"/>
        <v>585.19292518440466</v>
      </c>
    </row>
    <row r="1783" spans="1:11" x14ac:dyDescent="0.25">
      <c r="A1783" s="3" t="s">
        <v>993</v>
      </c>
      <c r="B1783">
        <v>280320</v>
      </c>
      <c r="C1783" s="1" t="s">
        <v>14</v>
      </c>
      <c r="D1783" s="2">
        <v>34411</v>
      </c>
      <c r="E1783" t="s">
        <v>5327</v>
      </c>
      <c r="F1783" s="4">
        <v>523634.61099999998</v>
      </c>
      <c r="G1783" s="4">
        <f t="shared" si="83"/>
        <v>15.217070442591032</v>
      </c>
      <c r="H1783" t="str">
        <f>IF(F1783 &lt;= Planilha1!$B$1, "1",
  IF(F1783 &lt;= Planilha1!$B$2, "2",
    IF(F1783 &lt;= Planilha1!$B$3, "3",
      "4"
    )
  )
)</f>
        <v>4</v>
      </c>
      <c r="I1783" t="str">
        <f t="shared" si="81"/>
        <v>Pequeno Porte II</v>
      </c>
      <c r="J1783" s="4">
        <v>14302285.85</v>
      </c>
      <c r="K1783" s="5">
        <f t="shared" si="82"/>
        <v>415.6312182151056</v>
      </c>
    </row>
    <row r="1784" spans="1:11" x14ac:dyDescent="0.25">
      <c r="A1784" s="3" t="s">
        <v>994</v>
      </c>
      <c r="B1784">
        <v>280330</v>
      </c>
      <c r="C1784" s="1" t="s">
        <v>14</v>
      </c>
      <c r="D1784" s="2">
        <v>16209</v>
      </c>
      <c r="E1784" t="s">
        <v>5327</v>
      </c>
      <c r="F1784" s="4">
        <v>493888.60600000003</v>
      </c>
      <c r="G1784" s="4">
        <f t="shared" si="83"/>
        <v>30.470023196989327</v>
      </c>
      <c r="H1784" t="str">
        <f>IF(F1784 &lt;= Planilha1!$B$1, "1",
  IF(F1784 &lt;= Planilha1!$B$2, "2",
    IF(F1784 &lt;= Planilha1!$B$3, "3",
      "4"
    )
  )
)</f>
        <v>4</v>
      </c>
      <c r="I1784" t="str">
        <f t="shared" si="81"/>
        <v>Pequeno Porte I</v>
      </c>
      <c r="J1784" s="4">
        <v>9983337.7799999993</v>
      </c>
      <c r="K1784" s="5">
        <f t="shared" si="82"/>
        <v>615.91324449379965</v>
      </c>
    </row>
    <row r="1785" spans="1:11" x14ac:dyDescent="0.25">
      <c r="A1785" s="3" t="s">
        <v>3768</v>
      </c>
      <c r="B1785">
        <v>280340</v>
      </c>
      <c r="C1785" s="1" t="s">
        <v>14</v>
      </c>
      <c r="D1785" s="2">
        <v>13407</v>
      </c>
      <c r="E1785" t="s">
        <v>5327</v>
      </c>
      <c r="F1785" s="4">
        <v>106691.645</v>
      </c>
      <c r="G1785" s="4">
        <f t="shared" si="83"/>
        <v>7.9579059446557769</v>
      </c>
      <c r="H1785" t="str">
        <f>IF(F1785 &lt;= Planilha1!$B$1, "1",
  IF(F1785 &lt;= Planilha1!$B$2, "2",
    IF(F1785 &lt;= Planilha1!$B$3, "3",
      "4"
    )
  )
)</f>
        <v>3</v>
      </c>
      <c r="I1785" t="str">
        <f t="shared" si="81"/>
        <v>Pequeno Porte I</v>
      </c>
      <c r="J1785" s="4">
        <v>6355492.1299999999</v>
      </c>
      <c r="K1785" s="5">
        <f t="shared" si="82"/>
        <v>474.04282315208474</v>
      </c>
    </row>
    <row r="1786" spans="1:11" x14ac:dyDescent="0.25">
      <c r="A1786" s="3" t="s">
        <v>995</v>
      </c>
      <c r="B1786">
        <v>280350</v>
      </c>
      <c r="C1786" s="1" t="s">
        <v>14</v>
      </c>
      <c r="D1786" s="2">
        <v>101579</v>
      </c>
      <c r="E1786" t="s">
        <v>5327</v>
      </c>
      <c r="F1786" s="4">
        <v>754701.03399999999</v>
      </c>
      <c r="G1786" s="4">
        <f t="shared" si="83"/>
        <v>7.4296954488624616</v>
      </c>
      <c r="H1786" t="str">
        <f>IF(F1786 &lt;= Planilha1!$B$1, "1",
  IF(F1786 &lt;= Planilha1!$B$2, "2",
    IF(F1786 &lt;= Planilha1!$B$3, "3",
      "4"
    )
  )
)</f>
        <v>4</v>
      </c>
      <c r="I1786" t="str">
        <f t="shared" si="81"/>
        <v>Grande Porte</v>
      </c>
      <c r="J1786" s="4">
        <v>25420192.280000001</v>
      </c>
      <c r="K1786" s="5">
        <f t="shared" si="82"/>
        <v>250.25046791167466</v>
      </c>
    </row>
    <row r="1787" spans="1:11" x14ac:dyDescent="0.25">
      <c r="A1787" s="3" t="s">
        <v>996</v>
      </c>
      <c r="B1787">
        <v>280360</v>
      </c>
      <c r="C1787" s="1" t="s">
        <v>14</v>
      </c>
      <c r="D1787" s="2">
        <v>23975</v>
      </c>
      <c r="E1787" t="s">
        <v>5327</v>
      </c>
      <c r="F1787" s="4">
        <v>712380.29599999997</v>
      </c>
      <c r="G1787" s="4">
        <f t="shared" si="83"/>
        <v>29.713463858185609</v>
      </c>
      <c r="H1787" t="str">
        <f>IF(F1787 &lt;= Planilha1!$B$1, "1",
  IF(F1787 &lt;= Planilha1!$B$2, "2",
    IF(F1787 &lt;= Planilha1!$B$3, "3",
      "4"
    )
  )
)</f>
        <v>4</v>
      </c>
      <c r="I1787" t="str">
        <f t="shared" si="81"/>
        <v>Pequeno Porte II</v>
      </c>
      <c r="J1787" s="4">
        <v>16201145.27</v>
      </c>
      <c r="K1787" s="5">
        <f t="shared" si="82"/>
        <v>675.75162752867573</v>
      </c>
    </row>
    <row r="1788" spans="1:11" x14ac:dyDescent="0.25">
      <c r="A1788" s="3" t="s">
        <v>997</v>
      </c>
      <c r="B1788">
        <v>280370</v>
      </c>
      <c r="C1788" s="1" t="s">
        <v>14</v>
      </c>
      <c r="D1788" s="2">
        <v>6838</v>
      </c>
      <c r="E1788" t="s">
        <v>5327</v>
      </c>
      <c r="F1788" s="4">
        <v>35419.773999999998</v>
      </c>
      <c r="G1788" s="4">
        <f t="shared" si="83"/>
        <v>5.1798441064638778</v>
      </c>
      <c r="H1788" t="str">
        <f>IF(F1788 &lt;= Planilha1!$B$1, "1",
  IF(F1788 &lt;= Planilha1!$B$2, "2",
    IF(F1788 &lt;= Planilha1!$B$3, "3",
      "4"
    )
  )
)</f>
        <v>1</v>
      </c>
      <c r="I1788" t="str">
        <f t="shared" si="81"/>
        <v>Pequeno Porte I</v>
      </c>
      <c r="J1788" s="4">
        <v>3422817.03</v>
      </c>
      <c r="K1788" s="5">
        <f t="shared" si="82"/>
        <v>500.55820854050887</v>
      </c>
    </row>
    <row r="1789" spans="1:11" x14ac:dyDescent="0.25">
      <c r="A1789" s="3" t="s">
        <v>998</v>
      </c>
      <c r="B1789">
        <v>280380</v>
      </c>
      <c r="C1789" s="1" t="s">
        <v>14</v>
      </c>
      <c r="D1789" s="2">
        <v>3579</v>
      </c>
      <c r="E1789" t="s">
        <v>5327</v>
      </c>
      <c r="F1789" s="4">
        <v>28116.998</v>
      </c>
      <c r="G1789" s="4">
        <f t="shared" si="83"/>
        <v>7.8561044984632575</v>
      </c>
      <c r="H1789" t="str">
        <f>IF(F1789 &lt;= Planilha1!$B$1, "1",
  IF(F1789 &lt;= Planilha1!$B$2, "2",
    IF(F1789 &lt;= Planilha1!$B$3, "3",
      "4"
    )
  )
)</f>
        <v>1</v>
      </c>
      <c r="I1789" t="str">
        <f t="shared" si="81"/>
        <v>Pequeno Porte I</v>
      </c>
      <c r="J1789" s="4">
        <v>2722146.47</v>
      </c>
      <c r="K1789" s="5">
        <f t="shared" si="82"/>
        <v>760.58856384464946</v>
      </c>
    </row>
    <row r="1790" spans="1:11" x14ac:dyDescent="0.25">
      <c r="A1790" s="3" t="s">
        <v>999</v>
      </c>
      <c r="B1790">
        <v>280390</v>
      </c>
      <c r="C1790" s="1" t="s">
        <v>14</v>
      </c>
      <c r="D1790" s="2">
        <v>11533</v>
      </c>
      <c r="E1790" t="s">
        <v>5327</v>
      </c>
      <c r="F1790" s="4">
        <v>82186.096999999994</v>
      </c>
      <c r="G1790" s="4">
        <f t="shared" si="83"/>
        <v>7.1261681262464229</v>
      </c>
      <c r="H1790" t="str">
        <f>IF(F1790 &lt;= Planilha1!$B$1, "1",
  IF(F1790 &lt;= Planilha1!$B$2, "2",
    IF(F1790 &lt;= Planilha1!$B$3, "3",
      "4"
    )
  )
)</f>
        <v>2</v>
      </c>
      <c r="I1790" t="str">
        <f t="shared" si="81"/>
        <v>Pequeno Porte I</v>
      </c>
      <c r="J1790" s="4">
        <v>5318011.8099999996</v>
      </c>
      <c r="K1790" s="5">
        <f t="shared" si="82"/>
        <v>461.11261683863694</v>
      </c>
    </row>
    <row r="1791" spans="1:11" x14ac:dyDescent="0.25">
      <c r="A1791" s="3" t="s">
        <v>1000</v>
      </c>
      <c r="B1791">
        <v>280400</v>
      </c>
      <c r="C1791" s="1" t="s">
        <v>14</v>
      </c>
      <c r="D1791" s="2">
        <v>15719</v>
      </c>
      <c r="E1791" t="s">
        <v>5327</v>
      </c>
      <c r="F1791" s="4">
        <v>170272.63099999999</v>
      </c>
      <c r="G1791" s="4">
        <f t="shared" si="83"/>
        <v>10.832281379222596</v>
      </c>
      <c r="H1791" t="str">
        <f>IF(F1791 &lt;= Planilha1!$B$1, "1",
  IF(F1791 &lt;= Planilha1!$B$2, "2",
    IF(F1791 &lt;= Planilha1!$B$3, "3",
      "4"
    )
  )
)</f>
        <v>3</v>
      </c>
      <c r="I1791" t="str">
        <f t="shared" si="81"/>
        <v>Pequeno Porte I</v>
      </c>
      <c r="J1791" s="4">
        <v>10480843.41</v>
      </c>
      <c r="K1791" s="5">
        <f t="shared" si="82"/>
        <v>666.76273363445512</v>
      </c>
    </row>
    <row r="1792" spans="1:11" x14ac:dyDescent="0.25">
      <c r="A1792" s="3" t="s">
        <v>1001</v>
      </c>
      <c r="B1792">
        <v>280410</v>
      </c>
      <c r="C1792" s="1" t="s">
        <v>14</v>
      </c>
      <c r="D1792" s="2">
        <v>11050</v>
      </c>
      <c r="E1792" t="s">
        <v>5327</v>
      </c>
      <c r="F1792" s="4">
        <v>70936.536999999997</v>
      </c>
      <c r="G1792" s="4">
        <f t="shared" si="83"/>
        <v>6.4195961085972844</v>
      </c>
      <c r="H1792" t="str">
        <f>IF(F1792 &lt;= Planilha1!$B$1, "1",
  IF(F1792 &lt;= Planilha1!$B$2, "2",
    IF(F1792 &lt;= Planilha1!$B$3, "3",
      "4"
    )
  )
)</f>
        <v>2</v>
      </c>
      <c r="I1792" t="str">
        <f t="shared" si="81"/>
        <v>Pequeno Porte I</v>
      </c>
      <c r="J1792" s="4">
        <v>4537052.33</v>
      </c>
      <c r="K1792" s="5">
        <f t="shared" si="82"/>
        <v>410.59297104072397</v>
      </c>
    </row>
    <row r="1793" spans="1:11" x14ac:dyDescent="0.25">
      <c r="A1793" s="3" t="s">
        <v>1002</v>
      </c>
      <c r="B1793">
        <v>280420</v>
      </c>
      <c r="C1793" s="1" t="s">
        <v>14</v>
      </c>
      <c r="D1793" s="2">
        <v>14336</v>
      </c>
      <c r="E1793" t="s">
        <v>5327</v>
      </c>
      <c r="F1793" s="4">
        <v>75410.89</v>
      </c>
      <c r="G1793" s="4">
        <f t="shared" si="83"/>
        <v>5.2602462332589282</v>
      </c>
      <c r="H1793" t="str">
        <f>IF(F1793 &lt;= Planilha1!$B$1, "1",
  IF(F1793 &lt;= Planilha1!$B$2, "2",
    IF(F1793 &lt;= Planilha1!$B$3, "3",
      "4"
    )
  )
)</f>
        <v>2</v>
      </c>
      <c r="I1793" t="str">
        <f t="shared" si="81"/>
        <v>Pequeno Porte I</v>
      </c>
      <c r="J1793" s="4">
        <v>5035213.54</v>
      </c>
      <c r="K1793" s="5">
        <f t="shared" si="82"/>
        <v>351.22862304687499</v>
      </c>
    </row>
    <row r="1794" spans="1:11" x14ac:dyDescent="0.25">
      <c r="A1794" s="3" t="s">
        <v>1003</v>
      </c>
      <c r="B1794">
        <v>280430</v>
      </c>
      <c r="C1794" s="1" t="s">
        <v>14</v>
      </c>
      <c r="D1794" s="2">
        <v>7822</v>
      </c>
      <c r="E1794" t="s">
        <v>5327</v>
      </c>
      <c r="F1794" s="4">
        <v>63427.296999999999</v>
      </c>
      <c r="G1794" s="4">
        <f t="shared" si="83"/>
        <v>8.108833674252109</v>
      </c>
      <c r="H1794" t="str">
        <f>IF(F1794 &lt;= Planilha1!$B$1, "1",
  IF(F1794 &lt;= Planilha1!$B$2, "2",
    IF(F1794 &lt;= Planilha1!$B$3, "3",
      "4"
    )
  )
)</f>
        <v>2</v>
      </c>
      <c r="I1794" t="str">
        <f t="shared" ref="I1794:I1857" si="84">IF(D1794 &lt;= 20000, "Pequeno Porte I",
  IF(D1794 &lt;= 50000, "Pequeno Porte II",
    IF(D1794 &lt;= 100000, "Médio Porte",
      IF(D1794 &lt;= 900000, "Grande Porte", "Metrópole")
    )
  )
)</f>
        <v>Pequeno Porte I</v>
      </c>
      <c r="J1794" s="4">
        <v>3420383.19</v>
      </c>
      <c r="K1794" s="5">
        <f t="shared" ref="K1794:K1857" si="85">J1794/D1794</f>
        <v>437.27731909997442</v>
      </c>
    </row>
    <row r="1795" spans="1:11" x14ac:dyDescent="0.25">
      <c r="A1795" s="3" t="s">
        <v>3769</v>
      </c>
      <c r="B1795">
        <v>280440</v>
      </c>
      <c r="C1795" s="1" t="s">
        <v>14</v>
      </c>
      <c r="D1795" s="2">
        <v>16426</v>
      </c>
      <c r="E1795" t="s">
        <v>5327</v>
      </c>
      <c r="F1795" s="4">
        <v>151248.353</v>
      </c>
      <c r="G1795" s="4">
        <f t="shared" ref="G1795:G1858" si="86">F1795/D1795</f>
        <v>9.2078627176427617</v>
      </c>
      <c r="H1795" t="str">
        <f>IF(F1795 &lt;= Planilha1!$B$1, "1",
  IF(F1795 &lt;= Planilha1!$B$2, "2",
    IF(F1795 &lt;= Planilha1!$B$3, "3",
      "4"
    )
  )
)</f>
        <v>3</v>
      </c>
      <c r="I1795" t="str">
        <f t="shared" si="84"/>
        <v>Pequeno Porte I</v>
      </c>
      <c r="J1795" s="4">
        <v>6085727.3899999997</v>
      </c>
      <c r="K1795" s="5">
        <f t="shared" si="85"/>
        <v>370.49357055887009</v>
      </c>
    </row>
    <row r="1796" spans="1:11" x14ac:dyDescent="0.25">
      <c r="A1796" s="3" t="s">
        <v>1004</v>
      </c>
      <c r="B1796">
        <v>280445</v>
      </c>
      <c r="C1796" s="1" t="s">
        <v>14</v>
      </c>
      <c r="D1796" s="2">
        <v>9232</v>
      </c>
      <c r="E1796" t="s">
        <v>5327</v>
      </c>
      <c r="F1796" s="4">
        <v>68091.179999999993</v>
      </c>
      <c r="G1796" s="4">
        <f t="shared" si="86"/>
        <v>7.3755610918544185</v>
      </c>
      <c r="H1796" t="str">
        <f>IF(F1796 &lt;= Planilha1!$B$1, "1",
  IF(F1796 &lt;= Planilha1!$B$2, "2",
    IF(F1796 &lt;= Planilha1!$B$3, "3",
      "4"
    )
  )
)</f>
        <v>2</v>
      </c>
      <c r="I1796" t="str">
        <f t="shared" si="84"/>
        <v>Pequeno Porte I</v>
      </c>
      <c r="J1796" s="4">
        <v>3539919.93</v>
      </c>
      <c r="K1796" s="5">
        <f t="shared" si="85"/>
        <v>383.44020038994802</v>
      </c>
    </row>
    <row r="1797" spans="1:11" x14ac:dyDescent="0.25">
      <c r="A1797" s="3" t="s">
        <v>3770</v>
      </c>
      <c r="B1797">
        <v>280450</v>
      </c>
      <c r="C1797" s="1" t="s">
        <v>14</v>
      </c>
      <c r="D1797" s="2">
        <v>41212</v>
      </c>
      <c r="E1797" t="s">
        <v>5327</v>
      </c>
      <c r="F1797" s="4">
        <v>299772.25699999998</v>
      </c>
      <c r="G1797" s="4">
        <f t="shared" si="86"/>
        <v>7.2739070416383571</v>
      </c>
      <c r="H1797" t="str">
        <f>IF(F1797 &lt;= Planilha1!$B$1, "1",
  IF(F1797 &lt;= Planilha1!$B$2, "2",
    IF(F1797 &lt;= Planilha1!$B$3, "3",
      "4"
    )
  )
)</f>
        <v>4</v>
      </c>
      <c r="I1797" t="str">
        <f t="shared" si="84"/>
        <v>Pequeno Porte II</v>
      </c>
      <c r="J1797" s="4">
        <v>12978794.779999999</v>
      </c>
      <c r="K1797" s="5">
        <f t="shared" si="85"/>
        <v>314.92756430165969</v>
      </c>
    </row>
    <row r="1798" spans="1:11" x14ac:dyDescent="0.25">
      <c r="A1798" s="3" t="s">
        <v>1005</v>
      </c>
      <c r="B1798">
        <v>280460</v>
      </c>
      <c r="C1798" s="1" t="s">
        <v>14</v>
      </c>
      <c r="D1798" s="2">
        <v>24996</v>
      </c>
      <c r="E1798" t="s">
        <v>5327</v>
      </c>
      <c r="F1798" s="4">
        <v>158682.908</v>
      </c>
      <c r="G1798" s="4">
        <f t="shared" si="86"/>
        <v>6.3483320531285008</v>
      </c>
      <c r="H1798" t="str">
        <f>IF(F1798 &lt;= Planilha1!$B$1, "1",
  IF(F1798 &lt;= Planilha1!$B$2, "2",
    IF(F1798 &lt;= Planilha1!$B$3, "3",
      "4"
    )
  )
)</f>
        <v>3</v>
      </c>
      <c r="I1798" t="str">
        <f t="shared" si="84"/>
        <v>Pequeno Porte II</v>
      </c>
      <c r="J1798" s="4">
        <v>7867682.7999999998</v>
      </c>
      <c r="K1798" s="5">
        <f t="shared" si="85"/>
        <v>314.75767322771645</v>
      </c>
    </row>
    <row r="1799" spans="1:11" x14ac:dyDescent="0.25">
      <c r="A1799" s="3" t="s">
        <v>1006</v>
      </c>
      <c r="B1799">
        <v>280470</v>
      </c>
      <c r="C1799" s="1" t="s">
        <v>14</v>
      </c>
      <c r="D1799" s="2">
        <v>6268</v>
      </c>
      <c r="E1799" t="s">
        <v>5327</v>
      </c>
      <c r="F1799" s="4">
        <v>33648.506999999998</v>
      </c>
      <c r="G1799" s="4">
        <f t="shared" si="86"/>
        <v>5.3683004148053604</v>
      </c>
      <c r="H1799" t="str">
        <f>IF(F1799 &lt;= Planilha1!$B$1, "1",
  IF(F1799 &lt;= Planilha1!$B$2, "2",
    IF(F1799 &lt;= Planilha1!$B$3, "3",
      "4"
    )
  )
)</f>
        <v>1</v>
      </c>
      <c r="I1799" t="str">
        <f t="shared" si="84"/>
        <v>Pequeno Porte I</v>
      </c>
      <c r="J1799" s="4">
        <v>4138451.55</v>
      </c>
      <c r="K1799" s="5">
        <f t="shared" si="85"/>
        <v>660.250725909381</v>
      </c>
    </row>
    <row r="1800" spans="1:11" x14ac:dyDescent="0.25">
      <c r="A1800" s="3" t="s">
        <v>1007</v>
      </c>
      <c r="B1800">
        <v>280480</v>
      </c>
      <c r="C1800" s="1" t="s">
        <v>14</v>
      </c>
      <c r="D1800" s="2">
        <v>192330</v>
      </c>
      <c r="E1800" t="s">
        <v>5327</v>
      </c>
      <c r="F1800" s="4">
        <v>1976864.284</v>
      </c>
      <c r="G1800" s="4">
        <f t="shared" si="86"/>
        <v>10.278501970571414</v>
      </c>
      <c r="H1800" t="str">
        <f>IF(F1800 &lt;= Planilha1!$B$1, "1",
  IF(F1800 &lt;= Planilha1!$B$2, "2",
    IF(F1800 &lt;= Planilha1!$B$3, "3",
      "4"
    )
  )
)</f>
        <v>4</v>
      </c>
      <c r="I1800" t="str">
        <f t="shared" si="84"/>
        <v>Grande Porte</v>
      </c>
      <c r="J1800" s="4">
        <v>64838645.649999999</v>
      </c>
      <c r="K1800" s="5">
        <f t="shared" si="85"/>
        <v>337.12185124525553</v>
      </c>
    </row>
    <row r="1801" spans="1:11" x14ac:dyDescent="0.25">
      <c r="A1801" s="3" t="s">
        <v>550</v>
      </c>
      <c r="B1801">
        <v>280490</v>
      </c>
      <c r="C1801" s="1" t="s">
        <v>14</v>
      </c>
      <c r="D1801" s="2">
        <v>12502</v>
      </c>
      <c r="E1801" t="s">
        <v>5327</v>
      </c>
      <c r="F1801" s="4">
        <v>171500.44399999999</v>
      </c>
      <c r="G1801" s="4">
        <f t="shared" si="86"/>
        <v>13.717840665493521</v>
      </c>
      <c r="H1801" t="str">
        <f>IF(F1801 &lt;= Planilha1!$B$1, "1",
  IF(F1801 &lt;= Planilha1!$B$2, "2",
    IF(F1801 &lt;= Planilha1!$B$3, "3",
      "4"
    )
  )
)</f>
        <v>3</v>
      </c>
      <c r="I1801" t="str">
        <f t="shared" si="84"/>
        <v>Pequeno Porte I</v>
      </c>
      <c r="J1801" s="4">
        <v>6764776.4900000002</v>
      </c>
      <c r="K1801" s="5">
        <f t="shared" si="85"/>
        <v>541.09554391297399</v>
      </c>
    </row>
    <row r="1802" spans="1:11" x14ac:dyDescent="0.25">
      <c r="A1802" s="3" t="s">
        <v>1008</v>
      </c>
      <c r="B1802">
        <v>280500</v>
      </c>
      <c r="C1802" s="1" t="s">
        <v>14</v>
      </c>
      <c r="D1802" s="2">
        <v>2778</v>
      </c>
      <c r="E1802" t="s">
        <v>5327</v>
      </c>
      <c r="F1802" s="4">
        <v>23697.994999999999</v>
      </c>
      <c r="G1802" s="4">
        <f t="shared" si="86"/>
        <v>8.5305957523398117</v>
      </c>
      <c r="H1802" t="str">
        <f>IF(F1802 &lt;= Planilha1!$B$1, "1",
  IF(F1802 &lt;= Planilha1!$B$2, "2",
    IF(F1802 &lt;= Planilha1!$B$3, "3",
      "4"
    )
  )
)</f>
        <v>1</v>
      </c>
      <c r="I1802" t="str">
        <f t="shared" si="84"/>
        <v>Pequeno Porte I</v>
      </c>
      <c r="J1802" s="4">
        <v>3043802.5</v>
      </c>
      <c r="K1802" s="5">
        <f t="shared" si="85"/>
        <v>1095.6812455003599</v>
      </c>
    </row>
    <row r="1803" spans="1:11" x14ac:dyDescent="0.25">
      <c r="A1803" s="3" t="s">
        <v>1009</v>
      </c>
      <c r="B1803">
        <v>280510</v>
      </c>
      <c r="C1803" s="1" t="s">
        <v>14</v>
      </c>
      <c r="D1803" s="2">
        <v>7396</v>
      </c>
      <c r="E1803" t="s">
        <v>5327</v>
      </c>
      <c r="F1803" s="4">
        <v>46812.934999999998</v>
      </c>
      <c r="G1803" s="4">
        <f t="shared" si="86"/>
        <v>6.3294936452136286</v>
      </c>
      <c r="H1803" t="str">
        <f>IF(F1803 &lt;= Planilha1!$B$1, "1",
  IF(F1803 &lt;= Planilha1!$B$2, "2",
    IF(F1803 &lt;= Planilha1!$B$3, "3",
      "4"
    )
  )
)</f>
        <v>2</v>
      </c>
      <c r="I1803" t="str">
        <f t="shared" si="84"/>
        <v>Pequeno Porte I</v>
      </c>
      <c r="J1803" s="4">
        <v>3408102.15</v>
      </c>
      <c r="K1803" s="5">
        <f t="shared" si="85"/>
        <v>460.80342752839374</v>
      </c>
    </row>
    <row r="1804" spans="1:11" x14ac:dyDescent="0.25">
      <c r="A1804" s="3" t="s">
        <v>3771</v>
      </c>
      <c r="B1804">
        <v>280520</v>
      </c>
      <c r="C1804" s="1" t="s">
        <v>14</v>
      </c>
      <c r="D1804" s="2">
        <v>5677</v>
      </c>
      <c r="E1804" t="s">
        <v>5327</v>
      </c>
      <c r="F1804" s="4">
        <v>44581.968999999997</v>
      </c>
      <c r="G1804" s="4">
        <f t="shared" si="86"/>
        <v>7.8530859608948385</v>
      </c>
      <c r="H1804" t="str">
        <f>IF(F1804 &lt;= Planilha1!$B$1, "1",
  IF(F1804 &lt;= Planilha1!$B$2, "2",
    IF(F1804 &lt;= Planilha1!$B$3, "3",
      "4"
    )
  )
)</f>
        <v>2</v>
      </c>
      <c r="I1804" t="str">
        <f t="shared" si="84"/>
        <v>Pequeno Porte I</v>
      </c>
      <c r="J1804" s="4">
        <v>3049009.79</v>
      </c>
      <c r="K1804" s="5">
        <f t="shared" si="85"/>
        <v>537.08116787035408</v>
      </c>
    </row>
    <row r="1805" spans="1:11" x14ac:dyDescent="0.25">
      <c r="A1805" s="3" t="s">
        <v>1010</v>
      </c>
      <c r="B1805">
        <v>280530</v>
      </c>
      <c r="C1805" s="1" t="s">
        <v>14</v>
      </c>
      <c r="D1805" s="2">
        <v>7913</v>
      </c>
      <c r="E1805" t="s">
        <v>5327</v>
      </c>
      <c r="F1805" s="4">
        <v>53807.684000000001</v>
      </c>
      <c r="G1805" s="4">
        <f t="shared" si="86"/>
        <v>6.7999095159863518</v>
      </c>
      <c r="H1805" t="str">
        <f>IF(F1805 &lt;= Planilha1!$B$1, "1",
  IF(F1805 &lt;= Planilha1!$B$2, "2",
    IF(F1805 &lt;= Planilha1!$B$3, "3",
      "4"
    )
  )
)</f>
        <v>2</v>
      </c>
      <c r="I1805" t="str">
        <f t="shared" si="84"/>
        <v>Pequeno Porte I</v>
      </c>
      <c r="J1805" s="4">
        <v>5129584.55</v>
      </c>
      <c r="K1805" s="5">
        <f t="shared" si="85"/>
        <v>648.2477631745229</v>
      </c>
    </row>
    <row r="1806" spans="1:11" x14ac:dyDescent="0.25">
      <c r="A1806" s="3" t="s">
        <v>3772</v>
      </c>
      <c r="B1806">
        <v>280540</v>
      </c>
      <c r="C1806" s="1" t="s">
        <v>14</v>
      </c>
      <c r="D1806" s="2">
        <v>33439</v>
      </c>
      <c r="E1806" t="s">
        <v>5327</v>
      </c>
      <c r="F1806" s="4">
        <v>150491.58799999999</v>
      </c>
      <c r="G1806" s="4">
        <f t="shared" si="86"/>
        <v>4.5004811148658748</v>
      </c>
      <c r="H1806" t="str">
        <f>IF(F1806 &lt;= Planilha1!$B$1, "1",
  IF(F1806 &lt;= Planilha1!$B$2, "2",
    IF(F1806 &lt;= Planilha1!$B$3, "3",
      "4"
    )
  )
)</f>
        <v>3</v>
      </c>
      <c r="I1806" t="str">
        <f t="shared" si="84"/>
        <v>Pequeno Porte II</v>
      </c>
      <c r="J1806" s="4">
        <v>10809331.279999999</v>
      </c>
      <c r="K1806" s="5">
        <f t="shared" si="85"/>
        <v>323.25521935464576</v>
      </c>
    </row>
    <row r="1807" spans="1:11" x14ac:dyDescent="0.25">
      <c r="A1807" s="3" t="s">
        <v>3773</v>
      </c>
      <c r="B1807">
        <v>280550</v>
      </c>
      <c r="C1807" s="1" t="s">
        <v>14</v>
      </c>
      <c r="D1807" s="2">
        <v>21794</v>
      </c>
      <c r="E1807" t="s">
        <v>5327</v>
      </c>
      <c r="F1807" s="4">
        <v>139431.62700000001</v>
      </c>
      <c r="G1807" s="4">
        <f t="shared" si="86"/>
        <v>6.3977070294576492</v>
      </c>
      <c r="H1807" t="str">
        <f>IF(F1807 &lt;= Planilha1!$B$1, "1",
  IF(F1807 &lt;= Planilha1!$B$2, "2",
    IF(F1807 &lt;= Planilha1!$B$3, "3",
      "4"
    )
  )
)</f>
        <v>3</v>
      </c>
      <c r="I1807" t="str">
        <f t="shared" si="84"/>
        <v>Pequeno Porte II</v>
      </c>
      <c r="J1807" s="4">
        <v>9314092.7300000004</v>
      </c>
      <c r="K1807" s="5">
        <f t="shared" si="85"/>
        <v>427.3695847480958</v>
      </c>
    </row>
    <row r="1808" spans="1:11" x14ac:dyDescent="0.25">
      <c r="A1808" s="3" t="s">
        <v>1011</v>
      </c>
      <c r="B1808">
        <v>280560</v>
      </c>
      <c r="C1808" s="1" t="s">
        <v>14</v>
      </c>
      <c r="D1808" s="2">
        <v>26576</v>
      </c>
      <c r="E1808" t="s">
        <v>5327</v>
      </c>
      <c r="F1808" s="4">
        <v>158290.23999999999</v>
      </c>
      <c r="G1808" s="4">
        <f t="shared" si="86"/>
        <v>5.956134858518964</v>
      </c>
      <c r="H1808" t="str">
        <f>IF(F1808 &lt;= Planilha1!$B$1, "1",
  IF(F1808 &lt;= Planilha1!$B$2, "2",
    IF(F1808 &lt;= Planilha1!$B$3, "3",
      "4"
    )
  )
)</f>
        <v>3</v>
      </c>
      <c r="I1808" t="str">
        <f t="shared" si="84"/>
        <v>Pequeno Porte II</v>
      </c>
      <c r="J1808" s="4">
        <v>7439206.3499999996</v>
      </c>
      <c r="K1808" s="5">
        <f t="shared" si="85"/>
        <v>279.92197283263096</v>
      </c>
    </row>
    <row r="1809" spans="1:11" x14ac:dyDescent="0.25">
      <c r="A1809" s="3" t="s">
        <v>3774</v>
      </c>
      <c r="B1809">
        <v>280570</v>
      </c>
      <c r="C1809" s="1" t="s">
        <v>14</v>
      </c>
      <c r="D1809" s="2">
        <v>26618</v>
      </c>
      <c r="E1809" t="s">
        <v>5327</v>
      </c>
      <c r="F1809" s="4">
        <v>302299.09299999999</v>
      </c>
      <c r="G1809" s="4">
        <f t="shared" si="86"/>
        <v>11.356942407393493</v>
      </c>
      <c r="H1809" t="str">
        <f>IF(F1809 &lt;= Planilha1!$B$1, "1",
  IF(F1809 &lt;= Planilha1!$B$2, "2",
    IF(F1809 &lt;= Planilha1!$B$3, "3",
      "4"
    )
  )
)</f>
        <v>4</v>
      </c>
      <c r="I1809" t="str">
        <f t="shared" si="84"/>
        <v>Pequeno Porte II</v>
      </c>
      <c r="J1809" s="4">
        <v>10275365.51</v>
      </c>
      <c r="K1809" s="5">
        <f t="shared" si="85"/>
        <v>386.03071267563303</v>
      </c>
    </row>
    <row r="1810" spans="1:11" x14ac:dyDescent="0.25">
      <c r="A1810" s="3" t="s">
        <v>3775</v>
      </c>
      <c r="B1810">
        <v>280580</v>
      </c>
      <c r="C1810" s="1" t="s">
        <v>14</v>
      </c>
      <c r="D1810" s="2">
        <v>18313</v>
      </c>
      <c r="E1810" t="s">
        <v>5327</v>
      </c>
      <c r="F1810" s="4">
        <v>115121.058</v>
      </c>
      <c r="G1810" s="4">
        <f t="shared" si="86"/>
        <v>6.2863025173374112</v>
      </c>
      <c r="H1810" t="str">
        <f>IF(F1810 &lt;= Planilha1!$B$1, "1",
  IF(F1810 &lt;= Planilha1!$B$2, "2",
    IF(F1810 &lt;= Planilha1!$B$3, "3",
      "4"
    )
  )
)</f>
        <v>3</v>
      </c>
      <c r="I1810" t="str">
        <f t="shared" si="84"/>
        <v>Pequeno Porte I</v>
      </c>
      <c r="J1810" s="4">
        <v>6679793.6200000001</v>
      </c>
      <c r="K1810" s="5">
        <f t="shared" si="85"/>
        <v>364.75692786545079</v>
      </c>
    </row>
    <row r="1811" spans="1:11" x14ac:dyDescent="0.25">
      <c r="A1811" s="3" t="s">
        <v>662</v>
      </c>
      <c r="B1811">
        <v>280590</v>
      </c>
      <c r="C1811" s="1" t="s">
        <v>14</v>
      </c>
      <c r="D1811" s="2">
        <v>8748</v>
      </c>
      <c r="E1811" t="s">
        <v>5327</v>
      </c>
      <c r="F1811" s="4">
        <v>115348.37699999999</v>
      </c>
      <c r="G1811" s="4">
        <f t="shared" si="86"/>
        <v>13.185685528120713</v>
      </c>
      <c r="H1811" t="str">
        <f>IF(F1811 &lt;= Planilha1!$B$1, "1",
  IF(F1811 &lt;= Planilha1!$B$2, "2",
    IF(F1811 &lt;= Planilha1!$B$3, "3",
      "4"
    )
  )
)</f>
        <v>3</v>
      </c>
      <c r="I1811" t="str">
        <f t="shared" si="84"/>
        <v>Pequeno Porte I</v>
      </c>
      <c r="J1811" s="4">
        <v>6938680.8700000001</v>
      </c>
      <c r="K1811" s="5">
        <f t="shared" si="85"/>
        <v>793.17339620484688</v>
      </c>
    </row>
    <row r="1812" spans="1:11" x14ac:dyDescent="0.25">
      <c r="A1812" s="3" t="s">
        <v>3776</v>
      </c>
      <c r="B1812">
        <v>280600</v>
      </c>
      <c r="C1812" s="1" t="s">
        <v>14</v>
      </c>
      <c r="D1812" s="2">
        <v>17033</v>
      </c>
      <c r="E1812" t="s">
        <v>5327</v>
      </c>
      <c r="F1812" s="4">
        <v>133435.45499999999</v>
      </c>
      <c r="G1812" s="4">
        <f t="shared" si="86"/>
        <v>7.8339373568954374</v>
      </c>
      <c r="H1812" t="str">
        <f>IF(F1812 &lt;= Planilha1!$B$1, "1",
  IF(F1812 &lt;= Planilha1!$B$2, "2",
    IF(F1812 &lt;= Planilha1!$B$3, "3",
      "4"
    )
  )
)</f>
        <v>3</v>
      </c>
      <c r="I1812" t="str">
        <f t="shared" si="84"/>
        <v>Pequeno Porte I</v>
      </c>
      <c r="J1812" s="4">
        <v>6934258.2599999998</v>
      </c>
      <c r="K1812" s="5">
        <f t="shared" si="85"/>
        <v>407.10727763752715</v>
      </c>
    </row>
    <row r="1813" spans="1:11" x14ac:dyDescent="0.25">
      <c r="A1813" s="3" t="s">
        <v>3777</v>
      </c>
      <c r="B1813">
        <v>280610</v>
      </c>
      <c r="C1813" s="1" t="s">
        <v>14</v>
      </c>
      <c r="D1813" s="2">
        <v>9295</v>
      </c>
      <c r="E1813" t="s">
        <v>5327</v>
      </c>
      <c r="F1813" s="4">
        <v>616807.19999999995</v>
      </c>
      <c r="G1813" s="4">
        <f t="shared" si="86"/>
        <v>66.359031737493268</v>
      </c>
      <c r="H1813" t="str">
        <f>IF(F1813 &lt;= Planilha1!$B$1, "1",
  IF(F1813 &lt;= Planilha1!$B$2, "2",
    IF(F1813 &lt;= Planilha1!$B$3, "3",
      "4"
    )
  )
)</f>
        <v>4</v>
      </c>
      <c r="I1813" t="str">
        <f t="shared" si="84"/>
        <v>Pequeno Porte I</v>
      </c>
      <c r="J1813" s="4">
        <v>10363070.92</v>
      </c>
      <c r="K1813" s="5">
        <f t="shared" si="85"/>
        <v>1114.9081140398064</v>
      </c>
    </row>
    <row r="1814" spans="1:11" x14ac:dyDescent="0.25">
      <c r="A1814" s="3" t="s">
        <v>1012</v>
      </c>
      <c r="B1814">
        <v>280620</v>
      </c>
      <c r="C1814" s="1" t="s">
        <v>14</v>
      </c>
      <c r="D1814" s="2">
        <v>20279</v>
      </c>
      <c r="E1814" t="s">
        <v>5327</v>
      </c>
      <c r="F1814" s="4">
        <v>120684.59699999999</v>
      </c>
      <c r="G1814" s="4">
        <f t="shared" si="86"/>
        <v>5.9512104640268255</v>
      </c>
      <c r="H1814" t="str">
        <f>IF(F1814 &lt;= Planilha1!$B$1, "1",
  IF(F1814 &lt;= Planilha1!$B$2, "2",
    IF(F1814 &lt;= Planilha1!$B$3, "3",
      "4"
    )
  )
)</f>
        <v>3</v>
      </c>
      <c r="I1814" t="str">
        <f t="shared" si="84"/>
        <v>Pequeno Porte II</v>
      </c>
      <c r="J1814" s="4">
        <v>6787137.0499999998</v>
      </c>
      <c r="K1814" s="5">
        <f t="shared" si="85"/>
        <v>334.68795552048914</v>
      </c>
    </row>
    <row r="1815" spans="1:11" x14ac:dyDescent="0.25">
      <c r="A1815" s="3" t="s">
        <v>1013</v>
      </c>
      <c r="B1815">
        <v>280630</v>
      </c>
      <c r="C1815" s="1" t="s">
        <v>14</v>
      </c>
      <c r="D1815" s="2">
        <v>13616</v>
      </c>
      <c r="E1815" t="s">
        <v>5327</v>
      </c>
      <c r="F1815" s="4">
        <v>125723.72199999999</v>
      </c>
      <c r="G1815" s="4">
        <f t="shared" si="86"/>
        <v>9.2335283490011744</v>
      </c>
      <c r="H1815" t="str">
        <f>IF(F1815 &lt;= Planilha1!$B$1, "1",
  IF(F1815 &lt;= Planilha1!$B$2, "2",
    IF(F1815 &lt;= Planilha1!$B$3, "3",
      "4"
    )
  )
)</f>
        <v>3</v>
      </c>
      <c r="I1815" t="str">
        <f t="shared" si="84"/>
        <v>Pequeno Porte I</v>
      </c>
      <c r="J1815" s="4">
        <v>5691009.8499999996</v>
      </c>
      <c r="K1815" s="5">
        <f t="shared" si="85"/>
        <v>417.96488322561692</v>
      </c>
    </row>
    <row r="1816" spans="1:11" x14ac:dyDescent="0.25">
      <c r="A1816" s="3" t="s">
        <v>3778</v>
      </c>
      <c r="B1816">
        <v>280640</v>
      </c>
      <c r="C1816" s="1" t="s">
        <v>14</v>
      </c>
      <c r="D1816" s="2">
        <v>7346</v>
      </c>
      <c r="E1816" t="s">
        <v>5327</v>
      </c>
      <c r="F1816" s="4">
        <v>40625.165999999997</v>
      </c>
      <c r="G1816" s="4">
        <f t="shared" si="86"/>
        <v>5.5302431255104816</v>
      </c>
      <c r="H1816" t="str">
        <f>IF(F1816 &lt;= Planilha1!$B$1, "1",
  IF(F1816 &lt;= Planilha1!$B$2, "2",
    IF(F1816 &lt;= Planilha1!$B$3, "3",
      "4"
    )
  )
)</f>
        <v>1</v>
      </c>
      <c r="I1816" t="str">
        <f t="shared" si="84"/>
        <v>Pequeno Porte I</v>
      </c>
      <c r="J1816" s="4">
        <v>3533918.24</v>
      </c>
      <c r="K1816" s="5">
        <f t="shared" si="85"/>
        <v>481.06700789545334</v>
      </c>
    </row>
    <row r="1817" spans="1:11" x14ac:dyDescent="0.25">
      <c r="A1817" s="3" t="s">
        <v>1014</v>
      </c>
      <c r="B1817">
        <v>280650</v>
      </c>
      <c r="C1817" s="1" t="s">
        <v>14</v>
      </c>
      <c r="D1817" s="2">
        <v>3937</v>
      </c>
      <c r="E1817" t="s">
        <v>5327</v>
      </c>
      <c r="F1817" s="4">
        <v>29223.808000000001</v>
      </c>
      <c r="G1817" s="4">
        <f t="shared" si="86"/>
        <v>7.4228620777241554</v>
      </c>
      <c r="H1817" t="str">
        <f>IF(F1817 &lt;= Planilha1!$B$1, "1",
  IF(F1817 &lt;= Planilha1!$B$2, "2",
    IF(F1817 &lt;= Planilha1!$B$3, "3",
      "4"
    )
  )
)</f>
        <v>1</v>
      </c>
      <c r="I1817" t="str">
        <f t="shared" si="84"/>
        <v>Pequeno Porte I</v>
      </c>
      <c r="J1817" s="4">
        <v>2822314.33</v>
      </c>
      <c r="K1817" s="5">
        <f t="shared" si="85"/>
        <v>716.86927355854709</v>
      </c>
    </row>
    <row r="1818" spans="1:11" x14ac:dyDescent="0.25">
      <c r="A1818" s="3" t="s">
        <v>1015</v>
      </c>
      <c r="B1818">
        <v>280660</v>
      </c>
      <c r="C1818" s="1" t="s">
        <v>14</v>
      </c>
      <c r="D1818" s="2">
        <v>11092</v>
      </c>
      <c r="E1818" t="s">
        <v>5327</v>
      </c>
      <c r="F1818" s="4">
        <v>85351.538</v>
      </c>
      <c r="G1818" s="4">
        <f t="shared" si="86"/>
        <v>7.6948736025964664</v>
      </c>
      <c r="H1818" t="str">
        <f>IF(F1818 &lt;= Planilha1!$B$1, "1",
  IF(F1818 &lt;= Planilha1!$B$2, "2",
    IF(F1818 &lt;= Planilha1!$B$3, "3",
      "4"
    )
  )
)</f>
        <v>2</v>
      </c>
      <c r="I1818" t="str">
        <f t="shared" si="84"/>
        <v>Pequeno Porte I</v>
      </c>
      <c r="J1818" s="4">
        <v>5085541.18</v>
      </c>
      <c r="K1818" s="5">
        <f t="shared" si="85"/>
        <v>458.48730436350519</v>
      </c>
    </row>
    <row r="1819" spans="1:11" x14ac:dyDescent="0.25">
      <c r="A1819" s="3" t="s">
        <v>3779</v>
      </c>
      <c r="B1819">
        <v>280670</v>
      </c>
      <c r="C1819" s="1" t="s">
        <v>14</v>
      </c>
      <c r="D1819" s="2">
        <v>95612</v>
      </c>
      <c r="E1819" t="s">
        <v>5327</v>
      </c>
      <c r="F1819" s="4">
        <v>577308.34499999997</v>
      </c>
      <c r="G1819" s="4">
        <f t="shared" si="86"/>
        <v>6.0380323076601261</v>
      </c>
      <c r="H1819" t="str">
        <f>IF(F1819 &lt;= Planilha1!$B$1, "1",
  IF(F1819 &lt;= Planilha1!$B$2, "2",
    IF(F1819 &lt;= Planilha1!$B$3, "3",
      "4"
    )
  )
)</f>
        <v>4</v>
      </c>
      <c r="I1819" t="str">
        <f t="shared" si="84"/>
        <v>Médio Porte</v>
      </c>
      <c r="J1819" s="4">
        <v>27797805.210000001</v>
      </c>
      <c r="K1819" s="5">
        <f t="shared" si="85"/>
        <v>290.73552702589632</v>
      </c>
    </row>
    <row r="1820" spans="1:11" x14ac:dyDescent="0.25">
      <c r="A1820" s="3" t="s">
        <v>3643</v>
      </c>
      <c r="B1820">
        <v>280680</v>
      </c>
      <c r="C1820" s="1" t="s">
        <v>14</v>
      </c>
      <c r="D1820" s="2">
        <v>10327</v>
      </c>
      <c r="E1820" t="s">
        <v>5327</v>
      </c>
      <c r="F1820" s="4">
        <v>65072.177000000003</v>
      </c>
      <c r="G1820" s="4">
        <f t="shared" si="86"/>
        <v>6.3011694587004943</v>
      </c>
      <c r="H1820" t="str">
        <f>IF(F1820 &lt;= Planilha1!$B$1, "1",
  IF(F1820 &lt;= Planilha1!$B$2, "2",
    IF(F1820 &lt;= Planilha1!$B$3, "3",
      "4"
    )
  )
)</f>
        <v>2</v>
      </c>
      <c r="I1820" t="str">
        <f t="shared" si="84"/>
        <v>Pequeno Porte I</v>
      </c>
      <c r="J1820" s="4">
        <v>4352310.07</v>
      </c>
      <c r="K1820" s="5">
        <f t="shared" si="85"/>
        <v>421.44960491914401</v>
      </c>
    </row>
    <row r="1821" spans="1:11" x14ac:dyDescent="0.25">
      <c r="A1821" s="3" t="s">
        <v>3644</v>
      </c>
      <c r="B1821">
        <v>280690</v>
      </c>
      <c r="C1821" s="1" t="s">
        <v>14</v>
      </c>
      <c r="D1821" s="2">
        <v>3243</v>
      </c>
      <c r="E1821" t="s">
        <v>5327</v>
      </c>
      <c r="F1821" s="4">
        <v>17426.794999999998</v>
      </c>
      <c r="G1821" s="4">
        <f t="shared" si="86"/>
        <v>5.3736648165279055</v>
      </c>
      <c r="H1821" t="str">
        <f>IF(F1821 &lt;= Planilha1!$B$1, "1",
  IF(F1821 &lt;= Planilha1!$B$2, "2",
    IF(F1821 &lt;= Planilha1!$B$3, "3",
      "4"
    )
  )
)</f>
        <v>1</v>
      </c>
      <c r="I1821" t="str">
        <f t="shared" si="84"/>
        <v>Pequeno Porte I</v>
      </c>
      <c r="J1821" s="4">
        <v>3113555.84</v>
      </c>
      <c r="K1821" s="5">
        <f t="shared" si="85"/>
        <v>960.08505704594506</v>
      </c>
    </row>
    <row r="1822" spans="1:11" x14ac:dyDescent="0.25">
      <c r="A1822" s="3" t="s">
        <v>3780</v>
      </c>
      <c r="B1822">
        <v>280700</v>
      </c>
      <c r="C1822" s="1" t="s">
        <v>14</v>
      </c>
      <c r="D1822" s="2">
        <v>3434</v>
      </c>
      <c r="E1822" t="s">
        <v>5327</v>
      </c>
      <c r="F1822" s="4">
        <v>27826.564999999999</v>
      </c>
      <c r="G1822" s="4">
        <f t="shared" si="86"/>
        <v>8.1032513104251596</v>
      </c>
      <c r="H1822" t="str">
        <f>IF(F1822 &lt;= Planilha1!$B$1, "1",
  IF(F1822 &lt;= Planilha1!$B$2, "2",
    IF(F1822 &lt;= Planilha1!$B$3, "3",
      "4"
    )
  )
)</f>
        <v>1</v>
      </c>
      <c r="I1822" t="str">
        <f t="shared" si="84"/>
        <v>Pequeno Porte I</v>
      </c>
      <c r="J1822" s="4">
        <v>2815180.72</v>
      </c>
      <c r="K1822" s="5">
        <f t="shared" si="85"/>
        <v>819.79636575422251</v>
      </c>
    </row>
    <row r="1823" spans="1:11" x14ac:dyDescent="0.25">
      <c r="A1823" s="3" t="s">
        <v>3781</v>
      </c>
      <c r="B1823">
        <v>280710</v>
      </c>
      <c r="C1823" s="1" t="s">
        <v>14</v>
      </c>
      <c r="D1823" s="2">
        <v>42578</v>
      </c>
      <c r="E1823" t="s">
        <v>5327</v>
      </c>
      <c r="F1823" s="4">
        <v>290973.353</v>
      </c>
      <c r="G1823" s="4">
        <f t="shared" si="86"/>
        <v>6.8338896378411391</v>
      </c>
      <c r="H1823" t="str">
        <f>IF(F1823 &lt;= Planilha1!$B$1, "1",
  IF(F1823 &lt;= Planilha1!$B$2, "2",
    IF(F1823 &lt;= Planilha1!$B$3, "3",
      "4"
    )
  )
)</f>
        <v>4</v>
      </c>
      <c r="I1823" t="str">
        <f t="shared" si="84"/>
        <v>Pequeno Porte II</v>
      </c>
      <c r="J1823" s="4">
        <v>13160141.4</v>
      </c>
      <c r="K1823" s="5">
        <f t="shared" si="85"/>
        <v>309.08312743670439</v>
      </c>
    </row>
    <row r="1824" spans="1:11" x14ac:dyDescent="0.25">
      <c r="A1824" s="3" t="s">
        <v>1016</v>
      </c>
      <c r="B1824">
        <v>280720</v>
      </c>
      <c r="C1824" s="1" t="s">
        <v>14</v>
      </c>
      <c r="D1824" s="2">
        <v>7834</v>
      </c>
      <c r="E1824" t="s">
        <v>5327</v>
      </c>
      <c r="F1824" s="4">
        <v>136887.09</v>
      </c>
      <c r="G1824" s="4">
        <f t="shared" si="86"/>
        <v>17.473460556548378</v>
      </c>
      <c r="H1824" t="str">
        <f>IF(F1824 &lt;= Planilha1!$B$1, "1",
  IF(F1824 &lt;= Planilha1!$B$2, "2",
    IF(F1824 &lt;= Planilha1!$B$3, "3",
      "4"
    )
  )
)</f>
        <v>3</v>
      </c>
      <c r="I1824" t="str">
        <f t="shared" si="84"/>
        <v>Pequeno Porte I</v>
      </c>
      <c r="J1824" s="4">
        <v>8139280.3899999997</v>
      </c>
      <c r="K1824" s="5">
        <f t="shared" si="85"/>
        <v>1038.9686482001532</v>
      </c>
    </row>
    <row r="1825" spans="1:11" x14ac:dyDescent="0.25">
      <c r="A1825" s="3" t="s">
        <v>1017</v>
      </c>
      <c r="B1825">
        <v>280730</v>
      </c>
      <c r="C1825" s="1" t="s">
        <v>14</v>
      </c>
      <c r="D1825" s="2">
        <v>3274</v>
      </c>
      <c r="E1825" t="s">
        <v>5327</v>
      </c>
      <c r="F1825" s="4">
        <v>17964.373</v>
      </c>
      <c r="G1825" s="4">
        <f t="shared" si="86"/>
        <v>5.4869801466096515</v>
      </c>
      <c r="H1825" t="str">
        <f>IF(F1825 &lt;= Planilha1!$B$1, "1",
  IF(F1825 &lt;= Planilha1!$B$2, "2",
    IF(F1825 &lt;= Planilha1!$B$3, "3",
      "4"
    )
  )
)</f>
        <v>1</v>
      </c>
      <c r="I1825" t="str">
        <f t="shared" si="84"/>
        <v>Pequeno Porte I</v>
      </c>
      <c r="J1825" s="4">
        <v>3108802.25</v>
      </c>
      <c r="K1825" s="5">
        <f t="shared" si="85"/>
        <v>949.54253207086128</v>
      </c>
    </row>
    <row r="1826" spans="1:11" x14ac:dyDescent="0.25">
      <c r="A1826" s="3" t="s">
        <v>1018</v>
      </c>
      <c r="B1826">
        <v>280740</v>
      </c>
      <c r="C1826" s="1" t="s">
        <v>14</v>
      </c>
      <c r="D1826" s="2">
        <v>50905</v>
      </c>
      <c r="E1826" t="s">
        <v>5327</v>
      </c>
      <c r="F1826" s="4">
        <v>284139.11700000003</v>
      </c>
      <c r="G1826" s="4">
        <f t="shared" si="86"/>
        <v>5.581752617621059</v>
      </c>
      <c r="H1826" t="str">
        <f>IF(F1826 &lt;= Planilha1!$B$1, "1",
  IF(F1826 &lt;= Planilha1!$B$2, "2",
    IF(F1826 &lt;= Planilha1!$B$3, "3",
      "4"
    )
  )
)</f>
        <v>4</v>
      </c>
      <c r="I1826" t="str">
        <f t="shared" si="84"/>
        <v>Médio Porte</v>
      </c>
      <c r="J1826" s="4">
        <v>13831120.439999999</v>
      </c>
      <c r="K1826" s="5">
        <f t="shared" si="85"/>
        <v>271.70455633041939</v>
      </c>
    </row>
    <row r="1827" spans="1:11" x14ac:dyDescent="0.25">
      <c r="A1827" s="3" t="s">
        <v>1019</v>
      </c>
      <c r="B1827">
        <v>280750</v>
      </c>
      <c r="C1827" s="1" t="s">
        <v>14</v>
      </c>
      <c r="D1827" s="2">
        <v>12012</v>
      </c>
      <c r="E1827" t="s">
        <v>5327</v>
      </c>
      <c r="F1827" s="4">
        <v>82571.478000000003</v>
      </c>
      <c r="G1827" s="4">
        <f t="shared" si="86"/>
        <v>6.874082417582418</v>
      </c>
      <c r="H1827" t="str">
        <f>IF(F1827 &lt;= Planilha1!$B$1, "1",
  IF(F1827 &lt;= Planilha1!$B$2, "2",
    IF(F1827 &lt;= Planilha1!$B$3, "3",
      "4"
    )
  )
)</f>
        <v>2</v>
      </c>
      <c r="I1827" t="str">
        <f t="shared" si="84"/>
        <v>Pequeno Porte I</v>
      </c>
      <c r="J1827" s="4">
        <v>5017671.3</v>
      </c>
      <c r="K1827" s="5">
        <f t="shared" si="85"/>
        <v>417.72155344655346</v>
      </c>
    </row>
    <row r="1828" spans="1:11" x14ac:dyDescent="0.25">
      <c r="A1828" s="3" t="s">
        <v>3782</v>
      </c>
      <c r="B1828">
        <v>280760</v>
      </c>
      <c r="C1828" s="1" t="s">
        <v>14</v>
      </c>
      <c r="D1828" s="2">
        <v>23917</v>
      </c>
      <c r="E1828" t="s">
        <v>5327</v>
      </c>
      <c r="F1828" s="4">
        <v>167656.73300000001</v>
      </c>
      <c r="G1828" s="4">
        <f t="shared" si="86"/>
        <v>7.009939917213698</v>
      </c>
      <c r="H1828" t="str">
        <f>IF(F1828 &lt;= Planilha1!$B$1, "1",
  IF(F1828 &lt;= Planilha1!$B$2, "2",
    IF(F1828 &lt;= Planilha1!$B$3, "3",
      "4"
    )
  )
)</f>
        <v>3</v>
      </c>
      <c r="I1828" t="str">
        <f t="shared" si="84"/>
        <v>Pequeno Porte II</v>
      </c>
      <c r="J1828" s="4">
        <v>7663700.6799999997</v>
      </c>
      <c r="K1828" s="5">
        <f t="shared" si="85"/>
        <v>320.42901199983277</v>
      </c>
    </row>
    <row r="1829" spans="1:11" x14ac:dyDescent="0.25">
      <c r="A1829" s="3" t="s">
        <v>3783</v>
      </c>
      <c r="B1829">
        <v>290010</v>
      </c>
      <c r="C1829" s="1" t="s">
        <v>15</v>
      </c>
      <c r="D1829" s="2">
        <v>7301</v>
      </c>
      <c r="E1829" t="s">
        <v>5327</v>
      </c>
      <c r="F1829" s="4">
        <v>34564.383000000002</v>
      </c>
      <c r="G1829" s="4">
        <f t="shared" si="86"/>
        <v>4.7341984659635665</v>
      </c>
      <c r="H1829" t="str">
        <f>IF(F1829 &lt;= Planilha1!$B$1, "1",
  IF(F1829 &lt;= Planilha1!$B$2, "2",
    IF(F1829 &lt;= Planilha1!$B$3, "3",
      "4"
    )
  )
)</f>
        <v>1</v>
      </c>
      <c r="I1829" t="str">
        <f t="shared" si="84"/>
        <v>Pequeno Porte I</v>
      </c>
      <c r="J1829" s="4">
        <v>5203496.83</v>
      </c>
      <c r="K1829" s="5">
        <f t="shared" si="85"/>
        <v>712.7101534036434</v>
      </c>
    </row>
    <row r="1830" spans="1:11" x14ac:dyDescent="0.25">
      <c r="A1830" s="3" t="s">
        <v>3784</v>
      </c>
      <c r="B1830">
        <v>290020</v>
      </c>
      <c r="C1830" s="1" t="s">
        <v>15</v>
      </c>
      <c r="D1830" s="2">
        <v>17639</v>
      </c>
      <c r="E1830" t="s">
        <v>5327</v>
      </c>
      <c r="F1830" s="4">
        <v>60848.712</v>
      </c>
      <c r="G1830" s="4">
        <f t="shared" si="86"/>
        <v>3.4496690288565111</v>
      </c>
      <c r="H1830" t="str">
        <f>IF(F1830 &lt;= Planilha1!$B$1, "1",
  IF(F1830 &lt;= Planilha1!$B$2, "2",
    IF(F1830 &lt;= Planilha1!$B$3, "3",
      "4"
    )
  )
)</f>
        <v>2</v>
      </c>
      <c r="I1830" t="str">
        <f t="shared" si="84"/>
        <v>Pequeno Porte I</v>
      </c>
      <c r="J1830" s="4">
        <v>6348869.1500000004</v>
      </c>
      <c r="K1830" s="5">
        <f t="shared" si="85"/>
        <v>359.9336215204944</v>
      </c>
    </row>
    <row r="1831" spans="1:11" x14ac:dyDescent="0.25">
      <c r="A1831" s="3" t="s">
        <v>1020</v>
      </c>
      <c r="B1831">
        <v>290030</v>
      </c>
      <c r="C1831" s="1" t="s">
        <v>15</v>
      </c>
      <c r="D1831" s="2">
        <v>13795</v>
      </c>
      <c r="E1831" t="s">
        <v>5327</v>
      </c>
      <c r="F1831" s="4">
        <v>84407.731</v>
      </c>
      <c r="G1831" s="4">
        <f t="shared" si="86"/>
        <v>6.1187191736136279</v>
      </c>
      <c r="H1831" t="str">
        <f>IF(F1831 &lt;= Planilha1!$B$1, "1",
  IF(F1831 &lt;= Planilha1!$B$2, "2",
    IF(F1831 &lt;= Planilha1!$B$3, "3",
      "4"
    )
  )
)</f>
        <v>2</v>
      </c>
      <c r="I1831" t="str">
        <f t="shared" si="84"/>
        <v>Pequeno Porte I</v>
      </c>
      <c r="J1831" s="4">
        <v>8175968.0199999996</v>
      </c>
      <c r="K1831" s="5">
        <f t="shared" si="85"/>
        <v>592.67618847408482</v>
      </c>
    </row>
    <row r="1832" spans="1:11" x14ac:dyDescent="0.25">
      <c r="A1832" s="3" t="s">
        <v>1021</v>
      </c>
      <c r="B1832">
        <v>290035</v>
      </c>
      <c r="C1832" s="1" t="s">
        <v>15</v>
      </c>
      <c r="D1832" s="2">
        <v>14201</v>
      </c>
      <c r="E1832" t="s">
        <v>5327</v>
      </c>
      <c r="F1832" s="4">
        <v>92380.995999999999</v>
      </c>
      <c r="G1832" s="4">
        <f t="shared" si="86"/>
        <v>6.5052458277586087</v>
      </c>
      <c r="H1832" t="str">
        <f>IF(F1832 &lt;= Planilha1!$B$1, "1",
  IF(F1832 &lt;= Planilha1!$B$2, "2",
    IF(F1832 &lt;= Planilha1!$B$3, "3",
      "4"
    )
  )
)</f>
        <v>3</v>
      </c>
      <c r="I1832" t="str">
        <f t="shared" si="84"/>
        <v>Pequeno Porte I</v>
      </c>
      <c r="J1832" s="4">
        <v>9911984.0800000001</v>
      </c>
      <c r="K1832" s="5">
        <f t="shared" si="85"/>
        <v>697.97789451447079</v>
      </c>
    </row>
    <row r="1833" spans="1:11" x14ac:dyDescent="0.25">
      <c r="A1833" s="3" t="s">
        <v>3785</v>
      </c>
      <c r="B1833">
        <v>290040</v>
      </c>
      <c r="C1833" s="1" t="s">
        <v>15</v>
      </c>
      <c r="D1833" s="2">
        <v>14497</v>
      </c>
      <c r="E1833" t="s">
        <v>5327</v>
      </c>
      <c r="F1833" s="4">
        <v>61825.800999999999</v>
      </c>
      <c r="G1833" s="4">
        <f t="shared" si="86"/>
        <v>4.2647307029040489</v>
      </c>
      <c r="H1833" t="str">
        <f>IF(F1833 &lt;= Planilha1!$B$1, "1",
  IF(F1833 &lt;= Planilha1!$B$2, "2",
    IF(F1833 &lt;= Planilha1!$B$3, "3",
      "4"
    )
  )
)</f>
        <v>2</v>
      </c>
      <c r="I1833" t="str">
        <f t="shared" si="84"/>
        <v>Pequeno Porte I</v>
      </c>
      <c r="J1833" s="4">
        <v>7349846.6799999997</v>
      </c>
      <c r="K1833" s="5">
        <f t="shared" si="85"/>
        <v>506.99087259432986</v>
      </c>
    </row>
    <row r="1834" spans="1:11" x14ac:dyDescent="0.25">
      <c r="A1834" s="3" t="s">
        <v>3786</v>
      </c>
      <c r="B1834">
        <v>290050</v>
      </c>
      <c r="C1834" s="1" t="s">
        <v>15</v>
      </c>
      <c r="D1834" s="2">
        <v>10604</v>
      </c>
      <c r="E1834" t="s">
        <v>5327</v>
      </c>
      <c r="F1834" s="4">
        <v>34198.332000000002</v>
      </c>
      <c r="G1834" s="4">
        <f t="shared" si="86"/>
        <v>3.225040739343644</v>
      </c>
      <c r="H1834" t="str">
        <f>IF(F1834 &lt;= Planilha1!$B$1, "1",
  IF(F1834 &lt;= Planilha1!$B$2, "2",
    IF(F1834 &lt;= Planilha1!$B$3, "3",
      "4"
    )
  )
)</f>
        <v>1</v>
      </c>
      <c r="I1834" t="str">
        <f t="shared" si="84"/>
        <v>Pequeno Porte I</v>
      </c>
      <c r="J1834" s="4">
        <v>5362344.28</v>
      </c>
      <c r="K1834" s="5">
        <f t="shared" si="85"/>
        <v>505.69070916635235</v>
      </c>
    </row>
    <row r="1835" spans="1:11" x14ac:dyDescent="0.25">
      <c r="A1835" s="3" t="s">
        <v>1022</v>
      </c>
      <c r="B1835">
        <v>290060</v>
      </c>
      <c r="C1835" s="1" t="s">
        <v>15</v>
      </c>
      <c r="D1835" s="2">
        <v>4447</v>
      </c>
      <c r="E1835" t="s">
        <v>5327</v>
      </c>
      <c r="F1835" s="4">
        <v>28474.437000000002</v>
      </c>
      <c r="G1835" s="4">
        <f t="shared" si="86"/>
        <v>6.4030665617270071</v>
      </c>
      <c r="H1835" t="str">
        <f>IF(F1835 &lt;= Planilha1!$B$1, "1",
  IF(F1835 &lt;= Planilha1!$B$2, "2",
    IF(F1835 &lt;= Planilha1!$B$3, "3",
      "4"
    )
  )
)</f>
        <v>1</v>
      </c>
      <c r="I1835" t="str">
        <f t="shared" si="84"/>
        <v>Pequeno Porte I</v>
      </c>
      <c r="J1835" s="4">
        <v>3205276.63</v>
      </c>
      <c r="K1835" s="5">
        <f t="shared" si="85"/>
        <v>720.77279739149981</v>
      </c>
    </row>
    <row r="1836" spans="1:11" x14ac:dyDescent="0.25">
      <c r="A1836" s="3" t="s">
        <v>1023</v>
      </c>
      <c r="B1836">
        <v>290070</v>
      </c>
      <c r="C1836" s="1" t="s">
        <v>15</v>
      </c>
      <c r="D1836" s="2">
        <v>151055</v>
      </c>
      <c r="E1836" t="s">
        <v>5327</v>
      </c>
      <c r="F1836" s="4">
        <v>1833519.2320000001</v>
      </c>
      <c r="G1836" s="4">
        <f t="shared" si="86"/>
        <v>12.138090311475953</v>
      </c>
      <c r="H1836" t="str">
        <f>IF(F1836 &lt;= Planilha1!$B$1, "1",
  IF(F1836 &lt;= Planilha1!$B$2, "2",
    IF(F1836 &lt;= Planilha1!$B$3, "3",
      "4"
    )
  )
)</f>
        <v>4</v>
      </c>
      <c r="I1836" t="str">
        <f t="shared" si="84"/>
        <v>Grande Porte</v>
      </c>
      <c r="J1836" s="4">
        <v>87093318.939999998</v>
      </c>
      <c r="K1836" s="5">
        <f t="shared" si="85"/>
        <v>576.56693879712691</v>
      </c>
    </row>
    <row r="1837" spans="1:11" x14ac:dyDescent="0.25">
      <c r="A1837" s="3" t="s">
        <v>3787</v>
      </c>
      <c r="B1837">
        <v>290080</v>
      </c>
      <c r="C1837" s="1" t="s">
        <v>15</v>
      </c>
      <c r="D1837" s="2">
        <v>24530</v>
      </c>
      <c r="E1837" t="s">
        <v>5327</v>
      </c>
      <c r="F1837" s="4">
        <v>179464.576</v>
      </c>
      <c r="G1837" s="4">
        <f t="shared" si="86"/>
        <v>7.3161262128006523</v>
      </c>
      <c r="H1837" t="str">
        <f>IF(F1837 &lt;= Planilha1!$B$1, "1",
  IF(F1837 &lt;= Planilha1!$B$2, "2",
    IF(F1837 &lt;= Planilha1!$B$3, "3",
      "4"
    )
  )
)</f>
        <v>3</v>
      </c>
      <c r="I1837" t="str">
        <f t="shared" si="84"/>
        <v>Pequeno Porte II</v>
      </c>
      <c r="J1837" s="4">
        <v>11430681.789999999</v>
      </c>
      <c r="K1837" s="5">
        <f t="shared" si="85"/>
        <v>465.9878430493273</v>
      </c>
    </row>
    <row r="1838" spans="1:11" x14ac:dyDescent="0.25">
      <c r="A1838" s="3" t="s">
        <v>1024</v>
      </c>
      <c r="B1838">
        <v>290090</v>
      </c>
      <c r="C1838" s="1" t="s">
        <v>15</v>
      </c>
      <c r="D1838" s="2">
        <v>5218</v>
      </c>
      <c r="E1838" t="s">
        <v>5327</v>
      </c>
      <c r="F1838" s="4">
        <v>33088.188000000002</v>
      </c>
      <c r="G1838" s="4">
        <f t="shared" si="86"/>
        <v>6.3411628976619401</v>
      </c>
      <c r="H1838" t="str">
        <f>IF(F1838 &lt;= Planilha1!$B$1, "1",
  IF(F1838 &lt;= Planilha1!$B$2, "2",
    IF(F1838 &lt;= Planilha1!$B$3, "3",
      "4"
    )
  )
)</f>
        <v>1</v>
      </c>
      <c r="I1838" t="str">
        <f t="shared" si="84"/>
        <v>Pequeno Porte I</v>
      </c>
      <c r="J1838" s="4">
        <v>3126050.22</v>
      </c>
      <c r="K1838" s="5">
        <f t="shared" si="85"/>
        <v>599.08973169796866</v>
      </c>
    </row>
    <row r="1839" spans="1:11" x14ac:dyDescent="0.25">
      <c r="A1839" s="3" t="s">
        <v>1025</v>
      </c>
      <c r="B1839">
        <v>290100</v>
      </c>
      <c r="C1839" s="1" t="s">
        <v>15</v>
      </c>
      <c r="D1839" s="2">
        <v>36521</v>
      </c>
      <c r="E1839" t="s">
        <v>5327</v>
      </c>
      <c r="F1839" s="4">
        <v>183454.022</v>
      </c>
      <c r="G1839" s="4">
        <f t="shared" si="86"/>
        <v>5.0232475014375293</v>
      </c>
      <c r="H1839" t="str">
        <f>IF(F1839 &lt;= Planilha1!$B$1, "1",
  IF(F1839 &lt;= Planilha1!$B$2, "2",
    IF(F1839 &lt;= Planilha1!$B$3, "3",
      "4"
    )
  )
)</f>
        <v>3</v>
      </c>
      <c r="I1839" t="str">
        <f t="shared" si="84"/>
        <v>Pequeno Porte II</v>
      </c>
      <c r="J1839" s="4">
        <v>16010222.130000001</v>
      </c>
      <c r="K1839" s="5">
        <f t="shared" si="85"/>
        <v>438.38400180717946</v>
      </c>
    </row>
    <row r="1840" spans="1:11" x14ac:dyDescent="0.25">
      <c r="A1840" s="3" t="s">
        <v>3788</v>
      </c>
      <c r="B1840">
        <v>290110</v>
      </c>
      <c r="C1840" s="1" t="s">
        <v>15</v>
      </c>
      <c r="D1840" s="2">
        <v>24138</v>
      </c>
      <c r="E1840" t="s">
        <v>5327</v>
      </c>
      <c r="F1840" s="4">
        <v>150979.71100000001</v>
      </c>
      <c r="G1840" s="4">
        <f t="shared" si="86"/>
        <v>6.2548558704117996</v>
      </c>
      <c r="H1840" t="str">
        <f>IF(F1840 &lt;= Planilha1!$B$1, "1",
  IF(F1840 &lt;= Planilha1!$B$2, "2",
    IF(F1840 &lt;= Planilha1!$B$3, "3",
      "4"
    )
  )
)</f>
        <v>3</v>
      </c>
      <c r="I1840" t="str">
        <f t="shared" si="84"/>
        <v>Pequeno Porte II</v>
      </c>
      <c r="J1840" s="4">
        <v>11279171.02</v>
      </c>
      <c r="K1840" s="5">
        <f t="shared" si="85"/>
        <v>467.27860717540807</v>
      </c>
    </row>
    <row r="1841" spans="1:11" x14ac:dyDescent="0.25">
      <c r="A1841" s="3" t="s">
        <v>3789</v>
      </c>
      <c r="B1841">
        <v>290115</v>
      </c>
      <c r="C1841" s="1" t="s">
        <v>15</v>
      </c>
      <c r="D1841" s="2">
        <v>15137</v>
      </c>
      <c r="E1841" t="s">
        <v>5327</v>
      </c>
      <c r="F1841" s="4">
        <v>60404.055999999997</v>
      </c>
      <c r="G1841" s="4">
        <f t="shared" si="86"/>
        <v>3.99049058598137</v>
      </c>
      <c r="H1841" t="str">
        <f>IF(F1841 &lt;= Planilha1!$B$1, "1",
  IF(F1841 &lt;= Planilha1!$B$2, "2",
    IF(F1841 &lt;= Planilha1!$B$3, "3",
      "4"
    )
  )
)</f>
        <v>2</v>
      </c>
      <c r="I1841" t="str">
        <f t="shared" si="84"/>
        <v>Pequeno Porte I</v>
      </c>
      <c r="J1841" s="4">
        <v>6035592.3399999999</v>
      </c>
      <c r="K1841" s="5">
        <f t="shared" si="85"/>
        <v>398.7310788135033</v>
      </c>
    </row>
    <row r="1842" spans="1:11" x14ac:dyDescent="0.25">
      <c r="A1842" s="3" t="s">
        <v>3790</v>
      </c>
      <c r="B1842">
        <v>290120</v>
      </c>
      <c r="C1842" s="1" t="s">
        <v>15</v>
      </c>
      <c r="D1842" s="2">
        <v>25438</v>
      </c>
      <c r="E1842" t="s">
        <v>5327</v>
      </c>
      <c r="F1842" s="4">
        <v>84387.312000000005</v>
      </c>
      <c r="G1842" s="4">
        <f t="shared" si="86"/>
        <v>3.3173721204497211</v>
      </c>
      <c r="H1842" t="str">
        <f>IF(F1842 &lt;= Planilha1!$B$1, "1",
  IF(F1842 &lt;= Planilha1!$B$2, "2",
    IF(F1842 &lt;= Planilha1!$B$3, "3",
      "4"
    )
  )
)</f>
        <v>2</v>
      </c>
      <c r="I1842" t="str">
        <f t="shared" si="84"/>
        <v>Pequeno Porte II</v>
      </c>
      <c r="J1842" s="4">
        <v>5865378.7400000002</v>
      </c>
      <c r="K1842" s="5">
        <f t="shared" si="85"/>
        <v>230.57546741095999</v>
      </c>
    </row>
    <row r="1843" spans="1:11" x14ac:dyDescent="0.25">
      <c r="A1843" s="3" t="s">
        <v>3791</v>
      </c>
      <c r="B1843">
        <v>290130</v>
      </c>
      <c r="C1843" s="1" t="s">
        <v>15</v>
      </c>
      <c r="D1843" s="2">
        <v>13080</v>
      </c>
      <c r="E1843" t="s">
        <v>5327</v>
      </c>
      <c r="F1843" s="4">
        <v>52726.356</v>
      </c>
      <c r="G1843" s="4">
        <f t="shared" si="86"/>
        <v>4.0310669724770642</v>
      </c>
      <c r="H1843" t="str">
        <f>IF(F1843 &lt;= Planilha1!$B$1, "1",
  IF(F1843 &lt;= Planilha1!$B$2, "2",
    IF(F1843 &lt;= Planilha1!$B$3, "3",
      "4"
    )
  )
)</f>
        <v>2</v>
      </c>
      <c r="I1843" t="str">
        <f t="shared" si="84"/>
        <v>Pequeno Porte I</v>
      </c>
      <c r="J1843" s="4">
        <v>6930266.0599999996</v>
      </c>
      <c r="K1843" s="5">
        <f t="shared" si="85"/>
        <v>529.83685474006109</v>
      </c>
    </row>
    <row r="1844" spans="1:11" x14ac:dyDescent="0.25">
      <c r="A1844" s="3" t="s">
        <v>1026</v>
      </c>
      <c r="B1844">
        <v>290135</v>
      </c>
      <c r="C1844" s="1" t="s">
        <v>15</v>
      </c>
      <c r="D1844" s="2">
        <v>15012</v>
      </c>
      <c r="E1844" t="s">
        <v>5327</v>
      </c>
      <c r="F1844" s="4">
        <v>138097.55900000001</v>
      </c>
      <c r="G1844" s="4">
        <f t="shared" si="86"/>
        <v>9.199144617639222</v>
      </c>
      <c r="H1844" t="str">
        <f>IF(F1844 &lt;= Planilha1!$B$1, "1",
  IF(F1844 &lt;= Planilha1!$B$2, "2",
    IF(F1844 &lt;= Planilha1!$B$3, "3",
      "4"
    )
  )
)</f>
        <v>3</v>
      </c>
      <c r="I1844" t="str">
        <f t="shared" si="84"/>
        <v>Pequeno Porte I</v>
      </c>
      <c r="J1844" s="4">
        <v>8687903.8900000006</v>
      </c>
      <c r="K1844" s="5">
        <f t="shared" si="85"/>
        <v>578.73060818012266</v>
      </c>
    </row>
    <row r="1845" spans="1:11" x14ac:dyDescent="0.25">
      <c r="A1845" s="3" t="s">
        <v>1027</v>
      </c>
      <c r="B1845">
        <v>290140</v>
      </c>
      <c r="C1845" s="1" t="s">
        <v>15</v>
      </c>
      <c r="D1845" s="2">
        <v>13732</v>
      </c>
      <c r="E1845" t="s">
        <v>5327</v>
      </c>
      <c r="F1845" s="4">
        <v>66153.962</v>
      </c>
      <c r="G1845" s="4">
        <f t="shared" si="86"/>
        <v>4.8175037867754149</v>
      </c>
      <c r="H1845" t="str">
        <f>IF(F1845 &lt;= Planilha1!$B$1, "1",
  IF(F1845 &lt;= Planilha1!$B$2, "2",
    IF(F1845 &lt;= Planilha1!$B$3, "3",
      "4"
    )
  )
)</f>
        <v>2</v>
      </c>
      <c r="I1845" t="str">
        <f t="shared" si="84"/>
        <v>Pequeno Porte I</v>
      </c>
      <c r="J1845" s="4">
        <v>7867128.1699999999</v>
      </c>
      <c r="K1845" s="5">
        <f t="shared" si="85"/>
        <v>572.9047604136324</v>
      </c>
    </row>
    <row r="1846" spans="1:11" x14ac:dyDescent="0.25">
      <c r="A1846" s="3" t="s">
        <v>1028</v>
      </c>
      <c r="B1846">
        <v>290150</v>
      </c>
      <c r="C1846" s="1" t="s">
        <v>15</v>
      </c>
      <c r="D1846" s="2">
        <v>11031</v>
      </c>
      <c r="E1846" t="s">
        <v>5327</v>
      </c>
      <c r="F1846" s="4">
        <v>28218.465</v>
      </c>
      <c r="G1846" s="4">
        <f t="shared" si="86"/>
        <v>2.5581057927658417</v>
      </c>
      <c r="H1846" t="str">
        <f>IF(F1846 &lt;= Planilha1!$B$1, "1",
  IF(F1846 &lt;= Planilha1!$B$2, "2",
    IF(F1846 &lt;= Planilha1!$B$3, "3",
      "4"
    )
  )
)</f>
        <v>1</v>
      </c>
      <c r="I1846" t="str">
        <f t="shared" si="84"/>
        <v>Pequeno Porte I</v>
      </c>
      <c r="J1846" s="4">
        <v>4430035.59</v>
      </c>
      <c r="K1846" s="5">
        <f t="shared" si="85"/>
        <v>401.59872994288821</v>
      </c>
    </row>
    <row r="1847" spans="1:11" x14ac:dyDescent="0.25">
      <c r="A1847" s="3" t="s">
        <v>1029</v>
      </c>
      <c r="B1847">
        <v>290160</v>
      </c>
      <c r="C1847" s="1" t="s">
        <v>15</v>
      </c>
      <c r="D1847" s="2">
        <v>14206</v>
      </c>
      <c r="E1847" t="s">
        <v>5327</v>
      </c>
      <c r="F1847" s="4">
        <v>58542.345000000001</v>
      </c>
      <c r="G1847" s="4">
        <f t="shared" si="86"/>
        <v>4.1209591017879772</v>
      </c>
      <c r="H1847" t="str">
        <f>IF(F1847 &lt;= Planilha1!$B$1, "1",
  IF(F1847 &lt;= Planilha1!$B$2, "2",
    IF(F1847 &lt;= Planilha1!$B$3, "3",
      "4"
    )
  )
)</f>
        <v>2</v>
      </c>
      <c r="I1847" t="str">
        <f t="shared" si="84"/>
        <v>Pequeno Porte I</v>
      </c>
      <c r="J1847" s="4">
        <v>9333253.1899999995</v>
      </c>
      <c r="K1847" s="5">
        <f t="shared" si="85"/>
        <v>656.99374841616213</v>
      </c>
    </row>
    <row r="1848" spans="1:11" x14ac:dyDescent="0.25">
      <c r="A1848" s="3" t="s">
        <v>3792</v>
      </c>
      <c r="B1848">
        <v>290170</v>
      </c>
      <c r="C1848" s="1" t="s">
        <v>15</v>
      </c>
      <c r="D1848" s="2">
        <v>11146</v>
      </c>
      <c r="E1848" t="s">
        <v>5327</v>
      </c>
      <c r="F1848" s="4">
        <v>73784.445000000007</v>
      </c>
      <c r="G1848" s="4">
        <f t="shared" si="86"/>
        <v>6.6198138345594835</v>
      </c>
      <c r="H1848" t="str">
        <f>IF(F1848 &lt;= Planilha1!$B$1, "1",
  IF(F1848 &lt;= Planilha1!$B$2, "2",
    IF(F1848 &lt;= Planilha1!$B$3, "3",
      "4"
    )
  )
)</f>
        <v>2</v>
      </c>
      <c r="I1848" t="str">
        <f t="shared" si="84"/>
        <v>Pequeno Porte I</v>
      </c>
      <c r="J1848" s="4">
        <v>5169174.33</v>
      </c>
      <c r="K1848" s="5">
        <f t="shared" si="85"/>
        <v>463.76945361564685</v>
      </c>
    </row>
    <row r="1849" spans="1:11" x14ac:dyDescent="0.25">
      <c r="A1849" s="3" t="s">
        <v>3793</v>
      </c>
      <c r="B1849">
        <v>290180</v>
      </c>
      <c r="C1849" s="1" t="s">
        <v>15</v>
      </c>
      <c r="D1849" s="2">
        <v>10862</v>
      </c>
      <c r="E1849" t="s">
        <v>5327</v>
      </c>
      <c r="F1849" s="4">
        <v>36709.014999999999</v>
      </c>
      <c r="G1849" s="4">
        <f t="shared" si="86"/>
        <v>3.3795815687718651</v>
      </c>
      <c r="H1849" t="str">
        <f>IF(F1849 &lt;= Planilha1!$B$1, "1",
  IF(F1849 &lt;= Planilha1!$B$2, "2",
    IF(F1849 &lt;= Planilha1!$B$3, "3",
      "4"
    )
  )
)</f>
        <v>1</v>
      </c>
      <c r="I1849" t="str">
        <f t="shared" si="84"/>
        <v>Pequeno Porte I</v>
      </c>
      <c r="J1849" s="4">
        <v>4422260.47</v>
      </c>
      <c r="K1849" s="5">
        <f t="shared" si="85"/>
        <v>407.13132664334375</v>
      </c>
    </row>
    <row r="1850" spans="1:11" x14ac:dyDescent="0.25">
      <c r="A1850" s="3" t="s">
        <v>3794</v>
      </c>
      <c r="B1850">
        <v>290190</v>
      </c>
      <c r="C1850" s="1" t="s">
        <v>15</v>
      </c>
      <c r="D1850" s="2">
        <v>15922</v>
      </c>
      <c r="E1850" t="s">
        <v>5327</v>
      </c>
      <c r="F1850" s="4">
        <v>61457.082000000002</v>
      </c>
      <c r="G1850" s="4">
        <f t="shared" si="86"/>
        <v>3.8598845622409246</v>
      </c>
      <c r="H1850" t="str">
        <f>IF(F1850 &lt;= Planilha1!$B$1, "1",
  IF(F1850 &lt;= Planilha1!$B$2, "2",
    IF(F1850 &lt;= Planilha1!$B$3, "3",
      "4"
    )
  )
)</f>
        <v>2</v>
      </c>
      <c r="I1850" t="str">
        <f t="shared" si="84"/>
        <v>Pequeno Porte I</v>
      </c>
      <c r="J1850" s="4">
        <v>8807506.6999999993</v>
      </c>
      <c r="K1850" s="5">
        <f t="shared" si="85"/>
        <v>553.16585227986434</v>
      </c>
    </row>
    <row r="1851" spans="1:11" x14ac:dyDescent="0.25">
      <c r="A1851" s="3" t="s">
        <v>1030</v>
      </c>
      <c r="B1851">
        <v>290195</v>
      </c>
      <c r="C1851" s="1" t="s">
        <v>15</v>
      </c>
      <c r="D1851" s="2">
        <v>6913</v>
      </c>
      <c r="E1851" t="s">
        <v>5327</v>
      </c>
      <c r="F1851" s="4">
        <v>36327.752999999997</v>
      </c>
      <c r="G1851" s="4">
        <f t="shared" si="86"/>
        <v>5.2549910313901345</v>
      </c>
      <c r="H1851" t="str">
        <f>IF(F1851 &lt;= Planilha1!$B$1, "1",
  IF(F1851 &lt;= Planilha1!$B$2, "2",
    IF(F1851 &lt;= Planilha1!$B$3, "3",
      "4"
    )
  )
)</f>
        <v>1</v>
      </c>
      <c r="I1851" t="str">
        <f t="shared" si="84"/>
        <v>Pequeno Porte I</v>
      </c>
      <c r="J1851" s="4">
        <v>3694596.04</v>
      </c>
      <c r="K1851" s="5">
        <f t="shared" si="85"/>
        <v>534.44178214957333</v>
      </c>
    </row>
    <row r="1852" spans="1:11" x14ac:dyDescent="0.25">
      <c r="A1852" s="3" t="s">
        <v>1031</v>
      </c>
      <c r="B1852">
        <v>290200</v>
      </c>
      <c r="C1852" s="1" t="s">
        <v>15</v>
      </c>
      <c r="D1852" s="2">
        <v>13936</v>
      </c>
      <c r="E1852" t="s">
        <v>5327</v>
      </c>
      <c r="F1852" s="4">
        <v>50422.205999999998</v>
      </c>
      <c r="G1852" s="4">
        <f t="shared" si="86"/>
        <v>3.6181261481056257</v>
      </c>
      <c r="H1852" t="str">
        <f>IF(F1852 &lt;= Planilha1!$B$1, "1",
  IF(F1852 &lt;= Planilha1!$B$2, "2",
    IF(F1852 &lt;= Planilha1!$B$3, "3",
      "4"
    )
  )
)</f>
        <v>2</v>
      </c>
      <c r="I1852" t="str">
        <f t="shared" si="84"/>
        <v>Pequeno Porte I</v>
      </c>
      <c r="J1852" s="4">
        <v>6213376.4100000001</v>
      </c>
      <c r="K1852" s="5">
        <f t="shared" si="85"/>
        <v>445.85077568886339</v>
      </c>
    </row>
    <row r="1853" spans="1:11" x14ac:dyDescent="0.25">
      <c r="A1853" s="3" t="s">
        <v>3795</v>
      </c>
      <c r="B1853">
        <v>290205</v>
      </c>
      <c r="C1853" s="1" t="s">
        <v>15</v>
      </c>
      <c r="D1853" s="2">
        <v>11557</v>
      </c>
      <c r="E1853" t="s">
        <v>5327</v>
      </c>
      <c r="F1853" s="4">
        <v>208755.62700000001</v>
      </c>
      <c r="G1853" s="4">
        <f t="shared" si="86"/>
        <v>18.063132906463615</v>
      </c>
      <c r="H1853" t="str">
        <f>IF(F1853 &lt;= Planilha1!$B$1, "1",
  IF(F1853 &lt;= Planilha1!$B$2, "2",
    IF(F1853 &lt;= Planilha1!$B$3, "3",
      "4"
    )
  )
)</f>
        <v>3</v>
      </c>
      <c r="I1853" t="str">
        <f t="shared" si="84"/>
        <v>Pequeno Porte I</v>
      </c>
      <c r="J1853" s="4">
        <v>5872248.9199999999</v>
      </c>
      <c r="K1853" s="5">
        <f t="shared" si="85"/>
        <v>508.11187332352688</v>
      </c>
    </row>
    <row r="1854" spans="1:11" x14ac:dyDescent="0.25">
      <c r="A1854" s="3" t="s">
        <v>1032</v>
      </c>
      <c r="B1854">
        <v>290210</v>
      </c>
      <c r="C1854" s="1" t="s">
        <v>15</v>
      </c>
      <c r="D1854" s="2">
        <v>48294</v>
      </c>
      <c r="E1854" t="s">
        <v>5327</v>
      </c>
      <c r="F1854" s="4">
        <v>224189.45</v>
      </c>
      <c r="G1854" s="4">
        <f t="shared" si="86"/>
        <v>4.6421801880150744</v>
      </c>
      <c r="H1854" t="str">
        <f>IF(F1854 &lt;= Planilha1!$B$1, "1",
  IF(F1854 &lt;= Planilha1!$B$2, "2",
    IF(F1854 &lt;= Planilha1!$B$3, "3",
      "4"
    )
  )
)</f>
        <v>3</v>
      </c>
      <c r="I1854" t="str">
        <f t="shared" si="84"/>
        <v>Pequeno Porte II</v>
      </c>
      <c r="J1854" s="4">
        <v>19988094.73</v>
      </c>
      <c r="K1854" s="5">
        <f t="shared" si="85"/>
        <v>413.8836031391063</v>
      </c>
    </row>
    <row r="1855" spans="1:11" x14ac:dyDescent="0.25">
      <c r="A1855" s="3" t="s">
        <v>1033</v>
      </c>
      <c r="B1855">
        <v>290220</v>
      </c>
      <c r="C1855" s="1" t="s">
        <v>15</v>
      </c>
      <c r="D1855" s="2">
        <v>9833</v>
      </c>
      <c r="E1855" t="s">
        <v>5327</v>
      </c>
      <c r="F1855" s="4">
        <v>44525.569000000003</v>
      </c>
      <c r="G1855" s="4">
        <f t="shared" si="86"/>
        <v>4.5281774636428356</v>
      </c>
      <c r="H1855" t="str">
        <f>IF(F1855 &lt;= Planilha1!$B$1, "1",
  IF(F1855 &lt;= Planilha1!$B$2, "2",
    IF(F1855 &lt;= Planilha1!$B$3, "3",
      "4"
    )
  )
)</f>
        <v>2</v>
      </c>
      <c r="I1855" t="str">
        <f t="shared" si="84"/>
        <v>Pequeno Porte I</v>
      </c>
      <c r="J1855" s="4">
        <v>5210465.4800000004</v>
      </c>
      <c r="K1855" s="5">
        <f t="shared" si="85"/>
        <v>529.8958079934913</v>
      </c>
    </row>
    <row r="1856" spans="1:11" x14ac:dyDescent="0.25">
      <c r="A1856" s="3" t="s">
        <v>1034</v>
      </c>
      <c r="B1856">
        <v>290225</v>
      </c>
      <c r="C1856" s="1" t="s">
        <v>15</v>
      </c>
      <c r="D1856" s="2">
        <v>10191</v>
      </c>
      <c r="E1856" t="s">
        <v>5327</v>
      </c>
      <c r="F1856" s="4">
        <v>68735.645999999993</v>
      </c>
      <c r="G1856" s="4">
        <f t="shared" si="86"/>
        <v>6.7447400647630253</v>
      </c>
      <c r="H1856" t="str">
        <f>IF(F1856 &lt;= Planilha1!$B$1, "1",
  IF(F1856 &lt;= Planilha1!$B$2, "2",
    IF(F1856 &lt;= Planilha1!$B$3, "3",
      "4"
    )
  )
)</f>
        <v>2</v>
      </c>
      <c r="I1856" t="str">
        <f t="shared" si="84"/>
        <v>Pequeno Porte I</v>
      </c>
      <c r="J1856" s="4">
        <v>4220215.66</v>
      </c>
      <c r="K1856" s="5">
        <f t="shared" si="85"/>
        <v>414.11202629771367</v>
      </c>
    </row>
    <row r="1857" spans="1:11" x14ac:dyDescent="0.25">
      <c r="A1857" s="3" t="s">
        <v>3796</v>
      </c>
      <c r="B1857">
        <v>290230</v>
      </c>
      <c r="C1857" s="1" t="s">
        <v>15</v>
      </c>
      <c r="D1857" s="2">
        <v>8677</v>
      </c>
      <c r="E1857" t="s">
        <v>5327</v>
      </c>
      <c r="F1857" s="4">
        <v>38000.446000000004</v>
      </c>
      <c r="G1857" s="4">
        <f t="shared" si="86"/>
        <v>4.3794451999539019</v>
      </c>
      <c r="H1857" t="str">
        <f>IF(F1857 &lt;= Planilha1!$B$1, "1",
  IF(F1857 &lt;= Planilha1!$B$2, "2",
    IF(F1857 &lt;= Planilha1!$B$3, "3",
      "4"
    )
  )
)</f>
        <v>1</v>
      </c>
      <c r="I1857" t="str">
        <f t="shared" si="84"/>
        <v>Pequeno Porte I</v>
      </c>
      <c r="J1857" s="4">
        <v>3318565.73</v>
      </c>
      <c r="K1857" s="5">
        <f t="shared" si="85"/>
        <v>382.45542583842342</v>
      </c>
    </row>
    <row r="1858" spans="1:11" x14ac:dyDescent="0.25">
      <c r="A1858" s="3" t="s">
        <v>1035</v>
      </c>
      <c r="B1858">
        <v>290240</v>
      </c>
      <c r="C1858" s="1" t="s">
        <v>15</v>
      </c>
      <c r="D1858" s="2">
        <v>11179</v>
      </c>
      <c r="E1858" t="s">
        <v>5327</v>
      </c>
      <c r="F1858" s="4">
        <v>66279.290999999997</v>
      </c>
      <c r="G1858" s="4">
        <f t="shared" si="86"/>
        <v>5.9289105465605152</v>
      </c>
      <c r="H1858" t="str">
        <f>IF(F1858 &lt;= Planilha1!$B$1, "1",
  IF(F1858 &lt;= Planilha1!$B$2, "2",
    IF(F1858 &lt;= Planilha1!$B$3, "3",
      "4"
    )
  )
)</f>
        <v>2</v>
      </c>
      <c r="I1858" t="str">
        <f t="shared" ref="I1858:I1921" si="87">IF(D1858 &lt;= 20000, "Pequeno Porte I",
  IF(D1858 &lt;= 50000, "Pequeno Porte II",
    IF(D1858 &lt;= 100000, "Médio Porte",
      IF(D1858 &lt;= 900000, "Grande Porte", "Metrópole")
    )
  )
)</f>
        <v>Pequeno Porte I</v>
      </c>
      <c r="J1858" s="4">
        <v>4590374.6900000004</v>
      </c>
      <c r="K1858" s="5">
        <f t="shared" ref="K1858:K1921" si="88">J1858/D1858</f>
        <v>410.62480454423473</v>
      </c>
    </row>
    <row r="1859" spans="1:11" x14ac:dyDescent="0.25">
      <c r="A1859" s="3" t="s">
        <v>3797</v>
      </c>
      <c r="B1859">
        <v>290250</v>
      </c>
      <c r="C1859" s="1" t="s">
        <v>15</v>
      </c>
      <c r="D1859" s="2">
        <v>13614</v>
      </c>
      <c r="E1859" t="s">
        <v>5327</v>
      </c>
      <c r="F1859" s="4">
        <v>66400.240000000005</v>
      </c>
      <c r="G1859" s="4">
        <f t="shared" ref="G1859:G1922" si="89">F1859/D1859</f>
        <v>4.877349786983987</v>
      </c>
      <c r="H1859" t="str">
        <f>IF(F1859 &lt;= Planilha1!$B$1, "1",
  IF(F1859 &lt;= Planilha1!$B$2, "2",
    IF(F1859 &lt;= Planilha1!$B$3, "3",
      "4"
    )
  )
)</f>
        <v>2</v>
      </c>
      <c r="I1859" t="str">
        <f t="shared" si="87"/>
        <v>Pequeno Porte I</v>
      </c>
      <c r="J1859" s="4">
        <v>7860999.8899999997</v>
      </c>
      <c r="K1859" s="5">
        <f t="shared" si="88"/>
        <v>577.42029454972817</v>
      </c>
    </row>
    <row r="1860" spans="1:11" x14ac:dyDescent="0.25">
      <c r="A1860" s="3" t="s">
        <v>1036</v>
      </c>
      <c r="B1860">
        <v>290260</v>
      </c>
      <c r="C1860" s="1" t="s">
        <v>15</v>
      </c>
      <c r="D1860" s="2">
        <v>18220</v>
      </c>
      <c r="E1860" t="s">
        <v>5327</v>
      </c>
      <c r="F1860" s="4">
        <v>74142.467000000004</v>
      </c>
      <c r="G1860" s="4">
        <f t="shared" si="89"/>
        <v>4.069290175631175</v>
      </c>
      <c r="H1860" t="str">
        <f>IF(F1860 &lt;= Planilha1!$B$1, "1",
  IF(F1860 &lt;= Planilha1!$B$2, "2",
    IF(F1860 &lt;= Planilha1!$B$3, "3",
      "4"
    )
  )
)</f>
        <v>2</v>
      </c>
      <c r="I1860" t="str">
        <f t="shared" si="87"/>
        <v>Pequeno Porte I</v>
      </c>
      <c r="J1860" s="4">
        <v>7537379.1200000001</v>
      </c>
      <c r="K1860" s="5">
        <f t="shared" si="88"/>
        <v>413.68710867178925</v>
      </c>
    </row>
    <row r="1861" spans="1:11" x14ac:dyDescent="0.25">
      <c r="A1861" s="3" t="s">
        <v>3798</v>
      </c>
      <c r="B1861">
        <v>290265</v>
      </c>
      <c r="C1861" s="1" t="s">
        <v>15</v>
      </c>
      <c r="D1861" s="2">
        <v>11958</v>
      </c>
      <c r="E1861" t="s">
        <v>5327</v>
      </c>
      <c r="F1861" s="4">
        <v>44561.415000000001</v>
      </c>
      <c r="G1861" s="4">
        <f t="shared" si="89"/>
        <v>3.7264939789262419</v>
      </c>
      <c r="H1861" t="str">
        <f>IF(F1861 &lt;= Planilha1!$B$1, "1",
  IF(F1861 &lt;= Planilha1!$B$2, "2",
    IF(F1861 &lt;= Planilha1!$B$3, "3",
      "4"
    )
  )
)</f>
        <v>2</v>
      </c>
      <c r="I1861" t="str">
        <f t="shared" si="87"/>
        <v>Pequeno Porte I</v>
      </c>
      <c r="J1861" s="4">
        <v>4531194.3499999996</v>
      </c>
      <c r="K1861" s="5">
        <f t="shared" si="88"/>
        <v>378.92576935942463</v>
      </c>
    </row>
    <row r="1862" spans="1:11" x14ac:dyDescent="0.25">
      <c r="A1862" s="3" t="s">
        <v>1037</v>
      </c>
      <c r="B1862">
        <v>290270</v>
      </c>
      <c r="C1862" s="1" t="s">
        <v>15</v>
      </c>
      <c r="D1862" s="2">
        <v>51092</v>
      </c>
      <c r="E1862" t="s">
        <v>5327</v>
      </c>
      <c r="F1862" s="4">
        <v>174811.49900000001</v>
      </c>
      <c r="G1862" s="4">
        <f t="shared" si="89"/>
        <v>3.4215043255304161</v>
      </c>
      <c r="H1862" t="str">
        <f>IF(F1862 &lt;= Planilha1!$B$1, "1",
  IF(F1862 &lt;= Planilha1!$B$2, "2",
    IF(F1862 &lt;= Planilha1!$B$3, "3",
      "4"
    )
  )
)</f>
        <v>3</v>
      </c>
      <c r="I1862" t="str">
        <f t="shared" si="87"/>
        <v>Médio Porte</v>
      </c>
      <c r="J1862" s="4">
        <v>17806742.149999999</v>
      </c>
      <c r="K1862" s="5">
        <f t="shared" si="88"/>
        <v>348.52309852814528</v>
      </c>
    </row>
    <row r="1863" spans="1:11" x14ac:dyDescent="0.25">
      <c r="A1863" s="3" t="s">
        <v>1038</v>
      </c>
      <c r="B1863">
        <v>290280</v>
      </c>
      <c r="C1863" s="1" t="s">
        <v>15</v>
      </c>
      <c r="D1863" s="2">
        <v>26026</v>
      </c>
      <c r="E1863" t="s">
        <v>5327</v>
      </c>
      <c r="F1863" s="4">
        <v>100797.63400000001</v>
      </c>
      <c r="G1863" s="4">
        <f t="shared" si="89"/>
        <v>3.872959117805272</v>
      </c>
      <c r="H1863" t="str">
        <f>IF(F1863 &lt;= Planilha1!$B$1, "1",
  IF(F1863 &lt;= Planilha1!$B$2, "2",
    IF(F1863 &lt;= Planilha1!$B$3, "3",
      "4"
    )
  )
)</f>
        <v>3</v>
      </c>
      <c r="I1863" t="str">
        <f t="shared" si="87"/>
        <v>Pequeno Porte II</v>
      </c>
      <c r="J1863" s="4">
        <v>9048445.3100000005</v>
      </c>
      <c r="K1863" s="5">
        <f t="shared" si="88"/>
        <v>347.6694578498425</v>
      </c>
    </row>
    <row r="1864" spans="1:11" x14ac:dyDescent="0.25">
      <c r="A1864" s="3" t="s">
        <v>3799</v>
      </c>
      <c r="B1864">
        <v>290290</v>
      </c>
      <c r="C1864" s="1" t="s">
        <v>15</v>
      </c>
      <c r="D1864" s="2">
        <v>36539</v>
      </c>
      <c r="E1864" t="s">
        <v>5327</v>
      </c>
      <c r="F1864" s="4">
        <v>196340.08199999999</v>
      </c>
      <c r="G1864" s="4">
        <f t="shared" si="89"/>
        <v>5.3734388461643725</v>
      </c>
      <c r="H1864" t="str">
        <f>IF(F1864 &lt;= Planilha1!$B$1, "1",
  IF(F1864 &lt;= Planilha1!$B$2, "2",
    IF(F1864 &lt;= Planilha1!$B$3, "3",
      "4"
    )
  )
)</f>
        <v>3</v>
      </c>
      <c r="I1864" t="str">
        <f t="shared" si="87"/>
        <v>Pequeno Porte II</v>
      </c>
      <c r="J1864" s="4">
        <v>11725484.060000001</v>
      </c>
      <c r="K1864" s="5">
        <f t="shared" si="88"/>
        <v>320.90325569938972</v>
      </c>
    </row>
    <row r="1865" spans="1:11" x14ac:dyDescent="0.25">
      <c r="A1865" s="3" t="s">
        <v>1039</v>
      </c>
      <c r="B1865">
        <v>290300</v>
      </c>
      <c r="C1865" s="1" t="s">
        <v>15</v>
      </c>
      <c r="D1865" s="2">
        <v>13836</v>
      </c>
      <c r="E1865" t="s">
        <v>5327</v>
      </c>
      <c r="F1865" s="4">
        <v>52024.982000000004</v>
      </c>
      <c r="G1865" s="4">
        <f t="shared" si="89"/>
        <v>3.7601172304134147</v>
      </c>
      <c r="H1865" t="str">
        <f>IF(F1865 &lt;= Planilha1!$B$1, "1",
  IF(F1865 &lt;= Planilha1!$B$2, "2",
    IF(F1865 &lt;= Planilha1!$B$3, "3",
      "4"
    )
  )
)</f>
        <v>2</v>
      </c>
      <c r="I1865" t="str">
        <f t="shared" si="87"/>
        <v>Pequeno Porte I</v>
      </c>
      <c r="J1865" s="4">
        <v>8470620.0999999996</v>
      </c>
      <c r="K1865" s="5">
        <f t="shared" si="88"/>
        <v>612.21596559699333</v>
      </c>
    </row>
    <row r="1866" spans="1:11" x14ac:dyDescent="0.25">
      <c r="A1866" s="3" t="s">
        <v>1040</v>
      </c>
      <c r="B1866">
        <v>290310</v>
      </c>
      <c r="C1866" s="1" t="s">
        <v>15</v>
      </c>
      <c r="D1866" s="2">
        <v>5775</v>
      </c>
      <c r="E1866" t="s">
        <v>5327</v>
      </c>
      <c r="F1866" s="4">
        <v>36819.267999999996</v>
      </c>
      <c r="G1866" s="4">
        <f t="shared" si="89"/>
        <v>6.3756308225108222</v>
      </c>
      <c r="H1866" t="str">
        <f>IF(F1866 &lt;= Planilha1!$B$1, "1",
  IF(F1866 &lt;= Planilha1!$B$2, "2",
    IF(F1866 &lt;= Planilha1!$B$3, "3",
      "4"
    )
  )
)</f>
        <v>1</v>
      </c>
      <c r="I1866" t="str">
        <f t="shared" si="87"/>
        <v>Pequeno Porte I</v>
      </c>
      <c r="J1866" s="4">
        <v>3320723</v>
      </c>
      <c r="K1866" s="5">
        <f t="shared" si="88"/>
        <v>575.01696969696968</v>
      </c>
    </row>
    <row r="1867" spans="1:11" x14ac:dyDescent="0.25">
      <c r="A1867" s="3" t="s">
        <v>1041</v>
      </c>
      <c r="B1867">
        <v>290320</v>
      </c>
      <c r="C1867" s="1" t="s">
        <v>15</v>
      </c>
      <c r="D1867" s="2">
        <v>159734</v>
      </c>
      <c r="E1867" t="s">
        <v>5327</v>
      </c>
      <c r="F1867" s="4">
        <v>1921578.304</v>
      </c>
      <c r="G1867" s="4">
        <f t="shared" si="89"/>
        <v>12.029864048981432</v>
      </c>
      <c r="H1867" t="str">
        <f>IF(F1867 &lt;= Planilha1!$B$1, "1",
  IF(F1867 &lt;= Planilha1!$B$2, "2",
    IF(F1867 &lt;= Planilha1!$B$3, "3",
      "4"
    )
  )
)</f>
        <v>4</v>
      </c>
      <c r="I1867" t="str">
        <f t="shared" si="87"/>
        <v>Grande Porte</v>
      </c>
      <c r="J1867" s="4">
        <v>109989105.68000001</v>
      </c>
      <c r="K1867" s="5">
        <f t="shared" si="88"/>
        <v>688.57666921256589</v>
      </c>
    </row>
    <row r="1868" spans="1:11" x14ac:dyDescent="0.25">
      <c r="A1868" s="3" t="s">
        <v>1042</v>
      </c>
      <c r="B1868">
        <v>290323</v>
      </c>
      <c r="C1868" s="1" t="s">
        <v>15</v>
      </c>
      <c r="D1868" s="2">
        <v>13453</v>
      </c>
      <c r="E1868" t="s">
        <v>5327</v>
      </c>
      <c r="F1868" s="4">
        <v>45613.029000000002</v>
      </c>
      <c r="G1868" s="4">
        <f t="shared" si="89"/>
        <v>3.3905470155355686</v>
      </c>
      <c r="H1868" t="str">
        <f>IF(F1868 &lt;= Planilha1!$B$1, "1",
  IF(F1868 &lt;= Planilha1!$B$2, "2",
    IF(F1868 &lt;= Planilha1!$B$3, "3",
      "4"
    )
  )
)</f>
        <v>2</v>
      </c>
      <c r="I1868" t="str">
        <f t="shared" si="87"/>
        <v>Pequeno Porte I</v>
      </c>
      <c r="J1868" s="4">
        <v>7065292.6299999999</v>
      </c>
      <c r="K1868" s="5">
        <f t="shared" si="88"/>
        <v>525.18342600163533</v>
      </c>
    </row>
    <row r="1869" spans="1:11" x14ac:dyDescent="0.25">
      <c r="A1869" s="3" t="s">
        <v>1043</v>
      </c>
      <c r="B1869">
        <v>290327</v>
      </c>
      <c r="C1869" s="1" t="s">
        <v>15</v>
      </c>
      <c r="D1869" s="2">
        <v>15203</v>
      </c>
      <c r="E1869" t="s">
        <v>5327</v>
      </c>
      <c r="F1869" s="4">
        <v>194010.973</v>
      </c>
      <c r="G1869" s="4">
        <f t="shared" si="89"/>
        <v>12.761361112938236</v>
      </c>
      <c r="H1869" t="str">
        <f>IF(F1869 &lt;= Planilha1!$B$1, "1",
  IF(F1869 &lt;= Planilha1!$B$2, "2",
    IF(F1869 &lt;= Planilha1!$B$3, "3",
      "4"
    )
  )
)</f>
        <v>3</v>
      </c>
      <c r="I1869" t="str">
        <f t="shared" si="87"/>
        <v>Pequeno Porte I</v>
      </c>
      <c r="J1869" s="4">
        <v>7334418.2300000004</v>
      </c>
      <c r="K1869" s="5">
        <f t="shared" si="88"/>
        <v>482.43229823061239</v>
      </c>
    </row>
    <row r="1870" spans="1:11" x14ac:dyDescent="0.25">
      <c r="A1870" s="3" t="s">
        <v>1044</v>
      </c>
      <c r="B1870">
        <v>290330</v>
      </c>
      <c r="C1870" s="1" t="s">
        <v>15</v>
      </c>
      <c r="D1870" s="2">
        <v>5833</v>
      </c>
      <c r="E1870" t="s">
        <v>5327</v>
      </c>
      <c r="F1870" s="4">
        <v>39487.57</v>
      </c>
      <c r="G1870" s="4">
        <f t="shared" si="89"/>
        <v>6.7696845534030512</v>
      </c>
      <c r="H1870" t="str">
        <f>IF(F1870 &lt;= Planilha1!$B$1, "1",
  IF(F1870 &lt;= Planilha1!$B$2, "2",
    IF(F1870 &lt;= Planilha1!$B$3, "3",
      "4"
    )
  )
)</f>
        <v>1</v>
      </c>
      <c r="I1870" t="str">
        <f t="shared" si="87"/>
        <v>Pequeno Porte I</v>
      </c>
      <c r="J1870" s="4">
        <v>3501261.52</v>
      </c>
      <c r="K1870" s="5">
        <f t="shared" si="88"/>
        <v>600.2505606034631</v>
      </c>
    </row>
    <row r="1871" spans="1:11" x14ac:dyDescent="0.25">
      <c r="A1871" s="3" t="s">
        <v>1045</v>
      </c>
      <c r="B1871">
        <v>290340</v>
      </c>
      <c r="C1871" s="1" t="s">
        <v>15</v>
      </c>
      <c r="D1871" s="2">
        <v>20121</v>
      </c>
      <c r="E1871" t="s">
        <v>5327</v>
      </c>
      <c r="F1871" s="4">
        <v>165244.878</v>
      </c>
      <c r="G1871" s="4">
        <f t="shared" si="89"/>
        <v>8.2125579245564335</v>
      </c>
      <c r="H1871" t="str">
        <f>IF(F1871 &lt;= Planilha1!$B$1, "1",
  IF(F1871 &lt;= Planilha1!$B$2, "2",
    IF(F1871 &lt;= Planilha1!$B$3, "3",
      "4"
    )
  )
)</f>
        <v>3</v>
      </c>
      <c r="I1871" t="str">
        <f t="shared" si="87"/>
        <v>Pequeno Porte II</v>
      </c>
      <c r="J1871" s="4">
        <v>12605512.779999999</v>
      </c>
      <c r="K1871" s="5">
        <f t="shared" si="88"/>
        <v>626.48540231598827</v>
      </c>
    </row>
    <row r="1872" spans="1:11" x14ac:dyDescent="0.25">
      <c r="A1872" s="3" t="s">
        <v>1046</v>
      </c>
      <c r="B1872">
        <v>290350</v>
      </c>
      <c r="C1872" s="1" t="s">
        <v>15</v>
      </c>
      <c r="D1872" s="2">
        <v>18412</v>
      </c>
      <c r="E1872" t="s">
        <v>5327</v>
      </c>
      <c r="F1872" s="4">
        <v>59935.731</v>
      </c>
      <c r="G1872" s="4">
        <f t="shared" si="89"/>
        <v>3.255253693243537</v>
      </c>
      <c r="H1872" t="str">
        <f>IF(F1872 &lt;= Planilha1!$B$1, "1",
  IF(F1872 &lt;= Planilha1!$B$2, "2",
    IF(F1872 &lt;= Planilha1!$B$3, "3",
      "4"
    )
  )
)</f>
        <v>2</v>
      </c>
      <c r="I1872" t="str">
        <f t="shared" si="87"/>
        <v>Pequeno Porte I</v>
      </c>
      <c r="J1872" s="4">
        <v>6363611.96</v>
      </c>
      <c r="K1872" s="5">
        <f t="shared" si="88"/>
        <v>345.62306973712793</v>
      </c>
    </row>
    <row r="1873" spans="1:11" x14ac:dyDescent="0.25">
      <c r="A1873" s="3" t="s">
        <v>1047</v>
      </c>
      <c r="B1873">
        <v>290360</v>
      </c>
      <c r="C1873" s="1" t="s">
        <v>15</v>
      </c>
      <c r="D1873" s="2">
        <v>15146</v>
      </c>
      <c r="E1873" t="s">
        <v>5327</v>
      </c>
      <c r="F1873" s="4">
        <v>62571.667000000001</v>
      </c>
      <c r="G1873" s="4">
        <f t="shared" si="89"/>
        <v>4.1312337910999606</v>
      </c>
      <c r="H1873" t="str">
        <f>IF(F1873 &lt;= Planilha1!$B$1, "1",
  IF(F1873 &lt;= Planilha1!$B$2, "2",
    IF(F1873 &lt;= Planilha1!$B$3, "3",
      "4"
    )
  )
)</f>
        <v>2</v>
      </c>
      <c r="I1873" t="str">
        <f t="shared" si="87"/>
        <v>Pequeno Porte I</v>
      </c>
      <c r="J1873" s="4">
        <v>6007238.4299999997</v>
      </c>
      <c r="K1873" s="5">
        <f t="shared" si="88"/>
        <v>396.62210682688499</v>
      </c>
    </row>
    <row r="1874" spans="1:11" x14ac:dyDescent="0.25">
      <c r="A1874" s="3" t="s">
        <v>1048</v>
      </c>
      <c r="B1874">
        <v>290370</v>
      </c>
      <c r="C1874" s="1" t="s">
        <v>15</v>
      </c>
      <c r="D1874" s="2">
        <v>13690</v>
      </c>
      <c r="E1874" t="s">
        <v>5327</v>
      </c>
      <c r="F1874" s="4">
        <v>57669.309000000001</v>
      </c>
      <c r="G1874" s="4">
        <f t="shared" si="89"/>
        <v>4.2125134404674949</v>
      </c>
      <c r="H1874" t="str">
        <f>IF(F1874 &lt;= Planilha1!$B$1, "1",
  IF(F1874 &lt;= Planilha1!$B$2, "2",
    IF(F1874 &lt;= Planilha1!$B$3, "3",
      "4"
    )
  )
)</f>
        <v>2</v>
      </c>
      <c r="I1874" t="str">
        <f t="shared" si="87"/>
        <v>Pequeno Porte I</v>
      </c>
      <c r="J1874" s="4">
        <v>4870945.8099999996</v>
      </c>
      <c r="K1874" s="5">
        <f t="shared" si="88"/>
        <v>355.80320014609202</v>
      </c>
    </row>
    <row r="1875" spans="1:11" x14ac:dyDescent="0.25">
      <c r="A1875" s="3" t="s">
        <v>1049</v>
      </c>
      <c r="B1875">
        <v>290380</v>
      </c>
      <c r="C1875" s="1" t="s">
        <v>15</v>
      </c>
      <c r="D1875" s="2">
        <v>16873</v>
      </c>
      <c r="E1875" t="s">
        <v>5327</v>
      </c>
      <c r="F1875" s="4">
        <v>82389.42</v>
      </c>
      <c r="G1875" s="4">
        <f t="shared" si="89"/>
        <v>4.8829147158181714</v>
      </c>
      <c r="H1875" t="str">
        <f>IF(F1875 &lt;= Planilha1!$B$1, "1",
  IF(F1875 &lt;= Planilha1!$B$2, "2",
    IF(F1875 &lt;= Planilha1!$B$3, "3",
      "4"
    )
  )
)</f>
        <v>2</v>
      </c>
      <c r="I1875" t="str">
        <f t="shared" si="87"/>
        <v>Pequeno Porte I</v>
      </c>
      <c r="J1875" s="4">
        <v>7101060.6399999997</v>
      </c>
      <c r="K1875" s="5">
        <f t="shared" si="88"/>
        <v>420.85347241154506</v>
      </c>
    </row>
    <row r="1876" spans="1:11" x14ac:dyDescent="0.25">
      <c r="A1876" s="3" t="s">
        <v>1050</v>
      </c>
      <c r="B1876">
        <v>290390</v>
      </c>
      <c r="C1876" s="1" t="s">
        <v>15</v>
      </c>
      <c r="D1876" s="2">
        <v>65550</v>
      </c>
      <c r="E1876" t="s">
        <v>5327</v>
      </c>
      <c r="F1876" s="4">
        <v>382897.05699999997</v>
      </c>
      <c r="G1876" s="4">
        <f t="shared" si="89"/>
        <v>5.8412975896262394</v>
      </c>
      <c r="H1876" t="str">
        <f>IF(F1876 &lt;= Planilha1!$B$1, "1",
  IF(F1876 &lt;= Planilha1!$B$2, "2",
    IF(F1876 &lt;= Planilha1!$B$3, "3",
      "4"
    )
  )
)</f>
        <v>4</v>
      </c>
      <c r="I1876" t="str">
        <f t="shared" si="87"/>
        <v>Médio Porte</v>
      </c>
      <c r="J1876" s="4">
        <v>21107392.07</v>
      </c>
      <c r="K1876" s="5">
        <f t="shared" si="88"/>
        <v>322.00445568268498</v>
      </c>
    </row>
    <row r="1877" spans="1:11" x14ac:dyDescent="0.25">
      <c r="A1877" s="3" t="s">
        <v>1051</v>
      </c>
      <c r="B1877">
        <v>290395</v>
      </c>
      <c r="C1877" s="1" t="s">
        <v>15</v>
      </c>
      <c r="D1877" s="2">
        <v>9730</v>
      </c>
      <c r="E1877" t="s">
        <v>5327</v>
      </c>
      <c r="F1877" s="4">
        <v>30879.932000000001</v>
      </c>
      <c r="G1877" s="4">
        <f t="shared" si="89"/>
        <v>3.1736826310380266</v>
      </c>
      <c r="H1877" t="str">
        <f>IF(F1877 &lt;= Planilha1!$B$1, "1",
  IF(F1877 &lt;= Planilha1!$B$2, "2",
    IF(F1877 &lt;= Planilha1!$B$3, "3",
      "4"
    )
  )
)</f>
        <v>1</v>
      </c>
      <c r="I1877" t="str">
        <f t="shared" si="87"/>
        <v>Pequeno Porte I</v>
      </c>
      <c r="J1877" s="4">
        <v>5282127.1399999997</v>
      </c>
      <c r="K1877" s="5">
        <f t="shared" si="88"/>
        <v>542.87020966084276</v>
      </c>
    </row>
    <row r="1878" spans="1:11" x14ac:dyDescent="0.25">
      <c r="A1878" s="3" t="s">
        <v>1052</v>
      </c>
      <c r="B1878">
        <v>290400</v>
      </c>
      <c r="C1878" s="1" t="s">
        <v>15</v>
      </c>
      <c r="D1878" s="2">
        <v>13622</v>
      </c>
      <c r="E1878" t="s">
        <v>5327</v>
      </c>
      <c r="F1878" s="4">
        <v>46155.728000000003</v>
      </c>
      <c r="G1878" s="4">
        <f t="shared" si="89"/>
        <v>3.3883224196153283</v>
      </c>
      <c r="H1878" t="str">
        <f>IF(F1878 &lt;= Planilha1!$B$1, "1",
  IF(F1878 &lt;= Planilha1!$B$2, "2",
    IF(F1878 &lt;= Planilha1!$B$3, "3",
      "4"
    )
  )
)</f>
        <v>2</v>
      </c>
      <c r="I1878" t="str">
        <f t="shared" si="87"/>
        <v>Pequeno Porte I</v>
      </c>
      <c r="J1878" s="4">
        <v>7855341.7800000003</v>
      </c>
      <c r="K1878" s="5">
        <f t="shared" si="88"/>
        <v>576.66581852885042</v>
      </c>
    </row>
    <row r="1879" spans="1:11" x14ac:dyDescent="0.25">
      <c r="A1879" s="3" t="s">
        <v>133</v>
      </c>
      <c r="B1879">
        <v>290405</v>
      </c>
      <c r="C1879" s="1" t="s">
        <v>15</v>
      </c>
      <c r="D1879" s="2">
        <v>15844</v>
      </c>
      <c r="E1879" t="s">
        <v>5327</v>
      </c>
      <c r="F1879" s="4">
        <v>114291.27899999999</v>
      </c>
      <c r="G1879" s="4">
        <f t="shared" si="89"/>
        <v>7.2135369224943195</v>
      </c>
      <c r="H1879" t="str">
        <f>IF(F1879 &lt;= Planilha1!$B$1, "1",
  IF(F1879 &lt;= Planilha1!$B$2, "2",
    IF(F1879 &lt;= Planilha1!$B$3, "3",
      "4"
    )
  )
)</f>
        <v>3</v>
      </c>
      <c r="I1879" t="str">
        <f t="shared" si="87"/>
        <v>Pequeno Porte I</v>
      </c>
      <c r="J1879" s="4">
        <v>12152038.83</v>
      </c>
      <c r="K1879" s="5">
        <f t="shared" si="88"/>
        <v>766.98048661954056</v>
      </c>
    </row>
    <row r="1880" spans="1:11" x14ac:dyDescent="0.25">
      <c r="A1880" s="3" t="s">
        <v>1053</v>
      </c>
      <c r="B1880">
        <v>290410</v>
      </c>
      <c r="C1880" s="1" t="s">
        <v>15</v>
      </c>
      <c r="D1880" s="2">
        <v>19322</v>
      </c>
      <c r="E1880" t="s">
        <v>5327</v>
      </c>
      <c r="F1880" s="4">
        <v>75193.142999999996</v>
      </c>
      <c r="G1880" s="4">
        <f t="shared" si="89"/>
        <v>3.8915817720732844</v>
      </c>
      <c r="H1880" t="str">
        <f>IF(F1880 &lt;= Planilha1!$B$1, "1",
  IF(F1880 &lt;= Planilha1!$B$2, "2",
    IF(F1880 &lt;= Planilha1!$B$3, "3",
      "4"
    )
  )
)</f>
        <v>2</v>
      </c>
      <c r="I1880" t="str">
        <f t="shared" si="87"/>
        <v>Pequeno Porte I</v>
      </c>
      <c r="J1880" s="4">
        <v>8903024.1500000004</v>
      </c>
      <c r="K1880" s="5">
        <f t="shared" si="88"/>
        <v>460.77135648483596</v>
      </c>
    </row>
    <row r="1881" spans="1:11" x14ac:dyDescent="0.25">
      <c r="A1881" s="3" t="s">
        <v>3800</v>
      </c>
      <c r="B1881">
        <v>290420</v>
      </c>
      <c r="C1881" s="1" t="s">
        <v>15</v>
      </c>
      <c r="D1881" s="2">
        <v>11024</v>
      </c>
      <c r="E1881" t="s">
        <v>5327</v>
      </c>
      <c r="F1881" s="4">
        <v>43743.23</v>
      </c>
      <c r="G1881" s="4">
        <f t="shared" si="89"/>
        <v>3.9679998185776491</v>
      </c>
      <c r="H1881" t="str">
        <f>IF(F1881 &lt;= Planilha1!$B$1, "1",
  IF(F1881 &lt;= Planilha1!$B$2, "2",
    IF(F1881 &lt;= Planilha1!$B$3, "3",
      "4"
    )
  )
)</f>
        <v>2</v>
      </c>
      <c r="I1881" t="str">
        <f t="shared" si="87"/>
        <v>Pequeno Porte I</v>
      </c>
      <c r="J1881" s="4">
        <v>4139236.75</v>
      </c>
      <c r="K1881" s="5">
        <f t="shared" si="88"/>
        <v>375.47503174891148</v>
      </c>
    </row>
    <row r="1882" spans="1:11" x14ac:dyDescent="0.25">
      <c r="A1882" s="3" t="s">
        <v>3801</v>
      </c>
      <c r="B1882">
        <v>290430</v>
      </c>
      <c r="C1882" s="1" t="s">
        <v>15</v>
      </c>
      <c r="D1882" s="2">
        <v>12943</v>
      </c>
      <c r="E1882" t="s">
        <v>5327</v>
      </c>
      <c r="F1882" s="4">
        <v>80285.543000000005</v>
      </c>
      <c r="G1882" s="4">
        <f t="shared" si="89"/>
        <v>6.2030088078498036</v>
      </c>
      <c r="H1882" t="str">
        <f>IF(F1882 &lt;= Planilha1!$B$1, "1",
  IF(F1882 &lt;= Planilha1!$B$2, "2",
    IF(F1882 &lt;= Planilha1!$B$3, "3",
      "4"
    )
  )
)</f>
        <v>2</v>
      </c>
      <c r="I1882" t="str">
        <f t="shared" si="87"/>
        <v>Pequeno Porte I</v>
      </c>
      <c r="J1882" s="4">
        <v>5544611.4199999999</v>
      </c>
      <c r="K1882" s="5">
        <f t="shared" si="88"/>
        <v>428.3868824847408</v>
      </c>
    </row>
    <row r="1883" spans="1:11" x14ac:dyDescent="0.25">
      <c r="A1883" s="3" t="s">
        <v>3802</v>
      </c>
      <c r="B1883">
        <v>290440</v>
      </c>
      <c r="C1883" s="1" t="s">
        <v>15</v>
      </c>
      <c r="D1883" s="2">
        <v>9108</v>
      </c>
      <c r="E1883" t="s">
        <v>5327</v>
      </c>
      <c r="F1883" s="4">
        <v>46726.15</v>
      </c>
      <c r="G1883" s="4">
        <f t="shared" si="89"/>
        <v>5.130231664470795</v>
      </c>
      <c r="H1883" t="str">
        <f>IF(F1883 &lt;= Planilha1!$B$1, "1",
  IF(F1883 &lt;= Planilha1!$B$2, "2",
    IF(F1883 &lt;= Planilha1!$B$3, "3",
      "4"
    )
  )
)</f>
        <v>2</v>
      </c>
      <c r="I1883" t="str">
        <f t="shared" si="87"/>
        <v>Pequeno Porte I</v>
      </c>
      <c r="J1883" s="4">
        <v>4578116.09</v>
      </c>
      <c r="K1883" s="5">
        <f t="shared" si="88"/>
        <v>502.64779205094419</v>
      </c>
    </row>
    <row r="1884" spans="1:11" x14ac:dyDescent="0.25">
      <c r="A1884" s="3" t="s">
        <v>3803</v>
      </c>
      <c r="B1884">
        <v>290450</v>
      </c>
      <c r="C1884" s="1" t="s">
        <v>15</v>
      </c>
      <c r="D1884" s="2">
        <v>11765</v>
      </c>
      <c r="E1884" t="s">
        <v>5327</v>
      </c>
      <c r="F1884" s="4">
        <v>38167.307999999997</v>
      </c>
      <c r="G1884" s="4">
        <f t="shared" si="89"/>
        <v>3.2441400764980872</v>
      </c>
      <c r="H1884" t="str">
        <f>IF(F1884 &lt;= Planilha1!$B$1, "1",
  IF(F1884 &lt;= Planilha1!$B$2, "2",
    IF(F1884 &lt;= Planilha1!$B$3, "3",
      "4"
    )
  )
)</f>
        <v>1</v>
      </c>
      <c r="I1884" t="str">
        <f t="shared" si="87"/>
        <v>Pequeno Porte I</v>
      </c>
      <c r="J1884" s="4">
        <v>5250624.0599999996</v>
      </c>
      <c r="K1884" s="5">
        <f t="shared" si="88"/>
        <v>446.29188780280492</v>
      </c>
    </row>
    <row r="1885" spans="1:11" x14ac:dyDescent="0.25">
      <c r="A1885" s="3" t="s">
        <v>1054</v>
      </c>
      <c r="B1885">
        <v>290460</v>
      </c>
      <c r="C1885" s="1" t="s">
        <v>15</v>
      </c>
      <c r="D1885" s="2">
        <v>70510</v>
      </c>
      <c r="E1885" t="s">
        <v>5327</v>
      </c>
      <c r="F1885" s="4">
        <v>746514.40399999998</v>
      </c>
      <c r="G1885" s="4">
        <f t="shared" si="89"/>
        <v>10.587355041838038</v>
      </c>
      <c r="H1885" t="str">
        <f>IF(F1885 &lt;= Planilha1!$B$1, "1",
  IF(F1885 &lt;= Planilha1!$B$2, "2",
    IF(F1885 &lt;= Planilha1!$B$3, "3",
      "4"
    )
  )
)</f>
        <v>4</v>
      </c>
      <c r="I1885" t="str">
        <f t="shared" si="87"/>
        <v>Médio Porte</v>
      </c>
      <c r="J1885" s="4">
        <v>42948214.850000001</v>
      </c>
      <c r="K1885" s="5">
        <f t="shared" si="88"/>
        <v>609.10813856190612</v>
      </c>
    </row>
    <row r="1886" spans="1:11" x14ac:dyDescent="0.25">
      <c r="A1886" s="3" t="s">
        <v>1055</v>
      </c>
      <c r="B1886">
        <v>290470</v>
      </c>
      <c r="C1886" s="1" t="s">
        <v>15</v>
      </c>
      <c r="D1886" s="2">
        <v>14804</v>
      </c>
      <c r="E1886" t="s">
        <v>5327</v>
      </c>
      <c r="F1886" s="4">
        <v>147324.117</v>
      </c>
      <c r="G1886" s="4">
        <f t="shared" si="89"/>
        <v>9.951642596595514</v>
      </c>
      <c r="H1886" t="str">
        <f>IF(F1886 &lt;= Planilha1!$B$1, "1",
  IF(F1886 &lt;= Planilha1!$B$2, "2",
    IF(F1886 &lt;= Planilha1!$B$3, "3",
      "4"
    )
  )
)</f>
        <v>3</v>
      </c>
      <c r="I1886" t="str">
        <f t="shared" si="87"/>
        <v>Pequeno Porte I</v>
      </c>
      <c r="J1886" s="4">
        <v>7785731.5800000001</v>
      </c>
      <c r="K1886" s="5">
        <f t="shared" si="88"/>
        <v>525.92080383680081</v>
      </c>
    </row>
    <row r="1887" spans="1:11" x14ac:dyDescent="0.25">
      <c r="A1887" s="3" t="s">
        <v>1056</v>
      </c>
      <c r="B1887">
        <v>290475</v>
      </c>
      <c r="C1887" s="1" t="s">
        <v>15</v>
      </c>
      <c r="D1887" s="2">
        <v>19589</v>
      </c>
      <c r="E1887" t="s">
        <v>5327</v>
      </c>
      <c r="F1887" s="4">
        <v>62151.466999999997</v>
      </c>
      <c r="G1887" s="4">
        <f t="shared" si="89"/>
        <v>3.1727738526724178</v>
      </c>
      <c r="H1887" t="str">
        <f>IF(F1887 &lt;= Planilha1!$B$1, "1",
  IF(F1887 &lt;= Planilha1!$B$2, "2",
    IF(F1887 &lt;= Planilha1!$B$3, "3",
      "4"
    )
  )
)</f>
        <v>2</v>
      </c>
      <c r="I1887" t="str">
        <f t="shared" si="87"/>
        <v>Pequeno Porte I</v>
      </c>
      <c r="J1887" s="4">
        <v>9067153.7300000004</v>
      </c>
      <c r="K1887" s="5">
        <f t="shared" si="88"/>
        <v>462.86965797131046</v>
      </c>
    </row>
    <row r="1888" spans="1:11" x14ac:dyDescent="0.25">
      <c r="A1888" s="3" t="s">
        <v>1057</v>
      </c>
      <c r="B1888">
        <v>290480</v>
      </c>
      <c r="C1888" s="1" t="s">
        <v>15</v>
      </c>
      <c r="D1888" s="2">
        <v>6205</v>
      </c>
      <c r="E1888" t="s">
        <v>5327</v>
      </c>
      <c r="F1888" s="4">
        <v>42766.273000000001</v>
      </c>
      <c r="G1888" s="4">
        <f t="shared" si="89"/>
        <v>6.8922277195809833</v>
      </c>
      <c r="H1888" t="str">
        <f>IF(F1888 &lt;= Planilha1!$B$1, "1",
  IF(F1888 &lt;= Planilha1!$B$2, "2",
    IF(F1888 &lt;= Planilha1!$B$3, "3",
      "4"
    )
  )
)</f>
        <v>2</v>
      </c>
      <c r="I1888" t="str">
        <f t="shared" si="87"/>
        <v>Pequeno Porte I</v>
      </c>
      <c r="J1888" s="4">
        <v>3252965.47</v>
      </c>
      <c r="K1888" s="5">
        <f t="shared" si="88"/>
        <v>524.24906849315073</v>
      </c>
    </row>
    <row r="1889" spans="1:11" x14ac:dyDescent="0.25">
      <c r="A1889" s="3" t="s">
        <v>3804</v>
      </c>
      <c r="B1889">
        <v>290485</v>
      </c>
      <c r="C1889" s="1" t="s">
        <v>15</v>
      </c>
      <c r="D1889" s="2">
        <v>16559</v>
      </c>
      <c r="E1889" t="s">
        <v>5327</v>
      </c>
      <c r="F1889" s="4">
        <v>61946.409</v>
      </c>
      <c r="G1889" s="4">
        <f t="shared" si="89"/>
        <v>3.7409510840026572</v>
      </c>
      <c r="H1889" t="str">
        <f>IF(F1889 &lt;= Planilha1!$B$1, "1",
  IF(F1889 &lt;= Planilha1!$B$2, "2",
    IF(F1889 &lt;= Planilha1!$B$3, "3",
      "4"
    )
  )
)</f>
        <v>2</v>
      </c>
      <c r="I1889" t="str">
        <f t="shared" si="87"/>
        <v>Pequeno Porte I</v>
      </c>
      <c r="J1889" s="4">
        <v>7757726.7000000002</v>
      </c>
      <c r="K1889" s="5">
        <f t="shared" si="88"/>
        <v>468.49004770819494</v>
      </c>
    </row>
    <row r="1890" spans="1:11" x14ac:dyDescent="0.25">
      <c r="A1890" s="3" t="s">
        <v>1058</v>
      </c>
      <c r="B1890">
        <v>290490</v>
      </c>
      <c r="C1890" s="1" t="s">
        <v>15</v>
      </c>
      <c r="D1890" s="2">
        <v>29250</v>
      </c>
      <c r="E1890" t="s">
        <v>5327</v>
      </c>
      <c r="F1890" s="4">
        <v>247565.29800000001</v>
      </c>
      <c r="G1890" s="4">
        <f t="shared" si="89"/>
        <v>8.463770871794873</v>
      </c>
      <c r="H1890" t="str">
        <f>IF(F1890 &lt;= Planilha1!$B$1, "1",
  IF(F1890 &lt;= Planilha1!$B$2, "2",
    IF(F1890 &lt;= Planilha1!$B$3, "3",
      "4"
    )
  )
)</f>
        <v>4</v>
      </c>
      <c r="I1890" t="str">
        <f t="shared" si="87"/>
        <v>Pequeno Porte II</v>
      </c>
      <c r="J1890" s="4">
        <v>9744745.2100000009</v>
      </c>
      <c r="K1890" s="5">
        <f t="shared" si="88"/>
        <v>333.1536823931624</v>
      </c>
    </row>
    <row r="1891" spans="1:11" x14ac:dyDescent="0.25">
      <c r="A1891" s="3" t="s">
        <v>3805</v>
      </c>
      <c r="B1891">
        <v>290500</v>
      </c>
      <c r="C1891" s="1" t="s">
        <v>15</v>
      </c>
      <c r="D1891" s="2">
        <v>22462</v>
      </c>
      <c r="E1891" t="s">
        <v>5327</v>
      </c>
      <c r="F1891" s="4">
        <v>118070.57</v>
      </c>
      <c r="G1891" s="4">
        <f t="shared" si="89"/>
        <v>5.2564584631822635</v>
      </c>
      <c r="H1891" t="str">
        <f>IF(F1891 &lt;= Planilha1!$B$1, "1",
  IF(F1891 &lt;= Planilha1!$B$2, "2",
    IF(F1891 &lt;= Planilha1!$B$3, "3",
      "4"
    )
  )
)</f>
        <v>3</v>
      </c>
      <c r="I1891" t="str">
        <f t="shared" si="87"/>
        <v>Pequeno Porte II</v>
      </c>
      <c r="J1891" s="4">
        <v>10782116.359999999</v>
      </c>
      <c r="K1891" s="5">
        <f t="shared" si="88"/>
        <v>480.01586501647222</v>
      </c>
    </row>
    <row r="1892" spans="1:11" x14ac:dyDescent="0.25">
      <c r="A1892" s="3" t="s">
        <v>3806</v>
      </c>
      <c r="B1892">
        <v>290510</v>
      </c>
      <c r="C1892" s="1" t="s">
        <v>15</v>
      </c>
      <c r="D1892" s="2">
        <v>10384</v>
      </c>
      <c r="E1892" t="s">
        <v>5327</v>
      </c>
      <c r="F1892" s="4">
        <v>43918.247000000003</v>
      </c>
      <c r="G1892" s="4">
        <f t="shared" si="89"/>
        <v>4.2294151579352857</v>
      </c>
      <c r="H1892" t="str">
        <f>IF(F1892 &lt;= Planilha1!$B$1, "1",
  IF(F1892 &lt;= Planilha1!$B$2, "2",
    IF(F1892 &lt;= Planilha1!$B$3, "3",
      "4"
    )
  )
)</f>
        <v>2</v>
      </c>
      <c r="I1892" t="str">
        <f t="shared" si="87"/>
        <v>Pequeno Porte I</v>
      </c>
      <c r="J1892" s="4">
        <v>5536882.1699999999</v>
      </c>
      <c r="K1892" s="5">
        <f t="shared" si="88"/>
        <v>533.21284379815097</v>
      </c>
    </row>
    <row r="1893" spans="1:11" x14ac:dyDescent="0.25">
      <c r="A1893" s="3" t="s">
        <v>1059</v>
      </c>
      <c r="B1893">
        <v>290515</v>
      </c>
      <c r="C1893" s="1" t="s">
        <v>15</v>
      </c>
      <c r="D1893" s="2">
        <v>11266</v>
      </c>
      <c r="E1893" t="s">
        <v>5327</v>
      </c>
      <c r="F1893" s="4">
        <v>36802.839999999997</v>
      </c>
      <c r="G1893" s="4">
        <f t="shared" si="89"/>
        <v>3.266717557251908</v>
      </c>
      <c r="H1893" t="str">
        <f>IF(F1893 &lt;= Planilha1!$B$1, "1",
  IF(F1893 &lt;= Planilha1!$B$2, "2",
    IF(F1893 &lt;= Planilha1!$B$3, "3",
      "4"
    )
  )
)</f>
        <v>1</v>
      </c>
      <c r="I1893" t="str">
        <f t="shared" si="87"/>
        <v>Pequeno Porte I</v>
      </c>
      <c r="J1893" s="4">
        <v>7100638.8799999999</v>
      </c>
      <c r="K1893" s="5">
        <f t="shared" si="88"/>
        <v>630.2715142907864</v>
      </c>
    </row>
    <row r="1894" spans="1:11" x14ac:dyDescent="0.25">
      <c r="A1894" s="3" t="s">
        <v>3807</v>
      </c>
      <c r="B1894">
        <v>290520</v>
      </c>
      <c r="C1894" s="1" t="s">
        <v>15</v>
      </c>
      <c r="D1894" s="2">
        <v>52012</v>
      </c>
      <c r="E1894" t="s">
        <v>5327</v>
      </c>
      <c r="F1894" s="4">
        <v>291471.17499999999</v>
      </c>
      <c r="G1894" s="4">
        <f t="shared" si="89"/>
        <v>5.6039216911481962</v>
      </c>
      <c r="H1894" t="str">
        <f>IF(F1894 &lt;= Planilha1!$B$1, "1",
  IF(F1894 &lt;= Planilha1!$B$2, "2",
    IF(F1894 &lt;= Planilha1!$B$3, "3",
      "4"
    )
  )
)</f>
        <v>4</v>
      </c>
      <c r="I1894" t="str">
        <f t="shared" si="87"/>
        <v>Médio Porte</v>
      </c>
      <c r="J1894" s="4">
        <v>21954201.09</v>
      </c>
      <c r="K1894" s="5">
        <f t="shared" si="88"/>
        <v>422.09876739983082</v>
      </c>
    </row>
    <row r="1895" spans="1:11" x14ac:dyDescent="0.25">
      <c r="A1895" s="3" t="s">
        <v>1060</v>
      </c>
      <c r="B1895">
        <v>290530</v>
      </c>
      <c r="C1895" s="1" t="s">
        <v>15</v>
      </c>
      <c r="D1895" s="2">
        <v>17466</v>
      </c>
      <c r="E1895" t="s">
        <v>5327</v>
      </c>
      <c r="F1895" s="4">
        <v>61814.425000000003</v>
      </c>
      <c r="G1895" s="4">
        <f t="shared" si="89"/>
        <v>3.5391288789648461</v>
      </c>
      <c r="H1895" t="str">
        <f>IF(F1895 &lt;= Planilha1!$B$1, "1",
  IF(F1895 &lt;= Planilha1!$B$2, "2",
    IF(F1895 &lt;= Planilha1!$B$3, "3",
      "4"
    )
  )
)</f>
        <v>2</v>
      </c>
      <c r="I1895" t="str">
        <f t="shared" si="87"/>
        <v>Pequeno Porte I</v>
      </c>
      <c r="J1895" s="4">
        <v>11574409.74</v>
      </c>
      <c r="K1895" s="5">
        <f t="shared" si="88"/>
        <v>662.6823394022673</v>
      </c>
    </row>
    <row r="1896" spans="1:11" x14ac:dyDescent="0.25">
      <c r="A1896" s="3" t="s">
        <v>1061</v>
      </c>
      <c r="B1896">
        <v>290540</v>
      </c>
      <c r="C1896" s="1" t="s">
        <v>15</v>
      </c>
      <c r="D1896" s="2">
        <v>17761</v>
      </c>
      <c r="E1896" t="s">
        <v>5327</v>
      </c>
      <c r="F1896" s="4">
        <v>1397355.8130000001</v>
      </c>
      <c r="G1896" s="4">
        <f t="shared" si="89"/>
        <v>78.675514498057552</v>
      </c>
      <c r="H1896" t="str">
        <f>IF(F1896 &lt;= Planilha1!$B$1, "1",
  IF(F1896 &lt;= Planilha1!$B$2, "2",
    IF(F1896 &lt;= Planilha1!$B$3, "3",
      "4"
    )
  )
)</f>
        <v>4</v>
      </c>
      <c r="I1896" t="str">
        <f t="shared" si="87"/>
        <v>Pequeno Porte I</v>
      </c>
      <c r="J1896" s="4">
        <v>19595463.800000001</v>
      </c>
      <c r="K1896" s="5">
        <f t="shared" si="88"/>
        <v>1103.2860649738191</v>
      </c>
    </row>
    <row r="1897" spans="1:11" x14ac:dyDescent="0.25">
      <c r="A1897" s="3" t="s">
        <v>3808</v>
      </c>
      <c r="B1897">
        <v>290550</v>
      </c>
      <c r="C1897" s="1" t="s">
        <v>15</v>
      </c>
      <c r="D1897" s="2">
        <v>13080</v>
      </c>
      <c r="E1897" t="s">
        <v>5327</v>
      </c>
      <c r="F1897" s="4">
        <v>47913.856</v>
      </c>
      <c r="G1897" s="4">
        <f t="shared" si="89"/>
        <v>3.6631388379204894</v>
      </c>
      <c r="H1897" t="str">
        <f>IF(F1897 &lt;= Planilha1!$B$1, "1",
  IF(F1897 &lt;= Planilha1!$B$2, "2",
    IF(F1897 &lt;= Planilha1!$B$3, "3",
      "4"
    )
  )
)</f>
        <v>2</v>
      </c>
      <c r="I1897" t="str">
        <f t="shared" si="87"/>
        <v>Pequeno Porte I</v>
      </c>
      <c r="J1897" s="4">
        <v>6131981.04</v>
      </c>
      <c r="K1897" s="5">
        <f t="shared" si="88"/>
        <v>468.80588990825686</v>
      </c>
    </row>
    <row r="1898" spans="1:11" x14ac:dyDescent="0.25">
      <c r="A1898" s="3" t="s">
        <v>1062</v>
      </c>
      <c r="B1898">
        <v>290560</v>
      </c>
      <c r="C1898" s="1" t="s">
        <v>15</v>
      </c>
      <c r="D1898" s="2">
        <v>22579</v>
      </c>
      <c r="E1898" t="s">
        <v>5327</v>
      </c>
      <c r="F1898" s="4">
        <v>189191.86300000001</v>
      </c>
      <c r="G1898" s="4">
        <f t="shared" si="89"/>
        <v>8.3791072678152272</v>
      </c>
      <c r="H1898" t="str">
        <f>IF(F1898 &lt;= Planilha1!$B$1, "1",
  IF(F1898 &lt;= Planilha1!$B$2, "2",
    IF(F1898 &lt;= Planilha1!$B$3, "3",
      "4"
    )
  )
)</f>
        <v>3</v>
      </c>
      <c r="I1898" t="str">
        <f t="shared" si="87"/>
        <v>Pequeno Porte II</v>
      </c>
      <c r="J1898" s="4">
        <v>12815992.460000001</v>
      </c>
      <c r="K1898" s="5">
        <f t="shared" si="88"/>
        <v>567.60673457637631</v>
      </c>
    </row>
    <row r="1899" spans="1:11" x14ac:dyDescent="0.25">
      <c r="A1899" s="3" t="s">
        <v>3809</v>
      </c>
      <c r="B1899">
        <v>290570</v>
      </c>
      <c r="C1899" s="1" t="s">
        <v>15</v>
      </c>
      <c r="D1899" s="2">
        <v>300372</v>
      </c>
      <c r="E1899" t="s">
        <v>5327</v>
      </c>
      <c r="F1899" s="4">
        <v>12446026.795</v>
      </c>
      <c r="G1899" s="4">
        <f t="shared" si="89"/>
        <v>41.435376116948319</v>
      </c>
      <c r="H1899" t="str">
        <f>IF(F1899 &lt;= Planilha1!$B$1, "1",
  IF(F1899 &lt;= Planilha1!$B$2, "2",
    IF(F1899 &lt;= Planilha1!$B$3, "3",
      "4"
    )
  )
)</f>
        <v>4</v>
      </c>
      <c r="I1899" t="str">
        <f t="shared" si="87"/>
        <v>Grande Porte</v>
      </c>
      <c r="J1899" s="4">
        <v>250862342.13</v>
      </c>
      <c r="K1899" s="5">
        <f t="shared" si="88"/>
        <v>835.17219357996078</v>
      </c>
    </row>
    <row r="1900" spans="1:11" x14ac:dyDescent="0.25">
      <c r="A1900" s="3" t="s">
        <v>1063</v>
      </c>
      <c r="B1900">
        <v>290580</v>
      </c>
      <c r="C1900" s="1" t="s">
        <v>15</v>
      </c>
      <c r="D1900" s="2">
        <v>30469</v>
      </c>
      <c r="E1900" t="s">
        <v>5327</v>
      </c>
      <c r="F1900" s="4">
        <v>207648.91899999999</v>
      </c>
      <c r="G1900" s="4">
        <f t="shared" si="89"/>
        <v>6.8150880895336243</v>
      </c>
      <c r="H1900" t="str">
        <f>IF(F1900 &lt;= Planilha1!$B$1, "1",
  IF(F1900 &lt;= Planilha1!$B$2, "2",
    IF(F1900 &lt;= Planilha1!$B$3, "3",
      "4"
    )
  )
)</f>
        <v>3</v>
      </c>
      <c r="I1900" t="str">
        <f t="shared" si="87"/>
        <v>Pequeno Porte II</v>
      </c>
      <c r="J1900" s="4">
        <v>8733530.9600000009</v>
      </c>
      <c r="K1900" s="5">
        <f t="shared" si="88"/>
        <v>286.63661295086814</v>
      </c>
    </row>
    <row r="1901" spans="1:11" x14ac:dyDescent="0.25">
      <c r="A1901" s="3" t="s">
        <v>1064</v>
      </c>
      <c r="B1901">
        <v>290590</v>
      </c>
      <c r="C1901" s="1" t="s">
        <v>15</v>
      </c>
      <c r="D1901" s="2">
        <v>30671</v>
      </c>
      <c r="E1901" t="s">
        <v>5327</v>
      </c>
      <c r="F1901" s="4">
        <v>107458.93799999999</v>
      </c>
      <c r="G1901" s="4">
        <f t="shared" si="89"/>
        <v>3.5036007303315833</v>
      </c>
      <c r="H1901" t="str">
        <f>IF(F1901 &lt;= Planilha1!$B$1, "1",
  IF(F1901 &lt;= Planilha1!$B$2, "2",
    IF(F1901 &lt;= Planilha1!$B$3, "3",
      "4"
    )
  )
)</f>
        <v>3</v>
      </c>
      <c r="I1901" t="str">
        <f t="shared" si="87"/>
        <v>Pequeno Porte II</v>
      </c>
      <c r="J1901" s="4">
        <v>12982533.67</v>
      </c>
      <c r="K1901" s="5">
        <f t="shared" si="88"/>
        <v>423.28367741514785</v>
      </c>
    </row>
    <row r="1902" spans="1:11" x14ac:dyDescent="0.25">
      <c r="A1902" s="3" t="s">
        <v>1065</v>
      </c>
      <c r="B1902">
        <v>290600</v>
      </c>
      <c r="C1902" s="1" t="s">
        <v>15</v>
      </c>
      <c r="D1902" s="2">
        <v>71377</v>
      </c>
      <c r="E1902" t="s">
        <v>5327</v>
      </c>
      <c r="F1902" s="4">
        <v>385851.34899999999</v>
      </c>
      <c r="G1902" s="4">
        <f t="shared" si="89"/>
        <v>5.4058218894041499</v>
      </c>
      <c r="H1902" t="str">
        <f>IF(F1902 &lt;= Planilha1!$B$1, "1",
  IF(F1902 &lt;= Planilha1!$B$2, "2",
    IF(F1902 &lt;= Planilha1!$B$3, "3",
      "4"
    )
  )
)</f>
        <v>4</v>
      </c>
      <c r="I1902" t="str">
        <f t="shared" si="87"/>
        <v>Médio Porte</v>
      </c>
      <c r="J1902" s="4">
        <v>22364148.489999998</v>
      </c>
      <c r="K1902" s="5">
        <f t="shared" si="88"/>
        <v>313.32429900388075</v>
      </c>
    </row>
    <row r="1903" spans="1:11" x14ac:dyDescent="0.25">
      <c r="A1903" s="3" t="s">
        <v>3810</v>
      </c>
      <c r="B1903">
        <v>290610</v>
      </c>
      <c r="C1903" s="1" t="s">
        <v>15</v>
      </c>
      <c r="D1903" s="2">
        <v>10225</v>
      </c>
      <c r="E1903" t="s">
        <v>5327</v>
      </c>
      <c r="F1903" s="4">
        <v>33422.36</v>
      </c>
      <c r="G1903" s="4">
        <f t="shared" si="89"/>
        <v>3.2686904645476775</v>
      </c>
      <c r="H1903" t="str">
        <f>IF(F1903 &lt;= Planilha1!$B$1, "1",
  IF(F1903 &lt;= Planilha1!$B$2, "2",
    IF(F1903 &lt;= Planilha1!$B$3, "3",
      "4"
    )
  )
)</f>
        <v>1</v>
      </c>
      <c r="I1903" t="str">
        <f t="shared" si="87"/>
        <v>Pequeno Porte I</v>
      </c>
      <c r="J1903" s="4">
        <v>3962725.38</v>
      </c>
      <c r="K1903" s="5">
        <f t="shared" si="88"/>
        <v>387.552604400978</v>
      </c>
    </row>
    <row r="1904" spans="1:11" x14ac:dyDescent="0.25">
      <c r="A1904" s="3" t="s">
        <v>1066</v>
      </c>
      <c r="B1904">
        <v>290620</v>
      </c>
      <c r="C1904" s="1" t="s">
        <v>15</v>
      </c>
      <c r="D1904" s="2">
        <v>24206</v>
      </c>
      <c r="E1904" t="s">
        <v>5327</v>
      </c>
      <c r="F1904" s="4">
        <v>98036.739000000001</v>
      </c>
      <c r="G1904" s="4">
        <f t="shared" si="89"/>
        <v>4.0501007601421133</v>
      </c>
      <c r="H1904" t="str">
        <f>IF(F1904 &lt;= Planilha1!$B$1, "1",
  IF(F1904 &lt;= Planilha1!$B$2, "2",
    IF(F1904 &lt;= Planilha1!$B$3, "3",
      "4"
    )
  )
)</f>
        <v>3</v>
      </c>
      <c r="I1904" t="str">
        <f t="shared" si="87"/>
        <v>Pequeno Porte II</v>
      </c>
      <c r="J1904" s="4">
        <v>8030699.4400000004</v>
      </c>
      <c r="K1904" s="5">
        <f t="shared" si="88"/>
        <v>331.76482855490377</v>
      </c>
    </row>
    <row r="1905" spans="1:11" x14ac:dyDescent="0.25">
      <c r="A1905" s="3" t="s">
        <v>1067</v>
      </c>
      <c r="B1905">
        <v>290630</v>
      </c>
      <c r="C1905" s="1" t="s">
        <v>15</v>
      </c>
      <c r="D1905" s="2">
        <v>32683</v>
      </c>
      <c r="E1905" t="s">
        <v>5327</v>
      </c>
      <c r="F1905" s="4">
        <v>166784.85</v>
      </c>
      <c r="G1905" s="4">
        <f t="shared" si="89"/>
        <v>5.1031071199094331</v>
      </c>
      <c r="H1905" t="str">
        <f>IF(F1905 &lt;= Planilha1!$B$1, "1",
  IF(F1905 &lt;= Planilha1!$B$2, "2",
    IF(F1905 &lt;= Planilha1!$B$3, "3",
      "4"
    )
  )
)</f>
        <v>3</v>
      </c>
      <c r="I1905" t="str">
        <f t="shared" si="87"/>
        <v>Pequeno Porte II</v>
      </c>
      <c r="J1905" s="4">
        <v>12323665.560000001</v>
      </c>
      <c r="K1905" s="5">
        <f t="shared" si="88"/>
        <v>377.06653489581743</v>
      </c>
    </row>
    <row r="1906" spans="1:11" x14ac:dyDescent="0.25">
      <c r="A1906" s="3" t="s">
        <v>1068</v>
      </c>
      <c r="B1906">
        <v>290640</v>
      </c>
      <c r="C1906" s="1" t="s">
        <v>15</v>
      </c>
      <c r="D1906" s="2">
        <v>7772</v>
      </c>
      <c r="E1906" t="s">
        <v>5327</v>
      </c>
      <c r="F1906" s="4">
        <v>27967.743999999999</v>
      </c>
      <c r="G1906" s="4">
        <f t="shared" si="89"/>
        <v>3.598525990735975</v>
      </c>
      <c r="H1906" t="str">
        <f>IF(F1906 &lt;= Planilha1!$B$1, "1",
  IF(F1906 &lt;= Planilha1!$B$2, "2",
    IF(F1906 &lt;= Planilha1!$B$3, "3",
      "4"
    )
  )
)</f>
        <v>1</v>
      </c>
      <c r="I1906" t="str">
        <f t="shared" si="87"/>
        <v>Pequeno Porte I</v>
      </c>
      <c r="J1906" s="4">
        <v>2990702.74</v>
      </c>
      <c r="K1906" s="5">
        <f t="shared" si="88"/>
        <v>384.80477869274318</v>
      </c>
    </row>
    <row r="1907" spans="1:11" x14ac:dyDescent="0.25">
      <c r="A1907" s="3" t="s">
        <v>1069</v>
      </c>
      <c r="B1907">
        <v>290650</v>
      </c>
      <c r="C1907" s="1" t="s">
        <v>15</v>
      </c>
      <c r="D1907" s="2">
        <v>72382</v>
      </c>
      <c r="E1907" t="s">
        <v>5327</v>
      </c>
      <c r="F1907" s="4">
        <v>2191977.8199999998</v>
      </c>
      <c r="G1907" s="4">
        <f t="shared" si="89"/>
        <v>30.283465778784777</v>
      </c>
      <c r="H1907" t="str">
        <f>IF(F1907 &lt;= Planilha1!$B$1, "1",
  IF(F1907 &lt;= Planilha1!$B$2, "2",
    IF(F1907 &lt;= Planilha1!$B$3, "3",
      "4"
    )
  )
)</f>
        <v>4</v>
      </c>
      <c r="I1907" t="str">
        <f t="shared" si="87"/>
        <v>Médio Porte</v>
      </c>
      <c r="J1907" s="4">
        <v>73284429.799999997</v>
      </c>
      <c r="K1907" s="5">
        <f t="shared" si="88"/>
        <v>1012.4675996794783</v>
      </c>
    </row>
    <row r="1908" spans="1:11" x14ac:dyDescent="0.25">
      <c r="A1908" s="3" t="s">
        <v>1070</v>
      </c>
      <c r="B1908">
        <v>290660</v>
      </c>
      <c r="C1908" s="1" t="s">
        <v>15</v>
      </c>
      <c r="D1908" s="2">
        <v>13016</v>
      </c>
      <c r="E1908" t="s">
        <v>5327</v>
      </c>
      <c r="F1908" s="4">
        <v>49627.303999999996</v>
      </c>
      <c r="G1908" s="4">
        <f t="shared" si="89"/>
        <v>3.8127922556853102</v>
      </c>
      <c r="H1908" t="str">
        <f>IF(F1908 &lt;= Planilha1!$B$1, "1",
  IF(F1908 &lt;= Planilha1!$B$2, "2",
    IF(F1908 &lt;= Planilha1!$B$3, "3",
      "4"
    )
  )
)</f>
        <v>2</v>
      </c>
      <c r="I1908" t="str">
        <f t="shared" si="87"/>
        <v>Pequeno Porte I</v>
      </c>
      <c r="J1908" s="4">
        <v>6569292.8700000001</v>
      </c>
      <c r="K1908" s="5">
        <f t="shared" si="88"/>
        <v>504.70904041180086</v>
      </c>
    </row>
    <row r="1909" spans="1:11" x14ac:dyDescent="0.25">
      <c r="A1909" s="3" t="s">
        <v>3811</v>
      </c>
      <c r="B1909">
        <v>290670</v>
      </c>
      <c r="C1909" s="1" t="s">
        <v>15</v>
      </c>
      <c r="D1909" s="2">
        <v>25247</v>
      </c>
      <c r="E1909" t="s">
        <v>5327</v>
      </c>
      <c r="F1909" s="4">
        <v>95368.637000000002</v>
      </c>
      <c r="G1909" s="4">
        <f t="shared" si="89"/>
        <v>3.7774245256862202</v>
      </c>
      <c r="H1909" t="str">
        <f>IF(F1909 &lt;= Planilha1!$B$1, "1",
  IF(F1909 &lt;= Planilha1!$B$2, "2",
    IF(F1909 &lt;= Planilha1!$B$3, "3",
      "4"
    )
  )
)</f>
        <v>3</v>
      </c>
      <c r="I1909" t="str">
        <f t="shared" si="87"/>
        <v>Pequeno Porte II</v>
      </c>
      <c r="J1909" s="4">
        <v>8064031.6799999997</v>
      </c>
      <c r="K1909" s="5">
        <f t="shared" si="88"/>
        <v>319.40554046025267</v>
      </c>
    </row>
    <row r="1910" spans="1:11" x14ac:dyDescent="0.25">
      <c r="A1910" s="3" t="s">
        <v>3812</v>
      </c>
      <c r="B1910">
        <v>290680</v>
      </c>
      <c r="C1910" s="1" t="s">
        <v>15</v>
      </c>
      <c r="D1910" s="2">
        <v>37439</v>
      </c>
      <c r="E1910" t="s">
        <v>5327</v>
      </c>
      <c r="F1910" s="4">
        <v>130394.016</v>
      </c>
      <c r="G1910" s="4">
        <f t="shared" si="89"/>
        <v>3.4828391783968589</v>
      </c>
      <c r="H1910" t="str">
        <f>IF(F1910 &lt;= Planilha1!$B$1, "1",
  IF(F1910 &lt;= Planilha1!$B$2, "2",
    IF(F1910 &lt;= Planilha1!$B$3, "3",
      "4"
    )
  )
)</f>
        <v>3</v>
      </c>
      <c r="I1910" t="str">
        <f t="shared" si="87"/>
        <v>Pequeno Porte II</v>
      </c>
      <c r="J1910" s="4">
        <v>13594274.67</v>
      </c>
      <c r="K1910" s="5">
        <f t="shared" si="88"/>
        <v>363.10464141670451</v>
      </c>
    </row>
    <row r="1911" spans="1:11" x14ac:dyDescent="0.25">
      <c r="A1911" s="3" t="s">
        <v>1071</v>
      </c>
      <c r="B1911">
        <v>290682</v>
      </c>
      <c r="C1911" s="1" t="s">
        <v>15</v>
      </c>
      <c r="D1911" s="2">
        <v>16105</v>
      </c>
      <c r="E1911" t="s">
        <v>5327</v>
      </c>
      <c r="F1911" s="4">
        <v>66083.194000000003</v>
      </c>
      <c r="G1911" s="4">
        <f t="shared" si="89"/>
        <v>4.1032719031356724</v>
      </c>
      <c r="H1911" t="str">
        <f>IF(F1911 &lt;= Planilha1!$B$1, "1",
  IF(F1911 &lt;= Planilha1!$B$2, "2",
    IF(F1911 &lt;= Planilha1!$B$3, "3",
      "4"
    )
  )
)</f>
        <v>2</v>
      </c>
      <c r="I1911" t="str">
        <f t="shared" si="87"/>
        <v>Pequeno Porte I</v>
      </c>
      <c r="J1911" s="4">
        <v>10080921.390000001</v>
      </c>
      <c r="K1911" s="5">
        <f t="shared" si="88"/>
        <v>625.94979136914003</v>
      </c>
    </row>
    <row r="1912" spans="1:11" x14ac:dyDescent="0.25">
      <c r="A1912" s="3" t="s">
        <v>1072</v>
      </c>
      <c r="B1912">
        <v>290685</v>
      </c>
      <c r="C1912" s="1" t="s">
        <v>15</v>
      </c>
      <c r="D1912" s="2">
        <v>10744</v>
      </c>
      <c r="E1912" t="s">
        <v>5327</v>
      </c>
      <c r="F1912" s="4">
        <v>70747.133000000002</v>
      </c>
      <c r="G1912" s="4">
        <f t="shared" si="89"/>
        <v>6.5848038905435597</v>
      </c>
      <c r="H1912" t="str">
        <f>IF(F1912 &lt;= Planilha1!$B$1, "1",
  IF(F1912 &lt;= Planilha1!$B$2, "2",
    IF(F1912 &lt;= Planilha1!$B$3, "3",
      "4"
    )
  )
)</f>
        <v>2</v>
      </c>
      <c r="I1912" t="str">
        <f t="shared" si="87"/>
        <v>Pequeno Porte I</v>
      </c>
      <c r="J1912" s="4">
        <v>4625192.62</v>
      </c>
      <c r="K1912" s="5">
        <f t="shared" si="88"/>
        <v>430.49075018615042</v>
      </c>
    </row>
    <row r="1913" spans="1:11" x14ac:dyDescent="0.25">
      <c r="A1913" s="3" t="s">
        <v>1073</v>
      </c>
      <c r="B1913">
        <v>290687</v>
      </c>
      <c r="C1913" s="1" t="s">
        <v>15</v>
      </c>
      <c r="D1913" s="2">
        <v>33235</v>
      </c>
      <c r="E1913" t="s">
        <v>5327</v>
      </c>
      <c r="F1913" s="4">
        <v>146378.785</v>
      </c>
      <c r="G1913" s="4">
        <f t="shared" si="89"/>
        <v>4.4043564013840832</v>
      </c>
      <c r="H1913" t="str">
        <f>IF(F1913 &lt;= Planilha1!$B$1, "1",
  IF(F1913 &lt;= Planilha1!$B$2, "2",
    IF(F1913 &lt;= Planilha1!$B$3, "3",
      "4"
    )
  )
)</f>
        <v>3</v>
      </c>
      <c r="I1913" t="str">
        <f t="shared" si="87"/>
        <v>Pequeno Porte II</v>
      </c>
      <c r="J1913" s="4">
        <v>9166422.3599999994</v>
      </c>
      <c r="K1913" s="5">
        <f t="shared" si="88"/>
        <v>275.80629938318037</v>
      </c>
    </row>
    <row r="1914" spans="1:11" x14ac:dyDescent="0.25">
      <c r="A1914" s="3" t="s">
        <v>3813</v>
      </c>
      <c r="B1914">
        <v>290689</v>
      </c>
      <c r="C1914" s="1" t="s">
        <v>15</v>
      </c>
      <c r="D1914" s="2">
        <v>9940</v>
      </c>
      <c r="E1914" t="s">
        <v>5327</v>
      </c>
      <c r="F1914" s="4">
        <v>35476.642</v>
      </c>
      <c r="G1914" s="4">
        <f t="shared" si="89"/>
        <v>3.5690786720321932</v>
      </c>
      <c r="H1914" t="str">
        <f>IF(F1914 &lt;= Planilha1!$B$1, "1",
  IF(F1914 &lt;= Planilha1!$B$2, "2",
    IF(F1914 &lt;= Planilha1!$B$3, "3",
      "4"
    )
  )
)</f>
        <v>1</v>
      </c>
      <c r="I1914" t="str">
        <f t="shared" si="87"/>
        <v>Pequeno Porte I</v>
      </c>
      <c r="J1914" s="4">
        <v>4244103.54</v>
      </c>
      <c r="K1914" s="5">
        <f t="shared" si="88"/>
        <v>426.97218712273644</v>
      </c>
    </row>
    <row r="1915" spans="1:11" x14ac:dyDescent="0.25">
      <c r="A1915" s="3" t="s">
        <v>1074</v>
      </c>
      <c r="B1915">
        <v>290690</v>
      </c>
      <c r="C1915" s="1" t="s">
        <v>15</v>
      </c>
      <c r="D1915" s="2">
        <v>20580</v>
      </c>
      <c r="E1915" t="s">
        <v>5327</v>
      </c>
      <c r="F1915" s="4">
        <v>262803.01799999998</v>
      </c>
      <c r="G1915" s="4">
        <f t="shared" si="89"/>
        <v>12.769825947521865</v>
      </c>
      <c r="H1915" t="str">
        <f>IF(F1915 &lt;= Planilha1!$B$1, "1",
  IF(F1915 &lt;= Planilha1!$B$2, "2",
    IF(F1915 &lt;= Planilha1!$B$3, "3",
      "4"
    )
  )
)</f>
        <v>4</v>
      </c>
      <c r="I1915" t="str">
        <f t="shared" si="87"/>
        <v>Pequeno Porte II</v>
      </c>
      <c r="J1915" s="4">
        <v>11483535.550000001</v>
      </c>
      <c r="K1915" s="5">
        <f t="shared" si="88"/>
        <v>557.9949246841594</v>
      </c>
    </row>
    <row r="1916" spans="1:11" x14ac:dyDescent="0.25">
      <c r="A1916" s="3" t="s">
        <v>1075</v>
      </c>
      <c r="B1916">
        <v>290700</v>
      </c>
      <c r="C1916" s="1" t="s">
        <v>15</v>
      </c>
      <c r="D1916" s="2">
        <v>8365</v>
      </c>
      <c r="E1916" t="s">
        <v>5327</v>
      </c>
      <c r="F1916" s="4">
        <v>70003.010999999999</v>
      </c>
      <c r="G1916" s="4">
        <f t="shared" si="89"/>
        <v>8.3685607890017923</v>
      </c>
      <c r="H1916" t="str">
        <f>IF(F1916 &lt;= Planilha1!$B$1, "1",
  IF(F1916 &lt;= Planilha1!$B$2, "2",
    IF(F1916 &lt;= Planilha1!$B$3, "3",
      "4"
    )
  )
)</f>
        <v>2</v>
      </c>
      <c r="I1916" t="str">
        <f t="shared" si="87"/>
        <v>Pequeno Porte I</v>
      </c>
      <c r="J1916" s="4">
        <v>5737656.8499999996</v>
      </c>
      <c r="K1916" s="5">
        <f t="shared" si="88"/>
        <v>685.91235505080692</v>
      </c>
    </row>
    <row r="1917" spans="1:11" x14ac:dyDescent="0.25">
      <c r="A1917" s="3" t="s">
        <v>1076</v>
      </c>
      <c r="B1917">
        <v>290710</v>
      </c>
      <c r="C1917" s="1" t="s">
        <v>15</v>
      </c>
      <c r="D1917" s="2">
        <v>28869</v>
      </c>
      <c r="E1917" t="s">
        <v>5327</v>
      </c>
      <c r="F1917" s="4">
        <v>97878.77</v>
      </c>
      <c r="G1917" s="4">
        <f t="shared" si="89"/>
        <v>3.390445460528595</v>
      </c>
      <c r="H1917" t="str">
        <f>IF(F1917 &lt;= Planilha1!$B$1, "1",
  IF(F1917 &lt;= Planilha1!$B$2, "2",
    IF(F1917 &lt;= Planilha1!$B$3, "3",
      "4"
    )
  )
)</f>
        <v>3</v>
      </c>
      <c r="I1917" t="str">
        <f t="shared" si="87"/>
        <v>Pequeno Porte II</v>
      </c>
      <c r="J1917" s="4">
        <v>15202009.48</v>
      </c>
      <c r="K1917" s="5">
        <f t="shared" si="88"/>
        <v>526.58593924278637</v>
      </c>
    </row>
    <row r="1918" spans="1:11" x14ac:dyDescent="0.25">
      <c r="A1918" s="3" t="s">
        <v>1077</v>
      </c>
      <c r="B1918">
        <v>290720</v>
      </c>
      <c r="C1918" s="1" t="s">
        <v>15</v>
      </c>
      <c r="D1918" s="2">
        <v>72086</v>
      </c>
      <c r="E1918" t="s">
        <v>5327</v>
      </c>
      <c r="F1918" s="4">
        <v>305578.71299999999</v>
      </c>
      <c r="G1918" s="4">
        <f t="shared" si="89"/>
        <v>4.2390854396137945</v>
      </c>
      <c r="H1918" t="str">
        <f>IF(F1918 &lt;= Planilha1!$B$1, "1",
  IF(F1918 &lt;= Planilha1!$B$2, "2",
    IF(F1918 &lt;= Planilha1!$B$3, "3",
      "4"
    )
  )
)</f>
        <v>4</v>
      </c>
      <c r="I1918" t="str">
        <f t="shared" si="87"/>
        <v>Médio Porte</v>
      </c>
      <c r="J1918" s="4">
        <v>21031730.68</v>
      </c>
      <c r="K1918" s="5">
        <f t="shared" si="88"/>
        <v>291.75888078128901</v>
      </c>
    </row>
    <row r="1919" spans="1:11" x14ac:dyDescent="0.25">
      <c r="A1919" s="3" t="s">
        <v>1078</v>
      </c>
      <c r="B1919">
        <v>290730</v>
      </c>
      <c r="C1919" s="1" t="s">
        <v>15</v>
      </c>
      <c r="D1919" s="2">
        <v>24712</v>
      </c>
      <c r="E1919" t="s">
        <v>5327</v>
      </c>
      <c r="F1919" s="4">
        <v>145480.394</v>
      </c>
      <c r="G1919" s="4">
        <f t="shared" si="89"/>
        <v>5.8870343962447391</v>
      </c>
      <c r="H1919" t="str">
        <f>IF(F1919 &lt;= Planilha1!$B$1, "1",
  IF(F1919 &lt;= Planilha1!$B$2, "2",
    IF(F1919 &lt;= Planilha1!$B$3, "3",
      "4"
    )
  )
)</f>
        <v>3</v>
      </c>
      <c r="I1919" t="str">
        <f t="shared" si="87"/>
        <v>Pequeno Porte II</v>
      </c>
      <c r="J1919" s="4">
        <v>8739555.2799999993</v>
      </c>
      <c r="K1919" s="5">
        <f t="shared" si="88"/>
        <v>353.65633214632567</v>
      </c>
    </row>
    <row r="1920" spans="1:11" x14ac:dyDescent="0.25">
      <c r="A1920" s="3" t="s">
        <v>3814</v>
      </c>
      <c r="B1920">
        <v>290740</v>
      </c>
      <c r="C1920" s="1" t="s">
        <v>15</v>
      </c>
      <c r="D1920" s="2">
        <v>3434</v>
      </c>
      <c r="E1920" t="s">
        <v>5327</v>
      </c>
      <c r="F1920" s="4">
        <v>27760.528999999999</v>
      </c>
      <c r="G1920" s="4">
        <f t="shared" si="89"/>
        <v>8.0840212580081534</v>
      </c>
      <c r="H1920" t="str">
        <f>IF(F1920 &lt;= Planilha1!$B$1, "1",
  IF(F1920 &lt;= Planilha1!$B$2, "2",
    IF(F1920 &lt;= Planilha1!$B$3, "3",
      "4"
    )
  )
)</f>
        <v>1</v>
      </c>
      <c r="I1920" t="str">
        <f t="shared" si="87"/>
        <v>Pequeno Porte I</v>
      </c>
      <c r="J1920" s="4">
        <v>4500344.5</v>
      </c>
      <c r="K1920" s="5">
        <f t="shared" si="88"/>
        <v>1310.5254804892254</v>
      </c>
    </row>
    <row r="1921" spans="1:11" x14ac:dyDescent="0.25">
      <c r="A1921" s="3" t="s">
        <v>1079</v>
      </c>
      <c r="B1921">
        <v>290750</v>
      </c>
      <c r="C1921" s="1" t="s">
        <v>15</v>
      </c>
      <c r="D1921" s="2">
        <v>48148</v>
      </c>
      <c r="E1921" t="s">
        <v>5327</v>
      </c>
      <c r="F1921" s="4">
        <v>415103.16</v>
      </c>
      <c r="G1921" s="4">
        <f t="shared" si="89"/>
        <v>8.6213998504610778</v>
      </c>
      <c r="H1921" t="str">
        <f>IF(F1921 &lt;= Planilha1!$B$1, "1",
  IF(F1921 &lt;= Planilha1!$B$2, "2",
    IF(F1921 &lt;= Planilha1!$B$3, "3",
      "4"
    )
  )
)</f>
        <v>4</v>
      </c>
      <c r="I1921" t="str">
        <f t="shared" si="87"/>
        <v>Pequeno Porte II</v>
      </c>
      <c r="J1921" s="4">
        <v>23731166.190000001</v>
      </c>
      <c r="K1921" s="5">
        <f t="shared" si="88"/>
        <v>492.87958357564179</v>
      </c>
    </row>
    <row r="1922" spans="1:11" x14ac:dyDescent="0.25">
      <c r="A1922" s="3" t="s">
        <v>1080</v>
      </c>
      <c r="B1922">
        <v>290755</v>
      </c>
      <c r="C1922" s="1" t="s">
        <v>15</v>
      </c>
      <c r="D1922" s="2">
        <v>8841</v>
      </c>
      <c r="E1922" t="s">
        <v>5327</v>
      </c>
      <c r="F1922" s="4">
        <v>29343.977999999999</v>
      </c>
      <c r="G1922" s="4">
        <f t="shared" si="89"/>
        <v>3.3190790634543603</v>
      </c>
      <c r="H1922" t="str">
        <f>IF(F1922 &lt;= Planilha1!$B$1, "1",
  IF(F1922 &lt;= Planilha1!$B$2, "2",
    IF(F1922 &lt;= Planilha1!$B$3, "3",
      "4"
    )
  )
)</f>
        <v>1</v>
      </c>
      <c r="I1922" t="str">
        <f t="shared" ref="I1922:I1985" si="90">IF(D1922 &lt;= 20000, "Pequeno Porte I",
  IF(D1922 &lt;= 50000, "Pequeno Porte II",
    IF(D1922 &lt;= 100000, "Médio Porte",
      IF(D1922 &lt;= 900000, "Grande Porte", "Metrópole")
    )
  )
)</f>
        <v>Pequeno Porte I</v>
      </c>
      <c r="J1922" s="4">
        <v>3505058.02</v>
      </c>
      <c r="K1922" s="5">
        <f t="shared" ref="K1922:K1985" si="91">J1922/D1922</f>
        <v>396.45492817554577</v>
      </c>
    </row>
    <row r="1923" spans="1:11" x14ac:dyDescent="0.25">
      <c r="A1923" s="3" t="s">
        <v>1081</v>
      </c>
      <c r="B1923">
        <v>290760</v>
      </c>
      <c r="C1923" s="1" t="s">
        <v>15</v>
      </c>
      <c r="D1923" s="2">
        <v>16348</v>
      </c>
      <c r="E1923" t="s">
        <v>5327</v>
      </c>
      <c r="F1923" s="4">
        <v>65542.664000000004</v>
      </c>
      <c r="G1923" s="4">
        <f t="shared" ref="G1923:G1986" si="92">F1923/D1923</f>
        <v>4.0092160508930759</v>
      </c>
      <c r="H1923" t="str">
        <f>IF(F1923 &lt;= Planilha1!$B$1, "1",
  IF(F1923 &lt;= Planilha1!$B$2, "2",
    IF(F1923 &lt;= Planilha1!$B$3, "3",
      "4"
    )
  )
)</f>
        <v>2</v>
      </c>
      <c r="I1923" t="str">
        <f t="shared" si="90"/>
        <v>Pequeno Porte I</v>
      </c>
      <c r="J1923" s="4">
        <v>9416259.6999999993</v>
      </c>
      <c r="K1923" s="5">
        <f t="shared" si="91"/>
        <v>575.98848177147045</v>
      </c>
    </row>
    <row r="1924" spans="1:11" x14ac:dyDescent="0.25">
      <c r="A1924" s="3" t="s">
        <v>3815</v>
      </c>
      <c r="B1924">
        <v>290770</v>
      </c>
      <c r="C1924" s="1" t="s">
        <v>15</v>
      </c>
      <c r="D1924" s="2">
        <v>10579</v>
      </c>
      <c r="E1924" t="s">
        <v>5327</v>
      </c>
      <c r="F1924" s="4">
        <v>42551.497000000003</v>
      </c>
      <c r="G1924" s="4">
        <f t="shared" si="92"/>
        <v>4.0222607996975146</v>
      </c>
      <c r="H1924" t="str">
        <f>IF(F1924 &lt;= Planilha1!$B$1, "1",
  IF(F1924 &lt;= Planilha1!$B$2, "2",
    IF(F1924 &lt;= Planilha1!$B$3, "3",
      "4"
    )
  )
)</f>
        <v>2</v>
      </c>
      <c r="I1924" t="str">
        <f t="shared" si="90"/>
        <v>Pequeno Porte I</v>
      </c>
      <c r="J1924" s="4">
        <v>7453158.8200000003</v>
      </c>
      <c r="K1924" s="5">
        <f t="shared" si="91"/>
        <v>704.52394555250976</v>
      </c>
    </row>
    <row r="1925" spans="1:11" x14ac:dyDescent="0.25">
      <c r="A1925" s="3" t="s">
        <v>3816</v>
      </c>
      <c r="B1925">
        <v>290780</v>
      </c>
      <c r="C1925" s="1" t="s">
        <v>15</v>
      </c>
      <c r="D1925" s="2">
        <v>30907</v>
      </c>
      <c r="E1925" t="s">
        <v>5327</v>
      </c>
      <c r="F1925" s="4">
        <v>140803.50399999999</v>
      </c>
      <c r="G1925" s="4">
        <f t="shared" si="92"/>
        <v>4.555715663118387</v>
      </c>
      <c r="H1925" t="str">
        <f>IF(F1925 &lt;= Planilha1!$B$1, "1",
  IF(F1925 &lt;= Planilha1!$B$2, "2",
    IF(F1925 &lt;= Planilha1!$B$3, "3",
      "4"
    )
  )
)</f>
        <v>3</v>
      </c>
      <c r="I1925" t="str">
        <f t="shared" si="90"/>
        <v>Pequeno Porte II</v>
      </c>
      <c r="J1925" s="4">
        <v>8717066.7200000007</v>
      </c>
      <c r="K1925" s="5">
        <f t="shared" si="91"/>
        <v>282.04182612353191</v>
      </c>
    </row>
    <row r="1926" spans="1:11" x14ac:dyDescent="0.25">
      <c r="A1926" s="3" t="s">
        <v>3817</v>
      </c>
      <c r="B1926">
        <v>290790</v>
      </c>
      <c r="C1926" s="1" t="s">
        <v>15</v>
      </c>
      <c r="D1926" s="2">
        <v>17230</v>
      </c>
      <c r="E1926" t="s">
        <v>5327</v>
      </c>
      <c r="F1926" s="4">
        <v>62260.995999999999</v>
      </c>
      <c r="G1926" s="4">
        <f t="shared" si="92"/>
        <v>3.6135226929773649</v>
      </c>
      <c r="H1926" t="str">
        <f>IF(F1926 &lt;= Planilha1!$B$1, "1",
  IF(F1926 &lt;= Planilha1!$B$2, "2",
    IF(F1926 &lt;= Planilha1!$B$3, "3",
      "4"
    )
  )
)</f>
        <v>2</v>
      </c>
      <c r="I1926" t="str">
        <f t="shared" si="90"/>
        <v>Pequeno Porte I</v>
      </c>
      <c r="J1926" s="4">
        <v>7802161.7800000003</v>
      </c>
      <c r="K1926" s="5">
        <f t="shared" si="91"/>
        <v>452.82424724318054</v>
      </c>
    </row>
    <row r="1927" spans="1:11" x14ac:dyDescent="0.25">
      <c r="A1927" s="3" t="s">
        <v>1082</v>
      </c>
      <c r="B1927">
        <v>290800</v>
      </c>
      <c r="C1927" s="1" t="s">
        <v>15</v>
      </c>
      <c r="D1927" s="2">
        <v>17333</v>
      </c>
      <c r="E1927" t="s">
        <v>5327</v>
      </c>
      <c r="F1927" s="4">
        <v>99419.861000000004</v>
      </c>
      <c r="G1927" s="4">
        <f t="shared" si="92"/>
        <v>5.7358715167599383</v>
      </c>
      <c r="H1927" t="str">
        <f>IF(F1927 &lt;= Planilha1!$B$1, "1",
  IF(F1927 &lt;= Planilha1!$B$2, "2",
    IF(F1927 &lt;= Planilha1!$B$3, "3",
      "4"
    )
  )
)</f>
        <v>3</v>
      </c>
      <c r="I1927" t="str">
        <f t="shared" si="90"/>
        <v>Pequeno Porte I</v>
      </c>
      <c r="J1927" s="4">
        <v>9995847.6500000004</v>
      </c>
      <c r="K1927" s="5">
        <f t="shared" si="91"/>
        <v>576.6946085501645</v>
      </c>
    </row>
    <row r="1928" spans="1:11" x14ac:dyDescent="0.25">
      <c r="A1928" s="3" t="s">
        <v>1083</v>
      </c>
      <c r="B1928">
        <v>290810</v>
      </c>
      <c r="C1928" s="1" t="s">
        <v>15</v>
      </c>
      <c r="D1928" s="2">
        <v>19151</v>
      </c>
      <c r="E1928" t="s">
        <v>5327</v>
      </c>
      <c r="F1928" s="4">
        <v>124755.54300000001</v>
      </c>
      <c r="G1928" s="4">
        <f t="shared" si="92"/>
        <v>6.5143095921883978</v>
      </c>
      <c r="H1928" t="str">
        <f>IF(F1928 &lt;= Planilha1!$B$1, "1",
  IF(F1928 &lt;= Planilha1!$B$2, "2",
    IF(F1928 &lt;= Planilha1!$B$3, "3",
      "4"
    )
  )
)</f>
        <v>3</v>
      </c>
      <c r="I1928" t="str">
        <f t="shared" si="90"/>
        <v>Pequeno Porte I</v>
      </c>
      <c r="J1928" s="4">
        <v>11478414.779999999</v>
      </c>
      <c r="K1928" s="5">
        <f t="shared" si="91"/>
        <v>599.36372930917446</v>
      </c>
    </row>
    <row r="1929" spans="1:11" x14ac:dyDescent="0.25">
      <c r="A1929" s="3" t="s">
        <v>3818</v>
      </c>
      <c r="B1929">
        <v>290820</v>
      </c>
      <c r="C1929" s="1" t="s">
        <v>15</v>
      </c>
      <c r="D1929" s="2">
        <v>20800</v>
      </c>
      <c r="E1929" t="s">
        <v>5327</v>
      </c>
      <c r="F1929" s="4">
        <v>95217.909</v>
      </c>
      <c r="G1929" s="4">
        <f t="shared" si="92"/>
        <v>4.5777840865384611</v>
      </c>
      <c r="H1929" t="str">
        <f>IF(F1929 &lt;= Planilha1!$B$1, "1",
  IF(F1929 &lt;= Planilha1!$B$2, "2",
    IF(F1929 &lt;= Planilha1!$B$3, "3",
      "4"
    )
  )
)</f>
        <v>3</v>
      </c>
      <c r="I1929" t="str">
        <f t="shared" si="90"/>
        <v>Pequeno Porte II</v>
      </c>
      <c r="J1929" s="4">
        <v>7081719.0899999999</v>
      </c>
      <c r="K1929" s="5">
        <f t="shared" si="91"/>
        <v>340.46726394230768</v>
      </c>
    </row>
    <row r="1930" spans="1:11" x14ac:dyDescent="0.25">
      <c r="A1930" s="3" t="s">
        <v>3819</v>
      </c>
      <c r="B1930">
        <v>290830</v>
      </c>
      <c r="C1930" s="1" t="s">
        <v>15</v>
      </c>
      <c r="D1930" s="2">
        <v>15794</v>
      </c>
      <c r="E1930" t="s">
        <v>5327</v>
      </c>
      <c r="F1930" s="4">
        <v>72723.106</v>
      </c>
      <c r="G1930" s="4">
        <f t="shared" si="92"/>
        <v>4.6044767633278463</v>
      </c>
      <c r="H1930" t="str">
        <f>IF(F1930 &lt;= Planilha1!$B$1, "1",
  IF(F1930 &lt;= Planilha1!$B$2, "2",
    IF(F1930 &lt;= Planilha1!$B$3, "3",
      "4"
    )
  )
)</f>
        <v>2</v>
      </c>
      <c r="I1930" t="str">
        <f t="shared" si="90"/>
        <v>Pequeno Porte I</v>
      </c>
      <c r="J1930" s="4">
        <v>6092299.9500000002</v>
      </c>
      <c r="K1930" s="5">
        <f t="shared" si="91"/>
        <v>385.73508610864889</v>
      </c>
    </row>
    <row r="1931" spans="1:11" x14ac:dyDescent="0.25">
      <c r="A1931" s="3" t="s">
        <v>3820</v>
      </c>
      <c r="B1931">
        <v>290840</v>
      </c>
      <c r="C1931" s="1" t="s">
        <v>15</v>
      </c>
      <c r="D1931" s="2">
        <v>67825</v>
      </c>
      <c r="E1931" t="s">
        <v>5327</v>
      </c>
      <c r="F1931" s="4">
        <v>361911.72600000002</v>
      </c>
      <c r="G1931" s="4">
        <f t="shared" si="92"/>
        <v>5.3359635237744198</v>
      </c>
      <c r="H1931" t="str">
        <f>IF(F1931 &lt;= Planilha1!$B$1, "1",
  IF(F1931 &lt;= Planilha1!$B$2, "2",
    IF(F1931 &lt;= Planilha1!$B$3, "3",
      "4"
    )
  )
)</f>
        <v>4</v>
      </c>
      <c r="I1931" t="str">
        <f t="shared" si="90"/>
        <v>Médio Porte</v>
      </c>
      <c r="J1931" s="4">
        <v>18551275.809999999</v>
      </c>
      <c r="K1931" s="5">
        <f t="shared" si="91"/>
        <v>273.51678304460006</v>
      </c>
    </row>
    <row r="1932" spans="1:11" x14ac:dyDescent="0.25">
      <c r="A1932" s="3" t="s">
        <v>3821</v>
      </c>
      <c r="B1932">
        <v>290850</v>
      </c>
      <c r="C1932" s="1" t="s">
        <v>15</v>
      </c>
      <c r="D1932" s="2">
        <v>35308</v>
      </c>
      <c r="E1932" t="s">
        <v>5327</v>
      </c>
      <c r="F1932" s="4">
        <v>798232.83299999998</v>
      </c>
      <c r="G1932" s="4">
        <f t="shared" si="92"/>
        <v>22.607704571201992</v>
      </c>
      <c r="H1932" t="str">
        <f>IF(F1932 &lt;= Planilha1!$B$1, "1",
  IF(F1932 &lt;= Planilha1!$B$2, "2",
    IF(F1932 &lt;= Planilha1!$B$3, "3",
      "4"
    )
  )
)</f>
        <v>4</v>
      </c>
      <c r="I1932" t="str">
        <f t="shared" si="90"/>
        <v>Pequeno Porte II</v>
      </c>
      <c r="J1932" s="4">
        <v>25668216.539999999</v>
      </c>
      <c r="K1932" s="5">
        <f t="shared" si="91"/>
        <v>726.98018975869491</v>
      </c>
    </row>
    <row r="1933" spans="1:11" x14ac:dyDescent="0.25">
      <c r="A1933" s="3" t="s">
        <v>723</v>
      </c>
      <c r="B1933">
        <v>290860</v>
      </c>
      <c r="C1933" s="1" t="s">
        <v>15</v>
      </c>
      <c r="D1933" s="2">
        <v>23654</v>
      </c>
      <c r="E1933" t="s">
        <v>5327</v>
      </c>
      <c r="F1933" s="4">
        <v>101307.776</v>
      </c>
      <c r="G1933" s="4">
        <f t="shared" si="92"/>
        <v>4.2829025112031793</v>
      </c>
      <c r="H1933" t="str">
        <f>IF(F1933 &lt;= Planilha1!$B$1, "1",
  IF(F1933 &lt;= Planilha1!$B$2, "2",
    IF(F1933 &lt;= Planilha1!$B$3, "3",
      "4"
    )
  )
)</f>
        <v>3</v>
      </c>
      <c r="I1933" t="str">
        <f t="shared" si="90"/>
        <v>Pequeno Porte II</v>
      </c>
      <c r="J1933" s="4">
        <v>11973168.24</v>
      </c>
      <c r="K1933" s="5">
        <f t="shared" si="91"/>
        <v>506.17943011752772</v>
      </c>
    </row>
    <row r="1934" spans="1:11" x14ac:dyDescent="0.25">
      <c r="A1934" s="3" t="s">
        <v>3822</v>
      </c>
      <c r="B1934">
        <v>290870</v>
      </c>
      <c r="C1934" s="1" t="s">
        <v>15</v>
      </c>
      <c r="D1934" s="2">
        <v>17053</v>
      </c>
      <c r="E1934" t="s">
        <v>5327</v>
      </c>
      <c r="F1934" s="4">
        <v>66870.3</v>
      </c>
      <c r="G1934" s="4">
        <f t="shared" si="92"/>
        <v>3.9213217615668801</v>
      </c>
      <c r="H1934" t="str">
        <f>IF(F1934 &lt;= Planilha1!$B$1, "1",
  IF(F1934 &lt;= Planilha1!$B$2, "2",
    IF(F1934 &lt;= Planilha1!$B$3, "3",
      "4"
    )
  )
)</f>
        <v>2</v>
      </c>
      <c r="I1934" t="str">
        <f t="shared" si="90"/>
        <v>Pequeno Porte I</v>
      </c>
      <c r="J1934" s="4">
        <v>8782919.0099999998</v>
      </c>
      <c r="K1934" s="5">
        <f t="shared" si="91"/>
        <v>515.03659238843602</v>
      </c>
    </row>
    <row r="1935" spans="1:11" x14ac:dyDescent="0.25">
      <c r="A1935" s="3" t="s">
        <v>3823</v>
      </c>
      <c r="B1935">
        <v>290880</v>
      </c>
      <c r="C1935" s="1" t="s">
        <v>15</v>
      </c>
      <c r="D1935" s="2">
        <v>4333</v>
      </c>
      <c r="E1935" t="s">
        <v>5327</v>
      </c>
      <c r="F1935" s="4">
        <v>20669.654999999999</v>
      </c>
      <c r="G1935" s="4">
        <f t="shared" si="92"/>
        <v>4.7702873297945994</v>
      </c>
      <c r="H1935" t="str">
        <f>IF(F1935 &lt;= Planilha1!$B$1, "1",
  IF(F1935 &lt;= Planilha1!$B$2, "2",
    IF(F1935 &lt;= Planilha1!$B$3, "3",
      "4"
    )
  )
)</f>
        <v>1</v>
      </c>
      <c r="I1935" t="str">
        <f t="shared" si="90"/>
        <v>Pequeno Porte I</v>
      </c>
      <c r="J1935" s="4">
        <v>3579959.61</v>
      </c>
      <c r="K1935" s="5">
        <f t="shared" si="91"/>
        <v>826.20807985229635</v>
      </c>
    </row>
    <row r="1936" spans="1:11" x14ac:dyDescent="0.25">
      <c r="A1936" s="3" t="s">
        <v>3824</v>
      </c>
      <c r="B1936">
        <v>290890</v>
      </c>
      <c r="C1936" s="1" t="s">
        <v>15</v>
      </c>
      <c r="D1936" s="2">
        <v>26692</v>
      </c>
      <c r="E1936" t="s">
        <v>5327</v>
      </c>
      <c r="F1936" s="4">
        <v>117536.039</v>
      </c>
      <c r="G1936" s="4">
        <f t="shared" si="92"/>
        <v>4.4034182151955648</v>
      </c>
      <c r="H1936" t="str">
        <f>IF(F1936 &lt;= Planilha1!$B$1, "1",
  IF(F1936 &lt;= Planilha1!$B$2, "2",
    IF(F1936 &lt;= Planilha1!$B$3, "3",
      "4"
    )
  )
)</f>
        <v>3</v>
      </c>
      <c r="I1936" t="str">
        <f t="shared" si="90"/>
        <v>Pequeno Porte II</v>
      </c>
      <c r="J1936" s="4">
        <v>7289566.4299999997</v>
      </c>
      <c r="K1936" s="5">
        <f t="shared" si="91"/>
        <v>273.09929679304662</v>
      </c>
    </row>
    <row r="1937" spans="1:11" x14ac:dyDescent="0.25">
      <c r="A1937" s="3" t="s">
        <v>1084</v>
      </c>
      <c r="B1937">
        <v>290900</v>
      </c>
      <c r="C1937" s="1" t="s">
        <v>15</v>
      </c>
      <c r="D1937" s="2">
        <v>7546</v>
      </c>
      <c r="E1937" t="s">
        <v>5327</v>
      </c>
      <c r="F1937" s="4">
        <v>29108.154999999999</v>
      </c>
      <c r="G1937" s="4">
        <f t="shared" si="92"/>
        <v>3.8574284389080304</v>
      </c>
      <c r="H1937" t="str">
        <f>IF(F1937 &lt;= Planilha1!$B$1, "1",
  IF(F1937 &lt;= Planilha1!$B$2, "2",
    IF(F1937 &lt;= Planilha1!$B$3, "3",
      "4"
    )
  )
)</f>
        <v>1</v>
      </c>
      <c r="I1937" t="str">
        <f t="shared" si="90"/>
        <v>Pequeno Porte I</v>
      </c>
      <c r="J1937" s="4">
        <v>3252587.12</v>
      </c>
      <c r="K1937" s="5">
        <f t="shared" si="91"/>
        <v>431.03460376358339</v>
      </c>
    </row>
    <row r="1938" spans="1:11" x14ac:dyDescent="0.25">
      <c r="A1938" s="3" t="s">
        <v>1085</v>
      </c>
      <c r="B1938">
        <v>290910</v>
      </c>
      <c r="C1938" s="1" t="s">
        <v>15</v>
      </c>
      <c r="D1938" s="2">
        <v>13990</v>
      </c>
      <c r="E1938" t="s">
        <v>5327</v>
      </c>
      <c r="F1938" s="4">
        <v>72402.267000000007</v>
      </c>
      <c r="G1938" s="4">
        <f t="shared" si="92"/>
        <v>5.1752871336669051</v>
      </c>
      <c r="H1938" t="str">
        <f>IF(F1938 &lt;= Planilha1!$B$1, "1",
  IF(F1938 &lt;= Planilha1!$B$2, "2",
    IF(F1938 &lt;= Planilha1!$B$3, "3",
      "4"
    )
  )
)</f>
        <v>2</v>
      </c>
      <c r="I1938" t="str">
        <f t="shared" si="90"/>
        <v>Pequeno Porte I</v>
      </c>
      <c r="J1938" s="4">
        <v>7031394.8300000001</v>
      </c>
      <c r="K1938" s="5">
        <f t="shared" si="91"/>
        <v>502.60148892065763</v>
      </c>
    </row>
    <row r="1939" spans="1:11" x14ac:dyDescent="0.25">
      <c r="A1939" s="3" t="s">
        <v>3825</v>
      </c>
      <c r="B1939">
        <v>290920</v>
      </c>
      <c r="C1939" s="1" t="s">
        <v>15</v>
      </c>
      <c r="D1939" s="2">
        <v>17056</v>
      </c>
      <c r="E1939" t="s">
        <v>5327</v>
      </c>
      <c r="F1939" s="4">
        <v>97359.596000000005</v>
      </c>
      <c r="G1939" s="4">
        <f t="shared" si="92"/>
        <v>5.7082314727954975</v>
      </c>
      <c r="H1939" t="str">
        <f>IF(F1939 &lt;= Planilha1!$B$1, "1",
  IF(F1939 &lt;= Planilha1!$B$2, "2",
    IF(F1939 &lt;= Planilha1!$B$3, "3",
      "4"
    )
  )
)</f>
        <v>3</v>
      </c>
      <c r="I1939" t="str">
        <f t="shared" si="90"/>
        <v>Pequeno Porte I</v>
      </c>
      <c r="J1939" s="4">
        <v>6898781.75</v>
      </c>
      <c r="K1939" s="5">
        <f t="shared" si="91"/>
        <v>404.47829209662291</v>
      </c>
    </row>
    <row r="1940" spans="1:11" x14ac:dyDescent="0.25">
      <c r="A1940" s="3" t="s">
        <v>1086</v>
      </c>
      <c r="B1940">
        <v>290930</v>
      </c>
      <c r="C1940" s="1" t="s">
        <v>15</v>
      </c>
      <c r="D1940" s="2">
        <v>32457</v>
      </c>
      <c r="E1940" t="s">
        <v>5327</v>
      </c>
      <c r="F1940" s="4">
        <v>571612.60499999998</v>
      </c>
      <c r="G1940" s="4">
        <f t="shared" si="92"/>
        <v>17.611381366115168</v>
      </c>
      <c r="H1940" t="str">
        <f>IF(F1940 &lt;= Planilha1!$B$1, "1",
  IF(F1940 &lt;= Planilha1!$B$2, "2",
    IF(F1940 &lt;= Planilha1!$B$3, "3",
      "4"
    )
  )
)</f>
        <v>4</v>
      </c>
      <c r="I1940" t="str">
        <f t="shared" si="90"/>
        <v>Pequeno Porte II</v>
      </c>
      <c r="J1940" s="4">
        <v>39327403.030000001</v>
      </c>
      <c r="K1940" s="5">
        <f t="shared" si="91"/>
        <v>1211.6770813691962</v>
      </c>
    </row>
    <row r="1941" spans="1:11" x14ac:dyDescent="0.25">
      <c r="A1941" s="3" t="s">
        <v>1087</v>
      </c>
      <c r="B1941">
        <v>290940</v>
      </c>
      <c r="C1941" s="1" t="s">
        <v>15</v>
      </c>
      <c r="D1941" s="2">
        <v>13063</v>
      </c>
      <c r="E1941" t="s">
        <v>5327</v>
      </c>
      <c r="F1941" s="4">
        <v>61028.146000000001</v>
      </c>
      <c r="G1941" s="4">
        <f t="shared" si="92"/>
        <v>4.6718323509147979</v>
      </c>
      <c r="H1941" t="str">
        <f>IF(F1941 &lt;= Planilha1!$B$1, "1",
  IF(F1941 &lt;= Planilha1!$B$2, "2",
    IF(F1941 &lt;= Planilha1!$B$3, "3",
      "4"
    )
  )
)</f>
        <v>2</v>
      </c>
      <c r="I1941" t="str">
        <f t="shared" si="90"/>
        <v>Pequeno Porte I</v>
      </c>
      <c r="J1941" s="4">
        <v>7895701.9000000004</v>
      </c>
      <c r="K1941" s="5">
        <f t="shared" si="91"/>
        <v>604.4325116741943</v>
      </c>
    </row>
    <row r="1942" spans="1:11" x14ac:dyDescent="0.25">
      <c r="A1942" s="3" t="s">
        <v>3826</v>
      </c>
      <c r="B1942">
        <v>290950</v>
      </c>
      <c r="C1942" s="1" t="s">
        <v>15</v>
      </c>
      <c r="D1942" s="2">
        <v>4415</v>
      </c>
      <c r="E1942" t="s">
        <v>5327</v>
      </c>
      <c r="F1942" s="4">
        <v>21189.829000000002</v>
      </c>
      <c r="G1942" s="4">
        <f t="shared" si="92"/>
        <v>4.7995082672706681</v>
      </c>
      <c r="H1942" t="str">
        <f>IF(F1942 &lt;= Planilha1!$B$1, "1",
  IF(F1942 &lt;= Planilha1!$B$2, "2",
    IF(F1942 &lt;= Planilha1!$B$3, "3",
      "4"
    )
  )
)</f>
        <v>1</v>
      </c>
      <c r="I1942" t="str">
        <f t="shared" si="90"/>
        <v>Pequeno Porte I</v>
      </c>
      <c r="J1942" s="4">
        <v>2877187.09</v>
      </c>
      <c r="K1942" s="5">
        <f t="shared" si="91"/>
        <v>651.68450509626268</v>
      </c>
    </row>
    <row r="1943" spans="1:11" x14ac:dyDescent="0.25">
      <c r="A1943" s="3" t="s">
        <v>3827</v>
      </c>
      <c r="B1943">
        <v>290960</v>
      </c>
      <c r="C1943" s="1" t="s">
        <v>15</v>
      </c>
      <c r="D1943" s="2">
        <v>19729</v>
      </c>
      <c r="E1943" t="s">
        <v>5327</v>
      </c>
      <c r="F1943" s="4">
        <v>88965.361999999994</v>
      </c>
      <c r="G1943" s="4">
        <f t="shared" si="92"/>
        <v>4.5093700643722432</v>
      </c>
      <c r="H1943" t="str">
        <f>IF(F1943 &lt;= Planilha1!$B$1, "1",
  IF(F1943 &lt;= Planilha1!$B$2, "2",
    IF(F1943 &lt;= Planilha1!$B$3, "3",
      "4"
    )
  )
)</f>
        <v>2</v>
      </c>
      <c r="I1943" t="str">
        <f t="shared" si="90"/>
        <v>Pequeno Porte I</v>
      </c>
      <c r="J1943" s="4">
        <v>9421665.6899999995</v>
      </c>
      <c r="K1943" s="5">
        <f t="shared" si="91"/>
        <v>477.55414313954077</v>
      </c>
    </row>
    <row r="1944" spans="1:11" x14ac:dyDescent="0.25">
      <c r="A1944" s="3" t="s">
        <v>3828</v>
      </c>
      <c r="B1944">
        <v>290970</v>
      </c>
      <c r="C1944" s="1" t="s">
        <v>15</v>
      </c>
      <c r="D1944" s="2">
        <v>13993</v>
      </c>
      <c r="E1944" t="s">
        <v>5327</v>
      </c>
      <c r="F1944" s="4">
        <v>51840.639999999999</v>
      </c>
      <c r="G1944" s="4">
        <f t="shared" si="92"/>
        <v>3.704755234760237</v>
      </c>
      <c r="H1944" t="str">
        <f>IF(F1944 &lt;= Planilha1!$B$1, "1",
  IF(F1944 &lt;= Planilha1!$B$2, "2",
    IF(F1944 &lt;= Planilha1!$B$3, "3",
      "4"
    )
  )
)</f>
        <v>2</v>
      </c>
      <c r="I1944" t="str">
        <f t="shared" si="90"/>
        <v>Pequeno Porte I</v>
      </c>
      <c r="J1944" s="4">
        <v>6492150.5999999996</v>
      </c>
      <c r="K1944" s="5">
        <f t="shared" si="91"/>
        <v>463.95702136782677</v>
      </c>
    </row>
    <row r="1945" spans="1:11" x14ac:dyDescent="0.25">
      <c r="A1945" s="3" t="s">
        <v>1088</v>
      </c>
      <c r="B1945">
        <v>290980</v>
      </c>
      <c r="C1945" s="1" t="s">
        <v>15</v>
      </c>
      <c r="D1945" s="2">
        <v>60348</v>
      </c>
      <c r="E1945" t="s">
        <v>5327</v>
      </c>
      <c r="F1945" s="4">
        <v>507284.22399999999</v>
      </c>
      <c r="G1945" s="4">
        <f t="shared" si="92"/>
        <v>8.4059823689268907</v>
      </c>
      <c r="H1945" t="str">
        <f>IF(F1945 &lt;= Planilha1!$B$1, "1",
  IF(F1945 &lt;= Planilha1!$B$2, "2",
    IF(F1945 &lt;= Planilha1!$B$3, "3",
      "4"
    )
  )
)</f>
        <v>4</v>
      </c>
      <c r="I1945" t="str">
        <f t="shared" si="90"/>
        <v>Médio Porte</v>
      </c>
      <c r="J1945" s="4">
        <v>14602866.18</v>
      </c>
      <c r="K1945" s="5">
        <f t="shared" si="91"/>
        <v>241.97763273016503</v>
      </c>
    </row>
    <row r="1946" spans="1:11" x14ac:dyDescent="0.25">
      <c r="A1946" s="3" t="s">
        <v>3829</v>
      </c>
      <c r="B1946">
        <v>290990</v>
      </c>
      <c r="C1946" s="1" t="s">
        <v>15</v>
      </c>
      <c r="D1946" s="2">
        <v>34180</v>
      </c>
      <c r="E1946" t="s">
        <v>5327</v>
      </c>
      <c r="F1946" s="4">
        <v>150118.35200000001</v>
      </c>
      <c r="G1946" s="4">
        <f t="shared" si="92"/>
        <v>4.3919939145699241</v>
      </c>
      <c r="H1946" t="str">
        <f>IF(F1946 &lt;= Planilha1!$B$1, "1",
  IF(F1946 &lt;= Planilha1!$B$2, "2",
    IF(F1946 &lt;= Planilha1!$B$3, "3",
      "4"
    )
  )
)</f>
        <v>3</v>
      </c>
      <c r="I1946" t="str">
        <f t="shared" si="90"/>
        <v>Pequeno Porte II</v>
      </c>
      <c r="J1946" s="4">
        <v>16578013.51</v>
      </c>
      <c r="K1946" s="5">
        <f t="shared" si="91"/>
        <v>485.02087507314218</v>
      </c>
    </row>
    <row r="1947" spans="1:11" x14ac:dyDescent="0.25">
      <c r="A1947" s="3" t="s">
        <v>3830</v>
      </c>
      <c r="B1947">
        <v>291000</v>
      </c>
      <c r="C1947" s="1" t="s">
        <v>15</v>
      </c>
      <c r="D1947" s="2">
        <v>10820</v>
      </c>
      <c r="E1947" t="s">
        <v>5327</v>
      </c>
      <c r="F1947" s="4">
        <v>43669.932999999997</v>
      </c>
      <c r="G1947" s="4">
        <f t="shared" si="92"/>
        <v>4.0360381700554528</v>
      </c>
      <c r="H1947" t="str">
        <f>IF(F1947 &lt;= Planilha1!$B$1, "1",
  IF(F1947 &lt;= Planilha1!$B$2, "2",
    IF(F1947 &lt;= Planilha1!$B$3, "3",
      "4"
    )
  )
)</f>
        <v>2</v>
      </c>
      <c r="I1947" t="str">
        <f t="shared" si="90"/>
        <v>Pequeno Porte I</v>
      </c>
      <c r="J1947" s="4">
        <v>5551287.79</v>
      </c>
      <c r="K1947" s="5">
        <f t="shared" si="91"/>
        <v>513.05802125693162</v>
      </c>
    </row>
    <row r="1948" spans="1:11" x14ac:dyDescent="0.25">
      <c r="A1948" s="3" t="s">
        <v>3831</v>
      </c>
      <c r="B1948">
        <v>291005</v>
      </c>
      <c r="C1948" s="1" t="s">
        <v>15</v>
      </c>
      <c r="D1948" s="2">
        <v>71485</v>
      </c>
      <c r="E1948" t="s">
        <v>5327</v>
      </c>
      <c r="F1948" s="4">
        <v>2206178.9040000001</v>
      </c>
      <c r="G1948" s="4">
        <f t="shared" si="92"/>
        <v>30.862123578373087</v>
      </c>
      <c r="H1948" t="str">
        <f>IF(F1948 &lt;= Planilha1!$B$1, "1",
  IF(F1948 &lt;= Planilha1!$B$2, "2",
    IF(F1948 &lt;= Planilha1!$B$3, "3",
      "4"
    )
  )
)</f>
        <v>4</v>
      </c>
      <c r="I1948" t="str">
        <f t="shared" si="90"/>
        <v>Médio Porte</v>
      </c>
      <c r="J1948" s="4">
        <v>35550217.890000001</v>
      </c>
      <c r="K1948" s="5">
        <f t="shared" si="91"/>
        <v>497.31017542141711</v>
      </c>
    </row>
    <row r="1949" spans="1:11" x14ac:dyDescent="0.25">
      <c r="A1949" s="3" t="s">
        <v>3832</v>
      </c>
      <c r="B1949">
        <v>291010</v>
      </c>
      <c r="C1949" s="1" t="s">
        <v>15</v>
      </c>
      <c r="D1949" s="2">
        <v>11884</v>
      </c>
      <c r="E1949" t="s">
        <v>5327</v>
      </c>
      <c r="F1949" s="4">
        <v>129896.595</v>
      </c>
      <c r="G1949" s="4">
        <f t="shared" si="92"/>
        <v>10.930376556714911</v>
      </c>
      <c r="H1949" t="str">
        <f>IF(F1949 &lt;= Planilha1!$B$1, "1",
  IF(F1949 &lt;= Planilha1!$B$2, "2",
    IF(F1949 &lt;= Planilha1!$B$3, "3",
      "4"
    )
  )
)</f>
        <v>3</v>
      </c>
      <c r="I1949" t="str">
        <f t="shared" si="90"/>
        <v>Pequeno Porte I</v>
      </c>
      <c r="J1949" s="4">
        <v>5112187.18</v>
      </c>
      <c r="K1949" s="5">
        <f t="shared" si="91"/>
        <v>430.17394648266577</v>
      </c>
    </row>
    <row r="1950" spans="1:11" x14ac:dyDescent="0.25">
      <c r="A1950" s="3" t="s">
        <v>1089</v>
      </c>
      <c r="B1950">
        <v>291020</v>
      </c>
      <c r="C1950" s="1" t="s">
        <v>15</v>
      </c>
      <c r="D1950" s="2">
        <v>4407</v>
      </c>
      <c r="E1950" t="s">
        <v>5327</v>
      </c>
      <c r="F1950" s="4">
        <v>17237.422999999999</v>
      </c>
      <c r="G1950" s="4">
        <f t="shared" si="92"/>
        <v>3.9113734967097797</v>
      </c>
      <c r="H1950" t="str">
        <f>IF(F1950 &lt;= Planilha1!$B$1, "1",
  IF(F1950 &lt;= Planilha1!$B$2, "2",
    IF(F1950 &lt;= Planilha1!$B$3, "3",
      "4"
    )
  )
)</f>
        <v>1</v>
      </c>
      <c r="I1950" t="str">
        <f t="shared" si="90"/>
        <v>Pequeno Porte I</v>
      </c>
      <c r="J1950" s="4">
        <v>4289277.33</v>
      </c>
      <c r="K1950" s="5">
        <f t="shared" si="91"/>
        <v>973.28734513274333</v>
      </c>
    </row>
    <row r="1951" spans="1:11" x14ac:dyDescent="0.25">
      <c r="A1951" s="3" t="s">
        <v>3833</v>
      </c>
      <c r="B1951">
        <v>291030</v>
      </c>
      <c r="C1951" s="1" t="s">
        <v>15</v>
      </c>
      <c r="D1951" s="2">
        <v>7808</v>
      </c>
      <c r="E1951" t="s">
        <v>5327</v>
      </c>
      <c r="F1951" s="4">
        <v>32228.272000000001</v>
      </c>
      <c r="G1951" s="4">
        <f t="shared" si="92"/>
        <v>4.1275963114754095</v>
      </c>
      <c r="H1951" t="str">
        <f>IF(F1951 &lt;= Planilha1!$B$1, "1",
  IF(F1951 &lt;= Planilha1!$B$2, "2",
    IF(F1951 &lt;= Planilha1!$B$3, "3",
      "4"
    )
  )
)</f>
        <v>1</v>
      </c>
      <c r="I1951" t="str">
        <f t="shared" si="90"/>
        <v>Pequeno Porte I</v>
      </c>
      <c r="J1951" s="4">
        <v>3885400.56</v>
      </c>
      <c r="K1951" s="5">
        <f t="shared" si="91"/>
        <v>497.61789959016392</v>
      </c>
    </row>
    <row r="1952" spans="1:11" x14ac:dyDescent="0.25">
      <c r="A1952" s="3" t="s">
        <v>1090</v>
      </c>
      <c r="B1952">
        <v>291040</v>
      </c>
      <c r="C1952" s="1" t="s">
        <v>15</v>
      </c>
      <c r="D1952" s="2">
        <v>19107</v>
      </c>
      <c r="E1952" t="s">
        <v>5327</v>
      </c>
      <c r="F1952" s="4">
        <v>113385.31600000001</v>
      </c>
      <c r="G1952" s="4">
        <f t="shared" si="92"/>
        <v>5.9342291306850896</v>
      </c>
      <c r="H1952" t="str">
        <f>IF(F1952 &lt;= Planilha1!$B$1, "1",
  IF(F1952 &lt;= Planilha1!$B$2, "2",
    IF(F1952 &lt;= Planilha1!$B$3, "3",
      "4"
    )
  )
)</f>
        <v>3</v>
      </c>
      <c r="I1952" t="str">
        <f t="shared" si="90"/>
        <v>Pequeno Porte I</v>
      </c>
      <c r="J1952" s="4">
        <v>9919143</v>
      </c>
      <c r="K1952" s="5">
        <f t="shared" si="91"/>
        <v>519.13659915214316</v>
      </c>
    </row>
    <row r="1953" spans="1:11" x14ac:dyDescent="0.25">
      <c r="A1953" s="3" t="s">
        <v>1091</v>
      </c>
      <c r="B1953">
        <v>291050</v>
      </c>
      <c r="C1953" s="1" t="s">
        <v>15</v>
      </c>
      <c r="D1953" s="2">
        <v>38098</v>
      </c>
      <c r="E1953" t="s">
        <v>5327</v>
      </c>
      <c r="F1953" s="4">
        <v>371221.01299999998</v>
      </c>
      <c r="G1953" s="4">
        <f t="shared" si="92"/>
        <v>9.7438451624757203</v>
      </c>
      <c r="H1953" t="str">
        <f>IF(F1953 &lt;= Planilha1!$B$1, "1",
  IF(F1953 &lt;= Planilha1!$B$2, "2",
    IF(F1953 &lt;= Planilha1!$B$3, "3",
      "4"
    )
  )
)</f>
        <v>4</v>
      </c>
      <c r="I1953" t="str">
        <f t="shared" si="90"/>
        <v>Pequeno Porte II</v>
      </c>
      <c r="J1953" s="4">
        <v>22856447.48</v>
      </c>
      <c r="K1953" s="5">
        <f t="shared" si="91"/>
        <v>599.93825082681508</v>
      </c>
    </row>
    <row r="1954" spans="1:11" x14ac:dyDescent="0.25">
      <c r="A1954" s="3" t="s">
        <v>1092</v>
      </c>
      <c r="B1954">
        <v>291060</v>
      </c>
      <c r="C1954" s="1" t="s">
        <v>15</v>
      </c>
      <c r="D1954" s="2">
        <v>32554</v>
      </c>
      <c r="E1954" t="s">
        <v>5327</v>
      </c>
      <c r="F1954" s="4">
        <v>550517.58400000003</v>
      </c>
      <c r="G1954" s="4">
        <f t="shared" si="92"/>
        <v>16.910904466425016</v>
      </c>
      <c r="H1954" t="str">
        <f>IF(F1954 &lt;= Planilha1!$B$1, "1",
  IF(F1954 &lt;= Planilha1!$B$2, "2",
    IF(F1954 &lt;= Planilha1!$B$3, "3",
      "4"
    )
  )
)</f>
        <v>4</v>
      </c>
      <c r="I1954" t="str">
        <f t="shared" si="90"/>
        <v>Pequeno Porte II</v>
      </c>
      <c r="J1954" s="4">
        <v>14822407.9</v>
      </c>
      <c r="K1954" s="5">
        <f t="shared" si="91"/>
        <v>455.31756158997359</v>
      </c>
    </row>
    <row r="1955" spans="1:11" x14ac:dyDescent="0.25">
      <c r="A1955" s="3" t="s">
        <v>1093</v>
      </c>
      <c r="B1955">
        <v>291070</v>
      </c>
      <c r="C1955" s="1" t="s">
        <v>15</v>
      </c>
      <c r="D1955" s="2">
        <v>61456</v>
      </c>
      <c r="E1955" t="s">
        <v>5327</v>
      </c>
      <c r="F1955" s="4">
        <v>424516.18900000001</v>
      </c>
      <c r="G1955" s="4">
        <f t="shared" si="92"/>
        <v>6.9076443146316064</v>
      </c>
      <c r="H1955" t="str">
        <f>IF(F1955 &lt;= Planilha1!$B$1, "1",
  IF(F1955 &lt;= Planilha1!$B$2, "2",
    IF(F1955 &lt;= Planilha1!$B$3, "3",
      "4"
    )
  )
)</f>
        <v>4</v>
      </c>
      <c r="I1955" t="str">
        <f t="shared" si="90"/>
        <v>Médio Porte</v>
      </c>
      <c r="J1955" s="4">
        <v>15179956.800000001</v>
      </c>
      <c r="K1955" s="5">
        <f t="shared" si="91"/>
        <v>247.00528508200992</v>
      </c>
    </row>
    <row r="1956" spans="1:11" x14ac:dyDescent="0.25">
      <c r="A1956" s="3" t="s">
        <v>3834</v>
      </c>
      <c r="B1956">
        <v>291072</v>
      </c>
      <c r="C1956" s="1" t="s">
        <v>15</v>
      </c>
      <c r="D1956" s="2">
        <v>113710</v>
      </c>
      <c r="E1956" t="s">
        <v>5327</v>
      </c>
      <c r="F1956" s="4">
        <v>1372266.2009999999</v>
      </c>
      <c r="G1956" s="4">
        <f t="shared" si="92"/>
        <v>12.068122425468296</v>
      </c>
      <c r="H1956" t="str">
        <f>IF(F1956 &lt;= Planilha1!$B$1, "1",
  IF(F1956 &lt;= Planilha1!$B$2, "2",
    IF(F1956 &lt;= Planilha1!$B$3, "3",
      "4"
    )
  )
)</f>
        <v>4</v>
      </c>
      <c r="I1956" t="str">
        <f t="shared" si="90"/>
        <v>Grande Porte</v>
      </c>
      <c r="J1956" s="4">
        <v>49673971.57</v>
      </c>
      <c r="K1956" s="5">
        <f t="shared" si="91"/>
        <v>436.84787239468824</v>
      </c>
    </row>
    <row r="1957" spans="1:11" x14ac:dyDescent="0.25">
      <c r="A1957" s="3" t="s">
        <v>3186</v>
      </c>
      <c r="B1957">
        <v>291075</v>
      </c>
      <c r="C1957" s="1" t="s">
        <v>15</v>
      </c>
      <c r="D1957" s="2">
        <v>17895</v>
      </c>
      <c r="E1957" t="s">
        <v>5327</v>
      </c>
      <c r="F1957" s="4">
        <v>142781.079</v>
      </c>
      <c r="G1957" s="4">
        <f t="shared" si="92"/>
        <v>7.978825314333613</v>
      </c>
      <c r="H1957" t="str">
        <f>IF(F1957 &lt;= Planilha1!$B$1, "1",
  IF(F1957 &lt;= Planilha1!$B$2, "2",
    IF(F1957 &lt;= Planilha1!$B$3, "3",
      "4"
    )
  )
)</f>
        <v>3</v>
      </c>
      <c r="I1957" t="str">
        <f t="shared" si="90"/>
        <v>Pequeno Porte I</v>
      </c>
      <c r="J1957" s="4">
        <v>8376328.9800000004</v>
      </c>
      <c r="K1957" s="5">
        <f t="shared" si="91"/>
        <v>468.08208885163458</v>
      </c>
    </row>
    <row r="1958" spans="1:11" x14ac:dyDescent="0.25">
      <c r="A1958" s="3" t="s">
        <v>1094</v>
      </c>
      <c r="B1958">
        <v>291077</v>
      </c>
      <c r="C1958" s="1" t="s">
        <v>15</v>
      </c>
      <c r="D1958" s="2">
        <v>5631</v>
      </c>
      <c r="E1958" t="s">
        <v>5327</v>
      </c>
      <c r="F1958" s="4">
        <v>30300.526000000002</v>
      </c>
      <c r="G1958" s="4">
        <f t="shared" si="92"/>
        <v>5.3810204226602734</v>
      </c>
      <c r="H1958" t="str">
        <f>IF(F1958 &lt;= Planilha1!$B$1, "1",
  IF(F1958 &lt;= Planilha1!$B$2, "2",
    IF(F1958 &lt;= Planilha1!$B$3, "3",
      "4"
    )
  )
)</f>
        <v>1</v>
      </c>
      <c r="I1958" t="str">
        <f t="shared" si="90"/>
        <v>Pequeno Porte I</v>
      </c>
      <c r="J1958" s="4">
        <v>5126072.66</v>
      </c>
      <c r="K1958" s="5">
        <f t="shared" si="91"/>
        <v>910.33078671639146</v>
      </c>
    </row>
    <row r="1959" spans="1:11" x14ac:dyDescent="0.25">
      <c r="A1959" s="3" t="s">
        <v>1095</v>
      </c>
      <c r="B1959">
        <v>291080</v>
      </c>
      <c r="C1959" s="1" t="s">
        <v>15</v>
      </c>
      <c r="D1959" s="2">
        <v>616272</v>
      </c>
      <c r="E1959" t="s">
        <v>5327</v>
      </c>
      <c r="F1959" s="4">
        <v>7179906.0449999999</v>
      </c>
      <c r="G1959" s="4">
        <f t="shared" si="92"/>
        <v>11.650547234013553</v>
      </c>
      <c r="H1959" t="str">
        <f>IF(F1959 &lt;= Planilha1!$B$1, "1",
  IF(F1959 &lt;= Planilha1!$B$2, "2",
    IF(F1959 &lt;= Planilha1!$B$3, "3",
      "4"
    )
  )
)</f>
        <v>4</v>
      </c>
      <c r="I1959" t="str">
        <f t="shared" si="90"/>
        <v>Grande Porte</v>
      </c>
      <c r="J1959" s="4">
        <v>307105907.72000003</v>
      </c>
      <c r="K1959" s="5">
        <f t="shared" si="91"/>
        <v>498.3285103330997</v>
      </c>
    </row>
    <row r="1960" spans="1:11" x14ac:dyDescent="0.25">
      <c r="A1960" s="3" t="s">
        <v>3188</v>
      </c>
      <c r="B1960">
        <v>291085</v>
      </c>
      <c r="C1960" s="1" t="s">
        <v>15</v>
      </c>
      <c r="D1960" s="2">
        <v>17897</v>
      </c>
      <c r="E1960" t="s">
        <v>5327</v>
      </c>
      <c r="F1960" s="4">
        <v>65125.809000000001</v>
      </c>
      <c r="G1960" s="4">
        <f t="shared" si="92"/>
        <v>3.6389232273565404</v>
      </c>
      <c r="H1960" t="str">
        <f>IF(F1960 &lt;= Planilha1!$B$1, "1",
  IF(F1960 &lt;= Planilha1!$B$2, "2",
    IF(F1960 &lt;= Planilha1!$B$3, "3",
      "4"
    )
  )
)</f>
        <v>2</v>
      </c>
      <c r="I1960" t="str">
        <f t="shared" si="90"/>
        <v>Pequeno Porte I</v>
      </c>
      <c r="J1960" s="4">
        <v>7519762.1600000001</v>
      </c>
      <c r="K1960" s="5">
        <f t="shared" si="91"/>
        <v>420.16886405542829</v>
      </c>
    </row>
    <row r="1961" spans="1:11" x14ac:dyDescent="0.25">
      <c r="A1961" s="3" t="s">
        <v>1096</v>
      </c>
      <c r="B1961">
        <v>291090</v>
      </c>
      <c r="C1961" s="1" t="s">
        <v>15</v>
      </c>
      <c r="D1961" s="2">
        <v>4873</v>
      </c>
      <c r="E1961" t="s">
        <v>5327</v>
      </c>
      <c r="F1961" s="4">
        <v>23366.25</v>
      </c>
      <c r="G1961" s="4">
        <f t="shared" si="92"/>
        <v>4.7950441206648877</v>
      </c>
      <c r="H1961" t="str">
        <f>IF(F1961 &lt;= Planilha1!$B$1, "1",
  IF(F1961 &lt;= Planilha1!$B$2, "2",
    IF(F1961 &lt;= Planilha1!$B$3, "3",
      "4"
    )
  )
)</f>
        <v>1</v>
      </c>
      <c r="I1961" t="str">
        <f t="shared" si="90"/>
        <v>Pequeno Porte I</v>
      </c>
      <c r="J1961" s="4">
        <v>3102217.3</v>
      </c>
      <c r="K1961" s="5">
        <f t="shared" si="91"/>
        <v>636.61344141186123</v>
      </c>
    </row>
    <row r="1962" spans="1:11" x14ac:dyDescent="0.25">
      <c r="A1962" s="3" t="s">
        <v>1097</v>
      </c>
      <c r="B1962">
        <v>291100</v>
      </c>
      <c r="C1962" s="1" t="s">
        <v>15</v>
      </c>
      <c r="D1962" s="2">
        <v>11059</v>
      </c>
      <c r="E1962" t="s">
        <v>5327</v>
      </c>
      <c r="F1962" s="4">
        <v>48192.868000000002</v>
      </c>
      <c r="G1962" s="4">
        <f t="shared" si="92"/>
        <v>4.3577961841034449</v>
      </c>
      <c r="H1962" t="str">
        <f>IF(F1962 &lt;= Planilha1!$B$1, "1",
  IF(F1962 &lt;= Planilha1!$B$2, "2",
    IF(F1962 &lt;= Planilha1!$B$3, "3",
      "4"
    )
  )
)</f>
        <v>2</v>
      </c>
      <c r="I1962" t="str">
        <f t="shared" si="90"/>
        <v>Pequeno Porte I</v>
      </c>
      <c r="J1962" s="4">
        <v>4830929.68</v>
      </c>
      <c r="K1962" s="5">
        <f t="shared" si="91"/>
        <v>436.83241522741656</v>
      </c>
    </row>
    <row r="1963" spans="1:11" x14ac:dyDescent="0.25">
      <c r="A1963" s="3" t="s">
        <v>1098</v>
      </c>
      <c r="B1963">
        <v>291110</v>
      </c>
      <c r="C1963" s="1" t="s">
        <v>15</v>
      </c>
      <c r="D1963" s="2">
        <v>25899</v>
      </c>
      <c r="E1963" t="s">
        <v>5327</v>
      </c>
      <c r="F1963" s="4">
        <v>651069.14399999997</v>
      </c>
      <c r="G1963" s="4">
        <f t="shared" si="92"/>
        <v>25.138775396733465</v>
      </c>
      <c r="H1963" t="str">
        <f>IF(F1963 &lt;= Planilha1!$B$1, "1",
  IF(F1963 &lt;= Planilha1!$B$2, "2",
    IF(F1963 &lt;= Planilha1!$B$3, "3",
      "4"
    )
  )
)</f>
        <v>4</v>
      </c>
      <c r="I1963" t="str">
        <f t="shared" si="90"/>
        <v>Pequeno Porte II</v>
      </c>
      <c r="J1963" s="4">
        <v>41751101.189999998</v>
      </c>
      <c r="K1963" s="5">
        <f t="shared" si="91"/>
        <v>1612.0738711919378</v>
      </c>
    </row>
    <row r="1964" spans="1:11" x14ac:dyDescent="0.25">
      <c r="A1964" s="3" t="s">
        <v>1099</v>
      </c>
      <c r="B1964">
        <v>291120</v>
      </c>
      <c r="C1964" s="1" t="s">
        <v>15</v>
      </c>
      <c r="D1964" s="2">
        <v>32178</v>
      </c>
      <c r="E1964" t="s">
        <v>5327</v>
      </c>
      <c r="F1964" s="4">
        <v>194280.283</v>
      </c>
      <c r="G1964" s="4">
        <f t="shared" si="92"/>
        <v>6.0376742805643602</v>
      </c>
      <c r="H1964" t="str">
        <f>IF(F1964 &lt;= Planilha1!$B$1, "1",
  IF(F1964 &lt;= Planilha1!$B$2, "2",
    IF(F1964 &lt;= Planilha1!$B$3, "3",
      "4"
    )
  )
)</f>
        <v>3</v>
      </c>
      <c r="I1964" t="str">
        <f t="shared" si="90"/>
        <v>Pequeno Porte II</v>
      </c>
      <c r="J1964" s="4">
        <v>10379062.48</v>
      </c>
      <c r="K1964" s="5">
        <f t="shared" si="91"/>
        <v>322.55150972714279</v>
      </c>
    </row>
    <row r="1965" spans="1:11" x14ac:dyDescent="0.25">
      <c r="A1965" s="3" t="s">
        <v>3835</v>
      </c>
      <c r="B1965">
        <v>291125</v>
      </c>
      <c r="C1965" s="1" t="s">
        <v>15</v>
      </c>
      <c r="D1965" s="2">
        <v>4360</v>
      </c>
      <c r="E1965" t="s">
        <v>5327</v>
      </c>
      <c r="F1965" s="4">
        <v>20034.932000000001</v>
      </c>
      <c r="G1965" s="4">
        <f t="shared" si="92"/>
        <v>4.5951678899082573</v>
      </c>
      <c r="H1965" t="str">
        <f>IF(F1965 &lt;= Planilha1!$B$1, "1",
  IF(F1965 &lt;= Planilha1!$B$2, "2",
    IF(F1965 &lt;= Planilha1!$B$3, "3",
      "4"
    )
  )
)</f>
        <v>1</v>
      </c>
      <c r="I1965" t="str">
        <f t="shared" si="90"/>
        <v>Pequeno Porte I</v>
      </c>
      <c r="J1965" s="4">
        <v>3404182.56</v>
      </c>
      <c r="K1965" s="5">
        <f t="shared" si="91"/>
        <v>780.77581651376147</v>
      </c>
    </row>
    <row r="1966" spans="1:11" x14ac:dyDescent="0.25">
      <c r="A1966" s="3" t="s">
        <v>1100</v>
      </c>
      <c r="B1966">
        <v>291130</v>
      </c>
      <c r="C1966" s="1" t="s">
        <v>15</v>
      </c>
      <c r="D1966" s="2">
        <v>10884</v>
      </c>
      <c r="E1966" t="s">
        <v>5327</v>
      </c>
      <c r="F1966" s="4">
        <v>32656.161</v>
      </c>
      <c r="G1966" s="4">
        <f t="shared" si="92"/>
        <v>3.0003823042998898</v>
      </c>
      <c r="H1966" t="str">
        <f>IF(F1966 &lt;= Planilha1!$B$1, "1",
  IF(F1966 &lt;= Planilha1!$B$2, "2",
    IF(F1966 &lt;= Planilha1!$B$3, "3",
      "4"
    )
  )
)</f>
        <v>1</v>
      </c>
      <c r="I1966" t="str">
        <f t="shared" si="90"/>
        <v>Pequeno Porte I</v>
      </c>
      <c r="J1966" s="4">
        <v>10865188.939999999</v>
      </c>
      <c r="K1966" s="5">
        <f t="shared" si="91"/>
        <v>998.27167769202492</v>
      </c>
    </row>
    <row r="1967" spans="1:11" x14ac:dyDescent="0.25">
      <c r="A1967" s="3" t="s">
        <v>3836</v>
      </c>
      <c r="B1967">
        <v>291140</v>
      </c>
      <c r="C1967" s="1" t="s">
        <v>15</v>
      </c>
      <c r="D1967" s="2">
        <v>15524</v>
      </c>
      <c r="E1967" t="s">
        <v>5327</v>
      </c>
      <c r="F1967" s="4">
        <v>73385.104000000007</v>
      </c>
      <c r="G1967" s="4">
        <f t="shared" si="92"/>
        <v>4.7272032981190417</v>
      </c>
      <c r="H1967" t="str">
        <f>IF(F1967 &lt;= Planilha1!$B$1, "1",
  IF(F1967 &lt;= Planilha1!$B$2, "2",
    IF(F1967 &lt;= Planilha1!$B$3, "3",
      "4"
    )
  )
)</f>
        <v>2</v>
      </c>
      <c r="I1967" t="str">
        <f t="shared" si="90"/>
        <v>Pequeno Porte I</v>
      </c>
      <c r="J1967" s="4">
        <v>9019194.1699999999</v>
      </c>
      <c r="K1967" s="5">
        <f t="shared" si="91"/>
        <v>580.98390685390359</v>
      </c>
    </row>
    <row r="1968" spans="1:11" x14ac:dyDescent="0.25">
      <c r="A1968" s="3" t="s">
        <v>1101</v>
      </c>
      <c r="B1968">
        <v>291150</v>
      </c>
      <c r="C1968" s="1" t="s">
        <v>15</v>
      </c>
      <c r="D1968" s="2">
        <v>5555</v>
      </c>
      <c r="E1968" t="s">
        <v>5327</v>
      </c>
      <c r="F1968" s="4">
        <v>36750.616000000002</v>
      </c>
      <c r="G1968" s="4">
        <f t="shared" si="92"/>
        <v>6.6157724572457246</v>
      </c>
      <c r="H1968" t="str">
        <f>IF(F1968 &lt;= Planilha1!$B$1, "1",
  IF(F1968 &lt;= Planilha1!$B$2, "2",
    IF(F1968 &lt;= Planilha1!$B$3, "3",
      "4"
    )
  )
)</f>
        <v>1</v>
      </c>
      <c r="I1968" t="str">
        <f t="shared" si="90"/>
        <v>Pequeno Porte I</v>
      </c>
      <c r="J1968" s="4">
        <v>4384962.47</v>
      </c>
      <c r="K1968" s="5">
        <f t="shared" si="91"/>
        <v>789.37218181818173</v>
      </c>
    </row>
    <row r="1969" spans="1:11" x14ac:dyDescent="0.25">
      <c r="A1969" s="3" t="s">
        <v>1102</v>
      </c>
      <c r="B1969">
        <v>291160</v>
      </c>
      <c r="C1969" s="1" t="s">
        <v>15</v>
      </c>
      <c r="D1969" s="2">
        <v>20605</v>
      </c>
      <c r="E1969" t="s">
        <v>5327</v>
      </c>
      <c r="F1969" s="4">
        <v>101471.891</v>
      </c>
      <c r="G1969" s="4">
        <f t="shared" si="92"/>
        <v>4.9246246542101435</v>
      </c>
      <c r="H1969" t="str">
        <f>IF(F1969 &lt;= Planilha1!$B$1, "1",
  IF(F1969 &lt;= Planilha1!$B$2, "2",
    IF(F1969 &lt;= Planilha1!$B$3, "3",
      "4"
    )
  )
)</f>
        <v>3</v>
      </c>
      <c r="I1969" t="str">
        <f t="shared" si="90"/>
        <v>Pequeno Porte II</v>
      </c>
      <c r="J1969" s="4">
        <v>6258176.0099999998</v>
      </c>
      <c r="K1969" s="5">
        <f t="shared" si="91"/>
        <v>303.72123319582624</v>
      </c>
    </row>
    <row r="1970" spans="1:11" x14ac:dyDescent="0.25">
      <c r="A1970" s="3" t="s">
        <v>1103</v>
      </c>
      <c r="B1970">
        <v>291165</v>
      </c>
      <c r="C1970" s="1" t="s">
        <v>15</v>
      </c>
      <c r="D1970" s="2">
        <v>8050</v>
      </c>
      <c r="E1970" t="s">
        <v>5327</v>
      </c>
      <c r="F1970" s="4">
        <v>37654.978999999999</v>
      </c>
      <c r="G1970" s="4">
        <f t="shared" si="92"/>
        <v>4.6776371428571428</v>
      </c>
      <c r="H1970" t="str">
        <f>IF(F1970 &lt;= Planilha1!$B$1, "1",
  IF(F1970 &lt;= Planilha1!$B$2, "2",
    IF(F1970 &lt;= Planilha1!$B$3, "3",
      "4"
    )
  )
)</f>
        <v>1</v>
      </c>
      <c r="I1970" t="str">
        <f t="shared" si="90"/>
        <v>Pequeno Porte I</v>
      </c>
      <c r="J1970" s="4">
        <v>3436995.96</v>
      </c>
      <c r="K1970" s="5">
        <f t="shared" si="91"/>
        <v>426.95601987577641</v>
      </c>
    </row>
    <row r="1971" spans="1:11" x14ac:dyDescent="0.25">
      <c r="A1971" s="3" t="s">
        <v>1104</v>
      </c>
      <c r="B1971">
        <v>291170</v>
      </c>
      <c r="C1971" s="1" t="s">
        <v>15</v>
      </c>
      <c r="D1971" s="2">
        <v>87817</v>
      </c>
      <c r="E1971" t="s">
        <v>5327</v>
      </c>
      <c r="F1971" s="4">
        <v>544906.75300000003</v>
      </c>
      <c r="G1971" s="4">
        <f t="shared" si="92"/>
        <v>6.2050258264345173</v>
      </c>
      <c r="H1971" t="str">
        <f>IF(F1971 &lt;= Planilha1!$B$1, "1",
  IF(F1971 &lt;= Planilha1!$B$2, "2",
    IF(F1971 &lt;= Planilha1!$B$3, "3",
      "4"
    )
  )
)</f>
        <v>4</v>
      </c>
      <c r="I1971" t="str">
        <f t="shared" si="90"/>
        <v>Médio Porte</v>
      </c>
      <c r="J1971" s="4">
        <v>51623873.979999997</v>
      </c>
      <c r="K1971" s="5">
        <f t="shared" si="91"/>
        <v>587.85740779120215</v>
      </c>
    </row>
    <row r="1972" spans="1:11" x14ac:dyDescent="0.25">
      <c r="A1972" s="3" t="s">
        <v>1105</v>
      </c>
      <c r="B1972">
        <v>291180</v>
      </c>
      <c r="C1972" s="1" t="s">
        <v>15</v>
      </c>
      <c r="D1972" s="2">
        <v>19049</v>
      </c>
      <c r="E1972" t="s">
        <v>5327</v>
      </c>
      <c r="F1972" s="4">
        <v>125084.01</v>
      </c>
      <c r="G1972" s="4">
        <f t="shared" si="92"/>
        <v>6.5664344585017584</v>
      </c>
      <c r="H1972" t="str">
        <f>IF(F1972 &lt;= Planilha1!$B$1, "1",
  IF(F1972 &lt;= Planilha1!$B$2, "2",
    IF(F1972 &lt;= Planilha1!$B$3, "3",
      "4"
    )
  )
)</f>
        <v>3</v>
      </c>
      <c r="I1972" t="str">
        <f t="shared" si="90"/>
        <v>Pequeno Porte I</v>
      </c>
      <c r="J1972" s="4">
        <v>10246182.640000001</v>
      </c>
      <c r="K1972" s="5">
        <f t="shared" si="91"/>
        <v>537.88559189458772</v>
      </c>
    </row>
    <row r="1973" spans="1:11" x14ac:dyDescent="0.25">
      <c r="A1973" s="3" t="s">
        <v>3837</v>
      </c>
      <c r="B1973">
        <v>291185</v>
      </c>
      <c r="C1973" s="1" t="s">
        <v>15</v>
      </c>
      <c r="D1973" s="2">
        <v>12309</v>
      </c>
      <c r="E1973" t="s">
        <v>5327</v>
      </c>
      <c r="F1973" s="4">
        <v>51702.735000000001</v>
      </c>
      <c r="G1973" s="4">
        <f t="shared" si="92"/>
        <v>4.2004009261515964</v>
      </c>
      <c r="H1973" t="str">
        <f>IF(F1973 &lt;= Planilha1!$B$1, "1",
  IF(F1973 &lt;= Planilha1!$B$2, "2",
    IF(F1973 &lt;= Planilha1!$B$3, "3",
      "4"
    )
  )
)</f>
        <v>2</v>
      </c>
      <c r="I1973" t="str">
        <f t="shared" si="90"/>
        <v>Pequeno Porte I</v>
      </c>
      <c r="J1973" s="4">
        <v>6373069.1699999999</v>
      </c>
      <c r="K1973" s="5">
        <f t="shared" si="91"/>
        <v>517.75685839629534</v>
      </c>
    </row>
    <row r="1974" spans="1:11" x14ac:dyDescent="0.25">
      <c r="A1974" s="3" t="s">
        <v>3838</v>
      </c>
      <c r="B1974">
        <v>291190</v>
      </c>
      <c r="C1974" s="1" t="s">
        <v>15</v>
      </c>
      <c r="D1974" s="2">
        <v>24607</v>
      </c>
      <c r="E1974" t="s">
        <v>5327</v>
      </c>
      <c r="F1974" s="4">
        <v>152396.628</v>
      </c>
      <c r="G1974" s="4">
        <f t="shared" si="92"/>
        <v>6.1932225789409516</v>
      </c>
      <c r="H1974" t="str">
        <f>IF(F1974 &lt;= Planilha1!$B$1, "1",
  IF(F1974 &lt;= Planilha1!$B$2, "2",
    IF(F1974 &lt;= Planilha1!$B$3, "3",
      "4"
    )
  )
)</f>
        <v>3</v>
      </c>
      <c r="I1974" t="str">
        <f t="shared" si="90"/>
        <v>Pequeno Porte II</v>
      </c>
      <c r="J1974" s="4">
        <v>9334066.6300000008</v>
      </c>
      <c r="K1974" s="5">
        <f t="shared" si="91"/>
        <v>379.32566464827084</v>
      </c>
    </row>
    <row r="1975" spans="1:11" x14ac:dyDescent="0.25">
      <c r="A1975" s="3" t="s">
        <v>3839</v>
      </c>
      <c r="B1975">
        <v>291200</v>
      </c>
      <c r="C1975" s="1" t="s">
        <v>15</v>
      </c>
      <c r="D1975" s="2">
        <v>10429</v>
      </c>
      <c r="E1975" t="s">
        <v>5327</v>
      </c>
      <c r="F1975" s="4">
        <v>43336.402999999998</v>
      </c>
      <c r="G1975" s="4">
        <f t="shared" si="92"/>
        <v>4.1553747243263972</v>
      </c>
      <c r="H1975" t="str">
        <f>IF(F1975 &lt;= Planilha1!$B$1, "1",
  IF(F1975 &lt;= Planilha1!$B$2, "2",
    IF(F1975 &lt;= Planilha1!$B$3, "3",
      "4"
    )
  )
)</f>
        <v>2</v>
      </c>
      <c r="I1975" t="str">
        <f t="shared" si="90"/>
        <v>Pequeno Porte I</v>
      </c>
      <c r="J1975" s="4">
        <v>4181544.22</v>
      </c>
      <c r="K1975" s="5">
        <f t="shared" si="91"/>
        <v>400.95351615687031</v>
      </c>
    </row>
    <row r="1976" spans="1:11" x14ac:dyDescent="0.25">
      <c r="A1976" s="3" t="s">
        <v>3840</v>
      </c>
      <c r="B1976">
        <v>291210</v>
      </c>
      <c r="C1976" s="1" t="s">
        <v>15</v>
      </c>
      <c r="D1976" s="2">
        <v>21665</v>
      </c>
      <c r="E1976" t="s">
        <v>5327</v>
      </c>
      <c r="F1976" s="4">
        <v>111564.791</v>
      </c>
      <c r="G1976" s="4">
        <f t="shared" si="92"/>
        <v>5.1495403184860375</v>
      </c>
      <c r="H1976" t="str">
        <f>IF(F1976 &lt;= Planilha1!$B$1, "1",
  IF(F1976 &lt;= Planilha1!$B$2, "2",
    IF(F1976 &lt;= Planilha1!$B$3, "3",
      "4"
    )
  )
)</f>
        <v>3</v>
      </c>
      <c r="I1976" t="str">
        <f t="shared" si="90"/>
        <v>Pequeno Porte II</v>
      </c>
      <c r="J1976" s="4">
        <v>6306967.5899999999</v>
      </c>
      <c r="K1976" s="5">
        <f t="shared" si="91"/>
        <v>291.11320516962843</v>
      </c>
    </row>
    <row r="1977" spans="1:11" x14ac:dyDescent="0.25">
      <c r="A1977" s="3" t="s">
        <v>1106</v>
      </c>
      <c r="B1977">
        <v>291220</v>
      </c>
      <c r="C1977" s="1" t="s">
        <v>15</v>
      </c>
      <c r="D1977" s="2">
        <v>20785</v>
      </c>
      <c r="E1977" t="s">
        <v>5327</v>
      </c>
      <c r="F1977" s="4">
        <v>198977.799</v>
      </c>
      <c r="G1977" s="4">
        <f t="shared" si="92"/>
        <v>9.5731440461871546</v>
      </c>
      <c r="H1977" t="str">
        <f>IF(F1977 &lt;= Planilha1!$B$1, "1",
  IF(F1977 &lt;= Planilha1!$B$2, "2",
    IF(F1977 &lt;= Planilha1!$B$3, "3",
      "4"
    )
  )
)</f>
        <v>3</v>
      </c>
      <c r="I1977" t="str">
        <f t="shared" si="90"/>
        <v>Pequeno Porte II</v>
      </c>
      <c r="J1977" s="4">
        <v>12622925.640000001</v>
      </c>
      <c r="K1977" s="5">
        <f t="shared" si="91"/>
        <v>607.30938850132304</v>
      </c>
    </row>
    <row r="1978" spans="1:11" x14ac:dyDescent="0.25">
      <c r="A1978" s="3" t="s">
        <v>3841</v>
      </c>
      <c r="B1978">
        <v>291230</v>
      </c>
      <c r="C1978" s="1" t="s">
        <v>15</v>
      </c>
      <c r="D1978" s="2">
        <v>13934</v>
      </c>
      <c r="E1978" t="s">
        <v>5327</v>
      </c>
      <c r="F1978" s="4">
        <v>80962.902000000002</v>
      </c>
      <c r="G1978" s="4">
        <f t="shared" si="92"/>
        <v>5.8104565810248312</v>
      </c>
      <c r="H1978" t="str">
        <f>IF(F1978 &lt;= Planilha1!$B$1, "1",
  IF(F1978 &lt;= Planilha1!$B$2, "2",
    IF(F1978 &lt;= Planilha1!$B$3, "3",
      "4"
    )
  )
)</f>
        <v>2</v>
      </c>
      <c r="I1978" t="str">
        <f t="shared" si="90"/>
        <v>Pequeno Porte I</v>
      </c>
      <c r="J1978" s="4">
        <v>6740012.1399999997</v>
      </c>
      <c r="K1978" s="5">
        <f t="shared" si="91"/>
        <v>483.70978469929668</v>
      </c>
    </row>
    <row r="1979" spans="1:11" x14ac:dyDescent="0.25">
      <c r="A1979" s="3" t="s">
        <v>1107</v>
      </c>
      <c r="B1979">
        <v>291240</v>
      </c>
      <c r="C1979" s="1" t="s">
        <v>15</v>
      </c>
      <c r="D1979" s="2">
        <v>16603</v>
      </c>
      <c r="E1979" t="s">
        <v>5327</v>
      </c>
      <c r="F1979" s="4">
        <v>63617.027999999998</v>
      </c>
      <c r="G1979" s="4">
        <f t="shared" si="92"/>
        <v>3.8316586159127866</v>
      </c>
      <c r="H1979" t="str">
        <f>IF(F1979 &lt;= Planilha1!$B$1, "1",
  IF(F1979 &lt;= Planilha1!$B$2, "2",
    IF(F1979 &lt;= Planilha1!$B$3, "3",
      "4"
    )
  )
)</f>
        <v>2</v>
      </c>
      <c r="I1979" t="str">
        <f t="shared" si="90"/>
        <v>Pequeno Porte I</v>
      </c>
      <c r="J1979" s="4">
        <v>9781290.5299999993</v>
      </c>
      <c r="K1979" s="5">
        <f t="shared" si="91"/>
        <v>589.12790037944944</v>
      </c>
    </row>
    <row r="1980" spans="1:11" x14ac:dyDescent="0.25">
      <c r="A1980" s="3" t="s">
        <v>1108</v>
      </c>
      <c r="B1980">
        <v>291250</v>
      </c>
      <c r="C1980" s="1" t="s">
        <v>15</v>
      </c>
      <c r="D1980" s="2">
        <v>13863</v>
      </c>
      <c r="E1980" t="s">
        <v>5327</v>
      </c>
      <c r="F1980" s="4">
        <v>44456.091</v>
      </c>
      <c r="G1980" s="4">
        <f t="shared" si="92"/>
        <v>3.2068160571304913</v>
      </c>
      <c r="H1980" t="str">
        <f>IF(F1980 &lt;= Planilha1!$B$1, "1",
  IF(F1980 &lt;= Planilha1!$B$2, "2",
    IF(F1980 &lt;= Planilha1!$B$3, "3",
      "4"
    )
  )
)</f>
        <v>2</v>
      </c>
      <c r="I1980" t="str">
        <f t="shared" si="90"/>
        <v>Pequeno Porte I</v>
      </c>
      <c r="J1980" s="4">
        <v>5959095.54</v>
      </c>
      <c r="K1980" s="5">
        <f t="shared" si="91"/>
        <v>429.85613070763907</v>
      </c>
    </row>
    <row r="1981" spans="1:11" x14ac:dyDescent="0.25">
      <c r="A1981" s="3" t="s">
        <v>1109</v>
      </c>
      <c r="B1981">
        <v>291260</v>
      </c>
      <c r="C1981" s="1" t="s">
        <v>15</v>
      </c>
      <c r="D1981" s="2">
        <v>3725</v>
      </c>
      <c r="E1981" t="s">
        <v>5327</v>
      </c>
      <c r="F1981" s="4">
        <v>18134.488000000001</v>
      </c>
      <c r="G1981" s="4">
        <f t="shared" si="92"/>
        <v>4.8683189261744966</v>
      </c>
      <c r="H1981" t="str">
        <f>IF(F1981 &lt;= Planilha1!$B$1, "1",
  IF(F1981 &lt;= Planilha1!$B$2, "2",
    IF(F1981 &lt;= Planilha1!$B$3, "3",
      "4"
    )
  )
)</f>
        <v>1</v>
      </c>
      <c r="I1981" t="str">
        <f t="shared" si="90"/>
        <v>Pequeno Porte I</v>
      </c>
      <c r="J1981" s="4">
        <v>3758638.69</v>
      </c>
      <c r="K1981" s="5">
        <f t="shared" si="91"/>
        <v>1009.0305208053691</v>
      </c>
    </row>
    <row r="1982" spans="1:11" x14ac:dyDescent="0.25">
      <c r="A1982" s="3" t="s">
        <v>1110</v>
      </c>
      <c r="B1982">
        <v>291270</v>
      </c>
      <c r="C1982" s="1" t="s">
        <v>15</v>
      </c>
      <c r="D1982" s="2">
        <v>25344</v>
      </c>
      <c r="E1982" t="s">
        <v>5327</v>
      </c>
      <c r="F1982" s="4">
        <v>118653.83199999999</v>
      </c>
      <c r="G1982" s="4">
        <f t="shared" si="92"/>
        <v>4.6817326388888887</v>
      </c>
      <c r="H1982" t="str">
        <f>IF(F1982 &lt;= Planilha1!$B$1, "1",
  IF(F1982 &lt;= Planilha1!$B$2, "2",
    IF(F1982 &lt;= Planilha1!$B$3, "3",
      "4"
    )
  )
)</f>
        <v>3</v>
      </c>
      <c r="I1982" t="str">
        <f t="shared" si="90"/>
        <v>Pequeno Porte II</v>
      </c>
      <c r="J1982" s="4">
        <v>9380572.3200000003</v>
      </c>
      <c r="K1982" s="5">
        <f t="shared" si="91"/>
        <v>370.12990530303034</v>
      </c>
    </row>
    <row r="1983" spans="1:11" x14ac:dyDescent="0.25">
      <c r="A1983" s="3" t="s">
        <v>3842</v>
      </c>
      <c r="B1983">
        <v>291280</v>
      </c>
      <c r="C1983" s="1" t="s">
        <v>15</v>
      </c>
      <c r="D1983" s="2">
        <v>8896</v>
      </c>
      <c r="E1983" t="s">
        <v>5327</v>
      </c>
      <c r="F1983" s="4">
        <v>85169.945999999996</v>
      </c>
      <c r="G1983" s="4">
        <f t="shared" si="92"/>
        <v>9.5739597571942436</v>
      </c>
      <c r="H1983" t="str">
        <f>IF(F1983 &lt;= Planilha1!$B$1, "1",
  IF(F1983 &lt;= Planilha1!$B$2, "2",
    IF(F1983 &lt;= Planilha1!$B$3, "3",
      "4"
    )
  )
)</f>
        <v>2</v>
      </c>
      <c r="I1983" t="str">
        <f t="shared" si="90"/>
        <v>Pequeno Porte I</v>
      </c>
      <c r="J1983" s="4">
        <v>8376882.1699999999</v>
      </c>
      <c r="K1983" s="5">
        <f t="shared" si="91"/>
        <v>941.64592738309352</v>
      </c>
    </row>
    <row r="1984" spans="1:11" x14ac:dyDescent="0.25">
      <c r="A1984" s="3" t="s">
        <v>1111</v>
      </c>
      <c r="B1984">
        <v>291290</v>
      </c>
      <c r="C1984" s="1" t="s">
        <v>15</v>
      </c>
      <c r="D1984" s="2">
        <v>18792</v>
      </c>
      <c r="E1984" t="s">
        <v>5327</v>
      </c>
      <c r="F1984" s="4">
        <v>121630.977</v>
      </c>
      <c r="G1984" s="4">
        <f t="shared" si="92"/>
        <v>6.472487068965517</v>
      </c>
      <c r="H1984" t="str">
        <f>IF(F1984 &lt;= Planilha1!$B$1, "1",
  IF(F1984 &lt;= Planilha1!$B$2, "2",
    IF(F1984 &lt;= Planilha1!$B$3, "3",
      "4"
    )
  )
)</f>
        <v>3</v>
      </c>
      <c r="I1984" t="str">
        <f t="shared" si="90"/>
        <v>Pequeno Porte I</v>
      </c>
      <c r="J1984" s="4">
        <v>5944046.9000000004</v>
      </c>
      <c r="K1984" s="5">
        <f t="shared" si="91"/>
        <v>316.30730630055342</v>
      </c>
    </row>
    <row r="1985" spans="1:11" x14ac:dyDescent="0.25">
      <c r="A1985" s="3" t="s">
        <v>1112</v>
      </c>
      <c r="B1985">
        <v>291300</v>
      </c>
      <c r="C1985" s="1" t="s">
        <v>15</v>
      </c>
      <c r="D1985" s="2">
        <v>14637</v>
      </c>
      <c r="E1985" t="s">
        <v>5327</v>
      </c>
      <c r="F1985" s="4">
        <v>56274.171999999999</v>
      </c>
      <c r="G1985" s="4">
        <f t="shared" si="92"/>
        <v>3.8446520461843274</v>
      </c>
      <c r="H1985" t="str">
        <f>IF(F1985 &lt;= Planilha1!$B$1, "1",
  IF(F1985 &lt;= Planilha1!$B$2, "2",
    IF(F1985 &lt;= Planilha1!$B$3, "3",
      "4"
    )
  )
)</f>
        <v>2</v>
      </c>
      <c r="I1985" t="str">
        <f t="shared" si="90"/>
        <v>Pequeno Porte I</v>
      </c>
      <c r="J1985" s="4">
        <v>7588107.5700000003</v>
      </c>
      <c r="K1985" s="5">
        <f t="shared" si="91"/>
        <v>518.41959212953475</v>
      </c>
    </row>
    <row r="1986" spans="1:11" x14ac:dyDescent="0.25">
      <c r="A1986" s="3" t="s">
        <v>3843</v>
      </c>
      <c r="B1986">
        <v>291310</v>
      </c>
      <c r="C1986" s="1" t="s">
        <v>15</v>
      </c>
      <c r="D1986" s="2">
        <v>16969</v>
      </c>
      <c r="E1986" t="s">
        <v>5327</v>
      </c>
      <c r="F1986" s="4">
        <v>73637.009000000005</v>
      </c>
      <c r="G1986" s="4">
        <f t="shared" si="92"/>
        <v>4.3395019741882255</v>
      </c>
      <c r="H1986" t="str">
        <f>IF(F1986 &lt;= Planilha1!$B$1, "1",
  IF(F1986 &lt;= Planilha1!$B$2, "2",
    IF(F1986 &lt;= Planilha1!$B$3, "3",
      "4"
    )
  )
)</f>
        <v>2</v>
      </c>
      <c r="I1986" t="str">
        <f t="shared" ref="I1986:I2049" si="93">IF(D1986 &lt;= 20000, "Pequeno Porte I",
  IF(D1986 &lt;= 50000, "Pequeno Porte II",
    IF(D1986 &lt;= 100000, "Médio Porte",
      IF(D1986 &lt;= 900000, "Grande Porte", "Metrópole")
    )
  )
)</f>
        <v>Pequeno Porte I</v>
      </c>
      <c r="J1986" s="4">
        <v>8278263.3200000003</v>
      </c>
      <c r="K1986" s="5">
        <f t="shared" ref="K1986:K2049" si="94">J1986/D1986</f>
        <v>487.84626790028875</v>
      </c>
    </row>
    <row r="1987" spans="1:11" x14ac:dyDescent="0.25">
      <c r="A1987" s="3" t="s">
        <v>1113</v>
      </c>
      <c r="B1987">
        <v>291320</v>
      </c>
      <c r="C1987" s="1" t="s">
        <v>15</v>
      </c>
      <c r="D1987" s="2">
        <v>26309</v>
      </c>
      <c r="E1987" t="s">
        <v>5327</v>
      </c>
      <c r="F1987" s="4">
        <v>172599.97099999999</v>
      </c>
      <c r="G1987" s="4">
        <f t="shared" ref="G1987:G2050" si="95">F1987/D1987</f>
        <v>6.5604915048082404</v>
      </c>
      <c r="H1987" t="str">
        <f>IF(F1987 &lt;= Planilha1!$B$1, "1",
  IF(F1987 &lt;= Planilha1!$B$2, "2",
    IF(F1987 &lt;= Planilha1!$B$3, "3",
      "4"
    )
  )
)</f>
        <v>3</v>
      </c>
      <c r="I1987" t="str">
        <f t="shared" si="93"/>
        <v>Pequeno Porte II</v>
      </c>
      <c r="J1987" s="4">
        <v>9444184.4700000007</v>
      </c>
      <c r="K1987" s="5">
        <f t="shared" si="94"/>
        <v>358.97162453913114</v>
      </c>
    </row>
    <row r="1988" spans="1:11" x14ac:dyDescent="0.25">
      <c r="A1988" s="3" t="s">
        <v>1114</v>
      </c>
      <c r="B1988">
        <v>291330</v>
      </c>
      <c r="C1988" s="1" t="s">
        <v>15</v>
      </c>
      <c r="D1988" s="2">
        <v>6190</v>
      </c>
      <c r="E1988" t="s">
        <v>5327</v>
      </c>
      <c r="F1988" s="4">
        <v>20483.942999999999</v>
      </c>
      <c r="G1988" s="4">
        <f t="shared" si="95"/>
        <v>3.3091991922455573</v>
      </c>
      <c r="H1988" t="str">
        <f>IF(F1988 &lt;= Planilha1!$B$1, "1",
  IF(F1988 &lt;= Planilha1!$B$2, "2",
    IF(F1988 &lt;= Planilha1!$B$3, "3",
      "4"
    )
  )
)</f>
        <v>1</v>
      </c>
      <c r="I1988" t="str">
        <f t="shared" si="93"/>
        <v>Pequeno Porte I</v>
      </c>
      <c r="J1988" s="4">
        <v>3888172.22</v>
      </c>
      <c r="K1988" s="5">
        <f t="shared" si="94"/>
        <v>628.13767689822294</v>
      </c>
    </row>
    <row r="1989" spans="1:11" x14ac:dyDescent="0.25">
      <c r="A1989" s="3" t="s">
        <v>3844</v>
      </c>
      <c r="B1989">
        <v>291340</v>
      </c>
      <c r="C1989" s="1" t="s">
        <v>15</v>
      </c>
      <c r="D1989" s="2">
        <v>15527</v>
      </c>
      <c r="E1989" t="s">
        <v>5327</v>
      </c>
      <c r="F1989" s="4">
        <v>57469.177000000003</v>
      </c>
      <c r="G1989" s="4">
        <f t="shared" si="95"/>
        <v>3.7012415147807047</v>
      </c>
      <c r="H1989" t="str">
        <f>IF(F1989 &lt;= Planilha1!$B$1, "1",
  IF(F1989 &lt;= Planilha1!$B$2, "2",
    IF(F1989 &lt;= Planilha1!$B$3, "3",
      "4"
    )
  )
)</f>
        <v>2</v>
      </c>
      <c r="I1989" t="str">
        <f t="shared" si="93"/>
        <v>Pequeno Porte I</v>
      </c>
      <c r="J1989" s="4">
        <v>10683488.029999999</v>
      </c>
      <c r="K1989" s="5">
        <f t="shared" si="94"/>
        <v>688.0587383267856</v>
      </c>
    </row>
    <row r="1990" spans="1:11" x14ac:dyDescent="0.25">
      <c r="A1990" s="3" t="s">
        <v>3845</v>
      </c>
      <c r="B1990">
        <v>291345</v>
      </c>
      <c r="C1990" s="1" t="s">
        <v>15</v>
      </c>
      <c r="D1990" s="2">
        <v>13151</v>
      </c>
      <c r="E1990" t="s">
        <v>5327</v>
      </c>
      <c r="F1990" s="4">
        <v>105947.52899999999</v>
      </c>
      <c r="G1990" s="4">
        <f t="shared" si="95"/>
        <v>8.0562336704433122</v>
      </c>
      <c r="H1990" t="str">
        <f>IF(F1990 &lt;= Planilha1!$B$1, "1",
  IF(F1990 &lt;= Planilha1!$B$2, "2",
    IF(F1990 &lt;= Planilha1!$B$3, "3",
      "4"
    )
  )
)</f>
        <v>3</v>
      </c>
      <c r="I1990" t="str">
        <f t="shared" si="93"/>
        <v>Pequeno Porte I</v>
      </c>
      <c r="J1990" s="4">
        <v>6116006.4100000001</v>
      </c>
      <c r="K1990" s="5">
        <f t="shared" si="94"/>
        <v>465.06017869363546</v>
      </c>
    </row>
    <row r="1991" spans="1:11" x14ac:dyDescent="0.25">
      <c r="A1991" s="3" t="s">
        <v>3846</v>
      </c>
      <c r="B1991">
        <v>291350</v>
      </c>
      <c r="C1991" s="1" t="s">
        <v>15</v>
      </c>
      <c r="D1991" s="2">
        <v>21491</v>
      </c>
      <c r="E1991" t="s">
        <v>5327</v>
      </c>
      <c r="F1991" s="4">
        <v>99809.107999999993</v>
      </c>
      <c r="G1991" s="4">
        <f t="shared" si="95"/>
        <v>4.6442281885440417</v>
      </c>
      <c r="H1991" t="str">
        <f>IF(F1991 &lt;= Planilha1!$B$1, "1",
  IF(F1991 &lt;= Planilha1!$B$2, "2",
    IF(F1991 &lt;= Planilha1!$B$3, "3",
      "4"
    )
  )
)</f>
        <v>3</v>
      </c>
      <c r="I1991" t="str">
        <f t="shared" si="93"/>
        <v>Pequeno Porte II</v>
      </c>
      <c r="J1991" s="4">
        <v>8113818.5899999999</v>
      </c>
      <c r="K1991" s="5">
        <f t="shared" si="94"/>
        <v>377.54495323623843</v>
      </c>
    </row>
    <row r="1992" spans="1:11" x14ac:dyDescent="0.25">
      <c r="A1992" s="3" t="s">
        <v>3847</v>
      </c>
      <c r="B1992">
        <v>291360</v>
      </c>
      <c r="C1992" s="1" t="s">
        <v>15</v>
      </c>
      <c r="D1992" s="2">
        <v>178649</v>
      </c>
      <c r="E1992" t="s">
        <v>5327</v>
      </c>
      <c r="F1992" s="4">
        <v>2567197.162</v>
      </c>
      <c r="G1992" s="4">
        <f t="shared" si="95"/>
        <v>14.370061752374768</v>
      </c>
      <c r="H1992" t="str">
        <f>IF(F1992 &lt;= Planilha1!$B$1, "1",
  IF(F1992 &lt;= Planilha1!$B$2, "2",
    IF(F1992 &lt;= Planilha1!$B$3, "3",
      "4"
    )
  )
)</f>
        <v>4</v>
      </c>
      <c r="I1992" t="str">
        <f t="shared" si="93"/>
        <v>Grande Porte</v>
      </c>
      <c r="J1992" s="4">
        <v>56670995.009999998</v>
      </c>
      <c r="K1992" s="5">
        <f t="shared" si="94"/>
        <v>317.21977178713564</v>
      </c>
    </row>
    <row r="1993" spans="1:11" x14ac:dyDescent="0.25">
      <c r="A1993" s="3" t="s">
        <v>1115</v>
      </c>
      <c r="B1993">
        <v>291370</v>
      </c>
      <c r="C1993" s="1" t="s">
        <v>15</v>
      </c>
      <c r="D1993" s="2">
        <v>33790</v>
      </c>
      <c r="E1993" t="s">
        <v>5327</v>
      </c>
      <c r="F1993" s="4">
        <v>263876.66499999998</v>
      </c>
      <c r="G1993" s="4">
        <f t="shared" si="95"/>
        <v>7.8093123705238234</v>
      </c>
      <c r="H1993" t="str">
        <f>IF(F1993 &lt;= Planilha1!$B$1, "1",
  IF(F1993 &lt;= Planilha1!$B$2, "2",
    IF(F1993 &lt;= Planilha1!$B$3, "3",
      "4"
    )
  )
)</f>
        <v>4</v>
      </c>
      <c r="I1993" t="str">
        <f t="shared" si="93"/>
        <v>Pequeno Porte II</v>
      </c>
      <c r="J1993" s="4">
        <v>12913888.32</v>
      </c>
      <c r="K1993" s="5">
        <f t="shared" si="94"/>
        <v>382.1807730097662</v>
      </c>
    </row>
    <row r="1994" spans="1:11" x14ac:dyDescent="0.25">
      <c r="A1994" s="3" t="s">
        <v>3848</v>
      </c>
      <c r="B1994">
        <v>291380</v>
      </c>
      <c r="C1994" s="1" t="s">
        <v>15</v>
      </c>
      <c r="D1994" s="2">
        <v>13709</v>
      </c>
      <c r="E1994" t="s">
        <v>5327</v>
      </c>
      <c r="F1994" s="4">
        <v>52461.739000000001</v>
      </c>
      <c r="G1994" s="4">
        <f t="shared" si="95"/>
        <v>3.8268100517907944</v>
      </c>
      <c r="H1994" t="str">
        <f>IF(F1994 &lt;= Planilha1!$B$1, "1",
  IF(F1994 &lt;= Planilha1!$B$2, "2",
    IF(F1994 &lt;= Planilha1!$B$3, "3",
      "4"
    )
  )
)</f>
        <v>2</v>
      </c>
      <c r="I1994" t="str">
        <f t="shared" si="93"/>
        <v>Pequeno Porte I</v>
      </c>
      <c r="J1994" s="4">
        <v>6057112.9500000002</v>
      </c>
      <c r="K1994" s="5">
        <f t="shared" si="94"/>
        <v>441.83477642424685</v>
      </c>
    </row>
    <row r="1995" spans="1:11" x14ac:dyDescent="0.25">
      <c r="A1995" s="3" t="s">
        <v>3849</v>
      </c>
      <c r="B1995">
        <v>291390</v>
      </c>
      <c r="C1995" s="1" t="s">
        <v>15</v>
      </c>
      <c r="D1995" s="2">
        <v>40706</v>
      </c>
      <c r="E1995" t="s">
        <v>5327</v>
      </c>
      <c r="F1995" s="4">
        <v>265784.14299999998</v>
      </c>
      <c r="G1995" s="4">
        <f t="shared" si="95"/>
        <v>6.5293603645654201</v>
      </c>
      <c r="H1995" t="str">
        <f>IF(F1995 &lt;= Planilha1!$B$1, "1",
  IF(F1995 &lt;= Planilha1!$B$2, "2",
    IF(F1995 &lt;= Planilha1!$B$3, "3",
      "4"
    )
  )
)</f>
        <v>4</v>
      </c>
      <c r="I1995" t="str">
        <f t="shared" si="93"/>
        <v>Pequeno Porte II</v>
      </c>
      <c r="J1995" s="4">
        <v>15069726.42</v>
      </c>
      <c r="K1995" s="5">
        <f t="shared" si="94"/>
        <v>370.20897214169901</v>
      </c>
    </row>
    <row r="1996" spans="1:11" x14ac:dyDescent="0.25">
      <c r="A1996" s="3" t="s">
        <v>2444</v>
      </c>
      <c r="B1996">
        <v>291400</v>
      </c>
      <c r="C1996" s="1" t="s">
        <v>15</v>
      </c>
      <c r="D1996" s="2">
        <v>56876</v>
      </c>
      <c r="E1996" t="s">
        <v>5327</v>
      </c>
      <c r="F1996" s="4">
        <v>300001.859</v>
      </c>
      <c r="G1996" s="4">
        <f t="shared" si="95"/>
        <v>5.2746652190730714</v>
      </c>
      <c r="H1996" t="str">
        <f>IF(F1996 &lt;= Planilha1!$B$1, "1",
  IF(F1996 &lt;= Planilha1!$B$2, "2",
    IF(F1996 &lt;= Planilha1!$B$3, "3",
      "4"
    )
  )
)</f>
        <v>4</v>
      </c>
      <c r="I1996" t="str">
        <f t="shared" si="93"/>
        <v>Médio Porte</v>
      </c>
      <c r="J1996" s="4">
        <v>16849156.530000001</v>
      </c>
      <c r="K1996" s="5">
        <f t="shared" si="94"/>
        <v>296.24369734158523</v>
      </c>
    </row>
    <row r="1997" spans="1:11" x14ac:dyDescent="0.25">
      <c r="A1997" s="3" t="s">
        <v>1116</v>
      </c>
      <c r="B1997">
        <v>291410</v>
      </c>
      <c r="C1997" s="1" t="s">
        <v>15</v>
      </c>
      <c r="D1997" s="2">
        <v>9935</v>
      </c>
      <c r="E1997" t="s">
        <v>5327</v>
      </c>
      <c r="F1997" s="4">
        <v>35397.951000000001</v>
      </c>
      <c r="G1997" s="4">
        <f t="shared" si="95"/>
        <v>3.5629543029693007</v>
      </c>
      <c r="H1997" t="str">
        <f>IF(F1997 &lt;= Planilha1!$B$1, "1",
  IF(F1997 &lt;= Planilha1!$B$2, "2",
    IF(F1997 &lt;= Planilha1!$B$3, "3",
      "4"
    )
  )
)</f>
        <v>1</v>
      </c>
      <c r="I1997" t="str">
        <f t="shared" si="93"/>
        <v>Pequeno Porte I</v>
      </c>
      <c r="J1997" s="4">
        <v>4726021.4000000004</v>
      </c>
      <c r="K1997" s="5">
        <f t="shared" si="94"/>
        <v>475.69415198792154</v>
      </c>
    </row>
    <row r="1998" spans="1:11" x14ac:dyDescent="0.25">
      <c r="A1998" s="3" t="s">
        <v>1117</v>
      </c>
      <c r="B1998">
        <v>291420</v>
      </c>
      <c r="C1998" s="1" t="s">
        <v>15</v>
      </c>
      <c r="D1998" s="2">
        <v>6101</v>
      </c>
      <c r="E1998" t="s">
        <v>5327</v>
      </c>
      <c r="F1998" s="4">
        <v>26938.234</v>
      </c>
      <c r="G1998" s="4">
        <f t="shared" si="95"/>
        <v>4.4153801016226852</v>
      </c>
      <c r="H1998" t="str">
        <f>IF(F1998 &lt;= Planilha1!$B$1, "1",
  IF(F1998 &lt;= Planilha1!$B$2, "2",
    IF(F1998 &lt;= Planilha1!$B$3, "3",
      "4"
    )
  )
)</f>
        <v>1</v>
      </c>
      <c r="I1998" t="str">
        <f t="shared" si="93"/>
        <v>Pequeno Porte I</v>
      </c>
      <c r="J1998" s="4">
        <v>5032742.9800000004</v>
      </c>
      <c r="K1998" s="5">
        <f t="shared" si="94"/>
        <v>824.90460252417643</v>
      </c>
    </row>
    <row r="1999" spans="1:11" x14ac:dyDescent="0.25">
      <c r="A1999" s="3" t="s">
        <v>1118</v>
      </c>
      <c r="B1999">
        <v>291430</v>
      </c>
      <c r="C1999" s="1" t="s">
        <v>15</v>
      </c>
      <c r="D1999" s="2">
        <v>10752</v>
      </c>
      <c r="E1999" t="s">
        <v>5327</v>
      </c>
      <c r="F1999" s="4">
        <v>43903.88</v>
      </c>
      <c r="G1999" s="4">
        <f t="shared" si="95"/>
        <v>4.083322172619047</v>
      </c>
      <c r="H1999" t="str">
        <f>IF(F1999 &lt;= Planilha1!$B$1, "1",
  IF(F1999 &lt;= Planilha1!$B$2, "2",
    IF(F1999 &lt;= Planilha1!$B$3, "3",
      "4"
    )
  )
)</f>
        <v>2</v>
      </c>
      <c r="I1999" t="str">
        <f t="shared" si="93"/>
        <v>Pequeno Porte I</v>
      </c>
      <c r="J1999" s="4">
        <v>3746871.4</v>
      </c>
      <c r="K1999" s="5">
        <f t="shared" si="94"/>
        <v>348.4813430059524</v>
      </c>
    </row>
    <row r="2000" spans="1:11" x14ac:dyDescent="0.25">
      <c r="A2000" s="3" t="s">
        <v>1119</v>
      </c>
      <c r="B2000">
        <v>291440</v>
      </c>
      <c r="C2000" s="1" t="s">
        <v>15</v>
      </c>
      <c r="D2000" s="2">
        <v>23879</v>
      </c>
      <c r="E2000" t="s">
        <v>5327</v>
      </c>
      <c r="F2000" s="4">
        <v>102188.13800000001</v>
      </c>
      <c r="G2000" s="4">
        <f t="shared" si="95"/>
        <v>4.2794144645923202</v>
      </c>
      <c r="H2000" t="str">
        <f>IF(F2000 &lt;= Planilha1!$B$1, "1",
  IF(F2000 &lt;= Planilha1!$B$2, "2",
    IF(F2000 &lt;= Planilha1!$B$3, "3",
      "4"
    )
  )
)</f>
        <v>3</v>
      </c>
      <c r="I2000" t="str">
        <f t="shared" si="93"/>
        <v>Pequeno Porte II</v>
      </c>
      <c r="J2000" s="4">
        <v>10110388.75</v>
      </c>
      <c r="K2000" s="5">
        <f t="shared" si="94"/>
        <v>423.40084383768163</v>
      </c>
    </row>
    <row r="2001" spans="1:11" x14ac:dyDescent="0.25">
      <c r="A2001" s="3" t="s">
        <v>3850</v>
      </c>
      <c r="B2001">
        <v>291450</v>
      </c>
      <c r="C2001" s="1" t="s">
        <v>15</v>
      </c>
      <c r="D2001" s="2">
        <v>28043</v>
      </c>
      <c r="E2001" t="s">
        <v>5327</v>
      </c>
      <c r="F2001" s="4">
        <v>130201.13499999999</v>
      </c>
      <c r="G2001" s="4">
        <f t="shared" si="95"/>
        <v>4.6429103519594905</v>
      </c>
      <c r="H2001" t="str">
        <f>IF(F2001 &lt;= Planilha1!$B$1, "1",
  IF(F2001 &lt;= Planilha1!$B$2, "2",
    IF(F2001 &lt;= Planilha1!$B$3, "3",
      "4"
    )
  )
)</f>
        <v>3</v>
      </c>
      <c r="I2001" t="str">
        <f t="shared" si="93"/>
        <v>Pequeno Porte II</v>
      </c>
      <c r="J2001" s="4">
        <v>8828890.0800000001</v>
      </c>
      <c r="K2001" s="5">
        <f t="shared" si="94"/>
        <v>314.83400777377597</v>
      </c>
    </row>
    <row r="2002" spans="1:11" x14ac:dyDescent="0.25">
      <c r="A2002" s="3" t="s">
        <v>3851</v>
      </c>
      <c r="B2002">
        <v>291460</v>
      </c>
      <c r="C2002" s="1" t="s">
        <v>15</v>
      </c>
      <c r="D2002" s="2">
        <v>74507</v>
      </c>
      <c r="E2002" t="s">
        <v>5327</v>
      </c>
      <c r="F2002" s="4">
        <v>540331.21499999997</v>
      </c>
      <c r="G2002" s="4">
        <f t="shared" si="95"/>
        <v>7.2520865824687606</v>
      </c>
      <c r="H2002" t="str">
        <f>IF(F2002 &lt;= Planilha1!$B$1, "1",
  IF(F2002 &lt;= Planilha1!$B$2, "2",
    IF(F2002 &lt;= Planilha1!$B$3, "3",
      "4"
    )
  )
)</f>
        <v>4</v>
      </c>
      <c r="I2002" t="str">
        <f t="shared" si="93"/>
        <v>Médio Porte</v>
      </c>
      <c r="J2002" s="4">
        <v>26540904.199999999</v>
      </c>
      <c r="K2002" s="5">
        <f t="shared" si="94"/>
        <v>356.22027728938218</v>
      </c>
    </row>
    <row r="2003" spans="1:11" x14ac:dyDescent="0.25">
      <c r="A2003" s="3" t="s">
        <v>1120</v>
      </c>
      <c r="B2003">
        <v>291465</v>
      </c>
      <c r="C2003" s="1" t="s">
        <v>15</v>
      </c>
      <c r="D2003" s="2">
        <v>28165</v>
      </c>
      <c r="E2003" t="s">
        <v>5327</v>
      </c>
      <c r="F2003" s="4">
        <v>204905.592</v>
      </c>
      <c r="G2003" s="4">
        <f t="shared" si="95"/>
        <v>7.2751852298952606</v>
      </c>
      <c r="H2003" t="str">
        <f>IF(F2003 &lt;= Planilha1!$B$1, "1",
  IF(F2003 &lt;= Planilha1!$B$2, "2",
    IF(F2003 &lt;= Planilha1!$B$3, "3",
      "4"
    )
  )
)</f>
        <v>3</v>
      </c>
      <c r="I2003" t="str">
        <f t="shared" si="93"/>
        <v>Pequeno Porte II</v>
      </c>
      <c r="J2003" s="4">
        <v>14756469.66</v>
      </c>
      <c r="K2003" s="5">
        <f t="shared" si="94"/>
        <v>523.92933285993252</v>
      </c>
    </row>
    <row r="2004" spans="1:11" x14ac:dyDescent="0.25">
      <c r="A2004" s="3" t="s">
        <v>1121</v>
      </c>
      <c r="B2004">
        <v>291470</v>
      </c>
      <c r="C2004" s="1" t="s">
        <v>15</v>
      </c>
      <c r="D2004" s="2">
        <v>65073</v>
      </c>
      <c r="E2004" t="s">
        <v>5327</v>
      </c>
      <c r="F2004" s="4">
        <v>364346.8</v>
      </c>
      <c r="G2004" s="4">
        <f t="shared" si="95"/>
        <v>5.5990472238870188</v>
      </c>
      <c r="H2004" t="str">
        <f>IF(F2004 &lt;= Planilha1!$B$1, "1",
  IF(F2004 &lt;= Planilha1!$B$2, "2",
    IF(F2004 &lt;= Planilha1!$B$3, "3",
      "4"
    )
  )
)</f>
        <v>4</v>
      </c>
      <c r="I2004" t="str">
        <f t="shared" si="93"/>
        <v>Médio Porte</v>
      </c>
      <c r="J2004" s="4">
        <v>19259192.890000001</v>
      </c>
      <c r="K2004" s="5">
        <f t="shared" si="94"/>
        <v>295.96288614325454</v>
      </c>
    </row>
    <row r="2005" spans="1:11" x14ac:dyDescent="0.25">
      <c r="A2005" s="3" t="s">
        <v>1122</v>
      </c>
      <c r="B2005">
        <v>291480</v>
      </c>
      <c r="C2005" s="1" t="s">
        <v>15</v>
      </c>
      <c r="D2005" s="2">
        <v>186708</v>
      </c>
      <c r="E2005" t="s">
        <v>5327</v>
      </c>
      <c r="F2005" s="4">
        <v>2444702.1940000001</v>
      </c>
      <c r="G2005" s="4">
        <f t="shared" si="95"/>
        <v>13.09371957280888</v>
      </c>
      <c r="H2005" t="str">
        <f>IF(F2005 &lt;= Planilha1!$B$1, "1",
  IF(F2005 &lt;= Planilha1!$B$2, "2",
    IF(F2005 &lt;= Planilha1!$B$3, "3",
      "4"
    )
  )
)</f>
        <v>4</v>
      </c>
      <c r="I2005" t="str">
        <f t="shared" si="93"/>
        <v>Grande Porte</v>
      </c>
      <c r="J2005" s="4">
        <v>69771548.629999995</v>
      </c>
      <c r="K2005" s="5">
        <f t="shared" si="94"/>
        <v>373.69340697774061</v>
      </c>
    </row>
    <row r="2006" spans="1:11" x14ac:dyDescent="0.25">
      <c r="A2006" s="3" t="s">
        <v>3852</v>
      </c>
      <c r="B2006">
        <v>291490</v>
      </c>
      <c r="C2006" s="1" t="s">
        <v>15</v>
      </c>
      <c r="D2006" s="2">
        <v>27704</v>
      </c>
      <c r="E2006" t="s">
        <v>5327</v>
      </c>
      <c r="F2006" s="4">
        <v>148601.85800000001</v>
      </c>
      <c r="G2006" s="4">
        <f t="shared" si="95"/>
        <v>5.3639134421022234</v>
      </c>
      <c r="H2006" t="str">
        <f>IF(F2006 &lt;= Planilha1!$B$1, "1",
  IF(F2006 &lt;= Planilha1!$B$2, "2",
    IF(F2006 &lt;= Planilha1!$B$3, "3",
      "4"
    )
  )
)</f>
        <v>3</v>
      </c>
      <c r="I2006" t="str">
        <f t="shared" si="93"/>
        <v>Pequeno Porte II</v>
      </c>
      <c r="J2006" s="4">
        <v>10733394.48</v>
      </c>
      <c r="K2006" s="5">
        <f t="shared" si="94"/>
        <v>387.43121859659254</v>
      </c>
    </row>
    <row r="2007" spans="1:11" x14ac:dyDescent="0.25">
      <c r="A2007" s="3" t="s">
        <v>3853</v>
      </c>
      <c r="B2007">
        <v>291500</v>
      </c>
      <c r="C2007" s="1" t="s">
        <v>15</v>
      </c>
      <c r="D2007" s="2">
        <v>13472</v>
      </c>
      <c r="E2007" t="s">
        <v>5327</v>
      </c>
      <c r="F2007" s="4">
        <v>60718.953999999998</v>
      </c>
      <c r="G2007" s="4">
        <f t="shared" si="95"/>
        <v>4.5070482482185268</v>
      </c>
      <c r="H2007" t="str">
        <f>IF(F2007 &lt;= Planilha1!$B$1, "1",
  IF(F2007 &lt;= Planilha1!$B$2, "2",
    IF(F2007 &lt;= Planilha1!$B$3, "3",
      "4"
    )
  )
)</f>
        <v>2</v>
      </c>
      <c r="I2007" t="str">
        <f t="shared" si="93"/>
        <v>Pequeno Porte I</v>
      </c>
      <c r="J2007" s="4">
        <v>6953537.0800000001</v>
      </c>
      <c r="K2007" s="5">
        <f t="shared" si="94"/>
        <v>516.14734857482188</v>
      </c>
    </row>
    <row r="2008" spans="1:11" x14ac:dyDescent="0.25">
      <c r="A2008" s="3" t="s">
        <v>1123</v>
      </c>
      <c r="B2008">
        <v>291510</v>
      </c>
      <c r="C2008" s="1" t="s">
        <v>15</v>
      </c>
      <c r="D2008" s="2">
        <v>13803</v>
      </c>
      <c r="E2008" t="s">
        <v>5327</v>
      </c>
      <c r="F2008" s="4">
        <v>66624.266000000003</v>
      </c>
      <c r="G2008" s="4">
        <f t="shared" si="95"/>
        <v>4.8267960588277914</v>
      </c>
      <c r="H2008" t="str">
        <f>IF(F2008 &lt;= Planilha1!$B$1, "1",
  IF(F2008 &lt;= Planilha1!$B$2, "2",
    IF(F2008 &lt;= Planilha1!$B$3, "3",
      "4"
    )
  )
)</f>
        <v>2</v>
      </c>
      <c r="I2008" t="str">
        <f t="shared" si="93"/>
        <v>Pequeno Porte I</v>
      </c>
      <c r="J2008" s="4">
        <v>4299040.47</v>
      </c>
      <c r="K2008" s="5">
        <f t="shared" si="94"/>
        <v>311.45696370354267</v>
      </c>
    </row>
    <row r="2009" spans="1:11" x14ac:dyDescent="0.25">
      <c r="A2009" s="3" t="s">
        <v>3854</v>
      </c>
      <c r="B2009">
        <v>291520</v>
      </c>
      <c r="C2009" s="1" t="s">
        <v>15</v>
      </c>
      <c r="D2009" s="2">
        <v>15310</v>
      </c>
      <c r="E2009" t="s">
        <v>5327</v>
      </c>
      <c r="F2009" s="4">
        <v>383952.77799999999</v>
      </c>
      <c r="G2009" s="4">
        <f t="shared" si="95"/>
        <v>25.078561593729589</v>
      </c>
      <c r="H2009" t="str">
        <f>IF(F2009 &lt;= Planilha1!$B$1, "1",
  IF(F2009 &lt;= Planilha1!$B$2, "2",
    IF(F2009 &lt;= Planilha1!$B$3, "3",
      "4"
    )
  )
)</f>
        <v>4</v>
      </c>
      <c r="I2009" t="str">
        <f t="shared" si="93"/>
        <v>Pequeno Porte I</v>
      </c>
      <c r="J2009" s="4">
        <v>14259410.609999999</v>
      </c>
      <c r="K2009" s="5">
        <f t="shared" si="94"/>
        <v>931.37887720444155</v>
      </c>
    </row>
    <row r="2010" spans="1:11" x14ac:dyDescent="0.25">
      <c r="A2010" s="3" t="s">
        <v>1124</v>
      </c>
      <c r="B2010">
        <v>291530</v>
      </c>
      <c r="C2010" s="1" t="s">
        <v>15</v>
      </c>
      <c r="D2010" s="2">
        <v>6347</v>
      </c>
      <c r="E2010" t="s">
        <v>5327</v>
      </c>
      <c r="F2010" s="4">
        <v>55132.379000000001</v>
      </c>
      <c r="G2010" s="4">
        <f t="shared" si="95"/>
        <v>8.6863682054513944</v>
      </c>
      <c r="H2010" t="str">
        <f>IF(F2010 &lt;= Planilha1!$B$1, "1",
  IF(F2010 &lt;= Planilha1!$B$2, "2",
    IF(F2010 &lt;= Planilha1!$B$3, "3",
      "4"
    )
  )
)</f>
        <v>2</v>
      </c>
      <c r="I2010" t="str">
        <f t="shared" si="93"/>
        <v>Pequeno Porte I</v>
      </c>
      <c r="J2010" s="4">
        <v>5462161.54</v>
      </c>
      <c r="K2010" s="5">
        <f t="shared" si="94"/>
        <v>860.58949740034666</v>
      </c>
    </row>
    <row r="2011" spans="1:11" x14ac:dyDescent="0.25">
      <c r="A2011" s="3" t="s">
        <v>3855</v>
      </c>
      <c r="B2011">
        <v>291535</v>
      </c>
      <c r="C2011" s="1" t="s">
        <v>15</v>
      </c>
      <c r="D2011" s="2">
        <v>12311</v>
      </c>
      <c r="E2011" t="s">
        <v>5327</v>
      </c>
      <c r="F2011" s="4">
        <v>49243.9</v>
      </c>
      <c r="G2011" s="4">
        <f t="shared" si="95"/>
        <v>3.9999918771830072</v>
      </c>
      <c r="H2011" t="str">
        <f>IF(F2011 &lt;= Planilha1!$B$1, "1",
  IF(F2011 &lt;= Planilha1!$B$2, "2",
    IF(F2011 &lt;= Planilha1!$B$3, "3",
      "4"
    )
  )
)</f>
        <v>2</v>
      </c>
      <c r="I2011" t="str">
        <f t="shared" si="93"/>
        <v>Pequeno Porte I</v>
      </c>
      <c r="J2011" s="4">
        <v>7300991.7699999996</v>
      </c>
      <c r="K2011" s="5">
        <f t="shared" si="94"/>
        <v>593.04620014621071</v>
      </c>
    </row>
    <row r="2012" spans="1:11" x14ac:dyDescent="0.25">
      <c r="A2012" s="3" t="s">
        <v>3856</v>
      </c>
      <c r="B2012">
        <v>291540</v>
      </c>
      <c r="C2012" s="1" t="s">
        <v>15</v>
      </c>
      <c r="D2012" s="2">
        <v>6037</v>
      </c>
      <c r="E2012" t="s">
        <v>5327</v>
      </c>
      <c r="F2012" s="4">
        <v>42023.345999999998</v>
      </c>
      <c r="G2012" s="4">
        <f t="shared" si="95"/>
        <v>6.9609650488653303</v>
      </c>
      <c r="H2012" t="str">
        <f>IF(F2012 &lt;= Planilha1!$B$1, "1",
  IF(F2012 &lt;= Planilha1!$B$2, "2",
    IF(F2012 &lt;= Planilha1!$B$3, "3",
      "4"
    )
  )
)</f>
        <v>2</v>
      </c>
      <c r="I2012" t="str">
        <f t="shared" si="93"/>
        <v>Pequeno Porte I</v>
      </c>
      <c r="J2012" s="4">
        <v>3776025.49</v>
      </c>
      <c r="K2012" s="5">
        <f t="shared" si="94"/>
        <v>625.48045221136329</v>
      </c>
    </row>
    <row r="2013" spans="1:11" x14ac:dyDescent="0.25">
      <c r="A2013" s="3" t="s">
        <v>3857</v>
      </c>
      <c r="B2013">
        <v>291550</v>
      </c>
      <c r="C2013" s="1" t="s">
        <v>15</v>
      </c>
      <c r="D2013" s="2">
        <v>18781</v>
      </c>
      <c r="E2013" t="s">
        <v>5327</v>
      </c>
      <c r="F2013" s="4">
        <v>201140.39300000001</v>
      </c>
      <c r="G2013" s="4">
        <f t="shared" si="95"/>
        <v>10.709780789095364</v>
      </c>
      <c r="H2013" t="str">
        <f>IF(F2013 &lt;= Planilha1!$B$1, "1",
  IF(F2013 &lt;= Planilha1!$B$2, "2",
    IF(F2013 &lt;= Planilha1!$B$3, "3",
      "4"
    )
  )
)</f>
        <v>3</v>
      </c>
      <c r="I2013" t="str">
        <f t="shared" si="93"/>
        <v>Pequeno Porte I</v>
      </c>
      <c r="J2013" s="4">
        <v>8986126.3399999999</v>
      </c>
      <c r="K2013" s="5">
        <f t="shared" si="94"/>
        <v>478.46900271551033</v>
      </c>
    </row>
    <row r="2014" spans="1:11" x14ac:dyDescent="0.25">
      <c r="A2014" s="3" t="s">
        <v>1125</v>
      </c>
      <c r="B2014">
        <v>291560</v>
      </c>
      <c r="C2014" s="1" t="s">
        <v>15</v>
      </c>
      <c r="D2014" s="2">
        <v>59605</v>
      </c>
      <c r="E2014" t="s">
        <v>5327</v>
      </c>
      <c r="F2014" s="4">
        <v>491522.21600000001</v>
      </c>
      <c r="G2014" s="4">
        <f t="shared" si="95"/>
        <v>8.2463252411710428</v>
      </c>
      <c r="H2014" t="str">
        <f>IF(F2014 &lt;= Planilha1!$B$1, "1",
  IF(F2014 &lt;= Planilha1!$B$2, "2",
    IF(F2014 &lt;= Planilha1!$B$3, "3",
      "4"
    )
  )
)</f>
        <v>4</v>
      </c>
      <c r="I2014" t="str">
        <f t="shared" si="93"/>
        <v>Médio Porte</v>
      </c>
      <c r="J2014" s="4">
        <v>19638485.949999999</v>
      </c>
      <c r="K2014" s="5">
        <f t="shared" si="94"/>
        <v>329.47715711769143</v>
      </c>
    </row>
    <row r="2015" spans="1:11" x14ac:dyDescent="0.25">
      <c r="A2015" s="3" t="s">
        <v>1126</v>
      </c>
      <c r="B2015">
        <v>291570</v>
      </c>
      <c r="C2015" s="1" t="s">
        <v>15</v>
      </c>
      <c r="D2015" s="2">
        <v>7051</v>
      </c>
      <c r="E2015" t="s">
        <v>5327</v>
      </c>
      <c r="F2015" s="4">
        <v>48887.591999999997</v>
      </c>
      <c r="G2015" s="4">
        <f t="shared" si="95"/>
        <v>6.9334267479790093</v>
      </c>
      <c r="H2015" t="str">
        <f>IF(F2015 &lt;= Planilha1!$B$1, "1",
  IF(F2015 &lt;= Planilha1!$B$2, "2",
    IF(F2015 &lt;= Planilha1!$B$3, "3",
      "4"
    )
  )
)</f>
        <v>2</v>
      </c>
      <c r="I2015" t="str">
        <f t="shared" si="93"/>
        <v>Pequeno Porte I</v>
      </c>
      <c r="J2015" s="4">
        <v>3154480.58</v>
      </c>
      <c r="K2015" s="5">
        <f t="shared" si="94"/>
        <v>447.38059566019007</v>
      </c>
    </row>
    <row r="2016" spans="1:11" x14ac:dyDescent="0.25">
      <c r="A2016" s="3" t="s">
        <v>3695</v>
      </c>
      <c r="B2016">
        <v>291580</v>
      </c>
      <c r="C2016" s="1" t="s">
        <v>15</v>
      </c>
      <c r="D2016" s="2">
        <v>24394</v>
      </c>
      <c r="E2016" t="s">
        <v>5327</v>
      </c>
      <c r="F2016" s="4">
        <v>121311.515</v>
      </c>
      <c r="G2016" s="4">
        <f t="shared" si="95"/>
        <v>4.9730062720341071</v>
      </c>
      <c r="H2016" t="str">
        <f>IF(F2016 &lt;= Planilha1!$B$1, "1",
  IF(F2016 &lt;= Planilha1!$B$2, "2",
    IF(F2016 &lt;= Planilha1!$B$3, "3",
      "4"
    )
  )
)</f>
        <v>3</v>
      </c>
      <c r="I2016" t="str">
        <f t="shared" si="93"/>
        <v>Pequeno Porte II</v>
      </c>
      <c r="J2016" s="4">
        <v>8389253.0099999998</v>
      </c>
      <c r="K2016" s="5">
        <f t="shared" si="94"/>
        <v>343.90641182257929</v>
      </c>
    </row>
    <row r="2017" spans="1:11" x14ac:dyDescent="0.25">
      <c r="A2017" s="3" t="s">
        <v>1127</v>
      </c>
      <c r="B2017">
        <v>291590</v>
      </c>
      <c r="C2017" s="1" t="s">
        <v>15</v>
      </c>
      <c r="D2017" s="2">
        <v>5914</v>
      </c>
      <c r="E2017" t="s">
        <v>5327</v>
      </c>
      <c r="F2017" s="4">
        <v>42811.652999999998</v>
      </c>
      <c r="G2017" s="4">
        <f t="shared" si="95"/>
        <v>7.2390350016909029</v>
      </c>
      <c r="H2017" t="str">
        <f>IF(F2017 &lt;= Planilha1!$B$1, "1",
  IF(F2017 &lt;= Planilha1!$B$2, "2",
    IF(F2017 &lt;= Planilha1!$B$3, "3",
      "4"
    )
  )
)</f>
        <v>2</v>
      </c>
      <c r="I2017" t="str">
        <f t="shared" si="93"/>
        <v>Pequeno Porte I</v>
      </c>
      <c r="J2017" s="4">
        <v>4994757.22</v>
      </c>
      <c r="K2017" s="5">
        <f t="shared" si="94"/>
        <v>844.56496787284402</v>
      </c>
    </row>
    <row r="2018" spans="1:11" x14ac:dyDescent="0.25">
      <c r="A2018" s="3" t="s">
        <v>3858</v>
      </c>
      <c r="B2018">
        <v>291600</v>
      </c>
      <c r="C2018" s="1" t="s">
        <v>15</v>
      </c>
      <c r="D2018" s="2">
        <v>17813</v>
      </c>
      <c r="E2018" t="s">
        <v>5327</v>
      </c>
      <c r="F2018" s="4">
        <v>126609.51</v>
      </c>
      <c r="G2018" s="4">
        <f t="shared" si="95"/>
        <v>7.1077028013248746</v>
      </c>
      <c r="H2018" t="str">
        <f>IF(F2018 &lt;= Planilha1!$B$1, "1",
  IF(F2018 &lt;= Planilha1!$B$2, "2",
    IF(F2018 &lt;= Planilha1!$B$3, "3",
      "4"
    )
  )
)</f>
        <v>3</v>
      </c>
      <c r="I2018" t="str">
        <f t="shared" si="93"/>
        <v>Pequeno Porte I</v>
      </c>
      <c r="J2018" s="4">
        <v>6507906.8600000003</v>
      </c>
      <c r="K2018" s="5">
        <f t="shared" si="94"/>
        <v>365.34591927244151</v>
      </c>
    </row>
    <row r="2019" spans="1:11" x14ac:dyDescent="0.25">
      <c r="A2019" s="3" t="s">
        <v>1128</v>
      </c>
      <c r="B2019">
        <v>291610</v>
      </c>
      <c r="C2019" s="1" t="s">
        <v>15</v>
      </c>
      <c r="D2019" s="2">
        <v>19789</v>
      </c>
      <c r="E2019" t="s">
        <v>5327</v>
      </c>
      <c r="F2019" s="4">
        <v>127574.202</v>
      </c>
      <c r="G2019" s="4">
        <f t="shared" si="95"/>
        <v>6.4467230279448184</v>
      </c>
      <c r="H2019" t="str">
        <f>IF(F2019 &lt;= Planilha1!$B$1, "1",
  IF(F2019 &lt;= Planilha1!$B$2, "2",
    IF(F2019 &lt;= Planilha1!$B$3, "3",
      "4"
    )
  )
)</f>
        <v>3</v>
      </c>
      <c r="I2019" t="str">
        <f t="shared" si="93"/>
        <v>Pequeno Porte I</v>
      </c>
      <c r="J2019" s="4">
        <v>7485361.96</v>
      </c>
      <c r="K2019" s="5">
        <f t="shared" si="94"/>
        <v>378.258727575926</v>
      </c>
    </row>
    <row r="2020" spans="1:11" x14ac:dyDescent="0.25">
      <c r="A2020" s="3" t="s">
        <v>3859</v>
      </c>
      <c r="B2020">
        <v>291620</v>
      </c>
      <c r="C2020" s="1" t="s">
        <v>15</v>
      </c>
      <c r="D2020" s="2">
        <v>10341</v>
      </c>
      <c r="E2020" t="s">
        <v>5327</v>
      </c>
      <c r="F2020" s="4">
        <v>46787.538</v>
      </c>
      <c r="G2020" s="4">
        <f t="shared" si="95"/>
        <v>4.5244693936756599</v>
      </c>
      <c r="H2020" t="str">
        <f>IF(F2020 &lt;= Planilha1!$B$1, "1",
  IF(F2020 &lt;= Planilha1!$B$2, "2",
    IF(F2020 &lt;= Planilha1!$B$3, "3",
      "4"
    )
  )
)</f>
        <v>2</v>
      </c>
      <c r="I2020" t="str">
        <f t="shared" si="93"/>
        <v>Pequeno Porte I</v>
      </c>
      <c r="J2020" s="4">
        <v>3888076.95</v>
      </c>
      <c r="K2020" s="5">
        <f t="shared" si="94"/>
        <v>375.98655352480421</v>
      </c>
    </row>
    <row r="2021" spans="1:11" x14ac:dyDescent="0.25">
      <c r="A2021" s="3" t="s">
        <v>1129</v>
      </c>
      <c r="B2021">
        <v>291630</v>
      </c>
      <c r="C2021" s="1" t="s">
        <v>15</v>
      </c>
      <c r="D2021" s="2">
        <v>9174</v>
      </c>
      <c r="E2021" t="s">
        <v>5327</v>
      </c>
      <c r="F2021" s="4">
        <v>298496.15500000003</v>
      </c>
      <c r="G2021" s="4">
        <f t="shared" si="95"/>
        <v>32.53718715936342</v>
      </c>
      <c r="H2021" t="str">
        <f>IF(F2021 &lt;= Planilha1!$B$1, "1",
  IF(F2021 &lt;= Planilha1!$B$2, "2",
    IF(F2021 &lt;= Planilha1!$B$3, "3",
      "4"
    )
  )
)</f>
        <v>4</v>
      </c>
      <c r="I2021" t="str">
        <f t="shared" si="93"/>
        <v>Pequeno Porte I</v>
      </c>
      <c r="J2021" s="4">
        <v>7046349.54</v>
      </c>
      <c r="K2021" s="5">
        <f t="shared" si="94"/>
        <v>768.07821451929362</v>
      </c>
    </row>
    <row r="2022" spans="1:11" x14ac:dyDescent="0.25">
      <c r="A2022" s="3" t="s">
        <v>1130</v>
      </c>
      <c r="B2022">
        <v>291640</v>
      </c>
      <c r="C2022" s="1" t="s">
        <v>15</v>
      </c>
      <c r="D2022" s="2">
        <v>65897</v>
      </c>
      <c r="E2022" t="s">
        <v>5327</v>
      </c>
      <c r="F2022" s="4">
        <v>1022599.667</v>
      </c>
      <c r="G2022" s="4">
        <f t="shared" si="95"/>
        <v>15.51815207065572</v>
      </c>
      <c r="H2022" t="str">
        <f>IF(F2022 &lt;= Planilha1!$B$1, "1",
  IF(F2022 &lt;= Planilha1!$B$2, "2",
    IF(F2022 &lt;= Planilha1!$B$3, "3",
      "4"
    )
  )
)</f>
        <v>4</v>
      </c>
      <c r="I2022" t="str">
        <f t="shared" si="93"/>
        <v>Médio Porte</v>
      </c>
      <c r="J2022" s="4">
        <v>20761702.030000001</v>
      </c>
      <c r="K2022" s="5">
        <f t="shared" si="94"/>
        <v>315.06293199993934</v>
      </c>
    </row>
    <row r="2023" spans="1:11" x14ac:dyDescent="0.25">
      <c r="A2023" s="3" t="s">
        <v>1131</v>
      </c>
      <c r="B2023">
        <v>291650</v>
      </c>
      <c r="C2023" s="1" t="s">
        <v>15</v>
      </c>
      <c r="D2023" s="2">
        <v>31679</v>
      </c>
      <c r="E2023" t="s">
        <v>5327</v>
      </c>
      <c r="F2023" s="4">
        <v>205373.166</v>
      </c>
      <c r="G2023" s="4">
        <f t="shared" si="95"/>
        <v>6.4829434641244985</v>
      </c>
      <c r="H2023" t="str">
        <f>IF(F2023 &lt;= Planilha1!$B$1, "1",
  IF(F2023 &lt;= Planilha1!$B$2, "2",
    IF(F2023 &lt;= Planilha1!$B$3, "3",
      "4"
    )
  )
)</f>
        <v>3</v>
      </c>
      <c r="I2023" t="str">
        <f t="shared" si="93"/>
        <v>Pequeno Porte II</v>
      </c>
      <c r="J2023" s="4">
        <v>11027350.970000001</v>
      </c>
      <c r="K2023" s="5">
        <f t="shared" si="94"/>
        <v>348.09656144449008</v>
      </c>
    </row>
    <row r="2024" spans="1:11" x14ac:dyDescent="0.25">
      <c r="A2024" s="3" t="s">
        <v>1132</v>
      </c>
      <c r="B2024">
        <v>291660</v>
      </c>
      <c r="C2024" s="1" t="s">
        <v>15</v>
      </c>
      <c r="D2024" s="2">
        <v>10279</v>
      </c>
      <c r="E2024" t="s">
        <v>5327</v>
      </c>
      <c r="F2024" s="4">
        <v>46491.557999999997</v>
      </c>
      <c r="G2024" s="4">
        <f t="shared" si="95"/>
        <v>4.5229650744235821</v>
      </c>
      <c r="H2024" t="str">
        <f>IF(F2024 &lt;= Planilha1!$B$1, "1",
  IF(F2024 &lt;= Planilha1!$B$2, "2",
    IF(F2024 &lt;= Planilha1!$B$3, "3",
      "4"
    )
  )
)</f>
        <v>2</v>
      </c>
      <c r="I2024" t="str">
        <f t="shared" si="93"/>
        <v>Pequeno Porte I</v>
      </c>
      <c r="J2024" s="4">
        <v>6202370.9000000004</v>
      </c>
      <c r="K2024" s="5">
        <f t="shared" si="94"/>
        <v>603.40216947173849</v>
      </c>
    </row>
    <row r="2025" spans="1:11" x14ac:dyDescent="0.25">
      <c r="A2025" s="3" t="s">
        <v>1133</v>
      </c>
      <c r="B2025">
        <v>291670</v>
      </c>
      <c r="C2025" s="1" t="s">
        <v>15</v>
      </c>
      <c r="D2025" s="2">
        <v>8153</v>
      </c>
      <c r="E2025" t="s">
        <v>5327</v>
      </c>
      <c r="F2025" s="4">
        <v>38625.338000000003</v>
      </c>
      <c r="G2025" s="4">
        <f t="shared" si="95"/>
        <v>4.7375613884459709</v>
      </c>
      <c r="H2025" t="str">
        <f>IF(F2025 &lt;= Planilha1!$B$1, "1",
  IF(F2025 &lt;= Planilha1!$B$2, "2",
    IF(F2025 &lt;= Planilha1!$B$3, "3",
      "4"
    )
  )
)</f>
        <v>1</v>
      </c>
      <c r="I2025" t="str">
        <f t="shared" si="93"/>
        <v>Pequeno Porte I</v>
      </c>
      <c r="J2025" s="4">
        <v>4156335.04</v>
      </c>
      <c r="K2025" s="5">
        <f t="shared" si="94"/>
        <v>509.79210597326136</v>
      </c>
    </row>
    <row r="2026" spans="1:11" x14ac:dyDescent="0.25">
      <c r="A2026" s="3" t="s">
        <v>1134</v>
      </c>
      <c r="B2026">
        <v>291680</v>
      </c>
      <c r="C2026" s="1" t="s">
        <v>15</v>
      </c>
      <c r="D2026" s="2">
        <v>17052</v>
      </c>
      <c r="E2026" t="s">
        <v>5327</v>
      </c>
      <c r="F2026" s="4">
        <v>100525.932</v>
      </c>
      <c r="G2026" s="4">
        <f t="shared" si="95"/>
        <v>5.8952575650950036</v>
      </c>
      <c r="H2026" t="str">
        <f>IF(F2026 &lt;= Planilha1!$B$1, "1",
  IF(F2026 &lt;= Planilha1!$B$2, "2",
    IF(F2026 &lt;= Planilha1!$B$3, "3",
      "4"
    )
  )
)</f>
        <v>3</v>
      </c>
      <c r="I2026" t="str">
        <f t="shared" si="93"/>
        <v>Pequeno Porte I</v>
      </c>
      <c r="J2026" s="4">
        <v>9065358.5800000001</v>
      </c>
      <c r="K2026" s="5">
        <f t="shared" si="94"/>
        <v>531.6302240206428</v>
      </c>
    </row>
    <row r="2027" spans="1:11" x14ac:dyDescent="0.25">
      <c r="A2027" s="3" t="s">
        <v>1135</v>
      </c>
      <c r="B2027">
        <v>291685</v>
      </c>
      <c r="C2027" s="1" t="s">
        <v>15</v>
      </c>
      <c r="D2027" s="2">
        <v>15737</v>
      </c>
      <c r="E2027" t="s">
        <v>5327</v>
      </c>
      <c r="F2027" s="4">
        <v>135659.66500000001</v>
      </c>
      <c r="G2027" s="4">
        <f t="shared" si="95"/>
        <v>8.6204273368494633</v>
      </c>
      <c r="H2027" t="str">
        <f>IF(F2027 &lt;= Planilha1!$B$1, "1",
  IF(F2027 &lt;= Planilha1!$B$2, "2",
    IF(F2027 &lt;= Planilha1!$B$3, "3",
      "4"
    )
  )
)</f>
        <v>3</v>
      </c>
      <c r="I2027" t="str">
        <f t="shared" si="93"/>
        <v>Pequeno Porte I</v>
      </c>
      <c r="J2027" s="4">
        <v>5387518.0499999998</v>
      </c>
      <c r="K2027" s="5">
        <f t="shared" si="94"/>
        <v>342.34721039588231</v>
      </c>
    </row>
    <row r="2028" spans="1:11" x14ac:dyDescent="0.25">
      <c r="A2028" s="3" t="s">
        <v>3860</v>
      </c>
      <c r="B2028">
        <v>291690</v>
      </c>
      <c r="C2028" s="1" t="s">
        <v>15</v>
      </c>
      <c r="D2028" s="2">
        <v>10999</v>
      </c>
      <c r="E2028" t="s">
        <v>5327</v>
      </c>
      <c r="F2028" s="4">
        <v>58510.322</v>
      </c>
      <c r="G2028" s="4">
        <f t="shared" si="95"/>
        <v>5.319603782162015</v>
      </c>
      <c r="H2028" t="str">
        <f>IF(F2028 &lt;= Planilha1!$B$1, "1",
  IF(F2028 &lt;= Planilha1!$B$2, "2",
    IF(F2028 &lt;= Planilha1!$B$3, "3",
      "4"
    )
  )
)</f>
        <v>2</v>
      </c>
      <c r="I2028" t="str">
        <f t="shared" si="93"/>
        <v>Pequeno Porte I</v>
      </c>
      <c r="J2028" s="4">
        <v>5241154.66</v>
      </c>
      <c r="K2028" s="5">
        <f t="shared" si="94"/>
        <v>476.51192472042914</v>
      </c>
    </row>
    <row r="2029" spans="1:11" x14ac:dyDescent="0.25">
      <c r="A2029" s="3" t="s">
        <v>3861</v>
      </c>
      <c r="B2029">
        <v>291700</v>
      </c>
      <c r="C2029" s="1" t="s">
        <v>15</v>
      </c>
      <c r="D2029" s="2">
        <v>33872</v>
      </c>
      <c r="E2029" t="s">
        <v>5327</v>
      </c>
      <c r="F2029" s="4">
        <v>135693.14199999999</v>
      </c>
      <c r="G2029" s="4">
        <f t="shared" si="95"/>
        <v>4.0060563887576759</v>
      </c>
      <c r="H2029" t="str">
        <f>IF(F2029 &lt;= Planilha1!$B$1, "1",
  IF(F2029 &lt;= Planilha1!$B$2, "2",
    IF(F2029 &lt;= Planilha1!$B$3, "3",
      "4"
    )
  )
)</f>
        <v>3</v>
      </c>
      <c r="I2029" t="str">
        <f t="shared" si="93"/>
        <v>Pequeno Porte II</v>
      </c>
      <c r="J2029" s="4">
        <v>9759654.0199999996</v>
      </c>
      <c r="K2029" s="5">
        <f t="shared" si="94"/>
        <v>288.13338509683513</v>
      </c>
    </row>
    <row r="2030" spans="1:11" x14ac:dyDescent="0.25">
      <c r="A2030" s="3" t="s">
        <v>3862</v>
      </c>
      <c r="B2030">
        <v>291710</v>
      </c>
      <c r="C2030" s="1" t="s">
        <v>15</v>
      </c>
      <c r="D2030" s="2">
        <v>16617</v>
      </c>
      <c r="E2030" t="s">
        <v>5327</v>
      </c>
      <c r="F2030" s="4">
        <v>92759.040999999997</v>
      </c>
      <c r="G2030" s="4">
        <f t="shared" si="95"/>
        <v>5.5821773484985258</v>
      </c>
      <c r="H2030" t="str">
        <f>IF(F2030 &lt;= Planilha1!$B$1, "1",
  IF(F2030 &lt;= Planilha1!$B$2, "2",
    IF(F2030 &lt;= Planilha1!$B$3, "3",
      "4"
    )
  )
)</f>
        <v>3</v>
      </c>
      <c r="I2030" t="str">
        <f t="shared" si="93"/>
        <v>Pequeno Porte I</v>
      </c>
      <c r="J2030" s="4">
        <v>7819623.5099999998</v>
      </c>
      <c r="K2030" s="5">
        <f t="shared" si="94"/>
        <v>470.57973821989526</v>
      </c>
    </row>
    <row r="2031" spans="1:11" x14ac:dyDescent="0.25">
      <c r="A2031" s="3" t="s">
        <v>3863</v>
      </c>
      <c r="B2031">
        <v>291720</v>
      </c>
      <c r="C2031" s="1" t="s">
        <v>15</v>
      </c>
      <c r="D2031" s="2">
        <v>17914</v>
      </c>
      <c r="E2031" t="s">
        <v>5327</v>
      </c>
      <c r="F2031" s="4">
        <v>79279.834000000003</v>
      </c>
      <c r="G2031" s="4">
        <f t="shared" si="95"/>
        <v>4.4255796583677576</v>
      </c>
      <c r="H2031" t="str">
        <f>IF(F2031 &lt;= Planilha1!$B$1, "1",
  IF(F2031 &lt;= Planilha1!$B$2, "2",
    IF(F2031 &lt;= Planilha1!$B$3, "3",
      "4"
    )
  )
)</f>
        <v>2</v>
      </c>
      <c r="I2031" t="str">
        <f t="shared" si="93"/>
        <v>Pequeno Porte I</v>
      </c>
      <c r="J2031" s="4">
        <v>10389620.800000001</v>
      </c>
      <c r="K2031" s="5">
        <f t="shared" si="94"/>
        <v>579.9721335268506</v>
      </c>
    </row>
    <row r="2032" spans="1:11" x14ac:dyDescent="0.25">
      <c r="A2032" s="3" t="s">
        <v>3864</v>
      </c>
      <c r="B2032">
        <v>291730</v>
      </c>
      <c r="C2032" s="1" t="s">
        <v>15</v>
      </c>
      <c r="D2032" s="2">
        <v>21902</v>
      </c>
      <c r="E2032" t="s">
        <v>5327</v>
      </c>
      <c r="F2032" s="4">
        <v>177719.166</v>
      </c>
      <c r="G2032" s="4">
        <f t="shared" si="95"/>
        <v>8.1142893799652995</v>
      </c>
      <c r="H2032" t="str">
        <f>IF(F2032 &lt;= Planilha1!$B$1, "1",
  IF(F2032 &lt;= Planilha1!$B$2, "2",
    IF(F2032 &lt;= Planilha1!$B$3, "3",
      "4"
    )
  )
)</f>
        <v>3</v>
      </c>
      <c r="I2032" t="str">
        <f t="shared" si="93"/>
        <v>Pequeno Porte II</v>
      </c>
      <c r="J2032" s="4">
        <v>8014572.5099999998</v>
      </c>
      <c r="K2032" s="5">
        <f t="shared" si="94"/>
        <v>365.92879691352385</v>
      </c>
    </row>
    <row r="2033" spans="1:11" x14ac:dyDescent="0.25">
      <c r="A2033" s="3" t="s">
        <v>1136</v>
      </c>
      <c r="B2033">
        <v>291733</v>
      </c>
      <c r="C2033" s="1" t="s">
        <v>15</v>
      </c>
      <c r="D2033" s="2">
        <v>11118</v>
      </c>
      <c r="E2033" t="s">
        <v>5327</v>
      </c>
      <c r="F2033" s="4">
        <v>50314.608</v>
      </c>
      <c r="G2033" s="4">
        <f t="shared" si="95"/>
        <v>4.5255089044792225</v>
      </c>
      <c r="H2033" t="str">
        <f>IF(F2033 &lt;= Planilha1!$B$1, "1",
  IF(F2033 &lt;= Planilha1!$B$2, "2",
    IF(F2033 &lt;= Planilha1!$B$3, "3",
      "4"
    )
  )
)</f>
        <v>2</v>
      </c>
      <c r="I2033" t="str">
        <f t="shared" si="93"/>
        <v>Pequeno Porte I</v>
      </c>
      <c r="J2033" s="4">
        <v>4515935.49</v>
      </c>
      <c r="K2033" s="5">
        <f t="shared" si="94"/>
        <v>406.1823610361576</v>
      </c>
    </row>
    <row r="2034" spans="1:11" x14ac:dyDescent="0.25">
      <c r="A2034" s="3" t="s">
        <v>1137</v>
      </c>
      <c r="B2034">
        <v>291735</v>
      </c>
      <c r="C2034" s="1" t="s">
        <v>15</v>
      </c>
      <c r="D2034" s="2">
        <v>9275</v>
      </c>
      <c r="E2034" t="s">
        <v>5327</v>
      </c>
      <c r="F2034" s="4">
        <v>176829.49400000001</v>
      </c>
      <c r="G2034" s="4">
        <f t="shared" si="95"/>
        <v>19.065174555256064</v>
      </c>
      <c r="H2034" t="str">
        <f>IF(F2034 &lt;= Planilha1!$B$1, "1",
  IF(F2034 &lt;= Planilha1!$B$2, "2",
    IF(F2034 &lt;= Planilha1!$B$3, "3",
      "4"
    )
  )
)</f>
        <v>3</v>
      </c>
      <c r="I2034" t="str">
        <f t="shared" si="93"/>
        <v>Pequeno Porte I</v>
      </c>
      <c r="J2034" s="4">
        <v>17152274.800000001</v>
      </c>
      <c r="K2034" s="5">
        <f t="shared" si="94"/>
        <v>1849.3018652291105</v>
      </c>
    </row>
    <row r="2035" spans="1:11" x14ac:dyDescent="0.25">
      <c r="A2035" s="3" t="s">
        <v>1138</v>
      </c>
      <c r="B2035">
        <v>291740</v>
      </c>
      <c r="C2035" s="1" t="s">
        <v>15</v>
      </c>
      <c r="D2035" s="2">
        <v>14436</v>
      </c>
      <c r="E2035" t="s">
        <v>5327</v>
      </c>
      <c r="F2035" s="4">
        <v>49403.357000000004</v>
      </c>
      <c r="G2035" s="4">
        <f t="shared" si="95"/>
        <v>3.422233097811028</v>
      </c>
      <c r="H2035" t="str">
        <f>IF(F2035 &lt;= Planilha1!$B$1, "1",
  IF(F2035 &lt;= Planilha1!$B$2, "2",
    IF(F2035 &lt;= Planilha1!$B$3, "3",
      "4"
    )
  )
)</f>
        <v>2</v>
      </c>
      <c r="I2035" t="str">
        <f t="shared" si="93"/>
        <v>Pequeno Porte I</v>
      </c>
      <c r="J2035" s="4">
        <v>5476173.5199999996</v>
      </c>
      <c r="K2035" s="5">
        <f t="shared" si="94"/>
        <v>379.34147409254638</v>
      </c>
    </row>
    <row r="2036" spans="1:11" x14ac:dyDescent="0.25">
      <c r="A2036" s="3" t="s">
        <v>1139</v>
      </c>
      <c r="B2036">
        <v>291750</v>
      </c>
      <c r="C2036" s="1" t="s">
        <v>15</v>
      </c>
      <c r="D2036" s="2">
        <v>82590</v>
      </c>
      <c r="E2036" t="s">
        <v>5327</v>
      </c>
      <c r="F2036" s="4">
        <v>666035.196</v>
      </c>
      <c r="G2036" s="4">
        <f t="shared" si="95"/>
        <v>8.064356411187795</v>
      </c>
      <c r="H2036" t="str">
        <f>IF(F2036 &lt;= Planilha1!$B$1, "1",
  IF(F2036 &lt;= Planilha1!$B$2, "2",
    IF(F2036 &lt;= Planilha1!$B$3, "3",
      "4"
    )
  )
)</f>
        <v>4</v>
      </c>
      <c r="I2036" t="str">
        <f t="shared" si="93"/>
        <v>Médio Porte</v>
      </c>
      <c r="J2036" s="4">
        <v>44708153.990000002</v>
      </c>
      <c r="K2036" s="5">
        <f t="shared" si="94"/>
        <v>541.32648008233446</v>
      </c>
    </row>
    <row r="2037" spans="1:11" x14ac:dyDescent="0.25">
      <c r="A2037" s="3" t="s">
        <v>1140</v>
      </c>
      <c r="B2037">
        <v>291760</v>
      </c>
      <c r="C2037" s="1" t="s">
        <v>15</v>
      </c>
      <c r="D2037" s="2">
        <v>45964</v>
      </c>
      <c r="E2037" t="s">
        <v>5327</v>
      </c>
      <c r="F2037" s="4">
        <v>257036.842</v>
      </c>
      <c r="G2037" s="4">
        <f t="shared" si="95"/>
        <v>5.5921338873901316</v>
      </c>
      <c r="H2037" t="str">
        <f>IF(F2037 &lt;= Planilha1!$B$1, "1",
  IF(F2037 &lt;= Planilha1!$B$2, "2",
    IF(F2037 &lt;= Planilha1!$B$3, "3",
      "4"
    )
  )
)</f>
        <v>4</v>
      </c>
      <c r="I2037" t="str">
        <f t="shared" si="93"/>
        <v>Pequeno Porte II</v>
      </c>
      <c r="J2037" s="4">
        <v>13069421.48</v>
      </c>
      <c r="K2037" s="5">
        <f t="shared" si="94"/>
        <v>284.34038551910191</v>
      </c>
    </row>
    <row r="2038" spans="1:11" x14ac:dyDescent="0.25">
      <c r="A2038" s="3" t="s">
        <v>1141</v>
      </c>
      <c r="B2038">
        <v>291770</v>
      </c>
      <c r="C2038" s="1" t="s">
        <v>15</v>
      </c>
      <c r="D2038" s="2">
        <v>32703</v>
      </c>
      <c r="E2038" t="s">
        <v>5327</v>
      </c>
      <c r="F2038" s="4">
        <v>491841.17499999999</v>
      </c>
      <c r="G2038" s="4">
        <f t="shared" si="95"/>
        <v>15.039634742989939</v>
      </c>
      <c r="H2038" t="str">
        <f>IF(F2038 &lt;= Planilha1!$B$1, "1",
  IF(F2038 &lt;= Planilha1!$B$2, "2",
    IF(F2038 &lt;= Planilha1!$B$3, "3",
      "4"
    )
  )
)</f>
        <v>4</v>
      </c>
      <c r="I2038" t="str">
        <f t="shared" si="93"/>
        <v>Pequeno Porte II</v>
      </c>
      <c r="J2038" s="4">
        <v>29768532.210000001</v>
      </c>
      <c r="K2038" s="5">
        <f t="shared" si="94"/>
        <v>910.26915604073019</v>
      </c>
    </row>
    <row r="2039" spans="1:11" x14ac:dyDescent="0.25">
      <c r="A2039" s="3" t="s">
        <v>1142</v>
      </c>
      <c r="B2039">
        <v>291780</v>
      </c>
      <c r="C2039" s="1" t="s">
        <v>15</v>
      </c>
      <c r="D2039" s="2">
        <v>17659</v>
      </c>
      <c r="E2039" t="s">
        <v>5327</v>
      </c>
      <c r="F2039" s="4">
        <v>82385.489000000001</v>
      </c>
      <c r="G2039" s="4">
        <f t="shared" si="95"/>
        <v>4.6653541536893366</v>
      </c>
      <c r="H2039" t="str">
        <f>IF(F2039 &lt;= Planilha1!$B$1, "1",
  IF(F2039 &lt;= Planilha1!$B$2, "2",
    IF(F2039 &lt;= Planilha1!$B$3, "3",
      "4"
    )
  )
)</f>
        <v>2</v>
      </c>
      <c r="I2039" t="str">
        <f t="shared" si="93"/>
        <v>Pequeno Porte I</v>
      </c>
      <c r="J2039" s="4">
        <v>9617255.9299999997</v>
      </c>
      <c r="K2039" s="5">
        <f t="shared" si="94"/>
        <v>544.60931706212125</v>
      </c>
    </row>
    <row r="2040" spans="1:11" x14ac:dyDescent="0.25">
      <c r="A2040" s="3" t="s">
        <v>3549</v>
      </c>
      <c r="B2040">
        <v>291790</v>
      </c>
      <c r="C2040" s="1" t="s">
        <v>15</v>
      </c>
      <c r="D2040" s="2">
        <v>9285</v>
      </c>
      <c r="E2040" t="s">
        <v>5327</v>
      </c>
      <c r="F2040" s="4">
        <v>109450.726</v>
      </c>
      <c r="G2040" s="4">
        <f t="shared" si="95"/>
        <v>11.787908023694129</v>
      </c>
      <c r="H2040" t="str">
        <f>IF(F2040 &lt;= Planilha1!$B$1, "1",
  IF(F2040 &lt;= Planilha1!$B$2, "2",
    IF(F2040 &lt;= Planilha1!$B$3, "3",
      "4"
    )
  )
)</f>
        <v>3</v>
      </c>
      <c r="I2040" t="str">
        <f t="shared" si="93"/>
        <v>Pequeno Porte I</v>
      </c>
      <c r="J2040" s="4">
        <v>6577965.6100000003</v>
      </c>
      <c r="K2040" s="5">
        <f t="shared" si="94"/>
        <v>708.45079267635981</v>
      </c>
    </row>
    <row r="2041" spans="1:11" x14ac:dyDescent="0.25">
      <c r="A2041" s="3" t="s">
        <v>3865</v>
      </c>
      <c r="B2041">
        <v>291800</v>
      </c>
      <c r="C2041" s="1" t="s">
        <v>15</v>
      </c>
      <c r="D2041" s="2">
        <v>158813</v>
      </c>
      <c r="E2041" t="s">
        <v>5327</v>
      </c>
      <c r="F2041" s="4">
        <v>1255503.341</v>
      </c>
      <c r="G2041" s="4">
        <f t="shared" si="95"/>
        <v>7.9055451442891957</v>
      </c>
      <c r="H2041" t="str">
        <f>IF(F2041 &lt;= Planilha1!$B$1, "1",
  IF(F2041 &lt;= Planilha1!$B$2, "2",
    IF(F2041 &lt;= Planilha1!$B$3, "3",
      "4"
    )
  )
)</f>
        <v>4</v>
      </c>
      <c r="I2041" t="str">
        <f t="shared" si="93"/>
        <v>Grande Porte</v>
      </c>
      <c r="J2041" s="4">
        <v>57805263.020000003</v>
      </c>
      <c r="K2041" s="5">
        <f t="shared" si="94"/>
        <v>363.98319419694866</v>
      </c>
    </row>
    <row r="2042" spans="1:11" x14ac:dyDescent="0.25">
      <c r="A2042" s="3" t="s">
        <v>1143</v>
      </c>
      <c r="B2042">
        <v>291810</v>
      </c>
      <c r="C2042" s="1" t="s">
        <v>15</v>
      </c>
      <c r="D2042" s="2">
        <v>37626</v>
      </c>
      <c r="E2042" t="s">
        <v>5327</v>
      </c>
      <c r="F2042" s="4">
        <v>178175.91399999999</v>
      </c>
      <c r="G2042" s="4">
        <f t="shared" si="95"/>
        <v>4.73544660607027</v>
      </c>
      <c r="H2042" t="str">
        <f>IF(F2042 &lt;= Planilha1!$B$1, "1",
  IF(F2042 &lt;= Planilha1!$B$2, "2",
    IF(F2042 &lt;= Planilha1!$B$3, "3",
      "4"
    )
  )
)</f>
        <v>3</v>
      </c>
      <c r="I2042" t="str">
        <f t="shared" si="93"/>
        <v>Pequeno Porte II</v>
      </c>
      <c r="J2042" s="4">
        <v>12849582.029999999</v>
      </c>
      <c r="K2042" s="5">
        <f t="shared" si="94"/>
        <v>341.50805373943547</v>
      </c>
    </row>
    <row r="2043" spans="1:11" x14ac:dyDescent="0.25">
      <c r="A2043" s="3" t="s">
        <v>3866</v>
      </c>
      <c r="B2043">
        <v>291820</v>
      </c>
      <c r="C2043" s="1" t="s">
        <v>15</v>
      </c>
      <c r="D2043" s="2">
        <v>13629</v>
      </c>
      <c r="E2043" t="s">
        <v>5327</v>
      </c>
      <c r="F2043" s="4">
        <v>61849.105000000003</v>
      </c>
      <c r="G2043" s="4">
        <f t="shared" si="95"/>
        <v>4.5380515811871742</v>
      </c>
      <c r="H2043" t="str">
        <f>IF(F2043 &lt;= Planilha1!$B$1, "1",
  IF(F2043 &lt;= Planilha1!$B$2, "2",
    IF(F2043 &lt;= Planilha1!$B$3, "3",
      "4"
    )
  )
)</f>
        <v>2</v>
      </c>
      <c r="I2043" t="str">
        <f t="shared" si="93"/>
        <v>Pequeno Porte I</v>
      </c>
      <c r="J2043" s="4">
        <v>4605114.6500000004</v>
      </c>
      <c r="K2043" s="5">
        <f t="shared" si="94"/>
        <v>337.89086873578401</v>
      </c>
    </row>
    <row r="2044" spans="1:11" x14ac:dyDescent="0.25">
      <c r="A2044" s="3" t="s">
        <v>3867</v>
      </c>
      <c r="B2044">
        <v>291830</v>
      </c>
      <c r="C2044" s="1" t="s">
        <v>15</v>
      </c>
      <c r="D2044" s="2">
        <v>14355</v>
      </c>
      <c r="E2044" t="s">
        <v>5327</v>
      </c>
      <c r="F2044" s="4">
        <v>66548.59</v>
      </c>
      <c r="G2044" s="4">
        <f t="shared" si="95"/>
        <v>4.6359171020550329</v>
      </c>
      <c r="H2044" t="str">
        <f>IF(F2044 &lt;= Planilha1!$B$1, "1",
  IF(F2044 &lt;= Planilha1!$B$2, "2",
    IF(F2044 &lt;= Planilha1!$B$3, "3",
      "4"
    )
  )
)</f>
        <v>2</v>
      </c>
      <c r="I2044" t="str">
        <f t="shared" si="93"/>
        <v>Pequeno Porte I</v>
      </c>
      <c r="J2044" s="4">
        <v>4773190.01</v>
      </c>
      <c r="K2044" s="5">
        <f t="shared" si="94"/>
        <v>332.51062417276211</v>
      </c>
    </row>
    <row r="2045" spans="1:11" x14ac:dyDescent="0.25">
      <c r="A2045" s="3" t="s">
        <v>3868</v>
      </c>
      <c r="B2045">
        <v>291835</v>
      </c>
      <c r="C2045" s="1" t="s">
        <v>15</v>
      </c>
      <c r="D2045" s="2">
        <v>24854</v>
      </c>
      <c r="E2045" t="s">
        <v>5327</v>
      </c>
      <c r="F2045" s="4">
        <v>107275.798</v>
      </c>
      <c r="G2045" s="4">
        <f t="shared" si="95"/>
        <v>4.3162387543252594</v>
      </c>
      <c r="H2045" t="str">
        <f>IF(F2045 &lt;= Planilha1!$B$1, "1",
  IF(F2045 &lt;= Planilha1!$B$2, "2",
    IF(F2045 &lt;= Planilha1!$B$3, "3",
      "4"
    )
  )
)</f>
        <v>3</v>
      </c>
      <c r="I2045" t="str">
        <f t="shared" si="93"/>
        <v>Pequeno Porte II</v>
      </c>
      <c r="J2045" s="4">
        <v>9744158.3499999996</v>
      </c>
      <c r="K2045" s="5">
        <f t="shared" si="94"/>
        <v>392.05594069365088</v>
      </c>
    </row>
    <row r="2046" spans="1:11" x14ac:dyDescent="0.25">
      <c r="A2046" s="3" t="s">
        <v>1144</v>
      </c>
      <c r="B2046">
        <v>291840</v>
      </c>
      <c r="C2046" s="1" t="s">
        <v>15</v>
      </c>
      <c r="D2046" s="2">
        <v>237821</v>
      </c>
      <c r="E2046" t="s">
        <v>5327</v>
      </c>
      <c r="F2046" s="4">
        <v>1799720.811</v>
      </c>
      <c r="G2046" s="4">
        <f t="shared" si="95"/>
        <v>7.567543703037158</v>
      </c>
      <c r="H2046" t="str">
        <f>IF(F2046 &lt;= Planilha1!$B$1, "1",
  IF(F2046 &lt;= Planilha1!$B$2, "2",
    IF(F2046 &lt;= Planilha1!$B$3, "3",
      "4"
    )
  )
)</f>
        <v>4</v>
      </c>
      <c r="I2046" t="str">
        <f t="shared" si="93"/>
        <v>Grande Porte</v>
      </c>
      <c r="J2046" s="4">
        <v>109856256.27</v>
      </c>
      <c r="K2046" s="5">
        <f t="shared" si="94"/>
        <v>461.92832537917172</v>
      </c>
    </row>
    <row r="2047" spans="1:11" x14ac:dyDescent="0.25">
      <c r="A2047" s="3" t="s">
        <v>3869</v>
      </c>
      <c r="B2047">
        <v>291845</v>
      </c>
      <c r="C2047" s="1" t="s">
        <v>15</v>
      </c>
      <c r="D2047" s="2">
        <v>9655</v>
      </c>
      <c r="E2047" t="s">
        <v>5327</v>
      </c>
      <c r="F2047" s="4">
        <v>83498.198999999993</v>
      </c>
      <c r="G2047" s="4">
        <f t="shared" si="95"/>
        <v>8.6481821853961662</v>
      </c>
      <c r="H2047" t="str">
        <f>IF(F2047 &lt;= Planilha1!$B$1, "1",
  IF(F2047 &lt;= Planilha1!$B$2, "2",
    IF(F2047 &lt;= Planilha1!$B$3, "3",
      "4"
    )
  )
)</f>
        <v>2</v>
      </c>
      <c r="I2047" t="str">
        <f t="shared" si="93"/>
        <v>Pequeno Porte I</v>
      </c>
      <c r="J2047" s="4">
        <v>4818074.62</v>
      </c>
      <c r="K2047" s="5">
        <f t="shared" si="94"/>
        <v>499.02378249611604</v>
      </c>
    </row>
    <row r="2048" spans="1:11" x14ac:dyDescent="0.25">
      <c r="A2048" s="3" t="s">
        <v>1145</v>
      </c>
      <c r="B2048">
        <v>291850</v>
      </c>
      <c r="C2048" s="1" t="s">
        <v>15</v>
      </c>
      <c r="D2048" s="2">
        <v>16354</v>
      </c>
      <c r="E2048" t="s">
        <v>5327</v>
      </c>
      <c r="F2048" s="4">
        <v>51649.107000000004</v>
      </c>
      <c r="G2048" s="4">
        <f t="shared" si="95"/>
        <v>3.158194142105907</v>
      </c>
      <c r="H2048" t="str">
        <f>IF(F2048 &lt;= Planilha1!$B$1, "1",
  IF(F2048 &lt;= Planilha1!$B$2, "2",
    IF(F2048 &lt;= Planilha1!$B$3, "3",
      "4"
    )
  )
)</f>
        <v>2</v>
      </c>
      <c r="I2048" t="str">
        <f t="shared" si="93"/>
        <v>Pequeno Porte I</v>
      </c>
      <c r="J2048" s="4">
        <v>5735041.8600000003</v>
      </c>
      <c r="K2048" s="5">
        <f t="shared" si="94"/>
        <v>350.68129265011618</v>
      </c>
    </row>
    <row r="2049" spans="1:11" x14ac:dyDescent="0.25">
      <c r="A2049" s="3" t="s">
        <v>1146</v>
      </c>
      <c r="B2049">
        <v>291855</v>
      </c>
      <c r="C2049" s="1" t="s">
        <v>15</v>
      </c>
      <c r="D2049" s="2">
        <v>5888</v>
      </c>
      <c r="E2049" t="s">
        <v>5327</v>
      </c>
      <c r="F2049" s="4">
        <v>38737.826999999997</v>
      </c>
      <c r="G2049" s="4">
        <f t="shared" si="95"/>
        <v>6.5791146399456517</v>
      </c>
      <c r="H2049" t="str">
        <f>IF(F2049 &lt;= Planilha1!$B$1, "1",
  IF(F2049 &lt;= Planilha1!$B$2, "2",
    IF(F2049 &lt;= Planilha1!$B$3, "3",
      "4"
    )
  )
)</f>
        <v>1</v>
      </c>
      <c r="I2049" t="str">
        <f t="shared" si="93"/>
        <v>Pequeno Porte I</v>
      </c>
      <c r="J2049" s="4">
        <v>4183497.73</v>
      </c>
      <c r="K2049" s="5">
        <f t="shared" si="94"/>
        <v>710.5125220788043</v>
      </c>
    </row>
    <row r="2050" spans="1:11" x14ac:dyDescent="0.25">
      <c r="A2050" s="3" t="s">
        <v>1147</v>
      </c>
      <c r="B2050">
        <v>291860</v>
      </c>
      <c r="C2050" s="1" t="s">
        <v>15</v>
      </c>
      <c r="D2050" s="2">
        <v>7379</v>
      </c>
      <c r="E2050" t="s">
        <v>5327</v>
      </c>
      <c r="F2050" s="4">
        <v>28765.705999999998</v>
      </c>
      <c r="G2050" s="4">
        <f t="shared" si="95"/>
        <v>3.898320368613633</v>
      </c>
      <c r="H2050" t="str">
        <f>IF(F2050 &lt;= Planilha1!$B$1, "1",
  IF(F2050 &lt;= Planilha1!$B$2, "2",
    IF(F2050 &lt;= Planilha1!$B$3, "3",
      "4"
    )
  )
)</f>
        <v>1</v>
      </c>
      <c r="I2050" t="str">
        <f t="shared" ref="I2050:I2113" si="96">IF(D2050 &lt;= 20000, "Pequeno Porte I",
  IF(D2050 &lt;= 50000, "Pequeno Porte II",
    IF(D2050 &lt;= 100000, "Médio Porte",
      IF(D2050 &lt;= 900000, "Grande Porte", "Metrópole")
    )
  )
)</f>
        <v>Pequeno Porte I</v>
      </c>
      <c r="J2050" s="4">
        <v>4209216.5999999996</v>
      </c>
      <c r="K2050" s="5">
        <f t="shared" ref="K2050:K2113" si="97">J2050/D2050</f>
        <v>570.43184713375786</v>
      </c>
    </row>
    <row r="2051" spans="1:11" x14ac:dyDescent="0.25">
      <c r="A2051" s="3" t="s">
        <v>1148</v>
      </c>
      <c r="B2051">
        <v>291870</v>
      </c>
      <c r="C2051" s="1" t="s">
        <v>15</v>
      </c>
      <c r="D2051" s="2">
        <v>4075</v>
      </c>
      <c r="E2051" t="s">
        <v>5327</v>
      </c>
      <c r="F2051" s="4">
        <v>19609.326000000001</v>
      </c>
      <c r="G2051" s="4">
        <f t="shared" ref="G2051:G2114" si="98">F2051/D2051</f>
        <v>4.8121045398773008</v>
      </c>
      <c r="H2051" t="str">
        <f>IF(F2051 &lt;= Planilha1!$B$1, "1",
  IF(F2051 &lt;= Planilha1!$B$2, "2",
    IF(F2051 &lt;= Planilha1!$B$3, "3",
      "4"
    )
  )
)</f>
        <v>1</v>
      </c>
      <c r="I2051" t="str">
        <f t="shared" si="96"/>
        <v>Pequeno Porte I</v>
      </c>
      <c r="J2051" s="4">
        <v>3016648.68</v>
      </c>
      <c r="K2051" s="5">
        <f t="shared" si="97"/>
        <v>740.28188466257677</v>
      </c>
    </row>
    <row r="2052" spans="1:11" x14ac:dyDescent="0.25">
      <c r="A2052" s="3" t="s">
        <v>1149</v>
      </c>
      <c r="B2052">
        <v>291875</v>
      </c>
      <c r="C2052" s="1" t="s">
        <v>15</v>
      </c>
      <c r="D2052" s="2">
        <v>14105</v>
      </c>
      <c r="E2052" t="s">
        <v>5327</v>
      </c>
      <c r="F2052" s="4">
        <v>44707.883000000002</v>
      </c>
      <c r="G2052" s="4">
        <f t="shared" si="98"/>
        <v>3.1696478553704361</v>
      </c>
      <c r="H2052" t="str">
        <f>IF(F2052 &lt;= Planilha1!$B$1, "1",
  IF(F2052 &lt;= Planilha1!$B$2, "2",
    IF(F2052 &lt;= Planilha1!$B$3, "3",
      "4"
    )
  )
)</f>
        <v>2</v>
      </c>
      <c r="I2052" t="str">
        <f t="shared" si="96"/>
        <v>Pequeno Porte I</v>
      </c>
      <c r="J2052" s="4">
        <v>6011477.7400000002</v>
      </c>
      <c r="K2052" s="5">
        <f t="shared" si="97"/>
        <v>426.19480609712872</v>
      </c>
    </row>
    <row r="2053" spans="1:11" x14ac:dyDescent="0.25">
      <c r="A2053" s="3" t="s">
        <v>1150</v>
      </c>
      <c r="B2053">
        <v>291880</v>
      </c>
      <c r="C2053" s="1" t="s">
        <v>15</v>
      </c>
      <c r="D2053" s="2">
        <v>21052</v>
      </c>
      <c r="E2053" t="s">
        <v>5327</v>
      </c>
      <c r="F2053" s="4">
        <v>135631.32399999999</v>
      </c>
      <c r="G2053" s="4">
        <f t="shared" si="98"/>
        <v>6.4426811704351126</v>
      </c>
      <c r="H2053" t="str">
        <f>IF(F2053 &lt;= Planilha1!$B$1, "1",
  IF(F2053 &lt;= Planilha1!$B$2, "2",
    IF(F2053 &lt;= Planilha1!$B$3, "3",
      "4"
    )
  )
)</f>
        <v>3</v>
      </c>
      <c r="I2053" t="str">
        <f t="shared" si="96"/>
        <v>Pequeno Porte II</v>
      </c>
      <c r="J2053" s="4">
        <v>13208327.66</v>
      </c>
      <c r="K2053" s="5">
        <f t="shared" si="97"/>
        <v>627.41438628158846</v>
      </c>
    </row>
    <row r="2054" spans="1:11" x14ac:dyDescent="0.25">
      <c r="A2054" s="3" t="s">
        <v>3870</v>
      </c>
      <c r="B2054">
        <v>291890</v>
      </c>
      <c r="C2054" s="1" t="s">
        <v>15</v>
      </c>
      <c r="D2054" s="2">
        <v>3845</v>
      </c>
      <c r="E2054" t="s">
        <v>5327</v>
      </c>
      <c r="F2054" s="4">
        <v>33220.01</v>
      </c>
      <c r="G2054" s="4">
        <f t="shared" si="98"/>
        <v>8.6397945383615085</v>
      </c>
      <c r="H2054" t="str">
        <f>IF(F2054 &lt;= Planilha1!$B$1, "1",
  IF(F2054 &lt;= Planilha1!$B$2, "2",
    IF(F2054 &lt;= Planilha1!$B$3, "3",
      "4"
    )
  )
)</f>
        <v>1</v>
      </c>
      <c r="I2054" t="str">
        <f t="shared" si="96"/>
        <v>Pequeno Porte I</v>
      </c>
      <c r="J2054" s="4">
        <v>3332279.81</v>
      </c>
      <c r="K2054" s="5">
        <f t="shared" si="97"/>
        <v>866.65274642392717</v>
      </c>
    </row>
    <row r="2055" spans="1:11" x14ac:dyDescent="0.25">
      <c r="A2055" s="3" t="s">
        <v>1151</v>
      </c>
      <c r="B2055">
        <v>291900</v>
      </c>
      <c r="C2055" s="1" t="s">
        <v>15</v>
      </c>
      <c r="D2055" s="2">
        <v>3527</v>
      </c>
      <c r="E2055" t="s">
        <v>5327</v>
      </c>
      <c r="F2055" s="4">
        <v>22862.491000000002</v>
      </c>
      <c r="G2055" s="4">
        <f t="shared" si="98"/>
        <v>6.4821352424156515</v>
      </c>
      <c r="H2055" t="str">
        <f>IF(F2055 &lt;= Planilha1!$B$1, "1",
  IF(F2055 &lt;= Planilha1!$B$2, "2",
    IF(F2055 &lt;= Planilha1!$B$3, "3",
      "4"
    )
  )
)</f>
        <v>1</v>
      </c>
      <c r="I2055" t="str">
        <f t="shared" si="96"/>
        <v>Pequeno Porte I</v>
      </c>
      <c r="J2055" s="4">
        <v>3661871.67</v>
      </c>
      <c r="K2055" s="5">
        <f t="shared" si="97"/>
        <v>1038.2397703430677</v>
      </c>
    </row>
    <row r="2056" spans="1:11" x14ac:dyDescent="0.25">
      <c r="A2056" s="3" t="s">
        <v>1152</v>
      </c>
      <c r="B2056">
        <v>291905</v>
      </c>
      <c r="C2056" s="1" t="s">
        <v>15</v>
      </c>
      <c r="D2056" s="2">
        <v>7494</v>
      </c>
      <c r="E2056" t="s">
        <v>5327</v>
      </c>
      <c r="F2056" s="4">
        <v>40503.059000000001</v>
      </c>
      <c r="G2056" s="4">
        <f t="shared" si="98"/>
        <v>5.4047316519882571</v>
      </c>
      <c r="H2056" t="str">
        <f>IF(F2056 &lt;= Planilha1!$B$1, "1",
  IF(F2056 &lt;= Planilha1!$B$2, "2",
    IF(F2056 &lt;= Planilha1!$B$3, "3",
      "4"
    )
  )
)</f>
        <v>1</v>
      </c>
      <c r="I2056" t="str">
        <f t="shared" si="96"/>
        <v>Pequeno Porte I</v>
      </c>
      <c r="J2056" s="4">
        <v>4233503.6900000004</v>
      </c>
      <c r="K2056" s="5">
        <f t="shared" si="97"/>
        <v>564.91909394182017</v>
      </c>
    </row>
    <row r="2057" spans="1:11" x14ac:dyDescent="0.25">
      <c r="A2057" s="3" t="s">
        <v>3871</v>
      </c>
      <c r="B2057">
        <v>291910</v>
      </c>
      <c r="C2057" s="1" t="s">
        <v>15</v>
      </c>
      <c r="D2057" s="2">
        <v>9015</v>
      </c>
      <c r="E2057" t="s">
        <v>5327</v>
      </c>
      <c r="F2057" s="4">
        <v>30792.083999999999</v>
      </c>
      <c r="G2057" s="4">
        <f t="shared" si="98"/>
        <v>3.4156499168053243</v>
      </c>
      <c r="H2057" t="str">
        <f>IF(F2057 &lt;= Planilha1!$B$1, "1",
  IF(F2057 &lt;= Planilha1!$B$2, "2",
    IF(F2057 &lt;= Planilha1!$B$3, "3",
      "4"
    )
  )
)</f>
        <v>1</v>
      </c>
      <c r="I2057" t="str">
        <f t="shared" si="96"/>
        <v>Pequeno Porte I</v>
      </c>
      <c r="J2057" s="4">
        <v>3627389.58</v>
      </c>
      <c r="K2057" s="5">
        <f t="shared" si="97"/>
        <v>402.37266555740433</v>
      </c>
    </row>
    <row r="2058" spans="1:11" x14ac:dyDescent="0.25">
      <c r="A2058" s="3" t="s">
        <v>3872</v>
      </c>
      <c r="B2058">
        <v>291915</v>
      </c>
      <c r="C2058" s="1" t="s">
        <v>15</v>
      </c>
      <c r="D2058" s="2">
        <v>25736</v>
      </c>
      <c r="E2058" t="s">
        <v>5327</v>
      </c>
      <c r="F2058" s="4">
        <v>107564.682</v>
      </c>
      <c r="G2058" s="4">
        <f t="shared" si="98"/>
        <v>4.179541576002487</v>
      </c>
      <c r="H2058" t="str">
        <f>IF(F2058 &lt;= Planilha1!$B$1, "1",
  IF(F2058 &lt;= Planilha1!$B$2, "2",
    IF(F2058 &lt;= Planilha1!$B$3, "3",
      "4"
    )
  )
)</f>
        <v>3</v>
      </c>
      <c r="I2058" t="str">
        <f t="shared" si="96"/>
        <v>Pequeno Porte II</v>
      </c>
      <c r="J2058" s="4">
        <v>12016197.34</v>
      </c>
      <c r="K2058" s="5">
        <f t="shared" si="97"/>
        <v>466.90229017718372</v>
      </c>
    </row>
    <row r="2059" spans="1:11" x14ac:dyDescent="0.25">
      <c r="A2059" s="3" t="s">
        <v>1153</v>
      </c>
      <c r="B2059">
        <v>291920</v>
      </c>
      <c r="C2059" s="1" t="s">
        <v>15</v>
      </c>
      <c r="D2059" s="2">
        <v>203331</v>
      </c>
      <c r="E2059" t="s">
        <v>5327</v>
      </c>
      <c r="F2059" s="4">
        <v>3652177.7140000002</v>
      </c>
      <c r="G2059" s="4">
        <f t="shared" si="98"/>
        <v>17.96173585926396</v>
      </c>
      <c r="H2059" t="str">
        <f>IF(F2059 &lt;= Planilha1!$B$1, "1",
  IF(F2059 &lt;= Planilha1!$B$2, "2",
    IF(F2059 &lt;= Planilha1!$B$3, "3",
      "4"
    )
  )
)</f>
        <v>4</v>
      </c>
      <c r="I2059" t="str">
        <f t="shared" si="96"/>
        <v>Grande Porte</v>
      </c>
      <c r="J2059" s="4">
        <v>121917358.28</v>
      </c>
      <c r="K2059" s="5">
        <f t="shared" si="97"/>
        <v>599.60044597233082</v>
      </c>
    </row>
    <row r="2060" spans="1:11" x14ac:dyDescent="0.25">
      <c r="A2060" s="3" t="s">
        <v>3873</v>
      </c>
      <c r="B2060">
        <v>291930</v>
      </c>
      <c r="C2060" s="1" t="s">
        <v>15</v>
      </c>
      <c r="D2060" s="2">
        <v>10774</v>
      </c>
      <c r="E2060" t="s">
        <v>5327</v>
      </c>
      <c r="F2060" s="4">
        <v>54475.250999999997</v>
      </c>
      <c r="G2060" s="4">
        <f t="shared" si="98"/>
        <v>5.0561770001856319</v>
      </c>
      <c r="H2060" t="str">
        <f>IF(F2060 &lt;= Planilha1!$B$1, "1",
  IF(F2060 &lt;= Planilha1!$B$2, "2",
    IF(F2060 &lt;= Planilha1!$B$3, "3",
      "4"
    )
  )
)</f>
        <v>2</v>
      </c>
      <c r="I2060" t="str">
        <f t="shared" si="96"/>
        <v>Pequeno Porte I</v>
      </c>
      <c r="J2060" s="4">
        <v>4978132.9400000004</v>
      </c>
      <c r="K2060" s="5">
        <f t="shared" si="97"/>
        <v>462.05057917208097</v>
      </c>
    </row>
    <row r="2061" spans="1:11" x14ac:dyDescent="0.25">
      <c r="A2061" s="3" t="s">
        <v>3874</v>
      </c>
      <c r="B2061">
        <v>291940</v>
      </c>
      <c r="C2061" s="1" t="s">
        <v>15</v>
      </c>
      <c r="D2061" s="2">
        <v>11834</v>
      </c>
      <c r="E2061" t="s">
        <v>5327</v>
      </c>
      <c r="F2061" s="4">
        <v>48839.648000000001</v>
      </c>
      <c r="G2061" s="4">
        <f t="shared" si="98"/>
        <v>4.1270616866655399</v>
      </c>
      <c r="H2061" t="str">
        <f>IF(F2061 &lt;= Planilha1!$B$1, "1",
  IF(F2061 &lt;= Planilha1!$B$2, "2",
    IF(F2061 &lt;= Planilha1!$B$3, "3",
      "4"
    )
  )
)</f>
        <v>2</v>
      </c>
      <c r="I2061" t="str">
        <f t="shared" si="96"/>
        <v>Pequeno Porte I</v>
      </c>
      <c r="J2061" s="4">
        <v>8091933.1299999999</v>
      </c>
      <c r="K2061" s="5">
        <f t="shared" si="97"/>
        <v>683.78681172891663</v>
      </c>
    </row>
    <row r="2062" spans="1:11" x14ac:dyDescent="0.25">
      <c r="A2062" s="3" t="s">
        <v>1154</v>
      </c>
      <c r="B2062">
        <v>291950</v>
      </c>
      <c r="C2062" s="1" t="s">
        <v>15</v>
      </c>
      <c r="D2062" s="2">
        <v>43903</v>
      </c>
      <c r="E2062" t="s">
        <v>5327</v>
      </c>
      <c r="F2062" s="4">
        <v>284507.91100000002</v>
      </c>
      <c r="G2062" s="4">
        <f t="shared" si="98"/>
        <v>6.480375167983965</v>
      </c>
      <c r="H2062" t="str">
        <f>IF(F2062 &lt;= Planilha1!$B$1, "1",
  IF(F2062 &lt;= Planilha1!$B$2, "2",
    IF(F2062 &lt;= Planilha1!$B$3, "3",
      "4"
    )
  )
)</f>
        <v>4</v>
      </c>
      <c r="I2062" t="str">
        <f t="shared" si="96"/>
        <v>Pequeno Porte II</v>
      </c>
      <c r="J2062" s="4">
        <v>13595083.84</v>
      </c>
      <c r="K2062" s="5">
        <f t="shared" si="97"/>
        <v>309.66184178757715</v>
      </c>
    </row>
    <row r="2063" spans="1:11" x14ac:dyDescent="0.25">
      <c r="A2063" s="3" t="s">
        <v>3875</v>
      </c>
      <c r="B2063">
        <v>291955</v>
      </c>
      <c r="C2063" s="1" t="s">
        <v>15</v>
      </c>
      <c r="D2063" s="2">
        <v>107909</v>
      </c>
      <c r="E2063" t="s">
        <v>5327</v>
      </c>
      <c r="F2063" s="4">
        <v>1899744.723</v>
      </c>
      <c r="G2063" s="4">
        <f t="shared" si="98"/>
        <v>17.60506281218434</v>
      </c>
      <c r="H2063" t="str">
        <f>IF(F2063 &lt;= Planilha1!$B$1, "1",
  IF(F2063 &lt;= Planilha1!$B$2, "2",
    IF(F2063 &lt;= Planilha1!$B$3, "3",
      "4"
    )
  )
)</f>
        <v>4</v>
      </c>
      <c r="I2063" t="str">
        <f t="shared" si="96"/>
        <v>Grande Porte</v>
      </c>
      <c r="J2063" s="4">
        <v>105960002.48999999</v>
      </c>
      <c r="K2063" s="5">
        <f t="shared" si="97"/>
        <v>981.93850828012489</v>
      </c>
    </row>
    <row r="2064" spans="1:11" x14ac:dyDescent="0.25">
      <c r="A2064" s="3" t="s">
        <v>1155</v>
      </c>
      <c r="B2064">
        <v>291960</v>
      </c>
      <c r="C2064" s="1" t="s">
        <v>15</v>
      </c>
      <c r="D2064" s="2">
        <v>10454</v>
      </c>
      <c r="E2064" t="s">
        <v>5327</v>
      </c>
      <c r="F2064" s="4">
        <v>43522.294999999998</v>
      </c>
      <c r="G2064" s="4">
        <f t="shared" si="98"/>
        <v>4.1632193418787065</v>
      </c>
      <c r="H2064" t="str">
        <f>IF(F2064 &lt;= Planilha1!$B$1, "1",
  IF(F2064 &lt;= Planilha1!$B$2, "2",
    IF(F2064 &lt;= Planilha1!$B$3, "3",
      "4"
    )
  )
)</f>
        <v>2</v>
      </c>
      <c r="I2064" t="str">
        <f t="shared" si="96"/>
        <v>Pequeno Porte I</v>
      </c>
      <c r="J2064" s="4">
        <v>5950511.3399999999</v>
      </c>
      <c r="K2064" s="5">
        <f t="shared" si="97"/>
        <v>569.20904342835274</v>
      </c>
    </row>
    <row r="2065" spans="1:11" x14ac:dyDescent="0.25">
      <c r="A2065" s="3" t="s">
        <v>1156</v>
      </c>
      <c r="B2065">
        <v>291970</v>
      </c>
      <c r="C2065" s="1" t="s">
        <v>15</v>
      </c>
      <c r="D2065" s="2">
        <v>21599</v>
      </c>
      <c r="E2065" t="s">
        <v>5327</v>
      </c>
      <c r="F2065" s="4">
        <v>80139.763999999996</v>
      </c>
      <c r="G2065" s="4">
        <f t="shared" si="98"/>
        <v>3.7103460345386359</v>
      </c>
      <c r="H2065" t="str">
        <f>IF(F2065 &lt;= Planilha1!$B$1, "1",
  IF(F2065 &lt;= Planilha1!$B$2, "2",
    IF(F2065 &lt;= Planilha1!$B$3, "3",
      "4"
    )
  )
)</f>
        <v>2</v>
      </c>
      <c r="I2065" t="str">
        <f t="shared" si="96"/>
        <v>Pequeno Porte II</v>
      </c>
      <c r="J2065" s="4">
        <v>7936035.8700000001</v>
      </c>
      <c r="K2065" s="5">
        <f t="shared" si="97"/>
        <v>367.42607852215383</v>
      </c>
    </row>
    <row r="2066" spans="1:11" x14ac:dyDescent="0.25">
      <c r="A2066" s="3" t="s">
        <v>3876</v>
      </c>
      <c r="B2066">
        <v>291980</v>
      </c>
      <c r="C2066" s="1" t="s">
        <v>15</v>
      </c>
      <c r="D2066" s="2">
        <v>41859</v>
      </c>
      <c r="E2066" t="s">
        <v>5327</v>
      </c>
      <c r="F2066" s="4">
        <v>159329.23800000001</v>
      </c>
      <c r="G2066" s="4">
        <f t="shared" si="98"/>
        <v>3.8063316849423066</v>
      </c>
      <c r="H2066" t="str">
        <f>IF(F2066 &lt;= Planilha1!$B$1, "1",
  IF(F2066 &lt;= Planilha1!$B$2, "2",
    IF(F2066 &lt;= Planilha1!$B$3, "3",
      "4"
    )
  )
)</f>
        <v>3</v>
      </c>
      <c r="I2066" t="str">
        <f t="shared" si="96"/>
        <v>Pequeno Porte II</v>
      </c>
      <c r="J2066" s="4">
        <v>16058096.58</v>
      </c>
      <c r="K2066" s="5">
        <f t="shared" si="97"/>
        <v>383.62351178957931</v>
      </c>
    </row>
    <row r="2067" spans="1:11" x14ac:dyDescent="0.25">
      <c r="A2067" s="3" t="s">
        <v>3877</v>
      </c>
      <c r="B2067">
        <v>291990</v>
      </c>
      <c r="C2067" s="1" t="s">
        <v>15</v>
      </c>
      <c r="D2067" s="2">
        <v>7256</v>
      </c>
      <c r="E2067" t="s">
        <v>5327</v>
      </c>
      <c r="F2067" s="4">
        <v>27481.91</v>
      </c>
      <c r="G2067" s="4">
        <f t="shared" si="98"/>
        <v>3.7874738147739802</v>
      </c>
      <c r="H2067" t="str">
        <f>IF(F2067 &lt;= Planilha1!$B$1, "1",
  IF(F2067 &lt;= Planilha1!$B$2, "2",
    IF(F2067 &lt;= Planilha1!$B$3, "3",
      "4"
    )
  )
)</f>
        <v>1</v>
      </c>
      <c r="I2067" t="str">
        <f t="shared" si="96"/>
        <v>Pequeno Porte I</v>
      </c>
      <c r="J2067" s="4">
        <v>5235111.5199999996</v>
      </c>
      <c r="K2067" s="5">
        <f t="shared" si="97"/>
        <v>721.4872546857772</v>
      </c>
    </row>
    <row r="2068" spans="1:11" x14ac:dyDescent="0.25">
      <c r="A2068" s="3" t="s">
        <v>1157</v>
      </c>
      <c r="B2068">
        <v>291992</v>
      </c>
      <c r="C2068" s="1" t="s">
        <v>15</v>
      </c>
      <c r="D2068" s="2">
        <v>18504</v>
      </c>
      <c r="E2068" t="s">
        <v>5327</v>
      </c>
      <c r="F2068" s="4">
        <v>347393.913</v>
      </c>
      <c r="G2068" s="4">
        <f t="shared" si="98"/>
        <v>18.773990110246434</v>
      </c>
      <c r="H2068" t="str">
        <f>IF(F2068 &lt;= Planilha1!$B$1, "1",
  IF(F2068 &lt;= Planilha1!$B$2, "2",
    IF(F2068 &lt;= Planilha1!$B$3, "3",
      "4"
    )
  )
)</f>
        <v>4</v>
      </c>
      <c r="I2068" t="str">
        <f t="shared" si="96"/>
        <v>Pequeno Porte I</v>
      </c>
      <c r="J2068" s="4">
        <v>29074562.41</v>
      </c>
      <c r="K2068" s="5">
        <f t="shared" si="97"/>
        <v>1571.2582365974924</v>
      </c>
    </row>
    <row r="2069" spans="1:11" x14ac:dyDescent="0.25">
      <c r="A2069" s="3" t="s">
        <v>1158</v>
      </c>
      <c r="B2069">
        <v>291995</v>
      </c>
      <c r="C2069" s="1" t="s">
        <v>15</v>
      </c>
      <c r="D2069" s="2">
        <v>6973</v>
      </c>
      <c r="E2069" t="s">
        <v>5327</v>
      </c>
      <c r="F2069" s="4">
        <v>24189.803</v>
      </c>
      <c r="G2069" s="4">
        <f t="shared" si="98"/>
        <v>3.4690668291983364</v>
      </c>
      <c r="H2069" t="str">
        <f>IF(F2069 &lt;= Planilha1!$B$1, "1",
  IF(F2069 &lt;= Planilha1!$B$2, "2",
    IF(F2069 &lt;= Planilha1!$B$3, "3",
      "4"
    )
  )
)</f>
        <v>1</v>
      </c>
      <c r="I2069" t="str">
        <f t="shared" si="96"/>
        <v>Pequeno Porte I</v>
      </c>
      <c r="J2069" s="4">
        <v>4063815</v>
      </c>
      <c r="K2069" s="5">
        <f t="shared" si="97"/>
        <v>582.7929155313351</v>
      </c>
    </row>
    <row r="2070" spans="1:11" x14ac:dyDescent="0.25">
      <c r="A2070" s="3" t="s">
        <v>1159</v>
      </c>
      <c r="B2070">
        <v>292000</v>
      </c>
      <c r="C2070" s="1" t="s">
        <v>15</v>
      </c>
      <c r="D2070" s="2">
        <v>8731</v>
      </c>
      <c r="E2070" t="s">
        <v>5327</v>
      </c>
      <c r="F2070" s="4">
        <v>63658.557000000001</v>
      </c>
      <c r="G2070" s="4">
        <f t="shared" si="98"/>
        <v>7.2910957507731071</v>
      </c>
      <c r="H2070" t="str">
        <f>IF(F2070 &lt;= Planilha1!$B$1, "1",
  IF(F2070 &lt;= Planilha1!$B$2, "2",
    IF(F2070 &lt;= Planilha1!$B$3, "3",
      "4"
    )
  )
)</f>
        <v>2</v>
      </c>
      <c r="I2070" t="str">
        <f t="shared" si="96"/>
        <v>Pequeno Porte I</v>
      </c>
      <c r="J2070" s="4">
        <v>5358560.6500000004</v>
      </c>
      <c r="K2070" s="5">
        <f t="shared" si="97"/>
        <v>613.73962318176621</v>
      </c>
    </row>
    <row r="2071" spans="1:11" x14ac:dyDescent="0.25">
      <c r="A2071" s="3" t="s">
        <v>1160</v>
      </c>
      <c r="B2071">
        <v>292010</v>
      </c>
      <c r="C2071" s="1" t="s">
        <v>15</v>
      </c>
      <c r="D2071" s="2">
        <v>17674</v>
      </c>
      <c r="E2071" t="s">
        <v>5327</v>
      </c>
      <c r="F2071" s="4">
        <v>77513.740999999995</v>
      </c>
      <c r="G2071" s="4">
        <f t="shared" si="98"/>
        <v>4.385749745388706</v>
      </c>
      <c r="H2071" t="str">
        <f>IF(F2071 &lt;= Planilha1!$B$1, "1",
  IF(F2071 &lt;= Planilha1!$B$2, "2",
    IF(F2071 &lt;= Planilha1!$B$3, "3",
      "4"
    )
  )
)</f>
        <v>2</v>
      </c>
      <c r="I2071" t="str">
        <f t="shared" si="96"/>
        <v>Pequeno Porte I</v>
      </c>
      <c r="J2071" s="4">
        <v>7378161.9500000002</v>
      </c>
      <c r="K2071" s="5">
        <f t="shared" si="97"/>
        <v>417.45852382030102</v>
      </c>
    </row>
    <row r="2072" spans="1:11" x14ac:dyDescent="0.25">
      <c r="A2072" s="3" t="s">
        <v>1161</v>
      </c>
      <c r="B2072">
        <v>292020</v>
      </c>
      <c r="C2072" s="1" t="s">
        <v>15</v>
      </c>
      <c r="D2072" s="2">
        <v>15398</v>
      </c>
      <c r="E2072" t="s">
        <v>5327</v>
      </c>
      <c r="F2072" s="4">
        <v>69735.039000000004</v>
      </c>
      <c r="G2072" s="4">
        <f t="shared" si="98"/>
        <v>4.5288374464216137</v>
      </c>
      <c r="H2072" t="str">
        <f>IF(F2072 &lt;= Planilha1!$B$1, "1",
  IF(F2072 &lt;= Planilha1!$B$2, "2",
    IF(F2072 &lt;= Planilha1!$B$3, "3",
      "4"
    )
  )
)</f>
        <v>2</v>
      </c>
      <c r="I2072" t="str">
        <f t="shared" si="96"/>
        <v>Pequeno Porte I</v>
      </c>
      <c r="J2072" s="4">
        <v>9208574.3900000006</v>
      </c>
      <c r="K2072" s="5">
        <f t="shared" si="97"/>
        <v>598.03704312248351</v>
      </c>
    </row>
    <row r="2073" spans="1:11" x14ac:dyDescent="0.25">
      <c r="A2073" s="3" t="s">
        <v>1162</v>
      </c>
      <c r="B2073">
        <v>292030</v>
      </c>
      <c r="C2073" s="1" t="s">
        <v>15</v>
      </c>
      <c r="D2073" s="2">
        <v>8670</v>
      </c>
      <c r="E2073" t="s">
        <v>5327</v>
      </c>
      <c r="F2073" s="4">
        <v>30768.371999999999</v>
      </c>
      <c r="G2073" s="4">
        <f t="shared" si="98"/>
        <v>3.5488318339100346</v>
      </c>
      <c r="H2073" t="str">
        <f>IF(F2073 &lt;= Planilha1!$B$1, "1",
  IF(F2073 &lt;= Planilha1!$B$2, "2",
    IF(F2073 &lt;= Planilha1!$B$3, "3",
      "4"
    )
  )
)</f>
        <v>1</v>
      </c>
      <c r="I2073" t="str">
        <f t="shared" si="96"/>
        <v>Pequeno Porte I</v>
      </c>
      <c r="J2073" s="4">
        <v>5060008.49</v>
      </c>
      <c r="K2073" s="5">
        <f t="shared" si="97"/>
        <v>583.62266320645904</v>
      </c>
    </row>
    <row r="2074" spans="1:11" x14ac:dyDescent="0.25">
      <c r="A2074" s="3" t="s">
        <v>1163</v>
      </c>
      <c r="B2074">
        <v>292040</v>
      </c>
      <c r="C2074" s="1" t="s">
        <v>15</v>
      </c>
      <c r="D2074" s="2">
        <v>13860</v>
      </c>
      <c r="E2074" t="s">
        <v>5327</v>
      </c>
      <c r="F2074" s="4">
        <v>58033.101000000002</v>
      </c>
      <c r="G2074" s="4">
        <f t="shared" si="98"/>
        <v>4.1870924242424241</v>
      </c>
      <c r="H2074" t="str">
        <f>IF(F2074 &lt;= Planilha1!$B$1, "1",
  IF(F2074 &lt;= Planilha1!$B$2, "2",
    IF(F2074 &lt;= Planilha1!$B$3, "3",
      "4"
    )
  )
)</f>
        <v>2</v>
      </c>
      <c r="I2074" t="str">
        <f t="shared" si="96"/>
        <v>Pequeno Porte I</v>
      </c>
      <c r="J2074" s="4">
        <v>7715920.7000000002</v>
      </c>
      <c r="K2074" s="5">
        <f t="shared" si="97"/>
        <v>556.70423520923521</v>
      </c>
    </row>
    <row r="2075" spans="1:11" x14ac:dyDescent="0.25">
      <c r="A2075" s="3" t="s">
        <v>3878</v>
      </c>
      <c r="B2075">
        <v>292045</v>
      </c>
      <c r="C2075" s="1" t="s">
        <v>15</v>
      </c>
      <c r="D2075" s="2">
        <v>13919</v>
      </c>
      <c r="E2075" t="s">
        <v>5327</v>
      </c>
      <c r="F2075" s="4">
        <v>38563.991000000002</v>
      </c>
      <c r="G2075" s="4">
        <f t="shared" si="98"/>
        <v>2.7706006897047204</v>
      </c>
      <c r="H2075" t="str">
        <f>IF(F2075 &lt;= Planilha1!$B$1, "1",
  IF(F2075 &lt;= Planilha1!$B$2, "2",
    IF(F2075 &lt;= Planilha1!$B$3, "3",
      "4"
    )
  )
)</f>
        <v>1</v>
      </c>
      <c r="I2075" t="str">
        <f t="shared" si="96"/>
        <v>Pequeno Porte I</v>
      </c>
      <c r="J2075" s="4">
        <v>6901345.5300000003</v>
      </c>
      <c r="K2075" s="5">
        <f t="shared" si="97"/>
        <v>495.8219362023134</v>
      </c>
    </row>
    <row r="2076" spans="1:11" x14ac:dyDescent="0.25">
      <c r="A2076" s="3" t="s">
        <v>3879</v>
      </c>
      <c r="B2076">
        <v>292050</v>
      </c>
      <c r="C2076" s="1" t="s">
        <v>15</v>
      </c>
      <c r="D2076" s="2">
        <v>27620</v>
      </c>
      <c r="E2076" t="s">
        <v>5327</v>
      </c>
      <c r="F2076" s="4">
        <v>112595.21799999999</v>
      </c>
      <c r="G2076" s="4">
        <f t="shared" si="98"/>
        <v>4.0765828385228096</v>
      </c>
      <c r="H2076" t="str">
        <f>IF(F2076 &lt;= Planilha1!$B$1, "1",
  IF(F2076 &lt;= Planilha1!$B$2, "2",
    IF(F2076 &lt;= Planilha1!$B$3, "3",
      "4"
    )
  )
)</f>
        <v>3</v>
      </c>
      <c r="I2076" t="str">
        <f t="shared" si="96"/>
        <v>Pequeno Porte II</v>
      </c>
      <c r="J2076" s="4">
        <v>21151983.239999998</v>
      </c>
      <c r="K2076" s="5">
        <f t="shared" si="97"/>
        <v>765.82126140477908</v>
      </c>
    </row>
    <row r="2077" spans="1:11" x14ac:dyDescent="0.25">
      <c r="A2077" s="3" t="s">
        <v>1164</v>
      </c>
      <c r="B2077">
        <v>292060</v>
      </c>
      <c r="C2077" s="1" t="s">
        <v>15</v>
      </c>
      <c r="D2077" s="2">
        <v>35859</v>
      </c>
      <c r="E2077" t="s">
        <v>5327</v>
      </c>
      <c r="F2077" s="4">
        <v>197614.144</v>
      </c>
      <c r="G2077" s="4">
        <f t="shared" si="98"/>
        <v>5.5108660029560221</v>
      </c>
      <c r="H2077" t="str">
        <f>IF(F2077 &lt;= Planilha1!$B$1, "1",
  IF(F2077 &lt;= Planilha1!$B$2, "2",
    IF(F2077 &lt;= Planilha1!$B$3, "3",
      "4"
    )
  )
)</f>
        <v>3</v>
      </c>
      <c r="I2077" t="str">
        <f t="shared" si="96"/>
        <v>Pequeno Porte II</v>
      </c>
      <c r="J2077" s="4">
        <v>14156453.51</v>
      </c>
      <c r="K2077" s="5">
        <f t="shared" si="97"/>
        <v>394.78104548370004</v>
      </c>
    </row>
    <row r="2078" spans="1:11" x14ac:dyDescent="0.25">
      <c r="A2078" s="3" t="s">
        <v>2698</v>
      </c>
      <c r="B2078">
        <v>292070</v>
      </c>
      <c r="C2078" s="1" t="s">
        <v>15</v>
      </c>
      <c r="D2078" s="2">
        <v>24527</v>
      </c>
      <c r="E2078" t="s">
        <v>5327</v>
      </c>
      <c r="F2078" s="4">
        <v>113375.906</v>
      </c>
      <c r="G2078" s="4">
        <f t="shared" si="98"/>
        <v>4.6224938231336896</v>
      </c>
      <c r="H2078" t="str">
        <f>IF(F2078 &lt;= Planilha1!$B$1, "1",
  IF(F2078 &lt;= Planilha1!$B$2, "2",
    IF(F2078 &lt;= Planilha1!$B$3, "3",
      "4"
    )
  )
)</f>
        <v>3</v>
      </c>
      <c r="I2078" t="str">
        <f t="shared" si="96"/>
        <v>Pequeno Porte II</v>
      </c>
      <c r="J2078" s="4">
        <v>7981506.04</v>
      </c>
      <c r="K2078" s="5">
        <f t="shared" si="97"/>
        <v>325.41713377094629</v>
      </c>
    </row>
    <row r="2079" spans="1:11" x14ac:dyDescent="0.25">
      <c r="A2079" s="3" t="s">
        <v>3880</v>
      </c>
      <c r="B2079">
        <v>292080</v>
      </c>
      <c r="C2079" s="1" t="s">
        <v>15</v>
      </c>
      <c r="D2079" s="2">
        <v>9267</v>
      </c>
      <c r="E2079" t="s">
        <v>5327</v>
      </c>
      <c r="F2079" s="4">
        <v>46525.792999999998</v>
      </c>
      <c r="G2079" s="4">
        <f t="shared" si="98"/>
        <v>5.020588432070789</v>
      </c>
      <c r="H2079" t="str">
        <f>IF(F2079 &lt;= Planilha1!$B$1, "1",
  IF(F2079 &lt;= Planilha1!$B$2, "2",
    IF(F2079 &lt;= Planilha1!$B$3, "3",
      "4"
    )
  )
)</f>
        <v>2</v>
      </c>
      <c r="I2079" t="str">
        <f t="shared" si="96"/>
        <v>Pequeno Porte I</v>
      </c>
      <c r="J2079" s="4">
        <v>6682815.04</v>
      </c>
      <c r="K2079" s="5">
        <f t="shared" si="97"/>
        <v>721.14115031833387</v>
      </c>
    </row>
    <row r="2080" spans="1:11" x14ac:dyDescent="0.25">
      <c r="A2080" s="3" t="s">
        <v>1165</v>
      </c>
      <c r="B2080">
        <v>292090</v>
      </c>
      <c r="C2080" s="1" t="s">
        <v>15</v>
      </c>
      <c r="D2080" s="2">
        <v>13544</v>
      </c>
      <c r="E2080" t="s">
        <v>5327</v>
      </c>
      <c r="F2080" s="4">
        <v>72499.077000000005</v>
      </c>
      <c r="G2080" s="4">
        <f t="shared" si="98"/>
        <v>5.3528556556408748</v>
      </c>
      <c r="H2080" t="str">
        <f>IF(F2080 &lt;= Planilha1!$B$1, "1",
  IF(F2080 &lt;= Planilha1!$B$2, "2",
    IF(F2080 &lt;= Planilha1!$B$3, "3",
      "4"
    )
  )
)</f>
        <v>2</v>
      </c>
      <c r="I2080" t="str">
        <f t="shared" si="96"/>
        <v>Pequeno Porte I</v>
      </c>
      <c r="J2080" s="4">
        <v>9061178.8200000003</v>
      </c>
      <c r="K2080" s="5">
        <f t="shared" si="97"/>
        <v>669.01792823390429</v>
      </c>
    </row>
    <row r="2081" spans="1:11" x14ac:dyDescent="0.25">
      <c r="A2081" s="3" t="s">
        <v>3881</v>
      </c>
      <c r="B2081">
        <v>292100</v>
      </c>
      <c r="C2081" s="1" t="s">
        <v>15</v>
      </c>
      <c r="D2081" s="2">
        <v>42566</v>
      </c>
      <c r="E2081" t="s">
        <v>5327</v>
      </c>
      <c r="F2081" s="4">
        <v>613777.33499999996</v>
      </c>
      <c r="G2081" s="4">
        <f t="shared" si="98"/>
        <v>14.419427124935394</v>
      </c>
      <c r="H2081" t="str">
        <f>IF(F2081 &lt;= Planilha1!$B$1, "1",
  IF(F2081 &lt;= Planilha1!$B$2, "2",
    IF(F2081 &lt;= Planilha1!$B$3, "3",
      "4"
    )
  )
)</f>
        <v>4</v>
      </c>
      <c r="I2081" t="str">
        <f t="shared" si="96"/>
        <v>Pequeno Porte II</v>
      </c>
      <c r="J2081" s="4">
        <v>35266941.18</v>
      </c>
      <c r="K2081" s="5">
        <f t="shared" si="97"/>
        <v>828.52373208664187</v>
      </c>
    </row>
    <row r="2082" spans="1:11" x14ac:dyDescent="0.25">
      <c r="A2082" s="3" t="s">
        <v>1166</v>
      </c>
      <c r="B2082">
        <v>292105</v>
      </c>
      <c r="C2082" s="1" t="s">
        <v>15</v>
      </c>
      <c r="D2082" s="2">
        <v>10330</v>
      </c>
      <c r="E2082" t="s">
        <v>5327</v>
      </c>
      <c r="F2082" s="4">
        <v>33934.146999999997</v>
      </c>
      <c r="G2082" s="4">
        <f t="shared" si="98"/>
        <v>3.2850093901258468</v>
      </c>
      <c r="H2082" t="str">
        <f>IF(F2082 &lt;= Planilha1!$B$1, "1",
  IF(F2082 &lt;= Planilha1!$B$2, "2",
    IF(F2082 &lt;= Planilha1!$B$3, "3",
      "4"
    )
  )
)</f>
        <v>1</v>
      </c>
      <c r="I2082" t="str">
        <f t="shared" si="96"/>
        <v>Pequeno Porte I</v>
      </c>
      <c r="J2082" s="4">
        <v>4963903.4800000004</v>
      </c>
      <c r="K2082" s="5">
        <f t="shared" si="97"/>
        <v>480.53276669893518</v>
      </c>
    </row>
    <row r="2083" spans="1:11" x14ac:dyDescent="0.25">
      <c r="A2083" s="3" t="s">
        <v>1167</v>
      </c>
      <c r="B2083">
        <v>292110</v>
      </c>
      <c r="C2083" s="1" t="s">
        <v>15</v>
      </c>
      <c r="D2083" s="2">
        <v>22194</v>
      </c>
      <c r="E2083" t="s">
        <v>5327</v>
      </c>
      <c r="F2083" s="4">
        <v>160946.736</v>
      </c>
      <c r="G2083" s="4">
        <f t="shared" si="98"/>
        <v>7.2518129224114629</v>
      </c>
      <c r="H2083" t="str">
        <f>IF(F2083 &lt;= Planilha1!$B$1, "1",
  IF(F2083 &lt;= Planilha1!$B$2, "2",
    IF(F2083 &lt;= Planilha1!$B$3, "3",
      "4"
    )
  )
)</f>
        <v>3</v>
      </c>
      <c r="I2083" t="str">
        <f t="shared" si="96"/>
        <v>Pequeno Porte II</v>
      </c>
      <c r="J2083" s="4">
        <v>8471958.9700000007</v>
      </c>
      <c r="K2083" s="5">
        <f t="shared" si="97"/>
        <v>381.72294178606836</v>
      </c>
    </row>
    <row r="2084" spans="1:11" x14ac:dyDescent="0.25">
      <c r="A2084" s="3" t="s">
        <v>1168</v>
      </c>
      <c r="B2084">
        <v>292120</v>
      </c>
      <c r="C2084" s="1" t="s">
        <v>15</v>
      </c>
      <c r="D2084" s="2">
        <v>24661</v>
      </c>
      <c r="E2084" t="s">
        <v>5327</v>
      </c>
      <c r="F2084" s="4">
        <v>120970.425</v>
      </c>
      <c r="G2084" s="4">
        <f t="shared" si="98"/>
        <v>4.9053333198167151</v>
      </c>
      <c r="H2084" t="str">
        <f>IF(F2084 &lt;= Planilha1!$B$1, "1",
  IF(F2084 &lt;= Planilha1!$B$2, "2",
    IF(F2084 &lt;= Planilha1!$B$3, "3",
      "4"
    )
  )
)</f>
        <v>3</v>
      </c>
      <c r="I2084" t="str">
        <f t="shared" si="96"/>
        <v>Pequeno Porte II</v>
      </c>
      <c r="J2084" s="4">
        <v>8577912.1600000001</v>
      </c>
      <c r="K2084" s="5">
        <f t="shared" si="97"/>
        <v>347.83310328048339</v>
      </c>
    </row>
    <row r="2085" spans="1:11" x14ac:dyDescent="0.25">
      <c r="A2085" s="3" t="s">
        <v>540</v>
      </c>
      <c r="B2085">
        <v>292130</v>
      </c>
      <c r="C2085" s="1" t="s">
        <v>15</v>
      </c>
      <c r="D2085" s="2">
        <v>11071</v>
      </c>
      <c r="E2085" t="s">
        <v>5327</v>
      </c>
      <c r="F2085" s="4">
        <v>54530.46</v>
      </c>
      <c r="G2085" s="4">
        <f t="shared" si="98"/>
        <v>4.9255225363562456</v>
      </c>
      <c r="H2085" t="str">
        <f>IF(F2085 &lt;= Planilha1!$B$1, "1",
  IF(F2085 &lt;= Planilha1!$B$2, "2",
    IF(F2085 &lt;= Planilha1!$B$3, "3",
      "4"
    )
  )
)</f>
        <v>2</v>
      </c>
      <c r="I2085" t="str">
        <f t="shared" si="96"/>
        <v>Pequeno Porte I</v>
      </c>
      <c r="J2085" s="4">
        <v>4598205.49</v>
      </c>
      <c r="K2085" s="5">
        <f t="shared" si="97"/>
        <v>415.33786378827568</v>
      </c>
    </row>
    <row r="2086" spans="1:11" x14ac:dyDescent="0.25">
      <c r="A2086" s="3" t="s">
        <v>1169</v>
      </c>
      <c r="B2086">
        <v>292140</v>
      </c>
      <c r="C2086" s="1" t="s">
        <v>15</v>
      </c>
      <c r="D2086" s="2">
        <v>15734</v>
      </c>
      <c r="E2086" t="s">
        <v>5327</v>
      </c>
      <c r="F2086" s="4">
        <v>59860.235000000001</v>
      </c>
      <c r="G2086" s="4">
        <f t="shared" si="98"/>
        <v>3.8045147451379178</v>
      </c>
      <c r="H2086" t="str">
        <f>IF(F2086 &lt;= Planilha1!$B$1, "1",
  IF(F2086 &lt;= Planilha1!$B$2, "2",
    IF(F2086 &lt;= Planilha1!$B$3, "3",
      "4"
    )
  )
)</f>
        <v>2</v>
      </c>
      <c r="I2086" t="str">
        <f t="shared" si="96"/>
        <v>Pequeno Porte I</v>
      </c>
      <c r="J2086" s="4">
        <v>7972576.2300000004</v>
      </c>
      <c r="K2086" s="5">
        <f t="shared" si="97"/>
        <v>506.71006927672562</v>
      </c>
    </row>
    <row r="2087" spans="1:11" x14ac:dyDescent="0.25">
      <c r="A2087" s="3" t="s">
        <v>1170</v>
      </c>
      <c r="B2087">
        <v>292145</v>
      </c>
      <c r="C2087" s="1" t="s">
        <v>15</v>
      </c>
      <c r="D2087" s="2">
        <v>10187</v>
      </c>
      <c r="E2087" t="s">
        <v>5327</v>
      </c>
      <c r="F2087" s="4">
        <v>33741.468999999997</v>
      </c>
      <c r="G2087" s="4">
        <f t="shared" si="98"/>
        <v>3.3122085991950523</v>
      </c>
      <c r="H2087" t="str">
        <f>IF(F2087 &lt;= Planilha1!$B$1, "1",
  IF(F2087 &lt;= Planilha1!$B$2, "2",
    IF(F2087 &lt;= Planilha1!$B$3, "3",
      "4"
    )
  )
)</f>
        <v>1</v>
      </c>
      <c r="I2087" t="str">
        <f t="shared" si="96"/>
        <v>Pequeno Porte I</v>
      </c>
      <c r="J2087" s="4">
        <v>3875510.23</v>
      </c>
      <c r="K2087" s="5">
        <f t="shared" si="97"/>
        <v>380.43685383331695</v>
      </c>
    </row>
    <row r="2088" spans="1:11" x14ac:dyDescent="0.25">
      <c r="A2088" s="3" t="s">
        <v>1171</v>
      </c>
      <c r="B2088">
        <v>292150</v>
      </c>
      <c r="C2088" s="1" t="s">
        <v>15</v>
      </c>
      <c r="D2088" s="2">
        <v>47780</v>
      </c>
      <c r="E2088" t="s">
        <v>5327</v>
      </c>
      <c r="F2088" s="4">
        <v>184324.53700000001</v>
      </c>
      <c r="G2088" s="4">
        <f t="shared" si="98"/>
        <v>3.8577759941398075</v>
      </c>
      <c r="H2088" t="str">
        <f>IF(F2088 &lt;= Planilha1!$B$1, "1",
  IF(F2088 &lt;= Planilha1!$B$2, "2",
    IF(F2088 &lt;= Planilha1!$B$3, "3",
      "4"
    )
  )
)</f>
        <v>3</v>
      </c>
      <c r="I2088" t="str">
        <f t="shared" si="96"/>
        <v>Pequeno Porte II</v>
      </c>
      <c r="J2088" s="4">
        <v>22934668.239999998</v>
      </c>
      <c r="K2088" s="5">
        <f t="shared" si="97"/>
        <v>480.00561406446207</v>
      </c>
    </row>
    <row r="2089" spans="1:11" x14ac:dyDescent="0.25">
      <c r="A2089" s="3" t="s">
        <v>3882</v>
      </c>
      <c r="B2089">
        <v>292160</v>
      </c>
      <c r="C2089" s="1" t="s">
        <v>15</v>
      </c>
      <c r="D2089" s="2">
        <v>7996</v>
      </c>
      <c r="E2089" t="s">
        <v>5327</v>
      </c>
      <c r="F2089" s="4">
        <v>31929.377</v>
      </c>
      <c r="G2089" s="4">
        <f t="shared" si="98"/>
        <v>3.9931687093546775</v>
      </c>
      <c r="H2089" t="str">
        <f>IF(F2089 &lt;= Planilha1!$B$1, "1",
  IF(F2089 &lt;= Planilha1!$B$2, "2",
    IF(F2089 &lt;= Planilha1!$B$3, "3",
      "4"
    )
  )
)</f>
        <v>1</v>
      </c>
      <c r="I2089" t="str">
        <f t="shared" si="96"/>
        <v>Pequeno Porte I</v>
      </c>
      <c r="J2089" s="4">
        <v>5360673.93</v>
      </c>
      <c r="K2089" s="5">
        <f t="shared" si="97"/>
        <v>670.41945097548773</v>
      </c>
    </row>
    <row r="2090" spans="1:11" x14ac:dyDescent="0.25">
      <c r="A2090" s="3" t="s">
        <v>3883</v>
      </c>
      <c r="B2090">
        <v>292170</v>
      </c>
      <c r="C2090" s="1" t="s">
        <v>15</v>
      </c>
      <c r="D2090" s="2">
        <v>33594</v>
      </c>
      <c r="E2090" t="s">
        <v>5327</v>
      </c>
      <c r="F2090" s="4">
        <v>164558.78099999999</v>
      </c>
      <c r="G2090" s="4">
        <f t="shared" si="98"/>
        <v>4.8984574924093582</v>
      </c>
      <c r="H2090" t="str">
        <f>IF(F2090 &lt;= Planilha1!$B$1, "1",
  IF(F2090 &lt;= Planilha1!$B$2, "2",
    IF(F2090 &lt;= Planilha1!$B$3, "3",
      "4"
    )
  )
)</f>
        <v>3</v>
      </c>
      <c r="I2090" t="str">
        <f t="shared" si="96"/>
        <v>Pequeno Porte II</v>
      </c>
      <c r="J2090" s="4">
        <v>30075689.199999999</v>
      </c>
      <c r="K2090" s="5">
        <f t="shared" si="97"/>
        <v>895.26966720247663</v>
      </c>
    </row>
    <row r="2091" spans="1:11" x14ac:dyDescent="0.25">
      <c r="A2091" s="3" t="s">
        <v>1172</v>
      </c>
      <c r="B2091">
        <v>292180</v>
      </c>
      <c r="C2091" s="1" t="s">
        <v>15</v>
      </c>
      <c r="D2091" s="2">
        <v>11143</v>
      </c>
      <c r="E2091" t="s">
        <v>5327</v>
      </c>
      <c r="F2091" s="4">
        <v>44834.423999999999</v>
      </c>
      <c r="G2091" s="4">
        <f t="shared" si="98"/>
        <v>4.0235505698644891</v>
      </c>
      <c r="H2091" t="str">
        <f>IF(F2091 &lt;= Planilha1!$B$1, "1",
  IF(F2091 &lt;= Planilha1!$B$2, "2",
    IF(F2091 &lt;= Planilha1!$B$3, "3",
      "4"
    )
  )
)</f>
        <v>2</v>
      </c>
      <c r="I2091" t="str">
        <f t="shared" si="96"/>
        <v>Pequeno Porte I</v>
      </c>
      <c r="J2091" s="4">
        <v>4194680.59</v>
      </c>
      <c r="K2091" s="5">
        <f t="shared" si="97"/>
        <v>376.44086780938704</v>
      </c>
    </row>
    <row r="2092" spans="1:11" x14ac:dyDescent="0.25">
      <c r="A2092" s="3" t="s">
        <v>3884</v>
      </c>
      <c r="B2092">
        <v>292190</v>
      </c>
      <c r="C2092" s="1" t="s">
        <v>15</v>
      </c>
      <c r="D2092" s="2">
        <v>12137</v>
      </c>
      <c r="E2092" t="s">
        <v>5327</v>
      </c>
      <c r="F2092" s="4">
        <v>181889.421</v>
      </c>
      <c r="G2092" s="4">
        <f t="shared" si="98"/>
        <v>14.986357501853835</v>
      </c>
      <c r="H2092" t="str">
        <f>IF(F2092 &lt;= Planilha1!$B$1, "1",
  IF(F2092 &lt;= Planilha1!$B$2, "2",
    IF(F2092 &lt;= Planilha1!$B$3, "3",
      "4"
    )
  )
)</f>
        <v>3</v>
      </c>
      <c r="I2092" t="str">
        <f t="shared" si="96"/>
        <v>Pequeno Porte I</v>
      </c>
      <c r="J2092" s="4">
        <v>9319215.3399999999</v>
      </c>
      <c r="K2092" s="5">
        <f t="shared" si="97"/>
        <v>767.83516025376946</v>
      </c>
    </row>
    <row r="2093" spans="1:11" x14ac:dyDescent="0.25">
      <c r="A2093" s="3" t="s">
        <v>1173</v>
      </c>
      <c r="B2093">
        <v>292200</v>
      </c>
      <c r="C2093" s="1" t="s">
        <v>15</v>
      </c>
      <c r="D2093" s="2">
        <v>37977</v>
      </c>
      <c r="E2093" t="s">
        <v>5327</v>
      </c>
      <c r="F2093" s="4">
        <v>1264665.1429999999</v>
      </c>
      <c r="G2093" s="4">
        <f t="shared" si="98"/>
        <v>33.300817415804303</v>
      </c>
      <c r="H2093" t="str">
        <f>IF(F2093 &lt;= Planilha1!$B$1, "1",
  IF(F2093 &lt;= Planilha1!$B$2, "2",
    IF(F2093 &lt;= Planilha1!$B$3, "3",
      "4"
    )
  )
)</f>
        <v>4</v>
      </c>
      <c r="I2093" t="str">
        <f t="shared" si="96"/>
        <v>Pequeno Porte II</v>
      </c>
      <c r="J2093" s="4">
        <v>43138105.25</v>
      </c>
      <c r="K2093" s="5">
        <f t="shared" si="97"/>
        <v>1135.9008149669537</v>
      </c>
    </row>
    <row r="2094" spans="1:11" x14ac:dyDescent="0.25">
      <c r="A2094" s="3" t="s">
        <v>1174</v>
      </c>
      <c r="B2094">
        <v>292205</v>
      </c>
      <c r="C2094" s="1" t="s">
        <v>15</v>
      </c>
      <c r="D2094" s="2">
        <v>13152</v>
      </c>
      <c r="E2094" t="s">
        <v>5327</v>
      </c>
      <c r="F2094" s="4">
        <v>42497.451999999997</v>
      </c>
      <c r="G2094" s="4">
        <f t="shared" si="98"/>
        <v>3.2312539537712892</v>
      </c>
      <c r="H2094" t="str">
        <f>IF(F2094 &lt;= Planilha1!$B$1, "1",
  IF(F2094 &lt;= Planilha1!$B$2, "2",
    IF(F2094 &lt;= Planilha1!$B$3, "3",
      "4"
    )
  )
)</f>
        <v>2</v>
      </c>
      <c r="I2094" t="str">
        <f t="shared" si="96"/>
        <v>Pequeno Porte I</v>
      </c>
      <c r="J2094" s="4">
        <v>9583509.3900000006</v>
      </c>
      <c r="K2094" s="5">
        <f t="shared" si="97"/>
        <v>728.6731592153285</v>
      </c>
    </row>
    <row r="2095" spans="1:11" x14ac:dyDescent="0.25">
      <c r="A2095" s="3" t="s">
        <v>1175</v>
      </c>
      <c r="B2095">
        <v>292210</v>
      </c>
      <c r="C2095" s="1" t="s">
        <v>15</v>
      </c>
      <c r="D2095" s="2">
        <v>17305</v>
      </c>
      <c r="E2095" t="s">
        <v>5327</v>
      </c>
      <c r="F2095" s="4">
        <v>104003.3</v>
      </c>
      <c r="G2095" s="4">
        <f t="shared" si="98"/>
        <v>6.0100144466917076</v>
      </c>
      <c r="H2095" t="str">
        <f>IF(F2095 &lt;= Planilha1!$B$1, "1",
  IF(F2095 &lt;= Planilha1!$B$2, "2",
    IF(F2095 &lt;= Planilha1!$B$3, "3",
      "4"
    )
  )
)</f>
        <v>3</v>
      </c>
      <c r="I2095" t="str">
        <f t="shared" si="96"/>
        <v>Pequeno Porte I</v>
      </c>
      <c r="J2095" s="4">
        <v>8958247.5600000005</v>
      </c>
      <c r="K2095" s="5">
        <f t="shared" si="97"/>
        <v>517.6681629586825</v>
      </c>
    </row>
    <row r="2096" spans="1:11" x14ac:dyDescent="0.25">
      <c r="A2096" s="3" t="s">
        <v>1176</v>
      </c>
      <c r="B2096">
        <v>292220</v>
      </c>
      <c r="C2096" s="1" t="s">
        <v>15</v>
      </c>
      <c r="D2096" s="2">
        <v>7190</v>
      </c>
      <c r="E2096" t="s">
        <v>5327</v>
      </c>
      <c r="F2096" s="4">
        <v>28993.851999999999</v>
      </c>
      <c r="G2096" s="4">
        <f t="shared" si="98"/>
        <v>4.0325246175243388</v>
      </c>
      <c r="H2096" t="str">
        <f>IF(F2096 &lt;= Planilha1!$B$1, "1",
  IF(F2096 &lt;= Planilha1!$B$2, "2",
    IF(F2096 &lt;= Planilha1!$B$3, "3",
      "4"
    )
  )
)</f>
        <v>1</v>
      </c>
      <c r="I2096" t="str">
        <f t="shared" si="96"/>
        <v>Pequeno Porte I</v>
      </c>
      <c r="J2096" s="4">
        <v>3144218.37</v>
      </c>
      <c r="K2096" s="5">
        <f t="shared" si="97"/>
        <v>437.3043630041725</v>
      </c>
    </row>
    <row r="2097" spans="1:11" x14ac:dyDescent="0.25">
      <c r="A2097" s="3" t="s">
        <v>5307</v>
      </c>
      <c r="B2097">
        <v>292225</v>
      </c>
      <c r="C2097" s="1" t="s">
        <v>15</v>
      </c>
      <c r="D2097" s="2">
        <v>10443</v>
      </c>
      <c r="E2097" t="s">
        <v>5327</v>
      </c>
      <c r="F2097" s="4">
        <v>53202.485999999997</v>
      </c>
      <c r="G2097" s="4">
        <f t="shared" si="98"/>
        <v>5.0945596093076704</v>
      </c>
      <c r="H2097" t="str">
        <f>IF(F2097 &lt;= Planilha1!$B$1, "1",
  IF(F2097 &lt;= Planilha1!$B$2, "2",
    IF(F2097 &lt;= Planilha1!$B$3, "3",
      "4"
    )
  )
)</f>
        <v>2</v>
      </c>
      <c r="I2097" t="str">
        <f t="shared" si="96"/>
        <v>Pequeno Porte I</v>
      </c>
      <c r="J2097" s="4">
        <v>6538119.0199999996</v>
      </c>
      <c r="K2097" s="5">
        <f t="shared" si="97"/>
        <v>626.07670401225698</v>
      </c>
    </row>
    <row r="2098" spans="1:11" x14ac:dyDescent="0.25">
      <c r="A2098" s="3" t="s">
        <v>1177</v>
      </c>
      <c r="B2098">
        <v>292230</v>
      </c>
      <c r="C2098" s="1" t="s">
        <v>15</v>
      </c>
      <c r="D2098" s="2">
        <v>28707</v>
      </c>
      <c r="E2098" t="s">
        <v>5327</v>
      </c>
      <c r="F2098" s="4">
        <v>158541.99900000001</v>
      </c>
      <c r="G2098" s="4">
        <f t="shared" si="98"/>
        <v>5.5227644476956845</v>
      </c>
      <c r="H2098" t="str">
        <f>IF(F2098 &lt;= Planilha1!$B$1, "1",
  IF(F2098 &lt;= Planilha1!$B$2, "2",
    IF(F2098 &lt;= Planilha1!$B$3, "3",
      "4"
    )
  )
)</f>
        <v>3</v>
      </c>
      <c r="I2098" t="str">
        <f t="shared" si="96"/>
        <v>Pequeno Porte II</v>
      </c>
      <c r="J2098" s="4">
        <v>10725970.890000001</v>
      </c>
      <c r="K2098" s="5">
        <f t="shared" si="97"/>
        <v>373.63607796007943</v>
      </c>
    </row>
    <row r="2099" spans="1:11" x14ac:dyDescent="0.25">
      <c r="A2099" s="3" t="s">
        <v>3885</v>
      </c>
      <c r="B2099">
        <v>292240</v>
      </c>
      <c r="C2099" s="1" t="s">
        <v>15</v>
      </c>
      <c r="D2099" s="2">
        <v>20037</v>
      </c>
      <c r="E2099" t="s">
        <v>5327</v>
      </c>
      <c r="F2099" s="4">
        <v>113350.467</v>
      </c>
      <c r="G2099" s="4">
        <f t="shared" si="98"/>
        <v>5.6570577930827968</v>
      </c>
      <c r="H2099" t="str">
        <f>IF(F2099 &lt;= Planilha1!$B$1, "1",
  IF(F2099 &lt;= Planilha1!$B$2, "2",
    IF(F2099 &lt;= Planilha1!$B$3, "3",
      "4"
    )
  )
)</f>
        <v>3</v>
      </c>
      <c r="I2099" t="str">
        <f t="shared" si="96"/>
        <v>Pequeno Porte II</v>
      </c>
      <c r="J2099" s="4">
        <v>10866297.41</v>
      </c>
      <c r="K2099" s="5">
        <f t="shared" si="97"/>
        <v>542.31159405100561</v>
      </c>
    </row>
    <row r="2100" spans="1:11" x14ac:dyDescent="0.25">
      <c r="A2100" s="3" t="s">
        <v>3199</v>
      </c>
      <c r="B2100">
        <v>292250</v>
      </c>
      <c r="C2100" s="1" t="s">
        <v>15</v>
      </c>
      <c r="D2100" s="2">
        <v>27060</v>
      </c>
      <c r="E2100" t="s">
        <v>5327</v>
      </c>
      <c r="F2100" s="4">
        <v>154391.573</v>
      </c>
      <c r="G2100" s="4">
        <f t="shared" si="98"/>
        <v>5.705527457501848</v>
      </c>
      <c r="H2100" t="str">
        <f>IF(F2100 &lt;= Planilha1!$B$1, "1",
  IF(F2100 &lt;= Planilha1!$B$2, "2",
    IF(F2100 &lt;= Planilha1!$B$3, "3",
      "4"
    )
  )
)</f>
        <v>3</v>
      </c>
      <c r="I2100" t="str">
        <f t="shared" si="96"/>
        <v>Pequeno Porte II</v>
      </c>
      <c r="J2100" s="4">
        <v>11411088.140000001</v>
      </c>
      <c r="K2100" s="5">
        <f t="shared" si="97"/>
        <v>421.69579231337769</v>
      </c>
    </row>
    <row r="2101" spans="1:11" x14ac:dyDescent="0.25">
      <c r="A2101" s="3" t="s">
        <v>3886</v>
      </c>
      <c r="B2101">
        <v>292260</v>
      </c>
      <c r="C2101" s="1" t="s">
        <v>15</v>
      </c>
      <c r="D2101" s="2">
        <v>12063</v>
      </c>
      <c r="E2101" t="s">
        <v>5327</v>
      </c>
      <c r="F2101" s="4">
        <v>66599.987999999998</v>
      </c>
      <c r="G2101" s="4">
        <f t="shared" si="98"/>
        <v>5.5210136781895045</v>
      </c>
      <c r="H2101" t="str">
        <f>IF(F2101 &lt;= Planilha1!$B$1, "1",
  IF(F2101 &lt;= Planilha1!$B$2, "2",
    IF(F2101 &lt;= Planilha1!$B$3, "3",
      "4"
    )
  )
)</f>
        <v>2</v>
      </c>
      <c r="I2101" t="str">
        <f t="shared" si="96"/>
        <v>Pequeno Porte I</v>
      </c>
      <c r="J2101" s="4">
        <v>6524156.0999999996</v>
      </c>
      <c r="K2101" s="5">
        <f t="shared" si="97"/>
        <v>540.84026361601593</v>
      </c>
    </row>
    <row r="2102" spans="1:11" x14ac:dyDescent="0.25">
      <c r="A2102" s="3" t="s">
        <v>1178</v>
      </c>
      <c r="B2102">
        <v>292265</v>
      </c>
      <c r="C2102" s="1" t="s">
        <v>15</v>
      </c>
      <c r="D2102" s="2">
        <v>18523</v>
      </c>
      <c r="E2102" t="s">
        <v>5327</v>
      </c>
      <c r="F2102" s="4">
        <v>39160.512000000002</v>
      </c>
      <c r="G2102" s="4">
        <f t="shared" si="98"/>
        <v>2.1141560222426174</v>
      </c>
      <c r="H2102" t="str">
        <f>IF(F2102 &lt;= Planilha1!$B$1, "1",
  IF(F2102 &lt;= Planilha1!$B$2, "2",
    IF(F2102 &lt;= Planilha1!$B$3, "3",
      "4"
    )
  )
)</f>
        <v>1</v>
      </c>
      <c r="I2102" t="str">
        <f t="shared" si="96"/>
        <v>Pequeno Porte I</v>
      </c>
      <c r="J2102" s="4">
        <v>6806509.5700000003</v>
      </c>
      <c r="K2102" s="5">
        <f t="shared" si="97"/>
        <v>367.46259083301845</v>
      </c>
    </row>
    <row r="2103" spans="1:11" x14ac:dyDescent="0.25">
      <c r="A2103" s="3" t="s">
        <v>3887</v>
      </c>
      <c r="B2103">
        <v>292270</v>
      </c>
      <c r="C2103" s="1" t="s">
        <v>15</v>
      </c>
      <c r="D2103" s="2">
        <v>13715</v>
      </c>
      <c r="E2103" t="s">
        <v>5327</v>
      </c>
      <c r="F2103" s="4">
        <v>61980.688999999998</v>
      </c>
      <c r="G2103" s="4">
        <f t="shared" si="98"/>
        <v>4.5191898651111924</v>
      </c>
      <c r="H2103" t="str">
        <f>IF(F2103 &lt;= Planilha1!$B$1, "1",
  IF(F2103 &lt;= Planilha1!$B$2, "2",
    IF(F2103 &lt;= Planilha1!$B$3, "3",
      "4"
    )
  )
)</f>
        <v>2</v>
      </c>
      <c r="I2103" t="str">
        <f t="shared" si="96"/>
        <v>Pequeno Porte I</v>
      </c>
      <c r="J2103" s="4">
        <v>8836492.5899999999</v>
      </c>
      <c r="K2103" s="5">
        <f t="shared" si="97"/>
        <v>644.29402770689023</v>
      </c>
    </row>
    <row r="2104" spans="1:11" x14ac:dyDescent="0.25">
      <c r="A2104" s="3" t="s">
        <v>3888</v>
      </c>
      <c r="B2104">
        <v>292273</v>
      </c>
      <c r="C2104" s="1" t="s">
        <v>15</v>
      </c>
      <c r="D2104" s="2">
        <v>7967</v>
      </c>
      <c r="E2104" t="s">
        <v>5327</v>
      </c>
      <c r="F2104" s="4">
        <v>32347.267</v>
      </c>
      <c r="G2104" s="4">
        <f t="shared" si="98"/>
        <v>4.0601565206476717</v>
      </c>
      <c r="H2104" t="str">
        <f>IF(F2104 &lt;= Planilha1!$B$1, "1",
  IF(F2104 &lt;= Planilha1!$B$2, "2",
    IF(F2104 &lt;= Planilha1!$B$3, "3",
      "4"
    )
  )
)</f>
        <v>1</v>
      </c>
      <c r="I2104" t="str">
        <f t="shared" si="96"/>
        <v>Pequeno Porte I</v>
      </c>
      <c r="J2104" s="4">
        <v>3933769.06</v>
      </c>
      <c r="K2104" s="5">
        <f t="shared" si="97"/>
        <v>493.75788377055352</v>
      </c>
    </row>
    <row r="2105" spans="1:11" x14ac:dyDescent="0.25">
      <c r="A2105" s="3" t="s">
        <v>3889</v>
      </c>
      <c r="B2105">
        <v>292275</v>
      </c>
      <c r="C2105" s="1" t="s">
        <v>15</v>
      </c>
      <c r="D2105" s="2">
        <v>6501</v>
      </c>
      <c r="E2105" t="s">
        <v>5327</v>
      </c>
      <c r="F2105" s="4">
        <v>44998.036999999997</v>
      </c>
      <c r="G2105" s="4">
        <f t="shared" si="98"/>
        <v>6.9217100446085214</v>
      </c>
      <c r="H2105" t="str">
        <f>IF(F2105 &lt;= Planilha1!$B$1, "1",
  IF(F2105 &lt;= Planilha1!$B$2, "2",
    IF(F2105 &lt;= Planilha1!$B$3, "3",
      "4"
    )
  )
)</f>
        <v>2</v>
      </c>
      <c r="I2105" t="str">
        <f t="shared" si="96"/>
        <v>Pequeno Porte I</v>
      </c>
      <c r="J2105" s="4">
        <v>3058335.77</v>
      </c>
      <c r="K2105" s="5">
        <f t="shared" si="97"/>
        <v>470.44081987386556</v>
      </c>
    </row>
    <row r="2106" spans="1:11" x14ac:dyDescent="0.25">
      <c r="A2106" s="3" t="s">
        <v>1179</v>
      </c>
      <c r="B2106">
        <v>292280</v>
      </c>
      <c r="C2106" s="1" t="s">
        <v>15</v>
      </c>
      <c r="D2106" s="2">
        <v>7780</v>
      </c>
      <c r="E2106" t="s">
        <v>5327</v>
      </c>
      <c r="F2106" s="4">
        <v>24345.286</v>
      </c>
      <c r="G2106" s="4">
        <f t="shared" si="98"/>
        <v>3.1292141388174808</v>
      </c>
      <c r="H2106" t="str">
        <f>IF(F2106 &lt;= Planilha1!$B$1, "1",
  IF(F2106 &lt;= Planilha1!$B$2, "2",
    IF(F2106 &lt;= Planilha1!$B$3, "3",
      "4"
    )
  )
)</f>
        <v>1</v>
      </c>
      <c r="I2106" t="str">
        <f t="shared" si="96"/>
        <v>Pequeno Porte I</v>
      </c>
      <c r="J2106" s="4">
        <v>3375483.93</v>
      </c>
      <c r="K2106" s="5">
        <f t="shared" si="97"/>
        <v>433.86682904884321</v>
      </c>
    </row>
    <row r="2107" spans="1:11" x14ac:dyDescent="0.25">
      <c r="A2107" s="3" t="s">
        <v>3890</v>
      </c>
      <c r="B2107">
        <v>292285</v>
      </c>
      <c r="C2107" s="1" t="s">
        <v>15</v>
      </c>
      <c r="D2107" s="2">
        <v>7538</v>
      </c>
      <c r="E2107" t="s">
        <v>5327</v>
      </c>
      <c r="F2107" s="4">
        <v>28168.556</v>
      </c>
      <c r="G2107" s="4">
        <f t="shared" si="98"/>
        <v>3.7368739718758293</v>
      </c>
      <c r="H2107" t="str">
        <f>IF(F2107 &lt;= Planilha1!$B$1, "1",
  IF(F2107 &lt;= Planilha1!$B$2, "2",
    IF(F2107 &lt;= Planilha1!$B$3, "3",
      "4"
    )
  )
)</f>
        <v>1</v>
      </c>
      <c r="I2107" t="str">
        <f t="shared" si="96"/>
        <v>Pequeno Porte I</v>
      </c>
      <c r="J2107" s="4">
        <v>3823067.05</v>
      </c>
      <c r="K2107" s="5">
        <f t="shared" si="97"/>
        <v>507.17259883258157</v>
      </c>
    </row>
    <row r="2108" spans="1:11" x14ac:dyDescent="0.25">
      <c r="A2108" s="3" t="s">
        <v>1180</v>
      </c>
      <c r="B2108">
        <v>292290</v>
      </c>
      <c r="C2108" s="1" t="s">
        <v>15</v>
      </c>
      <c r="D2108" s="2">
        <v>24236</v>
      </c>
      <c r="E2108" t="s">
        <v>5327</v>
      </c>
      <c r="F2108" s="4">
        <v>94758.044999999998</v>
      </c>
      <c r="G2108" s="4">
        <f t="shared" si="98"/>
        <v>3.9098054546954941</v>
      </c>
      <c r="H2108" t="str">
        <f>IF(F2108 &lt;= Planilha1!$B$1, "1",
  IF(F2108 &lt;= Planilha1!$B$2, "2",
    IF(F2108 &lt;= Planilha1!$B$3, "3",
      "4"
    )
  )
)</f>
        <v>3</v>
      </c>
      <c r="I2108" t="str">
        <f t="shared" si="96"/>
        <v>Pequeno Porte II</v>
      </c>
      <c r="J2108" s="4">
        <v>8864699.0899999999</v>
      </c>
      <c r="K2108" s="5">
        <f t="shared" si="97"/>
        <v>365.76576539032845</v>
      </c>
    </row>
    <row r="2109" spans="1:11" x14ac:dyDescent="0.25">
      <c r="A2109" s="3" t="s">
        <v>3891</v>
      </c>
      <c r="B2109">
        <v>292300</v>
      </c>
      <c r="C2109" s="1" t="s">
        <v>15</v>
      </c>
      <c r="D2109" s="2">
        <v>39509</v>
      </c>
      <c r="E2109" t="s">
        <v>5327</v>
      </c>
      <c r="F2109" s="4">
        <v>273963.745</v>
      </c>
      <c r="G2109" s="4">
        <f t="shared" si="98"/>
        <v>6.9342110658331011</v>
      </c>
      <c r="H2109" t="str">
        <f>IF(F2109 &lt;= Planilha1!$B$1, "1",
  IF(F2109 &lt;= Planilha1!$B$2, "2",
    IF(F2109 &lt;= Planilha1!$B$3, "3",
      "4"
    )
  )
)</f>
        <v>4</v>
      </c>
      <c r="I2109" t="str">
        <f t="shared" si="96"/>
        <v>Pequeno Porte II</v>
      </c>
      <c r="J2109" s="4">
        <v>15414793.289999999</v>
      </c>
      <c r="K2109" s="5">
        <f t="shared" si="97"/>
        <v>390.15903439722592</v>
      </c>
    </row>
    <row r="2110" spans="1:11" x14ac:dyDescent="0.25">
      <c r="A2110" s="3" t="s">
        <v>1181</v>
      </c>
      <c r="B2110">
        <v>292303</v>
      </c>
      <c r="C2110" s="1" t="s">
        <v>15</v>
      </c>
      <c r="D2110" s="2">
        <v>11162</v>
      </c>
      <c r="E2110" t="s">
        <v>5327</v>
      </c>
      <c r="F2110" s="4">
        <v>36662.129000000001</v>
      </c>
      <c r="G2110" s="4">
        <f t="shared" si="98"/>
        <v>3.2845483784268055</v>
      </c>
      <c r="H2110" t="str">
        <f>IF(F2110 &lt;= Planilha1!$B$1, "1",
  IF(F2110 &lt;= Planilha1!$B$2, "2",
    IF(F2110 &lt;= Planilha1!$B$3, "3",
      "4"
    )
  )
)</f>
        <v>1</v>
      </c>
      <c r="I2110" t="str">
        <f t="shared" si="96"/>
        <v>Pequeno Porte I</v>
      </c>
      <c r="J2110" s="4">
        <v>5315481.43</v>
      </c>
      <c r="K2110" s="5">
        <f t="shared" si="97"/>
        <v>476.21227647375019</v>
      </c>
    </row>
    <row r="2111" spans="1:11" x14ac:dyDescent="0.25">
      <c r="A2111" s="3" t="s">
        <v>1182</v>
      </c>
      <c r="B2111">
        <v>292305</v>
      </c>
      <c r="C2111" s="1" t="s">
        <v>15</v>
      </c>
      <c r="D2111" s="2">
        <v>10660</v>
      </c>
      <c r="E2111" t="s">
        <v>5327</v>
      </c>
      <c r="F2111" s="4">
        <v>40597.785000000003</v>
      </c>
      <c r="G2111" s="4">
        <f t="shared" si="98"/>
        <v>3.8084226078799253</v>
      </c>
      <c r="H2111" t="str">
        <f>IF(F2111 &lt;= Planilha1!$B$1, "1",
  IF(F2111 &lt;= Planilha1!$B$2, "2",
    IF(F2111 &lt;= Planilha1!$B$3, "3",
      "4"
    )
  )
)</f>
        <v>1</v>
      </c>
      <c r="I2111" t="str">
        <f t="shared" si="96"/>
        <v>Pequeno Porte I</v>
      </c>
      <c r="J2111" s="4">
        <v>6262903.04</v>
      </c>
      <c r="K2111" s="5">
        <f t="shared" si="97"/>
        <v>587.5143564727955</v>
      </c>
    </row>
    <row r="2112" spans="1:11" x14ac:dyDescent="0.25">
      <c r="A2112" s="3" t="s">
        <v>1183</v>
      </c>
      <c r="B2112">
        <v>292310</v>
      </c>
      <c r="C2112" s="1" t="s">
        <v>15</v>
      </c>
      <c r="D2112" s="2">
        <v>22633</v>
      </c>
      <c r="E2112" t="s">
        <v>5327</v>
      </c>
      <c r="F2112" s="4">
        <v>108338.041</v>
      </c>
      <c r="G2112" s="4">
        <f t="shared" si="98"/>
        <v>4.786729156541333</v>
      </c>
      <c r="H2112" t="str">
        <f>IF(F2112 &lt;= Planilha1!$B$1, "1",
  IF(F2112 &lt;= Planilha1!$B$2, "2",
    IF(F2112 &lt;= Planilha1!$B$3, "3",
      "4"
    )
  )
)</f>
        <v>3</v>
      </c>
      <c r="I2112" t="str">
        <f t="shared" si="96"/>
        <v>Pequeno Porte II</v>
      </c>
      <c r="J2112" s="4">
        <v>10966941.51</v>
      </c>
      <c r="K2112" s="5">
        <f t="shared" si="97"/>
        <v>484.5553620819158</v>
      </c>
    </row>
    <row r="2113" spans="1:11" x14ac:dyDescent="0.25">
      <c r="A2113" s="3" t="s">
        <v>1184</v>
      </c>
      <c r="B2113">
        <v>292320</v>
      </c>
      <c r="C2113" s="1" t="s">
        <v>15</v>
      </c>
      <c r="D2113" s="2">
        <v>20715</v>
      </c>
      <c r="E2113" t="s">
        <v>5327</v>
      </c>
      <c r="F2113" s="4">
        <v>84339.701000000001</v>
      </c>
      <c r="G2113" s="4">
        <f t="shared" si="98"/>
        <v>4.0714313782283371</v>
      </c>
      <c r="H2113" t="str">
        <f>IF(F2113 &lt;= Planilha1!$B$1, "1",
  IF(F2113 &lt;= Planilha1!$B$2, "2",
    IF(F2113 &lt;= Planilha1!$B$3, "3",
      "4"
    )
  )
)</f>
        <v>2</v>
      </c>
      <c r="I2113" t="str">
        <f t="shared" si="96"/>
        <v>Pequeno Porte II</v>
      </c>
      <c r="J2113" s="4">
        <v>7905701.2599999998</v>
      </c>
      <c r="K2113" s="5">
        <f t="shared" si="97"/>
        <v>381.64138353849864</v>
      </c>
    </row>
    <row r="2114" spans="1:11" x14ac:dyDescent="0.25">
      <c r="A2114" s="3" t="s">
        <v>3892</v>
      </c>
      <c r="B2114">
        <v>292330</v>
      </c>
      <c r="C2114" s="1" t="s">
        <v>15</v>
      </c>
      <c r="D2114" s="2">
        <v>7716</v>
      </c>
      <c r="E2114" t="s">
        <v>5327</v>
      </c>
      <c r="F2114" s="4">
        <v>30839.937999999998</v>
      </c>
      <c r="G2114" s="4">
        <f t="shared" si="98"/>
        <v>3.9968815448418868</v>
      </c>
      <c r="H2114" t="str">
        <f>IF(F2114 &lt;= Planilha1!$B$1, "1",
  IF(F2114 &lt;= Planilha1!$B$2, "2",
    IF(F2114 &lt;= Planilha1!$B$3, "3",
      "4"
    )
  )
)</f>
        <v>1</v>
      </c>
      <c r="I2114" t="str">
        <f t="shared" ref="I2114:I2177" si="99">IF(D2114 &lt;= 20000, "Pequeno Porte I",
  IF(D2114 &lt;= 50000, "Pequeno Porte II",
    IF(D2114 &lt;= 100000, "Médio Porte",
      IF(D2114 &lt;= 900000, "Grande Porte", "Metrópole")
    )
  )
)</f>
        <v>Pequeno Porte I</v>
      </c>
      <c r="J2114" s="4">
        <v>4364118.18</v>
      </c>
      <c r="K2114" s="5">
        <f t="shared" ref="K2114:K2177" si="100">J2114/D2114</f>
        <v>565.59333592534983</v>
      </c>
    </row>
    <row r="2115" spans="1:11" x14ac:dyDescent="0.25">
      <c r="A2115" s="3" t="s">
        <v>3893</v>
      </c>
      <c r="B2115">
        <v>292335</v>
      </c>
      <c r="C2115" s="1" t="s">
        <v>15</v>
      </c>
      <c r="D2115" s="2">
        <v>19243</v>
      </c>
      <c r="E2115" t="s">
        <v>5327</v>
      </c>
      <c r="F2115" s="4">
        <v>76547.206999999995</v>
      </c>
      <c r="G2115" s="4">
        <f t="shared" ref="G2115:G2178" si="101">F2115/D2115</f>
        <v>3.977924803824767</v>
      </c>
      <c r="H2115" t="str">
        <f>IF(F2115 &lt;= Planilha1!$B$1, "1",
  IF(F2115 &lt;= Planilha1!$B$2, "2",
    IF(F2115 &lt;= Planilha1!$B$3, "3",
      "4"
    )
  )
)</f>
        <v>2</v>
      </c>
      <c r="I2115" t="str">
        <f t="shared" si="99"/>
        <v>Pequeno Porte I</v>
      </c>
      <c r="J2115" s="4">
        <v>11489000.390000001</v>
      </c>
      <c r="K2115" s="5">
        <f t="shared" si="100"/>
        <v>597.04829756275012</v>
      </c>
    </row>
    <row r="2116" spans="1:11" x14ac:dyDescent="0.25">
      <c r="A2116" s="3" t="s">
        <v>1185</v>
      </c>
      <c r="B2116">
        <v>292340</v>
      </c>
      <c r="C2116" s="1" t="s">
        <v>15</v>
      </c>
      <c r="D2116" s="2">
        <v>20078</v>
      </c>
      <c r="E2116" t="s">
        <v>5327</v>
      </c>
      <c r="F2116" s="4">
        <v>81447.384999999995</v>
      </c>
      <c r="G2116" s="4">
        <f t="shared" si="101"/>
        <v>4.0565487100308797</v>
      </c>
      <c r="H2116" t="str">
        <f>IF(F2116 &lt;= Planilha1!$B$1, "1",
  IF(F2116 &lt;= Planilha1!$B$2, "2",
    IF(F2116 &lt;= Planilha1!$B$3, "3",
      "4"
    )
  )
)</f>
        <v>2</v>
      </c>
      <c r="I2116" t="str">
        <f t="shared" si="99"/>
        <v>Pequeno Porte II</v>
      </c>
      <c r="J2116" s="4">
        <v>11944686.18</v>
      </c>
      <c r="K2116" s="5">
        <f t="shared" si="100"/>
        <v>594.91414383902782</v>
      </c>
    </row>
    <row r="2117" spans="1:11" x14ac:dyDescent="0.25">
      <c r="A2117" s="3" t="s">
        <v>1186</v>
      </c>
      <c r="B2117">
        <v>292350</v>
      </c>
      <c r="C2117" s="1" t="s">
        <v>15</v>
      </c>
      <c r="D2117" s="2">
        <v>10339</v>
      </c>
      <c r="E2117" t="s">
        <v>5327</v>
      </c>
      <c r="F2117" s="4">
        <v>36747.591</v>
      </c>
      <c r="G2117" s="4">
        <f t="shared" si="101"/>
        <v>3.5542693684108717</v>
      </c>
      <c r="H2117" t="str">
        <f>IF(F2117 &lt;= Planilha1!$B$1, "1",
  IF(F2117 &lt;= Planilha1!$B$2, "2",
    IF(F2117 &lt;= Planilha1!$B$3, "3",
      "4"
    )
  )
)</f>
        <v>1</v>
      </c>
      <c r="I2117" t="str">
        <f t="shared" si="99"/>
        <v>Pequeno Porte I</v>
      </c>
      <c r="J2117" s="4">
        <v>5099677.03</v>
      </c>
      <c r="K2117" s="5">
        <f t="shared" si="100"/>
        <v>493.24664184157075</v>
      </c>
    </row>
    <row r="2118" spans="1:11" x14ac:dyDescent="0.25">
      <c r="A2118" s="3" t="s">
        <v>1187</v>
      </c>
      <c r="B2118">
        <v>292360</v>
      </c>
      <c r="C2118" s="1" t="s">
        <v>15</v>
      </c>
      <c r="D2118" s="2">
        <v>20351</v>
      </c>
      <c r="E2118" t="s">
        <v>5327</v>
      </c>
      <c r="F2118" s="4">
        <v>87926.747000000003</v>
      </c>
      <c r="G2118" s="4">
        <f t="shared" si="101"/>
        <v>4.3205123581150806</v>
      </c>
      <c r="H2118" t="str">
        <f>IF(F2118 &lt;= Planilha1!$B$1, "1",
  IF(F2118 &lt;= Planilha1!$B$2, "2",
    IF(F2118 &lt;= Planilha1!$B$3, "3",
      "4"
    )
  )
)</f>
        <v>2</v>
      </c>
      <c r="I2118" t="str">
        <f t="shared" si="99"/>
        <v>Pequeno Porte II</v>
      </c>
      <c r="J2118" s="4">
        <v>11004189.27</v>
      </c>
      <c r="K2118" s="5">
        <f t="shared" si="100"/>
        <v>540.71983047516085</v>
      </c>
    </row>
    <row r="2119" spans="1:11" x14ac:dyDescent="0.25">
      <c r="A2119" s="3" t="s">
        <v>1188</v>
      </c>
      <c r="B2119">
        <v>292370</v>
      </c>
      <c r="C2119" s="1" t="s">
        <v>15</v>
      </c>
      <c r="D2119" s="2">
        <v>29252</v>
      </c>
      <c r="E2119" t="s">
        <v>5327</v>
      </c>
      <c r="F2119" s="4">
        <v>108816.606</v>
      </c>
      <c r="G2119" s="4">
        <f t="shared" si="101"/>
        <v>3.7199714891289486</v>
      </c>
      <c r="H2119" t="str">
        <f>IF(F2119 &lt;= Planilha1!$B$1, "1",
  IF(F2119 &lt;= Planilha1!$B$2, "2",
    IF(F2119 &lt;= Planilha1!$B$3, "3",
      "4"
    )
  )
)</f>
        <v>3</v>
      </c>
      <c r="I2119" t="str">
        <f t="shared" si="99"/>
        <v>Pequeno Porte II</v>
      </c>
      <c r="J2119" s="4">
        <v>8389054.6199999992</v>
      </c>
      <c r="K2119" s="5">
        <f t="shared" si="100"/>
        <v>286.7856768767947</v>
      </c>
    </row>
    <row r="2120" spans="1:11" x14ac:dyDescent="0.25">
      <c r="A2120" s="3" t="s">
        <v>1189</v>
      </c>
      <c r="B2120">
        <v>292380</v>
      </c>
      <c r="C2120" s="1" t="s">
        <v>15</v>
      </c>
      <c r="D2120" s="2">
        <v>26604</v>
      </c>
      <c r="E2120" t="s">
        <v>5327</v>
      </c>
      <c r="F2120" s="4">
        <v>150108.315</v>
      </c>
      <c r="G2120" s="4">
        <f t="shared" si="101"/>
        <v>5.6423212674785743</v>
      </c>
      <c r="H2120" t="str">
        <f>IF(F2120 &lt;= Planilha1!$B$1, "1",
  IF(F2120 &lt;= Planilha1!$B$2, "2",
    IF(F2120 &lt;= Planilha1!$B$3, "3",
      "4"
    )
  )
)</f>
        <v>3</v>
      </c>
      <c r="I2120" t="str">
        <f t="shared" si="99"/>
        <v>Pequeno Porte II</v>
      </c>
      <c r="J2120" s="4">
        <v>11718731.52</v>
      </c>
      <c r="K2120" s="5">
        <f t="shared" si="100"/>
        <v>440.48757780784842</v>
      </c>
    </row>
    <row r="2121" spans="1:11" x14ac:dyDescent="0.25">
      <c r="A2121" s="3" t="s">
        <v>1190</v>
      </c>
      <c r="B2121">
        <v>292390</v>
      </c>
      <c r="C2121" s="1" t="s">
        <v>15</v>
      </c>
      <c r="D2121" s="2">
        <v>9370</v>
      </c>
      <c r="E2121" t="s">
        <v>5327</v>
      </c>
      <c r="F2121" s="4">
        <v>48980.773999999998</v>
      </c>
      <c r="G2121" s="4">
        <f t="shared" si="101"/>
        <v>5.2274038420490925</v>
      </c>
      <c r="H2121" t="str">
        <f>IF(F2121 &lt;= Planilha1!$B$1, "1",
  IF(F2121 &lt;= Planilha1!$B$2, "2",
    IF(F2121 &lt;= Planilha1!$B$3, "3",
      "4"
    )
  )
)</f>
        <v>2</v>
      </c>
      <c r="I2121" t="str">
        <f t="shared" si="99"/>
        <v>Pequeno Porte I</v>
      </c>
      <c r="J2121" s="4">
        <v>4194474.12</v>
      </c>
      <c r="K2121" s="5">
        <f t="shared" si="100"/>
        <v>447.64931910352192</v>
      </c>
    </row>
    <row r="2122" spans="1:11" x14ac:dyDescent="0.25">
      <c r="A2122" s="3" t="s">
        <v>1191</v>
      </c>
      <c r="B2122">
        <v>292400</v>
      </c>
      <c r="C2122" s="1" t="s">
        <v>15</v>
      </c>
      <c r="D2122" s="2">
        <v>112870</v>
      </c>
      <c r="E2122" t="s">
        <v>5327</v>
      </c>
      <c r="F2122" s="4">
        <v>2124083.0630000001</v>
      </c>
      <c r="G2122" s="4">
        <f t="shared" si="101"/>
        <v>18.818845246744043</v>
      </c>
      <c r="H2122" t="str">
        <f>IF(F2122 &lt;= Planilha1!$B$1, "1",
  IF(F2122 &lt;= Planilha1!$B$2, "2",
    IF(F2122 &lt;= Planilha1!$B$3, "3",
      "4"
    )
  )
)</f>
        <v>4</v>
      </c>
      <c r="I2122" t="str">
        <f t="shared" si="99"/>
        <v>Grande Porte</v>
      </c>
      <c r="J2122" s="4">
        <v>82295073.040000007</v>
      </c>
      <c r="K2122" s="5">
        <f t="shared" si="100"/>
        <v>729.11378612563135</v>
      </c>
    </row>
    <row r="2123" spans="1:11" x14ac:dyDescent="0.25">
      <c r="A2123" s="3" t="s">
        <v>3894</v>
      </c>
      <c r="B2123">
        <v>292405</v>
      </c>
      <c r="C2123" s="1" t="s">
        <v>15</v>
      </c>
      <c r="D2123" s="2">
        <v>13243</v>
      </c>
      <c r="E2123" t="s">
        <v>5327</v>
      </c>
      <c r="F2123" s="4">
        <v>52462.43</v>
      </c>
      <c r="G2123" s="4">
        <f t="shared" si="101"/>
        <v>3.9615215585592387</v>
      </c>
      <c r="H2123" t="str">
        <f>IF(F2123 &lt;= Planilha1!$B$1, "1",
  IF(F2123 &lt;= Planilha1!$B$2, "2",
    IF(F2123 &lt;= Planilha1!$B$3, "3",
      "4"
    )
  )
)</f>
        <v>2</v>
      </c>
      <c r="I2123" t="str">
        <f t="shared" si="99"/>
        <v>Pequeno Porte I</v>
      </c>
      <c r="J2123" s="4">
        <v>5682039.2300000004</v>
      </c>
      <c r="K2123" s="5">
        <f t="shared" si="100"/>
        <v>429.05982254776109</v>
      </c>
    </row>
    <row r="2124" spans="1:11" x14ac:dyDescent="0.25">
      <c r="A2124" s="3" t="s">
        <v>3895</v>
      </c>
      <c r="B2124">
        <v>292410</v>
      </c>
      <c r="C2124" s="1" t="s">
        <v>15</v>
      </c>
      <c r="D2124" s="2">
        <v>6235</v>
      </c>
      <c r="E2124" t="s">
        <v>5327</v>
      </c>
      <c r="F2124" s="4">
        <v>24073.440999999999</v>
      </c>
      <c r="G2124" s="4">
        <f t="shared" si="101"/>
        <v>3.8610170008019242</v>
      </c>
      <c r="H2124" t="str">
        <f>IF(F2124 &lt;= Planilha1!$B$1, "1",
  IF(F2124 &lt;= Planilha1!$B$2, "2",
    IF(F2124 &lt;= Planilha1!$B$3, "3",
      "4"
    )
  )
)</f>
        <v>1</v>
      </c>
      <c r="I2124" t="str">
        <f t="shared" si="99"/>
        <v>Pequeno Porte I</v>
      </c>
      <c r="J2124" s="4">
        <v>3066403.66</v>
      </c>
      <c r="K2124" s="5">
        <f t="shared" si="100"/>
        <v>491.80491740176427</v>
      </c>
    </row>
    <row r="2125" spans="1:11" x14ac:dyDescent="0.25">
      <c r="A2125" s="3" t="s">
        <v>1192</v>
      </c>
      <c r="B2125">
        <v>292420</v>
      </c>
      <c r="C2125" s="1" t="s">
        <v>15</v>
      </c>
      <c r="D2125" s="2">
        <v>13954</v>
      </c>
      <c r="E2125" t="s">
        <v>5327</v>
      </c>
      <c r="F2125" s="4">
        <v>72659.342999999993</v>
      </c>
      <c r="G2125" s="4">
        <f t="shared" si="101"/>
        <v>5.207061989393722</v>
      </c>
      <c r="H2125" t="str">
        <f>IF(F2125 &lt;= Planilha1!$B$1, "1",
  IF(F2125 &lt;= Planilha1!$B$2, "2",
    IF(F2125 &lt;= Planilha1!$B$3, "3",
      "4"
    )
  )
)</f>
        <v>2</v>
      </c>
      <c r="I2125" t="str">
        <f t="shared" si="99"/>
        <v>Pequeno Porte I</v>
      </c>
      <c r="J2125" s="4">
        <v>6943322.6500000004</v>
      </c>
      <c r="K2125" s="5">
        <f t="shared" si="100"/>
        <v>497.58654507668052</v>
      </c>
    </row>
    <row r="2126" spans="1:11" x14ac:dyDescent="0.25">
      <c r="A2126" s="3" t="s">
        <v>3896</v>
      </c>
      <c r="B2126">
        <v>292430</v>
      </c>
      <c r="C2126" s="1" t="s">
        <v>15</v>
      </c>
      <c r="D2126" s="2">
        <v>20086</v>
      </c>
      <c r="E2126" t="s">
        <v>5327</v>
      </c>
      <c r="F2126" s="4">
        <v>60152.097999999998</v>
      </c>
      <c r="G2126" s="4">
        <f t="shared" si="101"/>
        <v>2.9947275714427959</v>
      </c>
      <c r="H2126" t="str">
        <f>IF(F2126 &lt;= Planilha1!$B$1, "1",
  IF(F2126 &lt;= Planilha1!$B$2, "2",
    IF(F2126 &lt;= Planilha1!$B$3, "3",
      "4"
    )
  )
)</f>
        <v>2</v>
      </c>
      <c r="I2126" t="str">
        <f t="shared" si="99"/>
        <v>Pequeno Porte II</v>
      </c>
      <c r="J2126" s="4">
        <v>7400221.8099999996</v>
      </c>
      <c r="K2126" s="5">
        <f t="shared" si="100"/>
        <v>368.42685502339936</v>
      </c>
    </row>
    <row r="2127" spans="1:11" x14ac:dyDescent="0.25">
      <c r="A2127" s="3" t="s">
        <v>3897</v>
      </c>
      <c r="B2127">
        <v>292440</v>
      </c>
      <c r="C2127" s="1" t="s">
        <v>15</v>
      </c>
      <c r="D2127" s="2">
        <v>35357</v>
      </c>
      <c r="E2127" t="s">
        <v>5327</v>
      </c>
      <c r="F2127" s="4">
        <v>111480.064</v>
      </c>
      <c r="G2127" s="4">
        <f t="shared" si="101"/>
        <v>3.1529842464009956</v>
      </c>
      <c r="H2127" t="str">
        <f>IF(F2127 &lt;= Planilha1!$B$1, "1",
  IF(F2127 &lt;= Planilha1!$B$2, "2",
    IF(F2127 &lt;= Planilha1!$B$3, "3",
      "4"
    )
  )
)</f>
        <v>3</v>
      </c>
      <c r="I2127" t="str">
        <f t="shared" si="99"/>
        <v>Pequeno Porte II</v>
      </c>
      <c r="J2127" s="4">
        <v>13437389.880000001</v>
      </c>
      <c r="K2127" s="5">
        <f t="shared" si="100"/>
        <v>380.0489260966711</v>
      </c>
    </row>
    <row r="2128" spans="1:11" x14ac:dyDescent="0.25">
      <c r="A2128" s="3" t="s">
        <v>3898</v>
      </c>
      <c r="B2128">
        <v>292450</v>
      </c>
      <c r="C2128" s="1" t="s">
        <v>15</v>
      </c>
      <c r="D2128" s="2">
        <v>14731</v>
      </c>
      <c r="E2128" t="s">
        <v>5327</v>
      </c>
      <c r="F2128" s="4">
        <v>52108.016000000003</v>
      </c>
      <c r="G2128" s="4">
        <f t="shared" si="101"/>
        <v>3.5373033738374859</v>
      </c>
      <c r="H2128" t="str">
        <f>IF(F2128 &lt;= Planilha1!$B$1, "1",
  IF(F2128 &lt;= Planilha1!$B$2, "2",
    IF(F2128 &lt;= Planilha1!$B$3, "3",
      "4"
    )
  )
)</f>
        <v>2</v>
      </c>
      <c r="I2128" t="str">
        <f t="shared" si="99"/>
        <v>Pequeno Porte I</v>
      </c>
      <c r="J2128" s="4">
        <v>8640900.7400000002</v>
      </c>
      <c r="K2128" s="5">
        <f t="shared" si="100"/>
        <v>586.57937275134077</v>
      </c>
    </row>
    <row r="2129" spans="1:11" x14ac:dyDescent="0.25">
      <c r="A2129" s="3" t="s">
        <v>3899</v>
      </c>
      <c r="B2129">
        <v>292460</v>
      </c>
      <c r="C2129" s="1" t="s">
        <v>15</v>
      </c>
      <c r="D2129" s="2">
        <v>19083</v>
      </c>
      <c r="E2129" t="s">
        <v>5327</v>
      </c>
      <c r="F2129" s="4">
        <v>69538.149000000005</v>
      </c>
      <c r="G2129" s="4">
        <f t="shared" si="101"/>
        <v>3.6439841219933977</v>
      </c>
      <c r="H2129" t="str">
        <f>IF(F2129 &lt;= Planilha1!$B$1, "1",
  IF(F2129 &lt;= Planilha1!$B$2, "2",
    IF(F2129 &lt;= Planilha1!$B$3, "3",
      "4"
    )
  )
)</f>
        <v>2</v>
      </c>
      <c r="I2129" t="str">
        <f t="shared" si="99"/>
        <v>Pequeno Porte I</v>
      </c>
      <c r="J2129" s="4">
        <v>9541570.7699999996</v>
      </c>
      <c r="K2129" s="5">
        <f t="shared" si="100"/>
        <v>500.00370853639362</v>
      </c>
    </row>
    <row r="2130" spans="1:11" x14ac:dyDescent="0.25">
      <c r="A2130" s="3" t="s">
        <v>1193</v>
      </c>
      <c r="B2130">
        <v>292465</v>
      </c>
      <c r="C2130" s="1" t="s">
        <v>15</v>
      </c>
      <c r="D2130" s="2">
        <v>10325</v>
      </c>
      <c r="E2130" t="s">
        <v>5327</v>
      </c>
      <c r="F2130" s="4">
        <v>41777.589999999997</v>
      </c>
      <c r="G2130" s="4">
        <f t="shared" si="101"/>
        <v>4.0462556900726385</v>
      </c>
      <c r="H2130" t="str">
        <f>IF(F2130 &lt;= Planilha1!$B$1, "1",
  IF(F2130 &lt;= Planilha1!$B$2, "2",
    IF(F2130 &lt;= Planilha1!$B$3, "3",
      "4"
    )
  )
)</f>
        <v>2</v>
      </c>
      <c r="I2130" t="str">
        <f t="shared" si="99"/>
        <v>Pequeno Porte I</v>
      </c>
      <c r="J2130" s="4">
        <v>5384865.6299999999</v>
      </c>
      <c r="K2130" s="5">
        <f t="shared" si="100"/>
        <v>521.53662276029058</v>
      </c>
    </row>
    <row r="2131" spans="1:11" x14ac:dyDescent="0.25">
      <c r="A2131" s="3" t="s">
        <v>3900</v>
      </c>
      <c r="B2131">
        <v>292467</v>
      </c>
      <c r="C2131" s="1" t="s">
        <v>15</v>
      </c>
      <c r="D2131" s="2">
        <v>10974</v>
      </c>
      <c r="E2131" t="s">
        <v>5327</v>
      </c>
      <c r="F2131" s="4">
        <v>39733.080999999998</v>
      </c>
      <c r="G2131" s="4">
        <f t="shared" si="101"/>
        <v>3.6206561873519227</v>
      </c>
      <c r="H2131" t="str">
        <f>IF(F2131 &lt;= Planilha1!$B$1, "1",
  IF(F2131 &lt;= Planilha1!$B$2, "2",
    IF(F2131 &lt;= Planilha1!$B$3, "3",
      "4"
    )
  )
)</f>
        <v>1</v>
      </c>
      <c r="I2131" t="str">
        <f t="shared" si="99"/>
        <v>Pequeno Porte I</v>
      </c>
      <c r="J2131" s="4">
        <v>4526616.8099999996</v>
      </c>
      <c r="K2131" s="5">
        <f t="shared" si="100"/>
        <v>412.48558501913612</v>
      </c>
    </row>
    <row r="2132" spans="1:11" x14ac:dyDescent="0.25">
      <c r="A2132" s="3" t="s">
        <v>3901</v>
      </c>
      <c r="B2132">
        <v>292470</v>
      </c>
      <c r="C2132" s="1" t="s">
        <v>15</v>
      </c>
      <c r="D2132" s="2">
        <v>9152</v>
      </c>
      <c r="E2132" t="s">
        <v>5327</v>
      </c>
      <c r="F2132" s="4">
        <v>38436.410000000003</v>
      </c>
      <c r="G2132" s="4">
        <f t="shared" si="101"/>
        <v>4.1997825611888118</v>
      </c>
      <c r="H2132" t="str">
        <f>IF(F2132 &lt;= Planilha1!$B$1, "1",
  IF(F2132 &lt;= Planilha1!$B$2, "2",
    IF(F2132 &lt;= Planilha1!$B$3, "3",
      "4"
    )
  )
)</f>
        <v>1</v>
      </c>
      <c r="I2132" t="str">
        <f t="shared" si="99"/>
        <v>Pequeno Porte I</v>
      </c>
      <c r="J2132" s="4">
        <v>4529243.05</v>
      </c>
      <c r="K2132" s="5">
        <f t="shared" si="100"/>
        <v>494.89106752622376</v>
      </c>
    </row>
    <row r="2133" spans="1:11" x14ac:dyDescent="0.25">
      <c r="A2133" s="3" t="s">
        <v>1194</v>
      </c>
      <c r="B2133">
        <v>292480</v>
      </c>
      <c r="C2133" s="1" t="s">
        <v>15</v>
      </c>
      <c r="D2133" s="2">
        <v>17566</v>
      </c>
      <c r="E2133" t="s">
        <v>5327</v>
      </c>
      <c r="F2133" s="4">
        <v>82413.385999999999</v>
      </c>
      <c r="G2133" s="4">
        <f t="shared" si="101"/>
        <v>4.6916421496071958</v>
      </c>
      <c r="H2133" t="str">
        <f>IF(F2133 &lt;= Planilha1!$B$1, "1",
  IF(F2133 &lt;= Planilha1!$B$2, "2",
    IF(F2133 &lt;= Planilha1!$B$3, "3",
      "4"
    )
  )
)</f>
        <v>2</v>
      </c>
      <c r="I2133" t="str">
        <f t="shared" si="99"/>
        <v>Pequeno Porte I</v>
      </c>
      <c r="J2133" s="4">
        <v>11184178.630000001</v>
      </c>
      <c r="K2133" s="5">
        <f t="shared" si="100"/>
        <v>636.69467323238075</v>
      </c>
    </row>
    <row r="2134" spans="1:11" x14ac:dyDescent="0.25">
      <c r="A2134" s="3" t="s">
        <v>1195</v>
      </c>
      <c r="B2134">
        <v>292490</v>
      </c>
      <c r="C2134" s="1" t="s">
        <v>15</v>
      </c>
      <c r="D2134" s="2">
        <v>8022</v>
      </c>
      <c r="E2134" t="s">
        <v>5327</v>
      </c>
      <c r="F2134" s="4">
        <v>33865.123</v>
      </c>
      <c r="G2134" s="4">
        <f t="shared" si="101"/>
        <v>4.2215311642981801</v>
      </c>
      <c r="H2134" t="str">
        <f>IF(F2134 &lt;= Planilha1!$B$1, "1",
  IF(F2134 &lt;= Planilha1!$B$2, "2",
    IF(F2134 &lt;= Planilha1!$B$3, "3",
      "4"
    )
  )
)</f>
        <v>1</v>
      </c>
      <c r="I2134" t="str">
        <f t="shared" si="99"/>
        <v>Pequeno Porte I</v>
      </c>
      <c r="J2134" s="4">
        <v>4716020.37</v>
      </c>
      <c r="K2134" s="5">
        <f t="shared" si="100"/>
        <v>587.88586013462975</v>
      </c>
    </row>
    <row r="2135" spans="1:11" x14ac:dyDescent="0.25">
      <c r="A2135" s="3" t="s">
        <v>1196</v>
      </c>
      <c r="B2135">
        <v>292500</v>
      </c>
      <c r="C2135" s="1" t="s">
        <v>15</v>
      </c>
      <c r="D2135" s="2">
        <v>23334</v>
      </c>
      <c r="E2135" t="s">
        <v>5327</v>
      </c>
      <c r="F2135" s="4">
        <v>103455.54399999999</v>
      </c>
      <c r="G2135" s="4">
        <f t="shared" si="101"/>
        <v>4.4336823519328012</v>
      </c>
      <c r="H2135" t="str">
        <f>IF(F2135 &lt;= Planilha1!$B$1, "1",
  IF(F2135 &lt;= Planilha1!$B$2, "2",
    IF(F2135 &lt;= Planilha1!$B$3, "3",
      "4"
    )
  )
)</f>
        <v>3</v>
      </c>
      <c r="I2135" t="str">
        <f t="shared" si="99"/>
        <v>Pequeno Porte II</v>
      </c>
      <c r="J2135" s="4">
        <v>11055386.18</v>
      </c>
      <c r="K2135" s="5">
        <f t="shared" si="100"/>
        <v>473.78872803634181</v>
      </c>
    </row>
    <row r="2136" spans="1:11" x14ac:dyDescent="0.25">
      <c r="A2136" s="3" t="s">
        <v>3902</v>
      </c>
      <c r="B2136">
        <v>292510</v>
      </c>
      <c r="C2136" s="1" t="s">
        <v>15</v>
      </c>
      <c r="D2136" s="2">
        <v>48293</v>
      </c>
      <c r="E2136" t="s">
        <v>5327</v>
      </c>
      <c r="F2136" s="4">
        <v>217290.397</v>
      </c>
      <c r="G2136" s="4">
        <f t="shared" si="101"/>
        <v>4.4994180730126523</v>
      </c>
      <c r="H2136" t="str">
        <f>IF(F2136 &lt;= Planilha1!$B$1, "1",
  IF(F2136 &lt;= Planilha1!$B$2, "2",
    IF(F2136 &lt;= Planilha1!$B$3, "3",
      "4"
    )
  )
)</f>
        <v>3</v>
      </c>
      <c r="I2136" t="str">
        <f t="shared" si="99"/>
        <v>Pequeno Porte II</v>
      </c>
      <c r="J2136" s="4">
        <v>10263309.699999999</v>
      </c>
      <c r="K2136" s="5">
        <f t="shared" si="100"/>
        <v>212.52168430207274</v>
      </c>
    </row>
    <row r="2137" spans="1:11" x14ac:dyDescent="0.25">
      <c r="A2137" s="3" t="s">
        <v>1197</v>
      </c>
      <c r="B2137">
        <v>292520</v>
      </c>
      <c r="C2137" s="1" t="s">
        <v>15</v>
      </c>
      <c r="D2137" s="2">
        <v>32136</v>
      </c>
      <c r="E2137" t="s">
        <v>5327</v>
      </c>
      <c r="F2137" s="4">
        <v>939101.73499999999</v>
      </c>
      <c r="G2137" s="4">
        <f t="shared" si="101"/>
        <v>29.222732605177992</v>
      </c>
      <c r="H2137" t="str">
        <f>IF(F2137 &lt;= Planilha1!$B$1, "1",
  IF(F2137 &lt;= Planilha1!$B$2, "2",
    IF(F2137 &lt;= Planilha1!$B$3, "3",
      "4"
    )
  )
)</f>
        <v>4</v>
      </c>
      <c r="I2137" t="str">
        <f t="shared" si="99"/>
        <v>Pequeno Porte II</v>
      </c>
      <c r="J2137" s="4">
        <v>28748836.649999999</v>
      </c>
      <c r="K2137" s="5">
        <f t="shared" si="100"/>
        <v>894.59909914115008</v>
      </c>
    </row>
    <row r="2138" spans="1:11" x14ac:dyDescent="0.25">
      <c r="A2138" s="3" t="s">
        <v>1198</v>
      </c>
      <c r="B2138">
        <v>292525</v>
      </c>
      <c r="C2138" s="1" t="s">
        <v>15</v>
      </c>
      <c r="D2138" s="2">
        <v>17938</v>
      </c>
      <c r="E2138" t="s">
        <v>5327</v>
      </c>
      <c r="F2138" s="4">
        <v>67295.168999999994</v>
      </c>
      <c r="G2138" s="4">
        <f t="shared" si="101"/>
        <v>3.7515424796521346</v>
      </c>
      <c r="H2138" t="str">
        <f>IF(F2138 &lt;= Planilha1!$B$1, "1",
  IF(F2138 &lt;= Planilha1!$B$2, "2",
    IF(F2138 &lt;= Planilha1!$B$3, "3",
      "4"
    )
  )
)</f>
        <v>2</v>
      </c>
      <c r="I2138" t="str">
        <f t="shared" si="99"/>
        <v>Pequeno Porte I</v>
      </c>
      <c r="J2138" s="4">
        <v>5218824.4400000004</v>
      </c>
      <c r="K2138" s="5">
        <f t="shared" si="100"/>
        <v>290.93680677890512</v>
      </c>
    </row>
    <row r="2139" spans="1:11" x14ac:dyDescent="0.25">
      <c r="A2139" s="3" t="s">
        <v>1199</v>
      </c>
      <c r="B2139">
        <v>292530</v>
      </c>
      <c r="C2139" s="1" t="s">
        <v>15</v>
      </c>
      <c r="D2139" s="2">
        <v>168326</v>
      </c>
      <c r="E2139" t="s">
        <v>5327</v>
      </c>
      <c r="F2139" s="4">
        <v>1181262.9550000001</v>
      </c>
      <c r="G2139" s="4">
        <f t="shared" si="101"/>
        <v>7.017709415063627</v>
      </c>
      <c r="H2139" t="str">
        <f>IF(F2139 &lt;= Planilha1!$B$1, "1",
  IF(F2139 &lt;= Planilha1!$B$2, "2",
    IF(F2139 &lt;= Planilha1!$B$3, "3",
      "4"
    )
  )
)</f>
        <v>4</v>
      </c>
      <c r="I2139" t="str">
        <f t="shared" si="99"/>
        <v>Grande Porte</v>
      </c>
      <c r="J2139" s="4">
        <v>89621976.090000004</v>
      </c>
      <c r="K2139" s="5">
        <f t="shared" si="100"/>
        <v>532.4309737651937</v>
      </c>
    </row>
    <row r="2140" spans="1:11" x14ac:dyDescent="0.25">
      <c r="A2140" s="3" t="s">
        <v>3903</v>
      </c>
      <c r="B2140">
        <v>292540</v>
      </c>
      <c r="C2140" s="1" t="s">
        <v>15</v>
      </c>
      <c r="D2140" s="2">
        <v>10274</v>
      </c>
      <c r="E2140" t="s">
        <v>5327</v>
      </c>
      <c r="F2140" s="4">
        <v>51081.851000000002</v>
      </c>
      <c r="G2140" s="4">
        <f t="shared" si="101"/>
        <v>4.971953572123808</v>
      </c>
      <c r="H2140" t="str">
        <f>IF(F2140 &lt;= Planilha1!$B$1, "1",
  IF(F2140 &lt;= Planilha1!$B$2, "2",
    IF(F2140 &lt;= Planilha1!$B$3, "3",
      "4"
    )
  )
)</f>
        <v>2</v>
      </c>
      <c r="I2140" t="str">
        <f t="shared" si="99"/>
        <v>Pequeno Porte I</v>
      </c>
      <c r="J2140" s="4">
        <v>4366206.08</v>
      </c>
      <c r="K2140" s="5">
        <f t="shared" si="100"/>
        <v>424.97625851664395</v>
      </c>
    </row>
    <row r="2141" spans="1:11" x14ac:dyDescent="0.25">
      <c r="A2141" s="3" t="s">
        <v>1200</v>
      </c>
      <c r="B2141">
        <v>292550</v>
      </c>
      <c r="C2141" s="1" t="s">
        <v>15</v>
      </c>
      <c r="D2141" s="2">
        <v>35003</v>
      </c>
      <c r="E2141" t="s">
        <v>5327</v>
      </c>
      <c r="F2141" s="4">
        <v>255387.633</v>
      </c>
      <c r="G2141" s="4">
        <f t="shared" si="101"/>
        <v>7.2961641287889609</v>
      </c>
      <c r="H2141" t="str">
        <f>IF(F2141 &lt;= Planilha1!$B$1, "1",
  IF(F2141 &lt;= Planilha1!$B$2, "2",
    IF(F2141 &lt;= Planilha1!$B$3, "3",
      "4"
    )
  )
)</f>
        <v>4</v>
      </c>
      <c r="I2141" t="str">
        <f t="shared" si="99"/>
        <v>Pequeno Porte II</v>
      </c>
      <c r="J2141" s="4">
        <v>11672581.91</v>
      </c>
      <c r="K2141" s="5">
        <f t="shared" si="100"/>
        <v>333.47375682084396</v>
      </c>
    </row>
    <row r="2142" spans="1:11" x14ac:dyDescent="0.25">
      <c r="A2142" s="3" t="s">
        <v>359</v>
      </c>
      <c r="B2142">
        <v>292560</v>
      </c>
      <c r="C2142" s="1" t="s">
        <v>15</v>
      </c>
      <c r="D2142" s="2">
        <v>15130</v>
      </c>
      <c r="E2142" t="s">
        <v>5327</v>
      </c>
      <c r="F2142" s="4">
        <v>56193.32</v>
      </c>
      <c r="G2142" s="4">
        <f t="shared" si="101"/>
        <v>3.7140330469266356</v>
      </c>
      <c r="H2142" t="str">
        <f>IF(F2142 &lt;= Planilha1!$B$1, "1",
  IF(F2142 &lt;= Planilha1!$B$2, "2",
    IF(F2142 &lt;= Planilha1!$B$3, "3",
      "4"
    )
  )
)</f>
        <v>2</v>
      </c>
      <c r="I2142" t="str">
        <f t="shared" si="99"/>
        <v>Pequeno Porte I</v>
      </c>
      <c r="J2142" s="4">
        <v>6180059.6200000001</v>
      </c>
      <c r="K2142" s="5">
        <f t="shared" si="100"/>
        <v>408.46395373430272</v>
      </c>
    </row>
    <row r="2143" spans="1:11" x14ac:dyDescent="0.25">
      <c r="A2143" s="3" t="s">
        <v>3904</v>
      </c>
      <c r="B2143">
        <v>292570</v>
      </c>
      <c r="C2143" s="1" t="s">
        <v>15</v>
      </c>
      <c r="D2143" s="2">
        <v>12621</v>
      </c>
      <c r="E2143" t="s">
        <v>5327</v>
      </c>
      <c r="F2143" s="4">
        <v>42656.972999999998</v>
      </c>
      <c r="G2143" s="4">
        <f t="shared" si="101"/>
        <v>3.3798409793201807</v>
      </c>
      <c r="H2143" t="str">
        <f>IF(F2143 &lt;= Planilha1!$B$1, "1",
  IF(F2143 &lt;= Planilha1!$B$2, "2",
    IF(F2143 &lt;= Planilha1!$B$3, "3",
      "4"
    )
  )
)</f>
        <v>2</v>
      </c>
      <c r="I2143" t="str">
        <f t="shared" si="99"/>
        <v>Pequeno Porte I</v>
      </c>
      <c r="J2143" s="4">
        <v>5216467.37</v>
      </c>
      <c r="K2143" s="5">
        <f t="shared" si="100"/>
        <v>413.3164860153712</v>
      </c>
    </row>
    <row r="2144" spans="1:11" x14ac:dyDescent="0.25">
      <c r="A2144" s="3" t="s">
        <v>1201</v>
      </c>
      <c r="B2144">
        <v>292575</v>
      </c>
      <c r="C2144" s="1" t="s">
        <v>15</v>
      </c>
      <c r="D2144" s="2">
        <v>27734</v>
      </c>
      <c r="E2144" t="s">
        <v>5327</v>
      </c>
      <c r="F2144" s="4">
        <v>108649.041</v>
      </c>
      <c r="G2144" s="4">
        <f t="shared" si="101"/>
        <v>3.9175395182808104</v>
      </c>
      <c r="H2144" t="str">
        <f>IF(F2144 &lt;= Planilha1!$B$1, "1",
  IF(F2144 &lt;= Planilha1!$B$2, "2",
    IF(F2144 &lt;= Planilha1!$B$3, "3",
      "4"
    )
  )
)</f>
        <v>3</v>
      </c>
      <c r="I2144" t="str">
        <f t="shared" si="99"/>
        <v>Pequeno Porte II</v>
      </c>
      <c r="J2144" s="4">
        <v>7777882.5199999996</v>
      </c>
      <c r="K2144" s="5">
        <f t="shared" si="100"/>
        <v>280.44575322708585</v>
      </c>
    </row>
    <row r="2145" spans="1:11" x14ac:dyDescent="0.25">
      <c r="A2145" s="3" t="s">
        <v>785</v>
      </c>
      <c r="B2145">
        <v>292580</v>
      </c>
      <c r="C2145" s="1" t="s">
        <v>15</v>
      </c>
      <c r="D2145" s="2">
        <v>25988</v>
      </c>
      <c r="E2145" t="s">
        <v>5327</v>
      </c>
      <c r="F2145" s="4">
        <v>101895.762</v>
      </c>
      <c r="G2145" s="4">
        <f t="shared" si="101"/>
        <v>3.9208774049561339</v>
      </c>
      <c r="H2145" t="str">
        <f>IF(F2145 &lt;= Planilha1!$B$1, "1",
  IF(F2145 &lt;= Planilha1!$B$2, "2",
    IF(F2145 &lt;= Planilha1!$B$3, "3",
      "4"
    )
  )
)</f>
        <v>3</v>
      </c>
      <c r="I2145" t="str">
        <f t="shared" si="99"/>
        <v>Pequeno Porte II</v>
      </c>
      <c r="J2145" s="4">
        <v>8282447.6600000001</v>
      </c>
      <c r="K2145" s="5">
        <f t="shared" si="100"/>
        <v>318.70277281822382</v>
      </c>
    </row>
    <row r="2146" spans="1:11" x14ac:dyDescent="0.25">
      <c r="A2146" s="3" t="s">
        <v>1202</v>
      </c>
      <c r="B2146">
        <v>292590</v>
      </c>
      <c r="C2146" s="1" t="s">
        <v>15</v>
      </c>
      <c r="D2146" s="2">
        <v>25272</v>
      </c>
      <c r="E2146" t="s">
        <v>5327</v>
      </c>
      <c r="F2146" s="4">
        <v>111300.522</v>
      </c>
      <c r="G2146" s="4">
        <f t="shared" si="101"/>
        <v>4.4041042260208929</v>
      </c>
      <c r="H2146" t="str">
        <f>IF(F2146 &lt;= Planilha1!$B$1, "1",
  IF(F2146 &lt;= Planilha1!$B$2, "2",
    IF(F2146 &lt;= Planilha1!$B$3, "3",
      "4"
    )
  )
)</f>
        <v>3</v>
      </c>
      <c r="I2146" t="str">
        <f t="shared" si="99"/>
        <v>Pequeno Porte II</v>
      </c>
      <c r="J2146" s="4">
        <v>12019357.779999999</v>
      </c>
      <c r="K2146" s="5">
        <f t="shared" si="100"/>
        <v>475.59978553339664</v>
      </c>
    </row>
    <row r="2147" spans="1:11" x14ac:dyDescent="0.25">
      <c r="A2147" s="3" t="s">
        <v>1203</v>
      </c>
      <c r="B2147">
        <v>292593</v>
      </c>
      <c r="C2147" s="1" t="s">
        <v>15</v>
      </c>
      <c r="D2147" s="2">
        <v>9461</v>
      </c>
      <c r="E2147" t="s">
        <v>5327</v>
      </c>
      <c r="F2147" s="4">
        <v>31528.066999999999</v>
      </c>
      <c r="G2147" s="4">
        <f t="shared" si="101"/>
        <v>3.3324243737448471</v>
      </c>
      <c r="H2147" t="str">
        <f>IF(F2147 &lt;= Planilha1!$B$1, "1",
  IF(F2147 &lt;= Planilha1!$B$2, "2",
    IF(F2147 &lt;= Planilha1!$B$3, "3",
      "4"
    )
  )
)</f>
        <v>1</v>
      </c>
      <c r="I2147" t="str">
        <f t="shared" si="99"/>
        <v>Pequeno Porte I</v>
      </c>
      <c r="J2147" s="4">
        <v>3302175.04</v>
      </c>
      <c r="K2147" s="5">
        <f t="shared" si="100"/>
        <v>349.03023359052952</v>
      </c>
    </row>
    <row r="2148" spans="1:11" x14ac:dyDescent="0.25">
      <c r="A2148" s="3" t="s">
        <v>1204</v>
      </c>
      <c r="B2148">
        <v>292595</v>
      </c>
      <c r="C2148" s="1" t="s">
        <v>15</v>
      </c>
      <c r="D2148" s="2">
        <v>19662</v>
      </c>
      <c r="E2148" t="s">
        <v>5327</v>
      </c>
      <c r="F2148" s="4">
        <v>141172.99799999999</v>
      </c>
      <c r="G2148" s="4">
        <f t="shared" si="101"/>
        <v>7.1799917607567894</v>
      </c>
      <c r="H2148" t="str">
        <f>IF(F2148 &lt;= Planilha1!$B$1, "1",
  IF(F2148 &lt;= Planilha1!$B$2, "2",
    IF(F2148 &lt;= Planilha1!$B$3, "3",
      "4"
    )
  )
)</f>
        <v>3</v>
      </c>
      <c r="I2148" t="str">
        <f t="shared" si="99"/>
        <v>Pequeno Porte I</v>
      </c>
      <c r="J2148" s="4">
        <v>11162944.029999999</v>
      </c>
      <c r="K2148" s="5">
        <f t="shared" si="100"/>
        <v>567.74204200996849</v>
      </c>
    </row>
    <row r="2149" spans="1:11" x14ac:dyDescent="0.25">
      <c r="A2149" s="3" t="s">
        <v>1205</v>
      </c>
      <c r="B2149">
        <v>292600</v>
      </c>
      <c r="C2149" s="1" t="s">
        <v>15</v>
      </c>
      <c r="D2149" s="2">
        <v>40586</v>
      </c>
      <c r="E2149" t="s">
        <v>5327</v>
      </c>
      <c r="F2149" s="4">
        <v>190746.42199999999</v>
      </c>
      <c r="G2149" s="4">
        <f t="shared" si="101"/>
        <v>4.6998083575617207</v>
      </c>
      <c r="H2149" t="str">
        <f>IF(F2149 &lt;= Planilha1!$B$1, "1",
  IF(F2149 &lt;= Planilha1!$B$2, "2",
    IF(F2149 &lt;= Planilha1!$B$3, "3",
      "4"
    )
  )
)</f>
        <v>3</v>
      </c>
      <c r="I2149" t="str">
        <f t="shared" si="99"/>
        <v>Pequeno Porte II</v>
      </c>
      <c r="J2149" s="4">
        <v>13964308.07</v>
      </c>
      <c r="K2149" s="5">
        <f t="shared" si="100"/>
        <v>344.06711846449514</v>
      </c>
    </row>
    <row r="2150" spans="1:11" x14ac:dyDescent="0.25">
      <c r="A2150" s="3" t="s">
        <v>3905</v>
      </c>
      <c r="B2150">
        <v>292610</v>
      </c>
      <c r="C2150" s="1" t="s">
        <v>15</v>
      </c>
      <c r="D2150" s="2">
        <v>13651</v>
      </c>
      <c r="E2150" t="s">
        <v>5327</v>
      </c>
      <c r="F2150" s="4">
        <v>56431.144999999997</v>
      </c>
      <c r="G2150" s="4">
        <f t="shared" si="101"/>
        <v>4.1338469709178813</v>
      </c>
      <c r="H2150" t="str">
        <f>IF(F2150 &lt;= Planilha1!$B$1, "1",
  IF(F2150 &lt;= Planilha1!$B$2, "2",
    IF(F2150 &lt;= Planilha1!$B$3, "3",
      "4"
    )
  )
)</f>
        <v>2</v>
      </c>
      <c r="I2150" t="str">
        <f t="shared" si="99"/>
        <v>Pequeno Porte I</v>
      </c>
      <c r="J2150" s="4">
        <v>5859265.8499999996</v>
      </c>
      <c r="K2150" s="5">
        <f t="shared" si="100"/>
        <v>429.21880082045271</v>
      </c>
    </row>
    <row r="2151" spans="1:11" x14ac:dyDescent="0.25">
      <c r="A2151" s="3" t="s">
        <v>3906</v>
      </c>
      <c r="B2151">
        <v>292620</v>
      </c>
      <c r="C2151" s="1" t="s">
        <v>15</v>
      </c>
      <c r="D2151" s="2">
        <v>21642</v>
      </c>
      <c r="E2151" t="s">
        <v>5327</v>
      </c>
      <c r="F2151" s="4">
        <v>263604.60600000003</v>
      </c>
      <c r="G2151" s="4">
        <f t="shared" si="101"/>
        <v>12.180233157748823</v>
      </c>
      <c r="H2151" t="str">
        <f>IF(F2151 &lt;= Planilha1!$B$1, "1",
  IF(F2151 &lt;= Planilha1!$B$2, "2",
    IF(F2151 &lt;= Planilha1!$B$3, "3",
      "4"
    )
  )
)</f>
        <v>4</v>
      </c>
      <c r="I2151" t="str">
        <f t="shared" si="99"/>
        <v>Pequeno Porte II</v>
      </c>
      <c r="J2151" s="4">
        <v>20024091.350000001</v>
      </c>
      <c r="K2151" s="5">
        <f t="shared" si="100"/>
        <v>925.24218417891143</v>
      </c>
    </row>
    <row r="2152" spans="1:11" x14ac:dyDescent="0.25">
      <c r="A2152" s="3" t="s">
        <v>3907</v>
      </c>
      <c r="B2152">
        <v>292630</v>
      </c>
      <c r="C2152" s="1" t="s">
        <v>15</v>
      </c>
      <c r="D2152" s="2">
        <v>33386</v>
      </c>
      <c r="E2152" t="s">
        <v>5327</v>
      </c>
      <c r="F2152" s="4">
        <v>143815.63</v>
      </c>
      <c r="G2152" s="4">
        <f t="shared" si="101"/>
        <v>4.3076627927873963</v>
      </c>
      <c r="H2152" t="str">
        <f>IF(F2152 &lt;= Planilha1!$B$1, "1",
  IF(F2152 &lt;= Planilha1!$B$2, "2",
    IF(F2152 &lt;= Planilha1!$B$3, "3",
      "4"
    )
  )
)</f>
        <v>3</v>
      </c>
      <c r="I2152" t="str">
        <f t="shared" si="99"/>
        <v>Pequeno Porte II</v>
      </c>
      <c r="J2152" s="4">
        <v>12415263.220000001</v>
      </c>
      <c r="K2152" s="5">
        <f t="shared" si="100"/>
        <v>371.87034146049245</v>
      </c>
    </row>
    <row r="2153" spans="1:11" x14ac:dyDescent="0.25">
      <c r="A2153" s="3" t="s">
        <v>661</v>
      </c>
      <c r="B2153">
        <v>292640</v>
      </c>
      <c r="C2153" s="1" t="s">
        <v>15</v>
      </c>
      <c r="D2153" s="2">
        <v>30711</v>
      </c>
      <c r="E2153" t="s">
        <v>5327</v>
      </c>
      <c r="F2153" s="4">
        <v>115777.871</v>
      </c>
      <c r="G2153" s="4">
        <f t="shared" si="101"/>
        <v>3.7699153723421577</v>
      </c>
      <c r="H2153" t="str">
        <f>IF(F2153 &lt;= Planilha1!$B$1, "1",
  IF(F2153 &lt;= Planilha1!$B$2, "2",
    IF(F2153 &lt;= Planilha1!$B$3, "3",
      "4"
    )
  )
)</f>
        <v>3</v>
      </c>
      <c r="I2153" t="str">
        <f t="shared" si="99"/>
        <v>Pequeno Porte II</v>
      </c>
      <c r="J2153" s="4">
        <v>15069433.779999999</v>
      </c>
      <c r="K2153" s="5">
        <f t="shared" si="100"/>
        <v>490.68521962814623</v>
      </c>
    </row>
    <row r="2154" spans="1:11" x14ac:dyDescent="0.25">
      <c r="A2154" s="3" t="s">
        <v>1206</v>
      </c>
      <c r="B2154">
        <v>292650</v>
      </c>
      <c r="C2154" s="1" t="s">
        <v>15</v>
      </c>
      <c r="D2154" s="2">
        <v>13841</v>
      </c>
      <c r="E2154" t="s">
        <v>5327</v>
      </c>
      <c r="F2154" s="4">
        <v>59078.775000000001</v>
      </c>
      <c r="G2154" s="4">
        <f t="shared" si="101"/>
        <v>4.2683892059822268</v>
      </c>
      <c r="H2154" t="str">
        <f>IF(F2154 &lt;= Planilha1!$B$1, "1",
  IF(F2154 &lt;= Planilha1!$B$2, "2",
    IF(F2154 &lt;= Planilha1!$B$3, "3",
      "4"
    )
  )
)</f>
        <v>2</v>
      </c>
      <c r="I2154" t="str">
        <f t="shared" si="99"/>
        <v>Pequeno Porte I</v>
      </c>
      <c r="J2154" s="4">
        <v>5560337.8200000003</v>
      </c>
      <c r="K2154" s="5">
        <f t="shared" si="100"/>
        <v>401.72948630879273</v>
      </c>
    </row>
    <row r="2155" spans="1:11" x14ac:dyDescent="0.25">
      <c r="A2155" s="3" t="s">
        <v>1207</v>
      </c>
      <c r="B2155">
        <v>292660</v>
      </c>
      <c r="C2155" s="1" t="s">
        <v>15</v>
      </c>
      <c r="D2155" s="2">
        <v>54010</v>
      </c>
      <c r="E2155" t="s">
        <v>5327</v>
      </c>
      <c r="F2155" s="4">
        <v>265023.74699999997</v>
      </c>
      <c r="G2155" s="4">
        <f t="shared" si="101"/>
        <v>4.9069384743566005</v>
      </c>
      <c r="H2155" t="str">
        <f>IF(F2155 &lt;= Planilha1!$B$1, "1",
  IF(F2155 &lt;= Planilha1!$B$2, "2",
    IF(F2155 &lt;= Planilha1!$B$3, "3",
      "4"
    )
  )
)</f>
        <v>4</v>
      </c>
      <c r="I2155" t="str">
        <f t="shared" si="99"/>
        <v>Médio Porte</v>
      </c>
      <c r="J2155" s="4">
        <v>12058533.869999999</v>
      </c>
      <c r="K2155" s="5">
        <f t="shared" si="100"/>
        <v>223.26483743751155</v>
      </c>
    </row>
    <row r="2156" spans="1:11" x14ac:dyDescent="0.25">
      <c r="A2156" s="3" t="s">
        <v>3908</v>
      </c>
      <c r="B2156">
        <v>292665</v>
      </c>
      <c r="C2156" s="1" t="s">
        <v>15</v>
      </c>
      <c r="D2156" s="2">
        <v>9740</v>
      </c>
      <c r="E2156" t="s">
        <v>5327</v>
      </c>
      <c r="F2156" s="4">
        <v>51475.667000000001</v>
      </c>
      <c r="G2156" s="4">
        <f t="shared" si="101"/>
        <v>5.2849760780287474</v>
      </c>
      <c r="H2156" t="str">
        <f>IF(F2156 &lt;= Planilha1!$B$1, "1",
  IF(F2156 &lt;= Planilha1!$B$2, "2",
    IF(F2156 &lt;= Planilha1!$B$3, "3",
      "4"
    )
  )
)</f>
        <v>2</v>
      </c>
      <c r="I2156" t="str">
        <f t="shared" si="99"/>
        <v>Pequeno Porte I</v>
      </c>
      <c r="J2156" s="4">
        <v>3032203.93</v>
      </c>
      <c r="K2156" s="5">
        <f t="shared" si="100"/>
        <v>311.31457186858319</v>
      </c>
    </row>
    <row r="2157" spans="1:11" x14ac:dyDescent="0.25">
      <c r="A2157" s="3" t="s">
        <v>1208</v>
      </c>
      <c r="B2157">
        <v>292670</v>
      </c>
      <c r="C2157" s="1" t="s">
        <v>15</v>
      </c>
      <c r="D2157" s="2">
        <v>13184</v>
      </c>
      <c r="E2157" t="s">
        <v>5327</v>
      </c>
      <c r="F2157" s="4">
        <v>59187.860999999997</v>
      </c>
      <c r="G2157" s="4">
        <f t="shared" si="101"/>
        <v>4.4893705248786402</v>
      </c>
      <c r="H2157" t="str">
        <f>IF(F2157 &lt;= Planilha1!$B$1, "1",
  IF(F2157 &lt;= Planilha1!$B$2, "2",
    IF(F2157 &lt;= Planilha1!$B$3, "3",
      "4"
    )
  )
)</f>
        <v>2</v>
      </c>
      <c r="I2157" t="str">
        <f t="shared" si="99"/>
        <v>Pequeno Porte I</v>
      </c>
      <c r="J2157" s="4">
        <v>8719097.5099999998</v>
      </c>
      <c r="K2157" s="5">
        <f t="shared" si="100"/>
        <v>661.33931356189316</v>
      </c>
    </row>
    <row r="2158" spans="1:11" x14ac:dyDescent="0.25">
      <c r="A2158" s="3" t="s">
        <v>3909</v>
      </c>
      <c r="B2158">
        <v>292680</v>
      </c>
      <c r="C2158" s="1" t="s">
        <v>15</v>
      </c>
      <c r="D2158" s="2">
        <v>13146</v>
      </c>
      <c r="E2158" t="s">
        <v>5327</v>
      </c>
      <c r="F2158" s="4">
        <v>53740.360999999997</v>
      </c>
      <c r="G2158" s="4">
        <f t="shared" si="101"/>
        <v>4.0879629545108775</v>
      </c>
      <c r="H2158" t="str">
        <f>IF(F2158 &lt;= Planilha1!$B$1, "1",
  IF(F2158 &lt;= Planilha1!$B$2, "2",
    IF(F2158 &lt;= Planilha1!$B$3, "3",
      "4"
    )
  )
)</f>
        <v>2</v>
      </c>
      <c r="I2158" t="str">
        <f t="shared" si="99"/>
        <v>Pequeno Porte I</v>
      </c>
      <c r="J2158" s="4">
        <v>6732547.7199999997</v>
      </c>
      <c r="K2158" s="5">
        <f t="shared" si="100"/>
        <v>512.1365982047771</v>
      </c>
    </row>
    <row r="2159" spans="1:11" x14ac:dyDescent="0.25">
      <c r="A2159" s="3" t="s">
        <v>1209</v>
      </c>
      <c r="B2159">
        <v>292690</v>
      </c>
      <c r="C2159" s="1" t="s">
        <v>15</v>
      </c>
      <c r="D2159" s="2">
        <v>10497</v>
      </c>
      <c r="E2159" t="s">
        <v>5327</v>
      </c>
      <c r="F2159" s="4">
        <v>44363.633000000002</v>
      </c>
      <c r="G2159" s="4">
        <f t="shared" si="101"/>
        <v>4.2263154234543201</v>
      </c>
      <c r="H2159" t="str">
        <f>IF(F2159 &lt;= Planilha1!$B$1, "1",
  IF(F2159 &lt;= Planilha1!$B$2, "2",
    IF(F2159 &lt;= Planilha1!$B$3, "3",
      "4"
    )
  )
)</f>
        <v>2</v>
      </c>
      <c r="I2159" t="str">
        <f t="shared" si="99"/>
        <v>Pequeno Porte I</v>
      </c>
      <c r="J2159" s="4">
        <v>7081095.0099999998</v>
      </c>
      <c r="K2159" s="5">
        <f t="shared" si="100"/>
        <v>674.58273887777455</v>
      </c>
    </row>
    <row r="2160" spans="1:11" x14ac:dyDescent="0.25">
      <c r="A2160" s="3" t="s">
        <v>1210</v>
      </c>
      <c r="B2160">
        <v>292700</v>
      </c>
      <c r="C2160" s="1" t="s">
        <v>15</v>
      </c>
      <c r="D2160" s="2">
        <v>35362</v>
      </c>
      <c r="E2160" t="s">
        <v>5327</v>
      </c>
      <c r="F2160" s="4">
        <v>647029.26</v>
      </c>
      <c r="G2160" s="4">
        <f t="shared" si="101"/>
        <v>18.297303885526837</v>
      </c>
      <c r="H2160" t="str">
        <f>IF(F2160 &lt;= Planilha1!$B$1, "1",
  IF(F2160 &lt;= Planilha1!$B$2, "2",
    IF(F2160 &lt;= Planilha1!$B$3, "3",
      "4"
    )
  )
)</f>
        <v>4</v>
      </c>
      <c r="I2160" t="str">
        <f t="shared" si="99"/>
        <v>Pequeno Porte II</v>
      </c>
      <c r="J2160" s="4">
        <v>13857322.720000001</v>
      </c>
      <c r="K2160" s="5">
        <f t="shared" si="100"/>
        <v>391.87044624172842</v>
      </c>
    </row>
    <row r="2161" spans="1:11" x14ac:dyDescent="0.25">
      <c r="A2161" s="3" t="s">
        <v>1211</v>
      </c>
      <c r="B2161">
        <v>292710</v>
      </c>
      <c r="C2161" s="1" t="s">
        <v>15</v>
      </c>
      <c r="D2161" s="2">
        <v>10308</v>
      </c>
      <c r="E2161" t="s">
        <v>5327</v>
      </c>
      <c r="F2161" s="4">
        <v>33518.845999999998</v>
      </c>
      <c r="G2161" s="4">
        <f t="shared" si="101"/>
        <v>3.2517312766783077</v>
      </c>
      <c r="H2161" t="str">
        <f>IF(F2161 &lt;= Planilha1!$B$1, "1",
  IF(F2161 &lt;= Planilha1!$B$2, "2",
    IF(F2161 &lt;= Planilha1!$B$3, "3",
      "4"
    )
  )
)</f>
        <v>1</v>
      </c>
      <c r="I2161" t="str">
        <f t="shared" si="99"/>
        <v>Pequeno Porte I</v>
      </c>
      <c r="J2161" s="4">
        <v>8222116.3300000001</v>
      </c>
      <c r="K2161" s="5">
        <f t="shared" si="100"/>
        <v>797.64419188979434</v>
      </c>
    </row>
    <row r="2162" spans="1:11" x14ac:dyDescent="0.25">
      <c r="A2162" s="3" t="s">
        <v>665</v>
      </c>
      <c r="B2162">
        <v>292720</v>
      </c>
      <c r="C2162" s="1" t="s">
        <v>15</v>
      </c>
      <c r="D2162" s="2">
        <v>28282</v>
      </c>
      <c r="E2162" t="s">
        <v>5327</v>
      </c>
      <c r="F2162" s="4">
        <v>156713.02299999999</v>
      </c>
      <c r="G2162" s="4">
        <f t="shared" si="101"/>
        <v>5.5410870164769106</v>
      </c>
      <c r="H2162" t="str">
        <f>IF(F2162 &lt;= Planilha1!$B$1, "1",
  IF(F2162 &lt;= Planilha1!$B$2, "2",
    IF(F2162 &lt;= Planilha1!$B$3, "3",
      "4"
    )
  )
)</f>
        <v>3</v>
      </c>
      <c r="I2162" t="str">
        <f t="shared" si="99"/>
        <v>Pequeno Porte II</v>
      </c>
      <c r="J2162" s="4">
        <v>9568675.8599999994</v>
      </c>
      <c r="K2162" s="5">
        <f t="shared" si="100"/>
        <v>338.33094759917969</v>
      </c>
    </row>
    <row r="2163" spans="1:11" x14ac:dyDescent="0.25">
      <c r="A2163" s="3" t="s">
        <v>1212</v>
      </c>
      <c r="B2163">
        <v>292730</v>
      </c>
      <c r="C2163" s="1" t="s">
        <v>15</v>
      </c>
      <c r="D2163" s="2">
        <v>14987</v>
      </c>
      <c r="E2163" t="s">
        <v>5327</v>
      </c>
      <c r="F2163" s="4">
        <v>79966.047999999995</v>
      </c>
      <c r="G2163" s="4">
        <f t="shared" si="101"/>
        <v>5.3356941349169276</v>
      </c>
      <c r="H2163" t="str">
        <f>IF(F2163 &lt;= Planilha1!$B$1, "1",
  IF(F2163 &lt;= Planilha1!$B$2, "2",
    IF(F2163 &lt;= Planilha1!$B$3, "3",
      "4"
    )
  )
)</f>
        <v>2</v>
      </c>
      <c r="I2163" t="str">
        <f t="shared" si="99"/>
        <v>Pequeno Porte I</v>
      </c>
      <c r="J2163" s="4">
        <v>6545384.1399999997</v>
      </c>
      <c r="K2163" s="5">
        <f t="shared" si="100"/>
        <v>436.73744845532792</v>
      </c>
    </row>
    <row r="2164" spans="1:11" x14ac:dyDescent="0.25">
      <c r="A2164" s="3" t="s">
        <v>1213</v>
      </c>
      <c r="B2164">
        <v>292740</v>
      </c>
      <c r="C2164" s="1" t="s">
        <v>15</v>
      </c>
      <c r="D2164" s="2">
        <v>2417678</v>
      </c>
      <c r="E2164" t="s">
        <v>5327</v>
      </c>
      <c r="F2164" s="4">
        <v>40762686.733999997</v>
      </c>
      <c r="G2164" s="4">
        <f t="shared" si="101"/>
        <v>16.860262919214222</v>
      </c>
      <c r="H2164" t="str">
        <f>IF(F2164 &lt;= Planilha1!$B$1, "1",
  IF(F2164 &lt;= Planilha1!$B$2, "2",
    IF(F2164 &lt;= Planilha1!$B$3, "3",
      "4"
    )
  )
)</f>
        <v>4</v>
      </c>
      <c r="I2164" t="str">
        <f t="shared" si="99"/>
        <v>Metrópole</v>
      </c>
      <c r="J2164" s="4">
        <v>949231281.40999997</v>
      </c>
      <c r="K2164" s="5">
        <f t="shared" si="100"/>
        <v>392.62105268360796</v>
      </c>
    </row>
    <row r="2165" spans="1:11" x14ac:dyDescent="0.25">
      <c r="A2165" s="3" t="s">
        <v>3910</v>
      </c>
      <c r="B2165">
        <v>292750</v>
      </c>
      <c r="C2165" s="1" t="s">
        <v>15</v>
      </c>
      <c r="D2165" s="2">
        <v>20952</v>
      </c>
      <c r="E2165" t="s">
        <v>5327</v>
      </c>
      <c r="F2165" s="4">
        <v>91034.444000000003</v>
      </c>
      <c r="G2165" s="4">
        <f t="shared" si="101"/>
        <v>4.3449047346315393</v>
      </c>
      <c r="H2165" t="str">
        <f>IF(F2165 &lt;= Planilha1!$B$1, "1",
  IF(F2165 &lt;= Planilha1!$B$2, "2",
    IF(F2165 &lt;= Planilha1!$B$3, "3",
      "4"
    )
  )
)</f>
        <v>3</v>
      </c>
      <c r="I2165" t="str">
        <f t="shared" si="99"/>
        <v>Pequeno Porte II</v>
      </c>
      <c r="J2165" s="4">
        <v>7356581.2199999997</v>
      </c>
      <c r="K2165" s="5">
        <f t="shared" si="100"/>
        <v>351.11594215349368</v>
      </c>
    </row>
    <row r="2166" spans="1:11" x14ac:dyDescent="0.25">
      <c r="A2166" s="3" t="s">
        <v>3911</v>
      </c>
      <c r="B2166">
        <v>292760</v>
      </c>
      <c r="C2166" s="1" t="s">
        <v>15</v>
      </c>
      <c r="D2166" s="2">
        <v>14965</v>
      </c>
      <c r="E2166" t="s">
        <v>5327</v>
      </c>
      <c r="F2166" s="4">
        <v>59015.222000000002</v>
      </c>
      <c r="G2166" s="4">
        <f t="shared" si="101"/>
        <v>3.9435497494153027</v>
      </c>
      <c r="H2166" t="str">
        <f>IF(F2166 &lt;= Planilha1!$B$1, "1",
  IF(F2166 &lt;= Planilha1!$B$2, "2",
    IF(F2166 &lt;= Planilha1!$B$3, "3",
      "4"
    )
  )
)</f>
        <v>2</v>
      </c>
      <c r="I2166" t="str">
        <f t="shared" si="99"/>
        <v>Pequeno Porte I</v>
      </c>
      <c r="J2166" s="4">
        <v>5269770.16</v>
      </c>
      <c r="K2166" s="5">
        <f t="shared" si="100"/>
        <v>352.139669896425</v>
      </c>
    </row>
    <row r="2167" spans="1:11" x14ac:dyDescent="0.25">
      <c r="A2167" s="3" t="s">
        <v>3912</v>
      </c>
      <c r="B2167">
        <v>292770</v>
      </c>
      <c r="C2167" s="1" t="s">
        <v>15</v>
      </c>
      <c r="D2167" s="2">
        <v>29185</v>
      </c>
      <c r="E2167" t="s">
        <v>5327</v>
      </c>
      <c r="F2167" s="4">
        <v>172354.19399999999</v>
      </c>
      <c r="G2167" s="4">
        <f t="shared" si="101"/>
        <v>5.905574575980812</v>
      </c>
      <c r="H2167" t="str">
        <f>IF(F2167 &lt;= Planilha1!$B$1, "1",
  IF(F2167 &lt;= Planilha1!$B$2, "2",
    IF(F2167 &lt;= Planilha1!$B$3, "3",
      "4"
    )
  )
)</f>
        <v>3</v>
      </c>
      <c r="I2167" t="str">
        <f t="shared" si="99"/>
        <v>Pequeno Porte II</v>
      </c>
      <c r="J2167" s="4">
        <v>16140527.17</v>
      </c>
      <c r="K2167" s="5">
        <f t="shared" si="100"/>
        <v>553.04187664896347</v>
      </c>
    </row>
    <row r="2168" spans="1:11" x14ac:dyDescent="0.25">
      <c r="A2168" s="3" t="s">
        <v>3913</v>
      </c>
      <c r="B2168">
        <v>292780</v>
      </c>
      <c r="C2168" s="1" t="s">
        <v>15</v>
      </c>
      <c r="D2168" s="2">
        <v>4681</v>
      </c>
      <c r="E2168" t="s">
        <v>5327</v>
      </c>
      <c r="F2168" s="4">
        <v>32212.507000000001</v>
      </c>
      <c r="G2168" s="4">
        <f t="shared" si="101"/>
        <v>6.8815439008758812</v>
      </c>
      <c r="H2168" t="str">
        <f>IF(F2168 &lt;= Planilha1!$B$1, "1",
  IF(F2168 &lt;= Planilha1!$B$2, "2",
    IF(F2168 &lt;= Planilha1!$B$3, "3",
      "4"
    )
  )
)</f>
        <v>1</v>
      </c>
      <c r="I2168" t="str">
        <f t="shared" si="99"/>
        <v>Pequeno Porte I</v>
      </c>
      <c r="J2168" s="4">
        <v>3094553.08</v>
      </c>
      <c r="K2168" s="5">
        <f t="shared" si="100"/>
        <v>661.08803247169408</v>
      </c>
    </row>
    <row r="2169" spans="1:11" x14ac:dyDescent="0.25">
      <c r="A2169" s="3" t="s">
        <v>3290</v>
      </c>
      <c r="B2169">
        <v>292790</v>
      </c>
      <c r="C2169" s="1" t="s">
        <v>15</v>
      </c>
      <c r="D2169" s="2">
        <v>10300</v>
      </c>
      <c r="E2169" t="s">
        <v>5327</v>
      </c>
      <c r="F2169" s="4">
        <v>38564.374000000003</v>
      </c>
      <c r="G2169" s="4">
        <f t="shared" si="101"/>
        <v>3.7441139805825245</v>
      </c>
      <c r="H2169" t="str">
        <f>IF(F2169 &lt;= Planilha1!$B$1, "1",
  IF(F2169 &lt;= Planilha1!$B$2, "2",
    IF(F2169 &lt;= Planilha1!$B$3, "3",
      "4"
    )
  )
)</f>
        <v>1</v>
      </c>
      <c r="I2169" t="str">
        <f t="shared" si="99"/>
        <v>Pequeno Porte I</v>
      </c>
      <c r="J2169" s="4">
        <v>5614082.5099999998</v>
      </c>
      <c r="K2169" s="5">
        <f t="shared" si="100"/>
        <v>545.05655436893198</v>
      </c>
    </row>
    <row r="2170" spans="1:11" x14ac:dyDescent="0.25">
      <c r="A2170" s="3" t="s">
        <v>1214</v>
      </c>
      <c r="B2170">
        <v>292800</v>
      </c>
      <c r="C2170" s="1" t="s">
        <v>15</v>
      </c>
      <c r="D2170" s="2">
        <v>37834</v>
      </c>
      <c r="E2170" t="s">
        <v>5327</v>
      </c>
      <c r="F2170" s="4">
        <v>138179.67000000001</v>
      </c>
      <c r="G2170" s="4">
        <f t="shared" si="101"/>
        <v>3.652261722260401</v>
      </c>
      <c r="H2170" t="str">
        <f>IF(F2170 &lt;= Planilha1!$B$1, "1",
  IF(F2170 &lt;= Planilha1!$B$2, "2",
    IF(F2170 &lt;= Planilha1!$B$3, "3",
      "4"
    )
  )
)</f>
        <v>3</v>
      </c>
      <c r="I2170" t="str">
        <f t="shared" si="99"/>
        <v>Pequeno Porte II</v>
      </c>
      <c r="J2170" s="4">
        <v>19178760.43</v>
      </c>
      <c r="K2170" s="5">
        <f t="shared" si="100"/>
        <v>506.91865597081988</v>
      </c>
    </row>
    <row r="2171" spans="1:11" x14ac:dyDescent="0.25">
      <c r="A2171" s="3" t="s">
        <v>367</v>
      </c>
      <c r="B2171">
        <v>292805</v>
      </c>
      <c r="C2171" s="1" t="s">
        <v>15</v>
      </c>
      <c r="D2171" s="2">
        <v>13896</v>
      </c>
      <c r="E2171" t="s">
        <v>5327</v>
      </c>
      <c r="F2171" s="4">
        <v>60133.105000000003</v>
      </c>
      <c r="G2171" s="4">
        <f t="shared" si="101"/>
        <v>4.3273679476108233</v>
      </c>
      <c r="H2171" t="str">
        <f>IF(F2171 &lt;= Planilha1!$B$1, "1",
  IF(F2171 &lt;= Planilha1!$B$2, "2",
    IF(F2171 &lt;= Planilha1!$B$3, "3",
      "4"
    )
  )
)</f>
        <v>2</v>
      </c>
      <c r="I2171" t="str">
        <f t="shared" si="99"/>
        <v>Pequeno Porte I</v>
      </c>
      <c r="J2171" s="4">
        <v>5995204.25</v>
      </c>
      <c r="K2171" s="5">
        <f t="shared" si="100"/>
        <v>431.43381188831319</v>
      </c>
    </row>
    <row r="2172" spans="1:11" x14ac:dyDescent="0.25">
      <c r="A2172" s="3" t="s">
        <v>3914</v>
      </c>
      <c r="B2172">
        <v>292810</v>
      </c>
      <c r="C2172" s="1" t="s">
        <v>15</v>
      </c>
      <c r="D2172" s="2">
        <v>38604</v>
      </c>
      <c r="E2172" t="s">
        <v>5327</v>
      </c>
      <c r="F2172" s="4">
        <v>220008.22899999999</v>
      </c>
      <c r="G2172" s="4">
        <f t="shared" si="101"/>
        <v>5.69910447103927</v>
      </c>
      <c r="H2172" t="str">
        <f>IF(F2172 &lt;= Planilha1!$B$1, "1",
  IF(F2172 &lt;= Planilha1!$B$2, "2",
    IF(F2172 &lt;= Planilha1!$B$3, "3",
      "4"
    )
  )
)</f>
        <v>3</v>
      </c>
      <c r="I2172" t="str">
        <f t="shared" si="99"/>
        <v>Pequeno Porte II</v>
      </c>
      <c r="J2172" s="4">
        <v>18031027.719999999</v>
      </c>
      <c r="K2172" s="5">
        <f t="shared" si="100"/>
        <v>467.07666873899075</v>
      </c>
    </row>
    <row r="2173" spans="1:11" x14ac:dyDescent="0.25">
      <c r="A2173" s="3" t="s">
        <v>197</v>
      </c>
      <c r="B2173">
        <v>292820</v>
      </c>
      <c r="C2173" s="1" t="s">
        <v>15</v>
      </c>
      <c r="D2173" s="2">
        <v>24755</v>
      </c>
      <c r="E2173" t="s">
        <v>5327</v>
      </c>
      <c r="F2173" s="4">
        <v>125844.93799999999</v>
      </c>
      <c r="G2173" s="4">
        <f t="shared" si="101"/>
        <v>5.0836169662694406</v>
      </c>
      <c r="H2173" t="str">
        <f>IF(F2173 &lt;= Planilha1!$B$1, "1",
  IF(F2173 &lt;= Planilha1!$B$2, "2",
    IF(F2173 &lt;= Planilha1!$B$3, "3",
      "4"
    )
  )
)</f>
        <v>3</v>
      </c>
      <c r="I2173" t="str">
        <f t="shared" si="99"/>
        <v>Pequeno Porte II</v>
      </c>
      <c r="J2173" s="4">
        <v>11020970.109999999</v>
      </c>
      <c r="K2173" s="5">
        <f t="shared" si="100"/>
        <v>445.20178186225002</v>
      </c>
    </row>
    <row r="2174" spans="1:11" x14ac:dyDescent="0.25">
      <c r="A2174" s="3" t="s">
        <v>3915</v>
      </c>
      <c r="B2174">
        <v>292830</v>
      </c>
      <c r="C2174" s="1" t="s">
        <v>15</v>
      </c>
      <c r="D2174" s="2">
        <v>8716</v>
      </c>
      <c r="E2174" t="s">
        <v>5327</v>
      </c>
      <c r="F2174" s="4">
        <v>32280.999</v>
      </c>
      <c r="G2174" s="4">
        <f t="shared" si="101"/>
        <v>3.7036483478659936</v>
      </c>
      <c r="H2174" t="str">
        <f>IF(F2174 &lt;= Planilha1!$B$1, "1",
  IF(F2174 &lt;= Planilha1!$B$2, "2",
    IF(F2174 &lt;= Planilha1!$B$3, "3",
      "4"
    )
  )
)</f>
        <v>1</v>
      </c>
      <c r="I2174" t="str">
        <f t="shared" si="99"/>
        <v>Pequeno Porte I</v>
      </c>
      <c r="J2174" s="4">
        <v>4940839.4800000004</v>
      </c>
      <c r="K2174" s="5">
        <f t="shared" si="100"/>
        <v>566.87006424965591</v>
      </c>
    </row>
    <row r="2175" spans="1:11" x14ac:dyDescent="0.25">
      <c r="A2175" s="3" t="s">
        <v>3916</v>
      </c>
      <c r="B2175">
        <v>292840</v>
      </c>
      <c r="C2175" s="1" t="s">
        <v>15</v>
      </c>
      <c r="D2175" s="2">
        <v>27390</v>
      </c>
      <c r="E2175" t="s">
        <v>5327</v>
      </c>
      <c r="F2175" s="4">
        <v>106272.355</v>
      </c>
      <c r="G2175" s="4">
        <f t="shared" si="101"/>
        <v>3.8799691493245709</v>
      </c>
      <c r="H2175" t="str">
        <f>IF(F2175 &lt;= Planilha1!$B$1, "1",
  IF(F2175 &lt;= Planilha1!$B$2, "2",
    IF(F2175 &lt;= Planilha1!$B$3, "3",
      "4"
    )
  )
)</f>
        <v>3</v>
      </c>
      <c r="I2175" t="str">
        <f t="shared" si="99"/>
        <v>Pequeno Porte II</v>
      </c>
      <c r="J2175" s="4">
        <v>9841535.9199999999</v>
      </c>
      <c r="K2175" s="5">
        <f t="shared" si="100"/>
        <v>359.31127856882074</v>
      </c>
    </row>
    <row r="2176" spans="1:11" x14ac:dyDescent="0.25">
      <c r="A2176" s="3" t="s">
        <v>793</v>
      </c>
      <c r="B2176">
        <v>292850</v>
      </c>
      <c r="C2176" s="1" t="s">
        <v>15</v>
      </c>
      <c r="D2176" s="2">
        <v>10441</v>
      </c>
      <c r="E2176" t="s">
        <v>5327</v>
      </c>
      <c r="F2176" s="4">
        <v>35571.042999999998</v>
      </c>
      <c r="G2176" s="4">
        <f t="shared" si="101"/>
        <v>3.4068616990709701</v>
      </c>
      <c r="H2176" t="str">
        <f>IF(F2176 &lt;= Planilha1!$B$1, "1",
  IF(F2176 &lt;= Planilha1!$B$2, "2",
    IF(F2176 &lt;= Planilha1!$B$3, "3",
      "4"
    )
  )
)</f>
        <v>1</v>
      </c>
      <c r="I2176" t="str">
        <f t="shared" si="99"/>
        <v>Pequeno Porte I</v>
      </c>
      <c r="J2176" s="4">
        <v>5466722.7999999998</v>
      </c>
      <c r="K2176" s="5">
        <f t="shared" si="100"/>
        <v>523.58230054592468</v>
      </c>
    </row>
    <row r="2177" spans="1:11" x14ac:dyDescent="0.25">
      <c r="A2177" s="3" t="s">
        <v>1215</v>
      </c>
      <c r="B2177">
        <v>292860</v>
      </c>
      <c r="C2177" s="1" t="s">
        <v>15</v>
      </c>
      <c r="D2177" s="2">
        <v>56012</v>
      </c>
      <c r="E2177" t="s">
        <v>5327</v>
      </c>
      <c r="F2177" s="4">
        <v>438783.83199999999</v>
      </c>
      <c r="G2177" s="4">
        <f t="shared" si="101"/>
        <v>7.8337469113761333</v>
      </c>
      <c r="H2177" t="str">
        <f>IF(F2177 &lt;= Planilha1!$B$1, "1",
  IF(F2177 &lt;= Planilha1!$B$2, "2",
    IF(F2177 &lt;= Planilha1!$B$3, "3",
      "4"
    )
  )
)</f>
        <v>4</v>
      </c>
      <c r="I2177" t="str">
        <f t="shared" si="99"/>
        <v>Médio Porte</v>
      </c>
      <c r="J2177" s="4">
        <v>24178380.649999999</v>
      </c>
      <c r="K2177" s="5">
        <f t="shared" si="100"/>
        <v>431.66429782903663</v>
      </c>
    </row>
    <row r="2178" spans="1:11" x14ac:dyDescent="0.25">
      <c r="A2178" s="3" t="s">
        <v>3917</v>
      </c>
      <c r="B2178">
        <v>292870</v>
      </c>
      <c r="C2178" s="1" t="s">
        <v>15</v>
      </c>
      <c r="D2178" s="2">
        <v>103055</v>
      </c>
      <c r="E2178" t="s">
        <v>5327</v>
      </c>
      <c r="F2178" s="4">
        <v>1088685.6939999999</v>
      </c>
      <c r="G2178" s="4">
        <f t="shared" si="101"/>
        <v>10.564122982873222</v>
      </c>
      <c r="H2178" t="str">
        <f>IF(F2178 &lt;= Planilha1!$B$1, "1",
  IF(F2178 &lt;= Planilha1!$B$2, "2",
    IF(F2178 &lt;= Planilha1!$B$3, "3",
      "4"
    )
  )
)</f>
        <v>4</v>
      </c>
      <c r="I2178" t="str">
        <f t="shared" ref="I2178:I2241" si="102">IF(D2178 &lt;= 20000, "Pequeno Porte I",
  IF(D2178 &lt;= 50000, "Pequeno Porte II",
    IF(D2178 &lt;= 100000, "Médio Porte",
      IF(D2178 &lt;= 900000, "Grande Porte", "Metrópole")
    )
  )
)</f>
        <v>Grande Porte</v>
      </c>
      <c r="J2178" s="4">
        <v>33480724.280000001</v>
      </c>
      <c r="K2178" s="5">
        <f t="shared" ref="K2178:K2241" si="103">J2178/D2178</f>
        <v>324.88209480374559</v>
      </c>
    </row>
    <row r="2179" spans="1:11" x14ac:dyDescent="0.25">
      <c r="A2179" s="3" t="s">
        <v>3918</v>
      </c>
      <c r="B2179">
        <v>292880</v>
      </c>
      <c r="C2179" s="1" t="s">
        <v>15</v>
      </c>
      <c r="D2179" s="2">
        <v>52276</v>
      </c>
      <c r="E2179" t="s">
        <v>5327</v>
      </c>
      <c r="F2179" s="4">
        <v>390081.14299999998</v>
      </c>
      <c r="G2179" s="4">
        <f t="shared" ref="G2179:G2242" si="104">F2179/D2179</f>
        <v>7.4619546828372485</v>
      </c>
      <c r="H2179" t="str">
        <f>IF(F2179 &lt;= Planilha1!$B$1, "1",
  IF(F2179 &lt;= Planilha1!$B$2, "2",
    IF(F2179 &lt;= Planilha1!$B$3, "3",
      "4"
    )
  )
)</f>
        <v>4</v>
      </c>
      <c r="I2179" t="str">
        <f t="shared" si="102"/>
        <v>Médio Porte</v>
      </c>
      <c r="J2179" s="4">
        <v>18408682.670000002</v>
      </c>
      <c r="K2179" s="5">
        <f t="shared" si="103"/>
        <v>352.14405597214784</v>
      </c>
    </row>
    <row r="2180" spans="1:11" x14ac:dyDescent="0.25">
      <c r="A2180" s="3" t="s">
        <v>3919</v>
      </c>
      <c r="B2180">
        <v>292890</v>
      </c>
      <c r="C2180" s="1" t="s">
        <v>15</v>
      </c>
      <c r="D2180" s="2">
        <v>32828</v>
      </c>
      <c r="E2180" t="s">
        <v>5327</v>
      </c>
      <c r="F2180" s="4">
        <v>959035.35100000002</v>
      </c>
      <c r="G2180" s="4">
        <f t="shared" si="104"/>
        <v>29.213943919824541</v>
      </c>
      <c r="H2180" t="str">
        <f>IF(F2180 &lt;= Planilha1!$B$1, "1",
  IF(F2180 &lt;= Planilha1!$B$2, "2",
    IF(F2180 &lt;= Planilha1!$B$3, "3",
      "4"
    )
  )
)</f>
        <v>4</v>
      </c>
      <c r="I2180" t="str">
        <f t="shared" si="102"/>
        <v>Pequeno Porte II</v>
      </c>
      <c r="J2180" s="4">
        <v>71690972.439999998</v>
      </c>
      <c r="K2180" s="5">
        <f t="shared" si="103"/>
        <v>2183.8361289143413</v>
      </c>
    </row>
    <row r="2181" spans="1:11" x14ac:dyDescent="0.25">
      <c r="A2181" s="3" t="s">
        <v>3643</v>
      </c>
      <c r="B2181">
        <v>292895</v>
      </c>
      <c r="C2181" s="1" t="s">
        <v>15</v>
      </c>
      <c r="D2181" s="2">
        <v>8426</v>
      </c>
      <c r="E2181" t="s">
        <v>5327</v>
      </c>
      <c r="F2181" s="4">
        <v>35442.856</v>
      </c>
      <c r="G2181" s="4">
        <f t="shared" si="104"/>
        <v>4.2063679088535482</v>
      </c>
      <c r="H2181" t="str">
        <f>IF(F2181 &lt;= Planilha1!$B$1, "1",
  IF(F2181 &lt;= Planilha1!$B$2, "2",
    IF(F2181 &lt;= Planilha1!$B$3, "3",
      "4"
    )
  )
)</f>
        <v>1</v>
      </c>
      <c r="I2181" t="str">
        <f t="shared" si="102"/>
        <v>Pequeno Porte I</v>
      </c>
      <c r="J2181" s="4">
        <v>5733134.1799999997</v>
      </c>
      <c r="K2181" s="5">
        <f t="shared" si="103"/>
        <v>680.40994303346781</v>
      </c>
    </row>
    <row r="2182" spans="1:11" x14ac:dyDescent="0.25">
      <c r="A2182" s="3" t="s">
        <v>3920</v>
      </c>
      <c r="B2182">
        <v>292900</v>
      </c>
      <c r="C2182" s="1" t="s">
        <v>15</v>
      </c>
      <c r="D2182" s="2">
        <v>11026</v>
      </c>
      <c r="E2182" t="s">
        <v>5327</v>
      </c>
      <c r="F2182" s="4">
        <v>95459.676000000007</v>
      </c>
      <c r="G2182" s="4">
        <f t="shared" si="104"/>
        <v>8.6576887357155812</v>
      </c>
      <c r="H2182" t="str">
        <f>IF(F2182 &lt;= Planilha1!$B$1, "1",
  IF(F2182 &lt;= Planilha1!$B$2, "2",
    IF(F2182 &lt;= Planilha1!$B$3, "3",
      "4"
    )
  )
)</f>
        <v>3</v>
      </c>
      <c r="I2182" t="str">
        <f t="shared" si="102"/>
        <v>Pequeno Porte I</v>
      </c>
      <c r="J2182" s="4">
        <v>4910453.84</v>
      </c>
      <c r="K2182" s="5">
        <f t="shared" si="103"/>
        <v>445.35224378741157</v>
      </c>
    </row>
    <row r="2183" spans="1:11" x14ac:dyDescent="0.25">
      <c r="A2183" s="3" t="s">
        <v>3921</v>
      </c>
      <c r="B2183">
        <v>292905</v>
      </c>
      <c r="C2183" s="1" t="s">
        <v>15</v>
      </c>
      <c r="D2183" s="2">
        <v>15194</v>
      </c>
      <c r="E2183" t="s">
        <v>5327</v>
      </c>
      <c r="F2183" s="4">
        <v>81918.667000000001</v>
      </c>
      <c r="G2183" s="4">
        <f t="shared" si="104"/>
        <v>5.3915142161379492</v>
      </c>
      <c r="H2183" t="str">
        <f>IF(F2183 &lt;= Planilha1!$B$1, "1",
  IF(F2183 &lt;= Planilha1!$B$2, "2",
    IF(F2183 &lt;= Planilha1!$B$3, "3",
      "4"
    )
  )
)</f>
        <v>2</v>
      </c>
      <c r="I2183" t="str">
        <f t="shared" si="102"/>
        <v>Pequeno Porte I</v>
      </c>
      <c r="J2183" s="4">
        <v>8469544.5199999996</v>
      </c>
      <c r="K2183" s="5">
        <f t="shared" si="103"/>
        <v>557.42691325523231</v>
      </c>
    </row>
    <row r="2184" spans="1:11" x14ac:dyDescent="0.25">
      <c r="A2184" s="3" t="s">
        <v>3922</v>
      </c>
      <c r="B2184">
        <v>292910</v>
      </c>
      <c r="C2184" s="1" t="s">
        <v>15</v>
      </c>
      <c r="D2184" s="2">
        <v>20283</v>
      </c>
      <c r="E2184" t="s">
        <v>5327</v>
      </c>
      <c r="F2184" s="4">
        <v>103573.993</v>
      </c>
      <c r="G2184" s="4">
        <f t="shared" si="104"/>
        <v>5.1064434748311394</v>
      </c>
      <c r="H2184" t="str">
        <f>IF(F2184 &lt;= Planilha1!$B$1, "1",
  IF(F2184 &lt;= Planilha1!$B$2, "2",
    IF(F2184 &lt;= Planilha1!$B$3, "3",
      "4"
    )
  )
)</f>
        <v>3</v>
      </c>
      <c r="I2184" t="str">
        <f t="shared" si="102"/>
        <v>Pequeno Porte II</v>
      </c>
      <c r="J2184" s="4">
        <v>7784360.4400000004</v>
      </c>
      <c r="K2184" s="5">
        <f t="shared" si="103"/>
        <v>383.78742986737666</v>
      </c>
    </row>
    <row r="2185" spans="1:11" x14ac:dyDescent="0.25">
      <c r="A2185" s="3" t="s">
        <v>3923</v>
      </c>
      <c r="B2185">
        <v>292920</v>
      </c>
      <c r="C2185" s="1" t="s">
        <v>15</v>
      </c>
      <c r="D2185" s="2">
        <v>38733</v>
      </c>
      <c r="E2185" t="s">
        <v>5327</v>
      </c>
      <c r="F2185" s="4">
        <v>5323913.7850000001</v>
      </c>
      <c r="G2185" s="4">
        <f t="shared" si="104"/>
        <v>137.45162484186611</v>
      </c>
      <c r="H2185" t="str">
        <f>IF(F2185 &lt;= Planilha1!$B$1, "1",
  IF(F2185 &lt;= Planilha1!$B$2, "2",
    IF(F2185 &lt;= Planilha1!$B$3, "3",
      "4"
    )
  )
)</f>
        <v>4</v>
      </c>
      <c r="I2185" t="str">
        <f t="shared" si="102"/>
        <v>Pequeno Porte II</v>
      </c>
      <c r="J2185" s="4">
        <v>154677510.56</v>
      </c>
      <c r="K2185" s="5">
        <f t="shared" si="103"/>
        <v>3993.4296481036845</v>
      </c>
    </row>
    <row r="2186" spans="1:11" x14ac:dyDescent="0.25">
      <c r="A2186" s="3" t="s">
        <v>3924</v>
      </c>
      <c r="B2186">
        <v>292925</v>
      </c>
      <c r="C2186" s="1" t="s">
        <v>15</v>
      </c>
      <c r="D2186" s="2">
        <v>18600</v>
      </c>
      <c r="E2186" t="s">
        <v>5327</v>
      </c>
      <c r="F2186" s="4">
        <v>69099.205000000002</v>
      </c>
      <c r="G2186" s="4">
        <f t="shared" si="104"/>
        <v>3.7150110215053767</v>
      </c>
      <c r="H2186" t="str">
        <f>IF(F2186 &lt;= Planilha1!$B$1, "1",
  IF(F2186 &lt;= Planilha1!$B$2, "2",
    IF(F2186 &lt;= Planilha1!$B$3, "3",
      "4"
    )
  )
)</f>
        <v>2</v>
      </c>
      <c r="I2186" t="str">
        <f t="shared" si="102"/>
        <v>Pequeno Porte I</v>
      </c>
      <c r="J2186" s="4">
        <v>10820394.18</v>
      </c>
      <c r="K2186" s="5">
        <f t="shared" si="103"/>
        <v>581.74162258064518</v>
      </c>
    </row>
    <row r="2187" spans="1:11" x14ac:dyDescent="0.25">
      <c r="A2187" s="3" t="s">
        <v>3925</v>
      </c>
      <c r="B2187">
        <v>292930</v>
      </c>
      <c r="C2187" s="1" t="s">
        <v>15</v>
      </c>
      <c r="D2187" s="2">
        <v>39513</v>
      </c>
      <c r="E2187" t="s">
        <v>5327</v>
      </c>
      <c r="F2187" s="4">
        <v>226352.06299999999</v>
      </c>
      <c r="G2187" s="4">
        <f t="shared" si="104"/>
        <v>5.7285466302229642</v>
      </c>
      <c r="H2187" t="str">
        <f>IF(F2187 &lt;= Planilha1!$B$1, "1",
  IF(F2187 &lt;= Planilha1!$B$2, "2",
    IF(F2187 &lt;= Planilha1!$B$3, "3",
      "4"
    )
  )
)</f>
        <v>3</v>
      </c>
      <c r="I2187" t="str">
        <f t="shared" si="102"/>
        <v>Pequeno Porte II</v>
      </c>
      <c r="J2187" s="4">
        <v>20069464.640000001</v>
      </c>
      <c r="K2187" s="5">
        <f t="shared" si="103"/>
        <v>507.92054868018124</v>
      </c>
    </row>
    <row r="2188" spans="1:11" x14ac:dyDescent="0.25">
      <c r="A2188" s="3" t="s">
        <v>3926</v>
      </c>
      <c r="B2188">
        <v>292935</v>
      </c>
      <c r="C2188" s="1" t="s">
        <v>15</v>
      </c>
      <c r="D2188" s="2">
        <v>5315</v>
      </c>
      <c r="E2188" t="s">
        <v>5327</v>
      </c>
      <c r="F2188" s="4">
        <v>24334.120999999999</v>
      </c>
      <c r="G2188" s="4">
        <f t="shared" si="104"/>
        <v>4.5783858889934148</v>
      </c>
      <c r="H2188" t="str">
        <f>IF(F2188 &lt;= Planilha1!$B$1, "1",
  IF(F2188 &lt;= Planilha1!$B$2, "2",
    IF(F2188 &lt;= Planilha1!$B$3, "3",
      "4"
    )
  )
)</f>
        <v>1</v>
      </c>
      <c r="I2188" t="str">
        <f t="shared" si="102"/>
        <v>Pequeno Porte I</v>
      </c>
      <c r="J2188" s="4">
        <v>3042888.97</v>
      </c>
      <c r="K2188" s="5">
        <f t="shared" si="103"/>
        <v>572.50968391345248</v>
      </c>
    </row>
    <row r="2189" spans="1:11" x14ac:dyDescent="0.25">
      <c r="A2189" s="3" t="s">
        <v>3927</v>
      </c>
      <c r="B2189">
        <v>292937</v>
      </c>
      <c r="C2189" s="1" t="s">
        <v>15</v>
      </c>
      <c r="D2189" s="2">
        <v>10187</v>
      </c>
      <c r="E2189" t="s">
        <v>5327</v>
      </c>
      <c r="F2189" s="4">
        <v>44401.472999999998</v>
      </c>
      <c r="G2189" s="4">
        <f t="shared" si="104"/>
        <v>4.3586407185628744</v>
      </c>
      <c r="H2189" t="str">
        <f>IF(F2189 &lt;= Planilha1!$B$1, "1",
  IF(F2189 &lt;= Planilha1!$B$2, "2",
    IF(F2189 &lt;= Planilha1!$B$3, "3",
      "4"
    )
  )
)</f>
        <v>2</v>
      </c>
      <c r="I2189" t="str">
        <f t="shared" si="102"/>
        <v>Pequeno Porte I</v>
      </c>
      <c r="J2189" s="4">
        <v>5367233.6900000004</v>
      </c>
      <c r="K2189" s="5">
        <f t="shared" si="103"/>
        <v>526.87088347894382</v>
      </c>
    </row>
    <row r="2190" spans="1:11" x14ac:dyDescent="0.25">
      <c r="A2190" s="3" t="s">
        <v>3928</v>
      </c>
      <c r="B2190">
        <v>292940</v>
      </c>
      <c r="C2190" s="1" t="s">
        <v>15</v>
      </c>
      <c r="D2190" s="2">
        <v>10334</v>
      </c>
      <c r="E2190" t="s">
        <v>5327</v>
      </c>
      <c r="F2190" s="4">
        <v>60812.254000000001</v>
      </c>
      <c r="G2190" s="4">
        <f t="shared" si="104"/>
        <v>5.884677182117283</v>
      </c>
      <c r="H2190" t="str">
        <f>IF(F2190 &lt;= Planilha1!$B$1, "1",
  IF(F2190 &lt;= Planilha1!$B$2, "2",
    IF(F2190 &lt;= Planilha1!$B$3, "3",
      "4"
    )
  )
)</f>
        <v>2</v>
      </c>
      <c r="I2190" t="str">
        <f t="shared" si="102"/>
        <v>Pequeno Porte I</v>
      </c>
      <c r="J2190" s="4">
        <v>5136164.42</v>
      </c>
      <c r="K2190" s="5">
        <f t="shared" si="103"/>
        <v>497.01610412231469</v>
      </c>
    </row>
    <row r="2191" spans="1:11" x14ac:dyDescent="0.25">
      <c r="A2191" s="3" t="s">
        <v>3929</v>
      </c>
      <c r="B2191">
        <v>292950</v>
      </c>
      <c r="C2191" s="1" t="s">
        <v>15</v>
      </c>
      <c r="D2191" s="2">
        <v>40958</v>
      </c>
      <c r="E2191" t="s">
        <v>5327</v>
      </c>
      <c r="F2191" s="4">
        <v>487336.7</v>
      </c>
      <c r="G2191" s="4">
        <f t="shared" si="104"/>
        <v>11.898449631329655</v>
      </c>
      <c r="H2191" t="str">
        <f>IF(F2191 &lt;= Planilha1!$B$1, "1",
  IF(F2191 &lt;= Planilha1!$B$2, "2",
    IF(F2191 &lt;= Planilha1!$B$3, "3",
      "4"
    )
  )
)</f>
        <v>4</v>
      </c>
      <c r="I2191" t="str">
        <f t="shared" si="102"/>
        <v>Pequeno Porte II</v>
      </c>
      <c r="J2191" s="4">
        <v>27832541.359999999</v>
      </c>
      <c r="K2191" s="5">
        <f t="shared" si="103"/>
        <v>679.5385848918404</v>
      </c>
    </row>
    <row r="2192" spans="1:11" x14ac:dyDescent="0.25">
      <c r="A2192" s="3" t="s">
        <v>3930</v>
      </c>
      <c r="B2192">
        <v>292960</v>
      </c>
      <c r="C2192" s="1" t="s">
        <v>15</v>
      </c>
      <c r="D2192" s="2">
        <v>17963</v>
      </c>
      <c r="E2192" t="s">
        <v>5327</v>
      </c>
      <c r="F2192" s="4">
        <v>104586.52</v>
      </c>
      <c r="G2192" s="4">
        <f t="shared" si="104"/>
        <v>5.8223303457106272</v>
      </c>
      <c r="H2192" t="str">
        <f>IF(F2192 &lt;= Planilha1!$B$1, "1",
  IF(F2192 &lt;= Planilha1!$B$2, "2",
    IF(F2192 &lt;= Planilha1!$B$3, "3",
      "4"
    )
  )
)</f>
        <v>3</v>
      </c>
      <c r="I2192" t="str">
        <f t="shared" si="102"/>
        <v>Pequeno Porte I</v>
      </c>
      <c r="J2192" s="4">
        <v>9148203.6099999994</v>
      </c>
      <c r="K2192" s="5">
        <f t="shared" si="103"/>
        <v>509.28038801981847</v>
      </c>
    </row>
    <row r="2193" spans="1:11" x14ac:dyDescent="0.25">
      <c r="A2193" s="3" t="s">
        <v>3931</v>
      </c>
      <c r="B2193">
        <v>292970</v>
      </c>
      <c r="C2193" s="1" t="s">
        <v>15</v>
      </c>
      <c r="D2193" s="2">
        <v>16008</v>
      </c>
      <c r="E2193" t="s">
        <v>5327</v>
      </c>
      <c r="F2193" s="4">
        <v>83290.403000000006</v>
      </c>
      <c r="G2193" s="4">
        <f t="shared" si="104"/>
        <v>5.2030486631684161</v>
      </c>
      <c r="H2193" t="str">
        <f>IF(F2193 &lt;= Planilha1!$B$1, "1",
  IF(F2193 &lt;= Planilha1!$B$2, "2",
    IF(F2193 &lt;= Planilha1!$B$3, "3",
      "4"
    )
  )
)</f>
        <v>2</v>
      </c>
      <c r="I2193" t="str">
        <f t="shared" si="102"/>
        <v>Pequeno Porte I</v>
      </c>
      <c r="J2193" s="4">
        <v>8752829.9900000002</v>
      </c>
      <c r="K2193" s="5">
        <f t="shared" si="103"/>
        <v>546.77848513243384</v>
      </c>
    </row>
    <row r="2194" spans="1:11" x14ac:dyDescent="0.25">
      <c r="A2194" s="3" t="s">
        <v>1216</v>
      </c>
      <c r="B2194">
        <v>292975</v>
      </c>
      <c r="C2194" s="1" t="s">
        <v>15</v>
      </c>
      <c r="D2194" s="2">
        <v>11438</v>
      </c>
      <c r="E2194" t="s">
        <v>5327</v>
      </c>
      <c r="F2194" s="4">
        <v>71137.797000000006</v>
      </c>
      <c r="G2194" s="4">
        <f t="shared" si="104"/>
        <v>6.2194262108760281</v>
      </c>
      <c r="H2194" t="str">
        <f>IF(F2194 &lt;= Planilha1!$B$1, "1",
  IF(F2194 &lt;= Planilha1!$B$2, "2",
    IF(F2194 &lt;= Planilha1!$B$3, "3",
      "4"
    )
  )
)</f>
        <v>2</v>
      </c>
      <c r="I2194" t="str">
        <f t="shared" si="102"/>
        <v>Pequeno Porte I</v>
      </c>
      <c r="J2194" s="4">
        <v>5653396.3200000003</v>
      </c>
      <c r="K2194" s="5">
        <f t="shared" si="103"/>
        <v>494.26440986186401</v>
      </c>
    </row>
    <row r="2195" spans="1:11" x14ac:dyDescent="0.25">
      <c r="A2195" s="3" t="s">
        <v>3932</v>
      </c>
      <c r="B2195">
        <v>292980</v>
      </c>
      <c r="C2195" s="1" t="s">
        <v>15</v>
      </c>
      <c r="D2195" s="2">
        <v>10478</v>
      </c>
      <c r="E2195" t="s">
        <v>5327</v>
      </c>
      <c r="F2195" s="4">
        <v>44777.809000000001</v>
      </c>
      <c r="G2195" s="4">
        <f t="shared" si="104"/>
        <v>4.2735072532926131</v>
      </c>
      <c r="H2195" t="str">
        <f>IF(F2195 &lt;= Planilha1!$B$1, "1",
  IF(F2195 &lt;= Planilha1!$B$2, "2",
    IF(F2195 &lt;= Planilha1!$B$3, "3",
      "4"
    )
  )
)</f>
        <v>2</v>
      </c>
      <c r="I2195" t="str">
        <f t="shared" si="102"/>
        <v>Pequeno Porte I</v>
      </c>
      <c r="J2195" s="4">
        <v>5384011.9400000004</v>
      </c>
      <c r="K2195" s="5">
        <f t="shared" si="103"/>
        <v>513.83965833174273</v>
      </c>
    </row>
    <row r="2196" spans="1:11" x14ac:dyDescent="0.25">
      <c r="A2196" s="3" t="s">
        <v>1217</v>
      </c>
      <c r="B2196">
        <v>292990</v>
      </c>
      <c r="C2196" s="1" t="s">
        <v>15</v>
      </c>
      <c r="D2196" s="2">
        <v>46160</v>
      </c>
      <c r="E2196" t="s">
        <v>5327</v>
      </c>
      <c r="F2196" s="4">
        <v>231048.91</v>
      </c>
      <c r="G2196" s="4">
        <f t="shared" si="104"/>
        <v>5.0053923310225308</v>
      </c>
      <c r="H2196" t="str">
        <f>IF(F2196 &lt;= Planilha1!$B$1, "1",
  IF(F2196 &lt;= Planilha1!$B$2, "2",
    IF(F2196 &lt;= Planilha1!$B$3, "3",
      "4"
    )
  )
)</f>
        <v>3</v>
      </c>
      <c r="I2196" t="str">
        <f t="shared" si="102"/>
        <v>Pequeno Porte II</v>
      </c>
      <c r="J2196" s="4">
        <v>15634367.949999999</v>
      </c>
      <c r="K2196" s="5">
        <f t="shared" si="103"/>
        <v>338.69947898613515</v>
      </c>
    </row>
    <row r="2197" spans="1:11" x14ac:dyDescent="0.25">
      <c r="A2197" s="3" t="s">
        <v>3933</v>
      </c>
      <c r="B2197">
        <v>293000</v>
      </c>
      <c r="C2197" s="1" t="s">
        <v>15</v>
      </c>
      <c r="D2197" s="2">
        <v>9360</v>
      </c>
      <c r="E2197" t="s">
        <v>5327</v>
      </c>
      <c r="F2197" s="4">
        <v>46010.987999999998</v>
      </c>
      <c r="G2197" s="4">
        <f t="shared" si="104"/>
        <v>4.9157038461538463</v>
      </c>
      <c r="H2197" t="str">
        <f>IF(F2197 &lt;= Planilha1!$B$1, "1",
  IF(F2197 &lt;= Planilha1!$B$2, "2",
    IF(F2197 &lt;= Planilha1!$B$3, "3",
      "4"
    )
  )
)</f>
        <v>2</v>
      </c>
      <c r="I2197" t="str">
        <f t="shared" si="102"/>
        <v>Pequeno Porte I</v>
      </c>
      <c r="J2197" s="4">
        <v>5749975.54</v>
      </c>
      <c r="K2197" s="5">
        <f t="shared" si="103"/>
        <v>614.31362606837604</v>
      </c>
    </row>
    <row r="2198" spans="1:11" x14ac:dyDescent="0.25">
      <c r="A2198" s="3" t="s">
        <v>1218</v>
      </c>
      <c r="B2198">
        <v>293010</v>
      </c>
      <c r="C2198" s="1" t="s">
        <v>15</v>
      </c>
      <c r="D2198" s="2">
        <v>74523</v>
      </c>
      <c r="E2198" t="s">
        <v>5327</v>
      </c>
      <c r="F2198" s="4">
        <v>522537.27299999999</v>
      </c>
      <c r="G2198" s="4">
        <f t="shared" si="104"/>
        <v>7.0117584235739301</v>
      </c>
      <c r="H2198" t="str">
        <f>IF(F2198 &lt;= Planilha1!$B$1, "1",
  IF(F2198 &lt;= Planilha1!$B$2, "2",
    IF(F2198 &lt;= Planilha1!$B$3, "3",
      "4"
    )
  )
)</f>
        <v>4</v>
      </c>
      <c r="I2198" t="str">
        <f t="shared" si="102"/>
        <v>Médio Porte</v>
      </c>
      <c r="J2198" s="4">
        <v>28701177.890000001</v>
      </c>
      <c r="K2198" s="5">
        <f t="shared" si="103"/>
        <v>385.13181017940769</v>
      </c>
    </row>
    <row r="2199" spans="1:11" x14ac:dyDescent="0.25">
      <c r="A2199" s="3" t="s">
        <v>1219</v>
      </c>
      <c r="B2199">
        <v>293015</v>
      </c>
      <c r="C2199" s="1" t="s">
        <v>15</v>
      </c>
      <c r="D2199" s="2">
        <v>34222</v>
      </c>
      <c r="E2199" t="s">
        <v>5327</v>
      </c>
      <c r="F2199" s="4">
        <v>124793.261</v>
      </c>
      <c r="G2199" s="4">
        <f t="shared" si="104"/>
        <v>3.6465800070130325</v>
      </c>
      <c r="H2199" t="str">
        <f>IF(F2199 &lt;= Planilha1!$B$1, "1",
  IF(F2199 &lt;= Planilha1!$B$2, "2",
    IF(F2199 &lt;= Planilha1!$B$3, "3",
      "4"
    )
  )
)</f>
        <v>3</v>
      </c>
      <c r="I2199" t="str">
        <f t="shared" si="102"/>
        <v>Pequeno Porte II</v>
      </c>
      <c r="J2199" s="4">
        <v>11519355.060000001</v>
      </c>
      <c r="K2199" s="5">
        <f t="shared" si="103"/>
        <v>336.60671673192684</v>
      </c>
    </row>
    <row r="2200" spans="1:11" x14ac:dyDescent="0.25">
      <c r="A2200" s="3" t="s">
        <v>3934</v>
      </c>
      <c r="B2200">
        <v>293020</v>
      </c>
      <c r="C2200" s="1" t="s">
        <v>15</v>
      </c>
      <c r="D2200" s="2">
        <v>38154</v>
      </c>
      <c r="E2200" t="s">
        <v>5327</v>
      </c>
      <c r="F2200" s="4">
        <v>155059.42199999999</v>
      </c>
      <c r="G2200" s="4">
        <f t="shared" si="104"/>
        <v>4.064041044189338</v>
      </c>
      <c r="H2200" t="str">
        <f>IF(F2200 &lt;= Planilha1!$B$1, "1",
  IF(F2200 &lt;= Planilha1!$B$2, "2",
    IF(F2200 &lt;= Planilha1!$B$3, "3",
      "4"
    )
  )
)</f>
        <v>3</v>
      </c>
      <c r="I2200" t="str">
        <f t="shared" si="102"/>
        <v>Pequeno Porte II</v>
      </c>
      <c r="J2200" s="4">
        <v>22305602.690000001</v>
      </c>
      <c r="K2200" s="5">
        <f t="shared" si="103"/>
        <v>584.62029380929914</v>
      </c>
    </row>
    <row r="2201" spans="1:11" x14ac:dyDescent="0.25">
      <c r="A2201" s="3" t="s">
        <v>1220</v>
      </c>
      <c r="B2201">
        <v>293030</v>
      </c>
      <c r="C2201" s="1" t="s">
        <v>15</v>
      </c>
      <c r="D2201" s="2">
        <v>17066</v>
      </c>
      <c r="E2201" t="s">
        <v>5327</v>
      </c>
      <c r="F2201" s="4">
        <v>85458.087</v>
      </c>
      <c r="G2201" s="4">
        <f t="shared" si="104"/>
        <v>5.0075053908355791</v>
      </c>
      <c r="H2201" t="str">
        <f>IF(F2201 &lt;= Planilha1!$B$1, "1",
  IF(F2201 &lt;= Planilha1!$B$2, "2",
    IF(F2201 &lt;= Planilha1!$B$3, "3",
      "4"
    )
  )
)</f>
        <v>2</v>
      </c>
      <c r="I2201" t="str">
        <f t="shared" si="102"/>
        <v>Pequeno Porte I</v>
      </c>
      <c r="J2201" s="4">
        <v>10700997.939999999</v>
      </c>
      <c r="K2201" s="5">
        <f t="shared" si="103"/>
        <v>627.03609164420482</v>
      </c>
    </row>
    <row r="2202" spans="1:11" x14ac:dyDescent="0.25">
      <c r="A2202" s="3" t="s">
        <v>1221</v>
      </c>
      <c r="B2202">
        <v>293040</v>
      </c>
      <c r="C2202" s="1" t="s">
        <v>15</v>
      </c>
      <c r="D2202" s="2">
        <v>17996</v>
      </c>
      <c r="E2202" t="s">
        <v>5327</v>
      </c>
      <c r="F2202" s="4">
        <v>54697.455000000002</v>
      </c>
      <c r="G2202" s="4">
        <f t="shared" si="104"/>
        <v>3.0394229273171818</v>
      </c>
      <c r="H2202" t="str">
        <f>IF(F2202 &lt;= Planilha1!$B$1, "1",
  IF(F2202 &lt;= Planilha1!$B$2, "2",
    IF(F2202 &lt;= Planilha1!$B$3, "3",
      "4"
    )
  )
)</f>
        <v>2</v>
      </c>
      <c r="I2202" t="str">
        <f t="shared" si="102"/>
        <v>Pequeno Porte I</v>
      </c>
      <c r="J2202" s="4">
        <v>6757699</v>
      </c>
      <c r="K2202" s="5">
        <f t="shared" si="103"/>
        <v>375.51116914869971</v>
      </c>
    </row>
    <row r="2203" spans="1:11" x14ac:dyDescent="0.25">
      <c r="A2203" s="3" t="s">
        <v>671</v>
      </c>
      <c r="B2203">
        <v>293050</v>
      </c>
      <c r="C2203" s="1" t="s">
        <v>15</v>
      </c>
      <c r="D2203" s="2">
        <v>80435</v>
      </c>
      <c r="E2203" t="s">
        <v>5327</v>
      </c>
      <c r="F2203" s="4">
        <v>530968.696</v>
      </c>
      <c r="G2203" s="4">
        <f t="shared" si="104"/>
        <v>6.601214595636228</v>
      </c>
      <c r="H2203" t="str">
        <f>IF(F2203 &lt;= Planilha1!$B$1, "1",
  IF(F2203 &lt;= Planilha1!$B$2, "2",
    IF(F2203 &lt;= Planilha1!$B$3, "3",
      "4"
    )
  )
)</f>
        <v>4</v>
      </c>
      <c r="I2203" t="str">
        <f t="shared" si="102"/>
        <v>Médio Porte</v>
      </c>
      <c r="J2203" s="4">
        <v>26939594.02</v>
      </c>
      <c r="K2203" s="5">
        <f t="shared" si="103"/>
        <v>334.92377721141293</v>
      </c>
    </row>
    <row r="2204" spans="1:11" x14ac:dyDescent="0.25">
      <c r="A2204" s="3" t="s">
        <v>3935</v>
      </c>
      <c r="B2204">
        <v>293060</v>
      </c>
      <c r="C2204" s="1" t="s">
        <v>15</v>
      </c>
      <c r="D2204" s="2">
        <v>13335</v>
      </c>
      <c r="E2204" t="s">
        <v>5327</v>
      </c>
      <c r="F2204" s="4">
        <v>48022.548000000003</v>
      </c>
      <c r="G2204" s="4">
        <f t="shared" si="104"/>
        <v>3.6012409448818898</v>
      </c>
      <c r="H2204" t="str">
        <f>IF(F2204 &lt;= Planilha1!$B$1, "1",
  IF(F2204 &lt;= Planilha1!$B$2, "2",
    IF(F2204 &lt;= Planilha1!$B$3, "3",
      "4"
    )
  )
)</f>
        <v>2</v>
      </c>
      <c r="I2204" t="str">
        <f t="shared" si="102"/>
        <v>Pequeno Porte I</v>
      </c>
      <c r="J2204" s="4">
        <v>7801824.7699999996</v>
      </c>
      <c r="K2204" s="5">
        <f t="shared" si="103"/>
        <v>585.06372478440187</v>
      </c>
    </row>
    <row r="2205" spans="1:11" x14ac:dyDescent="0.25">
      <c r="A2205" s="3" t="s">
        <v>3936</v>
      </c>
      <c r="B2205">
        <v>293070</v>
      </c>
      <c r="C2205" s="1" t="s">
        <v>15</v>
      </c>
      <c r="D2205" s="2">
        <v>114559</v>
      </c>
      <c r="E2205" t="s">
        <v>5327</v>
      </c>
      <c r="F2205" s="4">
        <v>3254038.9709999999</v>
      </c>
      <c r="G2205" s="4">
        <f t="shared" si="104"/>
        <v>28.404917736712086</v>
      </c>
      <c r="H2205" t="str">
        <f>IF(F2205 &lt;= Planilha1!$B$1, "1",
  IF(F2205 &lt;= Planilha1!$B$2, "2",
    IF(F2205 &lt;= Planilha1!$B$3, "3",
      "4"
    )
  )
)</f>
        <v>4</v>
      </c>
      <c r="I2205" t="str">
        <f t="shared" si="102"/>
        <v>Grande Porte</v>
      </c>
      <c r="J2205" s="4">
        <v>90534708.620000005</v>
      </c>
      <c r="K2205" s="5">
        <f t="shared" si="103"/>
        <v>790.28892204017143</v>
      </c>
    </row>
    <row r="2206" spans="1:11" x14ac:dyDescent="0.25">
      <c r="A2206" s="3" t="s">
        <v>3937</v>
      </c>
      <c r="B2206">
        <v>293075</v>
      </c>
      <c r="C2206" s="1" t="s">
        <v>15</v>
      </c>
      <c r="D2206" s="2">
        <v>13408</v>
      </c>
      <c r="E2206" t="s">
        <v>5327</v>
      </c>
      <c r="F2206" s="4">
        <v>50772.718000000001</v>
      </c>
      <c r="G2206" s="4">
        <f t="shared" si="104"/>
        <v>3.7867480608591886</v>
      </c>
      <c r="H2206" t="str">
        <f>IF(F2206 &lt;= Planilha1!$B$1, "1",
  IF(F2206 &lt;= Planilha1!$B$2, "2",
    IF(F2206 &lt;= Planilha1!$B$3, "3",
      "4"
    )
  )
)</f>
        <v>2</v>
      </c>
      <c r="I2206" t="str">
        <f t="shared" si="102"/>
        <v>Pequeno Porte I</v>
      </c>
      <c r="J2206" s="4">
        <v>5107628.93</v>
      </c>
      <c r="K2206" s="5">
        <f t="shared" si="103"/>
        <v>380.93891184367538</v>
      </c>
    </row>
    <row r="2207" spans="1:11" x14ac:dyDescent="0.25">
      <c r="A2207" s="3" t="s">
        <v>3938</v>
      </c>
      <c r="B2207">
        <v>293076</v>
      </c>
      <c r="C2207" s="1" t="s">
        <v>15</v>
      </c>
      <c r="D2207" s="2">
        <v>14773</v>
      </c>
      <c r="E2207" t="s">
        <v>5327</v>
      </c>
      <c r="F2207" s="4">
        <v>57749.868000000002</v>
      </c>
      <c r="G2207" s="4">
        <f t="shared" si="104"/>
        <v>3.909149664929263</v>
      </c>
      <c r="H2207" t="str">
        <f>IF(F2207 &lt;= Planilha1!$B$1, "1",
  IF(F2207 &lt;= Planilha1!$B$2, "2",
    IF(F2207 &lt;= Planilha1!$B$3, "3",
      "4"
    )
  )
)</f>
        <v>2</v>
      </c>
      <c r="I2207" t="str">
        <f t="shared" si="102"/>
        <v>Pequeno Porte I</v>
      </c>
      <c r="J2207" s="4">
        <v>5224961.29</v>
      </c>
      <c r="K2207" s="5">
        <f t="shared" si="103"/>
        <v>353.6831577878562</v>
      </c>
    </row>
    <row r="2208" spans="1:11" x14ac:dyDescent="0.25">
      <c r="A2208" s="3" t="s">
        <v>1222</v>
      </c>
      <c r="B2208">
        <v>293077</v>
      </c>
      <c r="C2208" s="1" t="s">
        <v>15</v>
      </c>
      <c r="D2208" s="2">
        <v>25475</v>
      </c>
      <c r="E2208" t="s">
        <v>5327</v>
      </c>
      <c r="F2208" s="4">
        <v>452918.19400000002</v>
      </c>
      <c r="G2208" s="4">
        <f t="shared" si="104"/>
        <v>17.778928125613348</v>
      </c>
      <c r="H2208" t="str">
        <f>IF(F2208 &lt;= Planilha1!$B$1, "1",
  IF(F2208 &lt;= Planilha1!$B$2, "2",
    IF(F2208 &lt;= Planilha1!$B$3, "3",
      "4"
    )
  )
)</f>
        <v>4</v>
      </c>
      <c r="I2208" t="str">
        <f t="shared" si="102"/>
        <v>Pequeno Porte II</v>
      </c>
      <c r="J2208" s="4">
        <v>13026047.26</v>
      </c>
      <c r="K2208" s="5">
        <f t="shared" si="103"/>
        <v>511.32668341511283</v>
      </c>
    </row>
    <row r="2209" spans="1:11" x14ac:dyDescent="0.25">
      <c r="A2209" s="3" t="s">
        <v>1223</v>
      </c>
      <c r="B2209">
        <v>293080</v>
      </c>
      <c r="C2209" s="1" t="s">
        <v>15</v>
      </c>
      <c r="D2209" s="2">
        <v>17054</v>
      </c>
      <c r="E2209" t="s">
        <v>5327</v>
      </c>
      <c r="F2209" s="4">
        <v>55128.603999999999</v>
      </c>
      <c r="G2209" s="4">
        <f t="shared" si="104"/>
        <v>3.2325908291309955</v>
      </c>
      <c r="H2209" t="str">
        <f>IF(F2209 &lt;= Planilha1!$B$1, "1",
  IF(F2209 &lt;= Planilha1!$B$2, "2",
    IF(F2209 &lt;= Planilha1!$B$3, "3",
      "4"
    )
  )
)</f>
        <v>2</v>
      </c>
      <c r="I2209" t="str">
        <f t="shared" si="102"/>
        <v>Pequeno Porte I</v>
      </c>
      <c r="J2209" s="4">
        <v>9539010.2100000009</v>
      </c>
      <c r="K2209" s="5">
        <f t="shared" si="103"/>
        <v>559.34151577342561</v>
      </c>
    </row>
    <row r="2210" spans="1:11" x14ac:dyDescent="0.25">
      <c r="A2210" s="3" t="s">
        <v>1224</v>
      </c>
      <c r="B2210">
        <v>293090</v>
      </c>
      <c r="C2210" s="1" t="s">
        <v>15</v>
      </c>
      <c r="D2210" s="2">
        <v>11979</v>
      </c>
      <c r="E2210" t="s">
        <v>5327</v>
      </c>
      <c r="F2210" s="4">
        <v>47635.343999999997</v>
      </c>
      <c r="G2210" s="4">
        <f t="shared" si="104"/>
        <v>3.9765709992486848</v>
      </c>
      <c r="H2210" t="str">
        <f>IF(F2210 &lt;= Planilha1!$B$1, "1",
  IF(F2210 &lt;= Planilha1!$B$2, "2",
    IF(F2210 &lt;= Planilha1!$B$3, "3",
      "4"
    )
  )
)</f>
        <v>2</v>
      </c>
      <c r="I2210" t="str">
        <f t="shared" si="102"/>
        <v>Pequeno Porte I</v>
      </c>
      <c r="J2210" s="4">
        <v>6306512.4400000004</v>
      </c>
      <c r="K2210" s="5">
        <f t="shared" si="103"/>
        <v>526.46401536021369</v>
      </c>
    </row>
    <row r="2211" spans="1:11" x14ac:dyDescent="0.25">
      <c r="A2211" s="3" t="s">
        <v>3939</v>
      </c>
      <c r="B2211">
        <v>293100</v>
      </c>
      <c r="C2211" s="1" t="s">
        <v>15</v>
      </c>
      <c r="D2211" s="2">
        <v>21006</v>
      </c>
      <c r="E2211" t="s">
        <v>5327</v>
      </c>
      <c r="F2211" s="4">
        <v>85352.673999999999</v>
      </c>
      <c r="G2211" s="4">
        <f t="shared" si="104"/>
        <v>4.0632521184423496</v>
      </c>
      <c r="H2211" t="str">
        <f>IF(F2211 &lt;= Planilha1!$B$1, "1",
  IF(F2211 &lt;= Planilha1!$B$2, "2",
    IF(F2211 &lt;= Planilha1!$B$3, "3",
      "4"
    )
  )
)</f>
        <v>2</v>
      </c>
      <c r="I2211" t="str">
        <f t="shared" si="102"/>
        <v>Pequeno Porte II</v>
      </c>
      <c r="J2211" s="4">
        <v>8389826.9299999997</v>
      </c>
      <c r="K2211" s="5">
        <f t="shared" si="103"/>
        <v>399.40145339426829</v>
      </c>
    </row>
    <row r="2212" spans="1:11" x14ac:dyDescent="0.25">
      <c r="A2212" s="3" t="s">
        <v>1225</v>
      </c>
      <c r="B2212">
        <v>293105</v>
      </c>
      <c r="C2212" s="1" t="s">
        <v>15</v>
      </c>
      <c r="D2212" s="2">
        <v>17158</v>
      </c>
      <c r="E2212" t="s">
        <v>5327</v>
      </c>
      <c r="F2212" s="4">
        <v>74446.221999999994</v>
      </c>
      <c r="G2212" s="4">
        <f t="shared" si="104"/>
        <v>4.3388636204685858</v>
      </c>
      <c r="H2212" t="str">
        <f>IF(F2212 &lt;= Planilha1!$B$1, "1",
  IF(F2212 &lt;= Planilha1!$B$2, "2",
    IF(F2212 &lt;= Planilha1!$B$3, "3",
      "4"
    )
  )
)</f>
        <v>2</v>
      </c>
      <c r="I2212" t="str">
        <f t="shared" si="102"/>
        <v>Pequeno Porte I</v>
      </c>
      <c r="J2212" s="4">
        <v>9882272.0899999999</v>
      </c>
      <c r="K2212" s="5">
        <f t="shared" si="103"/>
        <v>575.95710980300737</v>
      </c>
    </row>
    <row r="2213" spans="1:11" x14ac:dyDescent="0.25">
      <c r="A2213" s="3" t="s">
        <v>1226</v>
      </c>
      <c r="B2213">
        <v>293110</v>
      </c>
      <c r="C2213" s="1" t="s">
        <v>15</v>
      </c>
      <c r="D2213" s="2">
        <v>7717</v>
      </c>
      <c r="E2213" t="s">
        <v>5327</v>
      </c>
      <c r="F2213" s="4">
        <v>31241.031999999999</v>
      </c>
      <c r="G2213" s="4">
        <f t="shared" si="104"/>
        <v>4.0483389918362054</v>
      </c>
      <c r="H2213" t="str">
        <f>IF(F2213 &lt;= Planilha1!$B$1, "1",
  IF(F2213 &lt;= Planilha1!$B$2, "2",
    IF(F2213 &lt;= Planilha1!$B$3, "3",
      "4"
    )
  )
)</f>
        <v>1</v>
      </c>
      <c r="I2213" t="str">
        <f t="shared" si="102"/>
        <v>Pequeno Porte I</v>
      </c>
      <c r="J2213" s="4">
        <v>5202753.3099999996</v>
      </c>
      <c r="K2213" s="5">
        <f t="shared" si="103"/>
        <v>674.19376830374495</v>
      </c>
    </row>
    <row r="2214" spans="1:11" x14ac:dyDescent="0.25">
      <c r="A2214" s="3" t="s">
        <v>3667</v>
      </c>
      <c r="B2214">
        <v>293120</v>
      </c>
      <c r="C2214" s="1" t="s">
        <v>15</v>
      </c>
      <c r="D2214" s="2">
        <v>18044</v>
      </c>
      <c r="E2214" t="s">
        <v>5327</v>
      </c>
      <c r="F2214" s="4">
        <v>106455.09</v>
      </c>
      <c r="G2214" s="4">
        <f t="shared" si="104"/>
        <v>5.8997500554200837</v>
      </c>
      <c r="H2214" t="str">
        <f>IF(F2214 &lt;= Planilha1!$B$1, "1",
  IF(F2214 &lt;= Planilha1!$B$2, "2",
    IF(F2214 &lt;= Planilha1!$B$3, "3",
      "4"
    )
  )
)</f>
        <v>3</v>
      </c>
      <c r="I2214" t="str">
        <f t="shared" si="102"/>
        <v>Pequeno Porte I</v>
      </c>
      <c r="J2214" s="4">
        <v>9280946.7400000002</v>
      </c>
      <c r="K2214" s="5">
        <f t="shared" si="103"/>
        <v>514.35085014409219</v>
      </c>
    </row>
    <row r="2215" spans="1:11" x14ac:dyDescent="0.25">
      <c r="A2215" s="3" t="s">
        <v>3940</v>
      </c>
      <c r="B2215">
        <v>293130</v>
      </c>
      <c r="C2215" s="1" t="s">
        <v>15</v>
      </c>
      <c r="D2215" s="2">
        <v>15818</v>
      </c>
      <c r="E2215" t="s">
        <v>5327</v>
      </c>
      <c r="F2215" s="4">
        <v>102399.26</v>
      </c>
      <c r="G2215" s="4">
        <f t="shared" si="104"/>
        <v>6.473590845871791</v>
      </c>
      <c r="H2215" t="str">
        <f>IF(F2215 &lt;= Planilha1!$B$1, "1",
  IF(F2215 &lt;= Planilha1!$B$2, "2",
    IF(F2215 &lt;= Planilha1!$B$3, "3",
      "4"
    )
  )
)</f>
        <v>3</v>
      </c>
      <c r="I2215" t="str">
        <f t="shared" si="102"/>
        <v>Pequeno Porte I</v>
      </c>
      <c r="J2215" s="4">
        <v>8644021.6699999999</v>
      </c>
      <c r="K2215" s="5">
        <f t="shared" si="103"/>
        <v>546.46742129219876</v>
      </c>
    </row>
    <row r="2216" spans="1:11" x14ac:dyDescent="0.25">
      <c r="A2216" s="3" t="s">
        <v>1227</v>
      </c>
      <c r="B2216">
        <v>293135</v>
      </c>
      <c r="C2216" s="1" t="s">
        <v>15</v>
      </c>
      <c r="D2216" s="2">
        <v>145216</v>
      </c>
      <c r="E2216" t="s">
        <v>5327</v>
      </c>
      <c r="F2216" s="4">
        <v>1302925.4809999999</v>
      </c>
      <c r="G2216" s="4">
        <f t="shared" si="104"/>
        <v>8.9723272986447764</v>
      </c>
      <c r="H2216" t="str">
        <f>IF(F2216 &lt;= Planilha1!$B$1, "1",
  IF(F2216 &lt;= Planilha1!$B$2, "2",
    IF(F2216 &lt;= Planilha1!$B$3, "3",
      "4"
    )
  )
)</f>
        <v>4</v>
      </c>
      <c r="I2216" t="str">
        <f t="shared" si="102"/>
        <v>Grande Porte</v>
      </c>
      <c r="J2216" s="4">
        <v>55946979.520000003</v>
      </c>
      <c r="K2216" s="5">
        <f t="shared" si="103"/>
        <v>385.26732260907892</v>
      </c>
    </row>
    <row r="2217" spans="1:11" x14ac:dyDescent="0.25">
      <c r="A2217" s="3" t="s">
        <v>1228</v>
      </c>
      <c r="B2217">
        <v>293140</v>
      </c>
      <c r="C2217" s="1" t="s">
        <v>15</v>
      </c>
      <c r="D2217" s="2">
        <v>7110</v>
      </c>
      <c r="E2217" t="s">
        <v>5327</v>
      </c>
      <c r="F2217" s="4">
        <v>43430.182999999997</v>
      </c>
      <c r="G2217" s="4">
        <f t="shared" si="104"/>
        <v>6.108323909985935</v>
      </c>
      <c r="H2217" t="str">
        <f>IF(F2217 &lt;= Planilha1!$B$1, "1",
  IF(F2217 &lt;= Planilha1!$B$2, "2",
    IF(F2217 &lt;= Planilha1!$B$3, "3",
      "4"
    )
  )
)</f>
        <v>2</v>
      </c>
      <c r="I2217" t="str">
        <f t="shared" si="102"/>
        <v>Pequeno Porte I</v>
      </c>
      <c r="J2217" s="4">
        <v>4587853.32</v>
      </c>
      <c r="K2217" s="5">
        <f t="shared" si="103"/>
        <v>645.26769620253174</v>
      </c>
    </row>
    <row r="2218" spans="1:11" x14ac:dyDescent="0.25">
      <c r="A2218" s="3" t="s">
        <v>3941</v>
      </c>
      <c r="B2218">
        <v>293150</v>
      </c>
      <c r="C2218" s="1" t="s">
        <v>15</v>
      </c>
      <c r="D2218" s="2">
        <v>21176</v>
      </c>
      <c r="E2218" t="s">
        <v>5327</v>
      </c>
      <c r="F2218" s="4">
        <v>78005.865000000005</v>
      </c>
      <c r="G2218" s="4">
        <f t="shared" si="104"/>
        <v>3.6836921514922558</v>
      </c>
      <c r="H2218" t="str">
        <f>IF(F2218 &lt;= Planilha1!$B$1, "1",
  IF(F2218 &lt;= Planilha1!$B$2, "2",
    IF(F2218 &lt;= Planilha1!$B$3, "3",
      "4"
    )
  )
)</f>
        <v>2</v>
      </c>
      <c r="I2218" t="str">
        <f t="shared" si="102"/>
        <v>Pequeno Porte II</v>
      </c>
      <c r="J2218" s="4">
        <v>8814846.2300000004</v>
      </c>
      <c r="K2218" s="5">
        <f t="shared" si="103"/>
        <v>416.2658778806196</v>
      </c>
    </row>
    <row r="2219" spans="1:11" x14ac:dyDescent="0.25">
      <c r="A2219" s="3" t="s">
        <v>3942</v>
      </c>
      <c r="B2219">
        <v>293160</v>
      </c>
      <c r="C2219" s="1" t="s">
        <v>15</v>
      </c>
      <c r="D2219" s="2">
        <v>15332</v>
      </c>
      <c r="E2219" t="s">
        <v>5327</v>
      </c>
      <c r="F2219" s="4">
        <v>68962.524000000005</v>
      </c>
      <c r="G2219" s="4">
        <f t="shared" si="104"/>
        <v>4.4979470388729457</v>
      </c>
      <c r="H2219" t="str">
        <f>IF(F2219 &lt;= Planilha1!$B$1, "1",
  IF(F2219 &lt;= Planilha1!$B$2, "2",
    IF(F2219 &lt;= Planilha1!$B$3, "3",
      "4"
    )
  )
)</f>
        <v>2</v>
      </c>
      <c r="I2219" t="str">
        <f t="shared" si="102"/>
        <v>Pequeno Porte I</v>
      </c>
      <c r="J2219" s="4">
        <v>5561249.0599999996</v>
      </c>
      <c r="K2219" s="5">
        <f t="shared" si="103"/>
        <v>362.72169710409599</v>
      </c>
    </row>
    <row r="2220" spans="1:11" x14ac:dyDescent="0.25">
      <c r="A2220" s="3" t="s">
        <v>905</v>
      </c>
      <c r="B2220">
        <v>293170</v>
      </c>
      <c r="C2220" s="1" t="s">
        <v>15</v>
      </c>
      <c r="D2220" s="2">
        <v>10798</v>
      </c>
      <c r="E2220" t="s">
        <v>5327</v>
      </c>
      <c r="F2220" s="4">
        <v>63760.146999999997</v>
      </c>
      <c r="G2220" s="4">
        <f t="shared" si="104"/>
        <v>5.9048107982959808</v>
      </c>
      <c r="H2220" t="str">
        <f>IF(F2220 &lt;= Planilha1!$B$1, "1",
  IF(F2220 &lt;= Planilha1!$B$2, "2",
    IF(F2220 &lt;= Planilha1!$B$3, "3",
      "4"
    )
  )
)</f>
        <v>2</v>
      </c>
      <c r="I2220" t="str">
        <f t="shared" si="102"/>
        <v>Pequeno Porte I</v>
      </c>
      <c r="J2220" s="4">
        <v>4552758.28</v>
      </c>
      <c r="K2220" s="5">
        <f t="shared" si="103"/>
        <v>421.62977218003334</v>
      </c>
    </row>
    <row r="2221" spans="1:11" x14ac:dyDescent="0.25">
      <c r="A2221" s="3" t="s">
        <v>1229</v>
      </c>
      <c r="B2221">
        <v>293180</v>
      </c>
      <c r="C2221" s="1" t="s">
        <v>15</v>
      </c>
      <c r="D2221" s="2">
        <v>16296</v>
      </c>
      <c r="E2221" t="s">
        <v>5327</v>
      </c>
      <c r="F2221" s="4">
        <v>57457.796000000002</v>
      </c>
      <c r="G2221" s="4">
        <f t="shared" si="104"/>
        <v>3.5258834069710359</v>
      </c>
      <c r="H2221" t="str">
        <f>IF(F2221 &lt;= Planilha1!$B$1, "1",
  IF(F2221 &lt;= Planilha1!$B$2, "2",
    IF(F2221 &lt;= Planilha1!$B$3, "3",
      "4"
    )
  )
)</f>
        <v>2</v>
      </c>
      <c r="I2221" t="str">
        <f t="shared" si="102"/>
        <v>Pequeno Porte I</v>
      </c>
      <c r="J2221" s="4">
        <v>8948600.5299999993</v>
      </c>
      <c r="K2221" s="5">
        <f t="shared" si="103"/>
        <v>549.12865304369166</v>
      </c>
    </row>
    <row r="2222" spans="1:11" x14ac:dyDescent="0.25">
      <c r="A2222" s="3" t="s">
        <v>1230</v>
      </c>
      <c r="B2222">
        <v>293190</v>
      </c>
      <c r="C2222" s="1" t="s">
        <v>15</v>
      </c>
      <c r="D2222" s="2">
        <v>48736</v>
      </c>
      <c r="E2222" t="s">
        <v>5327</v>
      </c>
      <c r="F2222" s="4">
        <v>233602.364</v>
      </c>
      <c r="G2222" s="4">
        <f t="shared" si="104"/>
        <v>4.7932198785292188</v>
      </c>
      <c r="H2222" t="str">
        <f>IF(F2222 &lt;= Planilha1!$B$1, "1",
  IF(F2222 &lt;= Planilha1!$B$2, "2",
    IF(F2222 &lt;= Planilha1!$B$3, "3",
      "4"
    )
  )
)</f>
        <v>3</v>
      </c>
      <c r="I2222" t="str">
        <f t="shared" si="102"/>
        <v>Pequeno Porte II</v>
      </c>
      <c r="J2222" s="4">
        <v>15487142.039999999</v>
      </c>
      <c r="K2222" s="5">
        <f t="shared" si="103"/>
        <v>317.77622373604726</v>
      </c>
    </row>
    <row r="2223" spans="1:11" x14ac:dyDescent="0.25">
      <c r="A2223" s="3" t="s">
        <v>3943</v>
      </c>
      <c r="B2223">
        <v>293200</v>
      </c>
      <c r="C2223" s="1" t="s">
        <v>15</v>
      </c>
      <c r="D2223" s="2">
        <v>24665</v>
      </c>
      <c r="E2223" t="s">
        <v>5327</v>
      </c>
      <c r="F2223" s="4">
        <v>97951.925000000003</v>
      </c>
      <c r="G2223" s="4">
        <f t="shared" si="104"/>
        <v>3.9712923170484493</v>
      </c>
      <c r="H2223" t="str">
        <f>IF(F2223 &lt;= Planilha1!$B$1, "1",
  IF(F2223 &lt;= Planilha1!$B$2, "2",
    IF(F2223 &lt;= Planilha1!$B$3, "3",
      "4"
    )
  )
)</f>
        <v>3</v>
      </c>
      <c r="I2223" t="str">
        <f t="shared" si="102"/>
        <v>Pequeno Porte II</v>
      </c>
      <c r="J2223" s="4">
        <v>12417334.18</v>
      </c>
      <c r="K2223" s="5">
        <f t="shared" si="103"/>
        <v>503.43945590918304</v>
      </c>
    </row>
    <row r="2224" spans="1:11" x14ac:dyDescent="0.25">
      <c r="A2224" s="3" t="s">
        <v>3944</v>
      </c>
      <c r="B2224">
        <v>293210</v>
      </c>
      <c r="C2224" s="1" t="s">
        <v>15</v>
      </c>
      <c r="D2224" s="2">
        <v>18626</v>
      </c>
      <c r="E2224" t="s">
        <v>5327</v>
      </c>
      <c r="F2224" s="4">
        <v>92787.827999999994</v>
      </c>
      <c r="G2224" s="4">
        <f t="shared" si="104"/>
        <v>4.9816293353376997</v>
      </c>
      <c r="H2224" t="str">
        <f>IF(F2224 &lt;= Planilha1!$B$1, "1",
  IF(F2224 &lt;= Planilha1!$B$2, "2",
    IF(F2224 &lt;= Planilha1!$B$3, "3",
      "4"
    )
  )
)</f>
        <v>3</v>
      </c>
      <c r="I2224" t="str">
        <f t="shared" si="102"/>
        <v>Pequeno Porte I</v>
      </c>
      <c r="J2224" s="4">
        <v>6132801.4000000004</v>
      </c>
      <c r="K2224" s="5">
        <f t="shared" si="103"/>
        <v>329.26024911414152</v>
      </c>
    </row>
    <row r="2225" spans="1:11" x14ac:dyDescent="0.25">
      <c r="A2225" s="3" t="s">
        <v>1231</v>
      </c>
      <c r="B2225">
        <v>293220</v>
      </c>
      <c r="C2225" s="1" t="s">
        <v>15</v>
      </c>
      <c r="D2225" s="2">
        <v>17596</v>
      </c>
      <c r="E2225" t="s">
        <v>5327</v>
      </c>
      <c r="F2225" s="4">
        <v>137939.20300000001</v>
      </c>
      <c r="G2225" s="4">
        <f t="shared" si="104"/>
        <v>7.8392363605364856</v>
      </c>
      <c r="H2225" t="str">
        <f>IF(F2225 &lt;= Planilha1!$B$1, "1",
  IF(F2225 &lt;= Planilha1!$B$2, "2",
    IF(F2225 &lt;= Planilha1!$B$3, "3",
      "4"
    )
  )
)</f>
        <v>3</v>
      </c>
      <c r="I2225" t="str">
        <f t="shared" si="102"/>
        <v>Pequeno Porte I</v>
      </c>
      <c r="J2225" s="4">
        <v>9026009.9100000001</v>
      </c>
      <c r="K2225" s="5">
        <f t="shared" si="103"/>
        <v>512.95805353489425</v>
      </c>
    </row>
    <row r="2226" spans="1:11" x14ac:dyDescent="0.25">
      <c r="A2226" s="3" t="s">
        <v>3945</v>
      </c>
      <c r="B2226">
        <v>293230</v>
      </c>
      <c r="C2226" s="1" t="s">
        <v>15</v>
      </c>
      <c r="D2226" s="2">
        <v>16094</v>
      </c>
      <c r="E2226" t="s">
        <v>5327</v>
      </c>
      <c r="F2226" s="4">
        <v>109594.08</v>
      </c>
      <c r="G2226" s="4">
        <f t="shared" si="104"/>
        <v>6.8096234621598111</v>
      </c>
      <c r="H2226" t="str">
        <f>IF(F2226 &lt;= Planilha1!$B$1, "1",
  IF(F2226 &lt;= Planilha1!$B$2, "2",
    IF(F2226 &lt;= Planilha1!$B$3, "3",
      "4"
    )
  )
)</f>
        <v>3</v>
      </c>
      <c r="I2226" t="str">
        <f t="shared" si="102"/>
        <v>Pequeno Porte I</v>
      </c>
      <c r="J2226" s="4">
        <v>9491433.7100000009</v>
      </c>
      <c r="K2226" s="5">
        <f t="shared" si="103"/>
        <v>589.74982664346965</v>
      </c>
    </row>
    <row r="2227" spans="1:11" x14ac:dyDescent="0.25">
      <c r="A2227" s="3" t="s">
        <v>3946</v>
      </c>
      <c r="B2227">
        <v>293240</v>
      </c>
      <c r="C2227" s="1" t="s">
        <v>15</v>
      </c>
      <c r="D2227" s="2">
        <v>13432</v>
      </c>
      <c r="E2227" t="s">
        <v>5327</v>
      </c>
      <c r="F2227" s="4">
        <v>53354.618000000002</v>
      </c>
      <c r="G2227" s="4">
        <f t="shared" si="104"/>
        <v>3.9722020547945207</v>
      </c>
      <c r="H2227" t="str">
        <f>IF(F2227 &lt;= Planilha1!$B$1, "1",
  IF(F2227 &lt;= Planilha1!$B$2, "2",
    IF(F2227 &lt;= Planilha1!$B$3, "3",
      "4"
    )
  )
)</f>
        <v>2</v>
      </c>
      <c r="I2227" t="str">
        <f t="shared" si="102"/>
        <v>Pequeno Porte I</v>
      </c>
      <c r="J2227" s="4">
        <v>6664870.96</v>
      </c>
      <c r="K2227" s="5">
        <f t="shared" si="103"/>
        <v>496.19349017272185</v>
      </c>
    </row>
    <row r="2228" spans="1:11" x14ac:dyDescent="0.25">
      <c r="A2228" s="3" t="s">
        <v>1232</v>
      </c>
      <c r="B2228">
        <v>293245</v>
      </c>
      <c r="C2228" s="1" t="s">
        <v>15</v>
      </c>
      <c r="D2228" s="2">
        <v>13642</v>
      </c>
      <c r="E2228" t="s">
        <v>5327</v>
      </c>
      <c r="F2228" s="4">
        <v>53184.688000000002</v>
      </c>
      <c r="G2228" s="4">
        <f t="shared" si="104"/>
        <v>3.8985990323999413</v>
      </c>
      <c r="H2228" t="str">
        <f>IF(F2228 &lt;= Planilha1!$B$1, "1",
  IF(F2228 &lt;= Planilha1!$B$2, "2",
    IF(F2228 &lt;= Planilha1!$B$3, "3",
      "4"
    )
  )
)</f>
        <v>2</v>
      </c>
      <c r="I2228" t="str">
        <f t="shared" si="102"/>
        <v>Pequeno Porte I</v>
      </c>
      <c r="J2228" s="4">
        <v>7547034.5899999999</v>
      </c>
      <c r="K2228" s="5">
        <f t="shared" si="103"/>
        <v>553.22053877730536</v>
      </c>
    </row>
    <row r="2229" spans="1:11" x14ac:dyDescent="0.25">
      <c r="A2229" s="3" t="s">
        <v>1233</v>
      </c>
      <c r="B2229">
        <v>293250</v>
      </c>
      <c r="C2229" s="1" t="s">
        <v>15</v>
      </c>
      <c r="D2229" s="2">
        <v>18131</v>
      </c>
      <c r="E2229" t="s">
        <v>5327</v>
      </c>
      <c r="F2229" s="4">
        <v>231739.22899999999</v>
      </c>
      <c r="G2229" s="4">
        <f t="shared" si="104"/>
        <v>12.781381556450278</v>
      </c>
      <c r="H2229" t="str">
        <f>IF(F2229 &lt;= Planilha1!$B$1, "1",
  IF(F2229 &lt;= Planilha1!$B$2, "2",
    IF(F2229 &lt;= Planilha1!$B$3, "3",
      "4"
    )
  )
)</f>
        <v>3</v>
      </c>
      <c r="I2229" t="str">
        <f t="shared" si="102"/>
        <v>Pequeno Porte I</v>
      </c>
      <c r="J2229" s="4">
        <v>10868480.5</v>
      </c>
      <c r="K2229" s="5">
        <f t="shared" si="103"/>
        <v>599.44186751971756</v>
      </c>
    </row>
    <row r="2230" spans="1:11" x14ac:dyDescent="0.25">
      <c r="A2230" s="3" t="s">
        <v>1234</v>
      </c>
      <c r="B2230">
        <v>293260</v>
      </c>
      <c r="C2230" s="1" t="s">
        <v>15</v>
      </c>
      <c r="D2230" s="2">
        <v>15355</v>
      </c>
      <c r="E2230" t="s">
        <v>5327</v>
      </c>
      <c r="F2230" s="4">
        <v>105839.356</v>
      </c>
      <c r="G2230" s="4">
        <f t="shared" si="104"/>
        <v>6.892826831650928</v>
      </c>
      <c r="H2230" t="str">
        <f>IF(F2230 &lt;= Planilha1!$B$1, "1",
  IF(F2230 &lt;= Planilha1!$B$2, "2",
    IF(F2230 &lt;= Planilha1!$B$3, "3",
      "4"
    )
  )
)</f>
        <v>3</v>
      </c>
      <c r="I2230" t="str">
        <f t="shared" si="102"/>
        <v>Pequeno Porte I</v>
      </c>
      <c r="J2230" s="4">
        <v>8898009</v>
      </c>
      <c r="K2230" s="5">
        <f t="shared" si="103"/>
        <v>579.48609573428848</v>
      </c>
    </row>
    <row r="2231" spans="1:11" x14ac:dyDescent="0.25">
      <c r="A2231" s="3" t="s">
        <v>3947</v>
      </c>
      <c r="B2231">
        <v>293270</v>
      </c>
      <c r="C2231" s="1" t="s">
        <v>15</v>
      </c>
      <c r="D2231" s="2">
        <v>21420</v>
      </c>
      <c r="E2231" t="s">
        <v>5327</v>
      </c>
      <c r="F2231" s="4">
        <v>103608.355</v>
      </c>
      <c r="G2231" s="4">
        <f t="shared" si="104"/>
        <v>4.8369913632119514</v>
      </c>
      <c r="H2231" t="str">
        <f>IF(F2231 &lt;= Planilha1!$B$1, "1",
  IF(F2231 &lt;= Planilha1!$B$2, "2",
    IF(F2231 &lt;= Planilha1!$B$3, "3",
      "4"
    )
  )
)</f>
        <v>3</v>
      </c>
      <c r="I2231" t="str">
        <f t="shared" si="102"/>
        <v>Pequeno Porte II</v>
      </c>
      <c r="J2231" s="4">
        <v>9363051.9700000007</v>
      </c>
      <c r="K2231" s="5">
        <f t="shared" si="103"/>
        <v>437.11727217553693</v>
      </c>
    </row>
    <row r="2232" spans="1:11" x14ac:dyDescent="0.25">
      <c r="A2232" s="3" t="s">
        <v>1235</v>
      </c>
      <c r="B2232">
        <v>293280</v>
      </c>
      <c r="C2232" s="1" t="s">
        <v>15</v>
      </c>
      <c r="D2232" s="2">
        <v>16277</v>
      </c>
      <c r="E2232" t="s">
        <v>5327</v>
      </c>
      <c r="F2232" s="4">
        <v>75855.725000000006</v>
      </c>
      <c r="G2232" s="4">
        <f t="shared" si="104"/>
        <v>4.6603013454567801</v>
      </c>
      <c r="H2232" t="str">
        <f>IF(F2232 &lt;= Planilha1!$B$1, "1",
  IF(F2232 &lt;= Planilha1!$B$2, "2",
    IF(F2232 &lt;= Planilha1!$B$3, "3",
      "4"
    )
  )
)</f>
        <v>2</v>
      </c>
      <c r="I2232" t="str">
        <f t="shared" si="102"/>
        <v>Pequeno Porte I</v>
      </c>
      <c r="J2232" s="4">
        <v>9043413.2799999993</v>
      </c>
      <c r="K2232" s="5">
        <f t="shared" si="103"/>
        <v>555.59459851323948</v>
      </c>
    </row>
    <row r="2233" spans="1:11" x14ac:dyDescent="0.25">
      <c r="A2233" s="3" t="s">
        <v>3948</v>
      </c>
      <c r="B2233">
        <v>293290</v>
      </c>
      <c r="C2233" s="1" t="s">
        <v>15</v>
      </c>
      <c r="D2233" s="2">
        <v>85655</v>
      </c>
      <c r="E2233" t="s">
        <v>5327</v>
      </c>
      <c r="F2233" s="4">
        <v>768017.84699999995</v>
      </c>
      <c r="G2233" s="4">
        <f t="shared" si="104"/>
        <v>8.9664099819041496</v>
      </c>
      <c r="H2233" t="str">
        <f>IF(F2233 &lt;= Planilha1!$B$1, "1",
  IF(F2233 &lt;= Planilha1!$B$2, "2",
    IF(F2233 &lt;= Planilha1!$B$3, "3",
      "4"
    )
  )
)</f>
        <v>4</v>
      </c>
      <c r="I2233" t="str">
        <f t="shared" si="102"/>
        <v>Médio Porte</v>
      </c>
      <c r="J2233" s="4">
        <v>32462310.489999998</v>
      </c>
      <c r="K2233" s="5">
        <f t="shared" si="103"/>
        <v>378.98908983713733</v>
      </c>
    </row>
    <row r="2234" spans="1:11" x14ac:dyDescent="0.25">
      <c r="A2234" s="3" t="s">
        <v>1236</v>
      </c>
      <c r="B2234">
        <v>293300</v>
      </c>
      <c r="C2234" s="1" t="s">
        <v>15</v>
      </c>
      <c r="D2234" s="2">
        <v>24362</v>
      </c>
      <c r="E2234" t="s">
        <v>5327</v>
      </c>
      <c r="F2234" s="4">
        <v>111662.379</v>
      </c>
      <c r="G2234" s="4">
        <f t="shared" si="104"/>
        <v>4.5834651916919791</v>
      </c>
      <c r="H2234" t="str">
        <f>IF(F2234 &lt;= Planilha1!$B$1, "1",
  IF(F2234 &lt;= Planilha1!$B$2, "2",
    IF(F2234 &lt;= Planilha1!$B$3, "3",
      "4"
    )
  )
)</f>
        <v>3</v>
      </c>
      <c r="I2234" t="str">
        <f t="shared" si="102"/>
        <v>Pequeno Porte II</v>
      </c>
      <c r="J2234" s="4">
        <v>10439115.09</v>
      </c>
      <c r="K2234" s="5">
        <f t="shared" si="103"/>
        <v>428.49992159921186</v>
      </c>
    </row>
    <row r="2235" spans="1:11" x14ac:dyDescent="0.25">
      <c r="A2235" s="3" t="s">
        <v>3949</v>
      </c>
      <c r="B2235">
        <v>293305</v>
      </c>
      <c r="C2235" s="1" t="s">
        <v>15</v>
      </c>
      <c r="D2235" s="2">
        <v>13800</v>
      </c>
      <c r="E2235" t="s">
        <v>5327</v>
      </c>
      <c r="F2235" s="4">
        <v>47449.288999999997</v>
      </c>
      <c r="G2235" s="4">
        <f t="shared" si="104"/>
        <v>3.4383542753623186</v>
      </c>
      <c r="H2235" t="str">
        <f>IF(F2235 &lt;= Planilha1!$B$1, "1",
  IF(F2235 &lt;= Planilha1!$B$2, "2",
    IF(F2235 &lt;= Planilha1!$B$3, "3",
      "4"
    )
  )
)</f>
        <v>2</v>
      </c>
      <c r="I2235" t="str">
        <f t="shared" si="102"/>
        <v>Pequeno Porte I</v>
      </c>
      <c r="J2235" s="4">
        <v>5261674.95</v>
      </c>
      <c r="K2235" s="5">
        <f t="shared" si="103"/>
        <v>381.28079347826088</v>
      </c>
    </row>
    <row r="2236" spans="1:11" x14ac:dyDescent="0.25">
      <c r="A2236" s="3" t="s">
        <v>3950</v>
      </c>
      <c r="B2236">
        <v>293310</v>
      </c>
      <c r="C2236" s="1" t="s">
        <v>15</v>
      </c>
      <c r="D2236" s="2">
        <v>8101</v>
      </c>
      <c r="E2236" t="s">
        <v>5327</v>
      </c>
      <c r="F2236" s="4">
        <v>36549.557999999997</v>
      </c>
      <c r="G2236" s="4">
        <f t="shared" si="104"/>
        <v>4.5117341069003825</v>
      </c>
      <c r="H2236" t="str">
        <f>IF(F2236 &lt;= Planilha1!$B$1, "1",
  IF(F2236 &lt;= Planilha1!$B$2, "2",
    IF(F2236 &lt;= Planilha1!$B$3, "3",
      "4"
    )
  )
)</f>
        <v>1</v>
      </c>
      <c r="I2236" t="str">
        <f t="shared" si="102"/>
        <v>Pequeno Porte I</v>
      </c>
      <c r="J2236" s="4">
        <v>4847040.87</v>
      </c>
      <c r="K2236" s="5">
        <f t="shared" si="103"/>
        <v>598.32623997037399</v>
      </c>
    </row>
    <row r="2237" spans="1:11" x14ac:dyDescent="0.25">
      <c r="A2237" s="3" t="s">
        <v>3951</v>
      </c>
      <c r="B2237">
        <v>293315</v>
      </c>
      <c r="C2237" s="1" t="s">
        <v>15</v>
      </c>
      <c r="D2237" s="2">
        <v>13377</v>
      </c>
      <c r="E2237" t="s">
        <v>5327</v>
      </c>
      <c r="F2237" s="4">
        <v>52481.970999999998</v>
      </c>
      <c r="G2237" s="4">
        <f t="shared" si="104"/>
        <v>3.9232990207071836</v>
      </c>
      <c r="H2237" t="str">
        <f>IF(F2237 &lt;= Planilha1!$B$1, "1",
  IF(F2237 &lt;= Planilha1!$B$2, "2",
    IF(F2237 &lt;= Planilha1!$B$3, "3",
      "4"
    )
  )
)</f>
        <v>2</v>
      </c>
      <c r="I2237" t="str">
        <f t="shared" si="102"/>
        <v>Pequeno Porte I</v>
      </c>
      <c r="J2237" s="4">
        <v>5493040.6900000004</v>
      </c>
      <c r="K2237" s="5">
        <f t="shared" si="103"/>
        <v>410.6332279285341</v>
      </c>
    </row>
    <row r="2238" spans="1:11" x14ac:dyDescent="0.25">
      <c r="A2238" s="3" t="s">
        <v>1237</v>
      </c>
      <c r="B2238">
        <v>293317</v>
      </c>
      <c r="C2238" s="1" t="s">
        <v>15</v>
      </c>
      <c r="D2238" s="2">
        <v>9913</v>
      </c>
      <c r="E2238" t="s">
        <v>5327</v>
      </c>
      <c r="F2238" s="4">
        <v>45057.355000000003</v>
      </c>
      <c r="G2238" s="4">
        <f t="shared" si="104"/>
        <v>4.5452794310501368</v>
      </c>
      <c r="H2238" t="str">
        <f>IF(F2238 &lt;= Planilha1!$B$1, "1",
  IF(F2238 &lt;= Planilha1!$B$2, "2",
    IF(F2238 &lt;= Planilha1!$B$3, "3",
      "4"
    )
  )
)</f>
        <v>2</v>
      </c>
      <c r="I2238" t="str">
        <f t="shared" si="102"/>
        <v>Pequeno Porte I</v>
      </c>
      <c r="J2238" s="4">
        <v>3604281.75</v>
      </c>
      <c r="K2238" s="5">
        <f t="shared" si="103"/>
        <v>363.59142035710681</v>
      </c>
    </row>
    <row r="2239" spans="1:11" x14ac:dyDescent="0.25">
      <c r="A2239" s="3" t="s">
        <v>684</v>
      </c>
      <c r="B2239">
        <v>293320</v>
      </c>
      <c r="C2239" s="1" t="s">
        <v>15</v>
      </c>
      <c r="D2239" s="2">
        <v>42529</v>
      </c>
      <c r="E2239" t="s">
        <v>5327</v>
      </c>
      <c r="F2239" s="4">
        <v>275129.14799999999</v>
      </c>
      <c r="G2239" s="4">
        <f t="shared" si="104"/>
        <v>6.4692127254344092</v>
      </c>
      <c r="H2239" t="str">
        <f>IF(F2239 &lt;= Planilha1!$B$1, "1",
  IF(F2239 &lt;= Planilha1!$B$2, "2",
    IF(F2239 &lt;= Planilha1!$B$3, "3",
      "4"
    )
  )
)</f>
        <v>4</v>
      </c>
      <c r="I2239" t="str">
        <f t="shared" si="102"/>
        <v>Pequeno Porte II</v>
      </c>
      <c r="J2239" s="4">
        <v>13941368.050000001</v>
      </c>
      <c r="K2239" s="5">
        <f t="shared" si="103"/>
        <v>327.8085083119754</v>
      </c>
    </row>
    <row r="2240" spans="1:11" x14ac:dyDescent="0.25">
      <c r="A2240" s="3" t="s">
        <v>1238</v>
      </c>
      <c r="B2240">
        <v>293325</v>
      </c>
      <c r="C2240" s="1" t="s">
        <v>15</v>
      </c>
      <c r="D2240" s="2">
        <v>6003</v>
      </c>
      <c r="E2240" t="s">
        <v>5327</v>
      </c>
      <c r="F2240" s="4">
        <v>59405.788999999997</v>
      </c>
      <c r="G2240" s="4">
        <f t="shared" si="104"/>
        <v>9.8960168249208724</v>
      </c>
      <c r="H2240" t="str">
        <f>IF(F2240 &lt;= Planilha1!$B$1, "1",
  IF(F2240 &lt;= Planilha1!$B$2, "2",
    IF(F2240 &lt;= Planilha1!$B$3, "3",
      "4"
    )
  )
)</f>
        <v>2</v>
      </c>
      <c r="I2240" t="str">
        <f t="shared" si="102"/>
        <v>Pequeno Porte I</v>
      </c>
      <c r="J2240" s="4">
        <v>4428835.3899999997</v>
      </c>
      <c r="K2240" s="5">
        <f t="shared" si="103"/>
        <v>737.77034649341988</v>
      </c>
    </row>
    <row r="2241" spans="1:11" x14ac:dyDescent="0.25">
      <c r="A2241" s="3" t="s">
        <v>3952</v>
      </c>
      <c r="B2241">
        <v>293330</v>
      </c>
      <c r="C2241" s="1" t="s">
        <v>15</v>
      </c>
      <c r="D2241" s="2">
        <v>370879</v>
      </c>
      <c r="E2241" t="s">
        <v>5327</v>
      </c>
      <c r="F2241" s="4">
        <v>3506823.6770000001</v>
      </c>
      <c r="G2241" s="4">
        <f t="shared" si="104"/>
        <v>9.4554387738318972</v>
      </c>
      <c r="H2241" t="str">
        <f>IF(F2241 &lt;= Planilha1!$B$1, "1",
  IF(F2241 &lt;= Planilha1!$B$2, "2",
    IF(F2241 &lt;= Planilha1!$B$3, "3",
      "4"
    )
  )
)</f>
        <v>4</v>
      </c>
      <c r="I2241" t="str">
        <f t="shared" si="102"/>
        <v>Grande Porte</v>
      </c>
      <c r="J2241" s="4">
        <v>117661956.03</v>
      </c>
      <c r="K2241" s="5">
        <f t="shared" si="103"/>
        <v>317.25159965918806</v>
      </c>
    </row>
    <row r="2242" spans="1:11" x14ac:dyDescent="0.25">
      <c r="A2242" s="3" t="s">
        <v>1239</v>
      </c>
      <c r="B2242">
        <v>293340</v>
      </c>
      <c r="C2242" s="1" t="s">
        <v>15</v>
      </c>
      <c r="D2242" s="2">
        <v>9503</v>
      </c>
      <c r="E2242" t="s">
        <v>5327</v>
      </c>
      <c r="F2242" s="4">
        <v>40668.607000000004</v>
      </c>
      <c r="G2242" s="4">
        <f t="shared" si="104"/>
        <v>4.2795545617173527</v>
      </c>
      <c r="H2242" t="str">
        <f>IF(F2242 &lt;= Planilha1!$B$1, "1",
  IF(F2242 &lt;= Planilha1!$B$2, "2",
    IF(F2242 &lt;= Planilha1!$B$3, "3",
      "4"
    )
  )
)</f>
        <v>1</v>
      </c>
      <c r="I2242" t="str">
        <f t="shared" ref="I2242:I2305" si="105">IF(D2242 &lt;= 20000, "Pequeno Porte I",
  IF(D2242 &lt;= 50000, "Pequeno Porte II",
    IF(D2242 &lt;= 100000, "Médio Porte",
      IF(D2242 &lt;= 900000, "Grande Porte", "Metrópole")
    )
  )
)</f>
        <v>Pequeno Porte I</v>
      </c>
      <c r="J2242" s="4">
        <v>4083517.77</v>
      </c>
      <c r="K2242" s="5">
        <f t="shared" ref="K2242:K2305" si="106">J2242/D2242</f>
        <v>429.70827843838788</v>
      </c>
    </row>
    <row r="2243" spans="1:11" x14ac:dyDescent="0.25">
      <c r="A2243" s="3" t="s">
        <v>1240</v>
      </c>
      <c r="B2243">
        <v>293345</v>
      </c>
      <c r="C2243" s="1" t="s">
        <v>15</v>
      </c>
      <c r="D2243" s="2">
        <v>12968</v>
      </c>
      <c r="E2243" t="s">
        <v>5327</v>
      </c>
      <c r="F2243" s="4">
        <v>67017.532000000007</v>
      </c>
      <c r="G2243" s="4">
        <f t="shared" ref="G2243:G2306" si="107">F2243/D2243</f>
        <v>5.1679157927205432</v>
      </c>
      <c r="H2243" t="str">
        <f>IF(F2243 &lt;= Planilha1!$B$1, "1",
  IF(F2243 &lt;= Planilha1!$B$2, "2",
    IF(F2243 &lt;= Planilha1!$B$3, "3",
      "4"
    )
  )
)</f>
        <v>2</v>
      </c>
      <c r="I2243" t="str">
        <f t="shared" si="105"/>
        <v>Pequeno Porte I</v>
      </c>
      <c r="J2243" s="4">
        <v>8233579.1299999999</v>
      </c>
      <c r="K2243" s="5">
        <f t="shared" si="106"/>
        <v>634.91510872917956</v>
      </c>
    </row>
    <row r="2244" spans="1:11" x14ac:dyDescent="0.25">
      <c r="A2244" s="3" t="s">
        <v>3953</v>
      </c>
      <c r="B2244">
        <v>293350</v>
      </c>
      <c r="C2244" s="1" t="s">
        <v>15</v>
      </c>
      <c r="D2244" s="2">
        <v>24474</v>
      </c>
      <c r="E2244" t="s">
        <v>5327</v>
      </c>
      <c r="F2244" s="4">
        <v>162450.777</v>
      </c>
      <c r="G2244" s="4">
        <f t="shared" si="107"/>
        <v>6.6376880362834028</v>
      </c>
      <c r="H2244" t="str">
        <f>IF(F2244 &lt;= Planilha1!$B$1, "1",
  IF(F2244 &lt;= Planilha1!$B$2, "2",
    IF(F2244 &lt;= Planilha1!$B$3, "3",
      "4"
    )
  )
)</f>
        <v>3</v>
      </c>
      <c r="I2244" t="str">
        <f t="shared" si="105"/>
        <v>Pequeno Porte II</v>
      </c>
      <c r="J2244" s="4">
        <v>6584595.5700000003</v>
      </c>
      <c r="K2244" s="5">
        <f t="shared" si="106"/>
        <v>269.04451949007108</v>
      </c>
    </row>
    <row r="2245" spans="1:11" x14ac:dyDescent="0.25">
      <c r="A2245" s="3" t="s">
        <v>1241</v>
      </c>
      <c r="B2245">
        <v>293360</v>
      </c>
      <c r="C2245" s="1" t="s">
        <v>15</v>
      </c>
      <c r="D2245" s="2">
        <v>44757</v>
      </c>
      <c r="E2245" t="s">
        <v>5327</v>
      </c>
      <c r="F2245" s="4">
        <v>197973.149</v>
      </c>
      <c r="G2245" s="4">
        <f t="shared" si="107"/>
        <v>4.4232890721004541</v>
      </c>
      <c r="H2245" t="str">
        <f>IF(F2245 &lt;= Planilha1!$B$1, "1",
  IF(F2245 &lt;= Planilha1!$B$2, "2",
    IF(F2245 &lt;= Planilha1!$B$3, "3",
      "4"
    )
  )
)</f>
        <v>3</v>
      </c>
      <c r="I2245" t="str">
        <f t="shared" si="105"/>
        <v>Pequeno Porte II</v>
      </c>
      <c r="J2245" s="4">
        <v>21860935.010000002</v>
      </c>
      <c r="K2245" s="5">
        <f t="shared" si="106"/>
        <v>488.43611077596802</v>
      </c>
    </row>
    <row r="2246" spans="1:11" x14ac:dyDescent="0.25">
      <c r="A2246" s="3" t="s">
        <v>1242</v>
      </c>
      <c r="B2246">
        <v>310010</v>
      </c>
      <c r="C2246" s="1" t="s">
        <v>16</v>
      </c>
      <c r="D2246" s="2">
        <v>6272</v>
      </c>
      <c r="E2246" t="s">
        <v>5328</v>
      </c>
      <c r="F2246" s="4">
        <v>63672.214999999997</v>
      </c>
      <c r="G2246" s="4">
        <f t="shared" si="107"/>
        <v>10.151819993622448</v>
      </c>
      <c r="H2246" t="str">
        <f>IF(F2246 &lt;= Planilha1!$B$1, "1",
  IF(F2246 &lt;= Planilha1!$B$2, "2",
    IF(F2246 &lt;= Planilha1!$B$3, "3",
      "4"
    )
  )
)</f>
        <v>2</v>
      </c>
      <c r="I2246" t="str">
        <f t="shared" si="105"/>
        <v>Pequeno Porte I</v>
      </c>
      <c r="J2246" s="4">
        <v>5673256.9100000001</v>
      </c>
      <c r="K2246" s="5">
        <f t="shared" si="106"/>
        <v>904.53713488520407</v>
      </c>
    </row>
    <row r="2247" spans="1:11" x14ac:dyDescent="0.25">
      <c r="A2247" s="3" t="s">
        <v>3954</v>
      </c>
      <c r="B2247">
        <v>310020</v>
      </c>
      <c r="C2247" s="1" t="s">
        <v>16</v>
      </c>
      <c r="D2247" s="2">
        <v>22675</v>
      </c>
      <c r="E2247" t="s">
        <v>5328</v>
      </c>
      <c r="F2247" s="4">
        <v>226324.64300000001</v>
      </c>
      <c r="G2247" s="4">
        <f t="shared" si="107"/>
        <v>9.9812411466372666</v>
      </c>
      <c r="H2247" t="str">
        <f>IF(F2247 &lt;= Planilha1!$B$1, "1",
  IF(F2247 &lt;= Planilha1!$B$2, "2",
    IF(F2247 &lt;= Planilha1!$B$3, "3",
      "4"
    )
  )
)</f>
        <v>3</v>
      </c>
      <c r="I2247" t="str">
        <f t="shared" si="105"/>
        <v>Pequeno Porte II</v>
      </c>
      <c r="J2247" s="4">
        <v>12962010.4</v>
      </c>
      <c r="K2247" s="5">
        <f t="shared" si="106"/>
        <v>571.64323704520393</v>
      </c>
    </row>
    <row r="2248" spans="1:11" x14ac:dyDescent="0.25">
      <c r="A2248" s="3" t="s">
        <v>1243</v>
      </c>
      <c r="B2248">
        <v>310030</v>
      </c>
      <c r="C2248" s="1" t="s">
        <v>16</v>
      </c>
      <c r="D2248" s="2">
        <v>13927</v>
      </c>
      <c r="E2248" t="s">
        <v>5328</v>
      </c>
      <c r="F2248" s="4">
        <v>106813.97</v>
      </c>
      <c r="G2248" s="4">
        <f t="shared" si="107"/>
        <v>7.6695605658074246</v>
      </c>
      <c r="H2248" t="str">
        <f>IF(F2248 &lt;= Planilha1!$B$1, "1",
  IF(F2248 &lt;= Planilha1!$B$2, "2",
    IF(F2248 &lt;= Planilha1!$B$3, "3",
      "4"
    )
  )
)</f>
        <v>3</v>
      </c>
      <c r="I2248" t="str">
        <f t="shared" si="105"/>
        <v>Pequeno Porte I</v>
      </c>
      <c r="J2248" s="4">
        <v>8596371.4700000007</v>
      </c>
      <c r="K2248" s="5">
        <f t="shared" si="106"/>
        <v>617.24502549005535</v>
      </c>
    </row>
    <row r="2249" spans="1:11" x14ac:dyDescent="0.25">
      <c r="A2249" s="3" t="s">
        <v>1244</v>
      </c>
      <c r="B2249">
        <v>310040</v>
      </c>
      <c r="C2249" s="1" t="s">
        <v>16</v>
      </c>
      <c r="D2249" s="2">
        <v>3909</v>
      </c>
      <c r="E2249" t="s">
        <v>5328</v>
      </c>
      <c r="F2249" s="4">
        <v>22440.226999999999</v>
      </c>
      <c r="G2249" s="4">
        <f t="shared" si="107"/>
        <v>5.7406566896904581</v>
      </c>
      <c r="H2249" t="str">
        <f>IF(F2249 &lt;= Planilha1!$B$1, "1",
  IF(F2249 &lt;= Planilha1!$B$2, "2",
    IF(F2249 &lt;= Planilha1!$B$3, "3",
      "4"
    )
  )
)</f>
        <v>1</v>
      </c>
      <c r="I2249" t="str">
        <f t="shared" si="105"/>
        <v>Pequeno Porte I</v>
      </c>
      <c r="J2249" s="4">
        <v>3290258.96</v>
      </c>
      <c r="K2249" s="5">
        <f t="shared" si="106"/>
        <v>841.71372729598363</v>
      </c>
    </row>
    <row r="2250" spans="1:11" x14ac:dyDescent="0.25">
      <c r="A2250" s="3" t="s">
        <v>3955</v>
      </c>
      <c r="B2250">
        <v>310050</v>
      </c>
      <c r="C2250" s="1" t="s">
        <v>16</v>
      </c>
      <c r="D2250" s="2">
        <v>8943</v>
      </c>
      <c r="E2250" t="s">
        <v>5328</v>
      </c>
      <c r="F2250" s="4">
        <v>48966.305999999997</v>
      </c>
      <c r="G2250" s="4">
        <f t="shared" si="107"/>
        <v>5.4753780610533376</v>
      </c>
      <c r="H2250" t="str">
        <f>IF(F2250 &lt;= Planilha1!$B$1, "1",
  IF(F2250 &lt;= Planilha1!$B$2, "2",
    IF(F2250 &lt;= Planilha1!$B$3, "3",
      "4"
    )
  )
)</f>
        <v>2</v>
      </c>
      <c r="I2250" t="str">
        <f t="shared" si="105"/>
        <v>Pequeno Porte I</v>
      </c>
      <c r="J2250" s="4">
        <v>3299200.9</v>
      </c>
      <c r="K2250" s="5">
        <f t="shared" si="106"/>
        <v>368.91433523426144</v>
      </c>
    </row>
    <row r="2251" spans="1:11" x14ac:dyDescent="0.25">
      <c r="A2251" s="3" t="s">
        <v>3956</v>
      </c>
      <c r="B2251">
        <v>310060</v>
      </c>
      <c r="C2251" s="1" t="s">
        <v>16</v>
      </c>
      <c r="D2251" s="2">
        <v>12589</v>
      </c>
      <c r="E2251" t="s">
        <v>5328</v>
      </c>
      <c r="F2251" s="4">
        <v>74170.031000000003</v>
      </c>
      <c r="G2251" s="4">
        <f t="shared" si="107"/>
        <v>5.891653904202081</v>
      </c>
      <c r="H2251" t="str">
        <f>IF(F2251 &lt;= Planilha1!$B$1, "1",
  IF(F2251 &lt;= Planilha1!$B$2, "2",
    IF(F2251 &lt;= Planilha1!$B$3, "3",
      "4"
    )
  )
)</f>
        <v>2</v>
      </c>
      <c r="I2251" t="str">
        <f t="shared" si="105"/>
        <v>Pequeno Porte I</v>
      </c>
      <c r="J2251" s="4">
        <v>6312476.2599999998</v>
      </c>
      <c r="K2251" s="5">
        <f t="shared" si="106"/>
        <v>501.42793391055682</v>
      </c>
    </row>
    <row r="2252" spans="1:11" x14ac:dyDescent="0.25">
      <c r="A2252" s="3" t="s">
        <v>3957</v>
      </c>
      <c r="B2252">
        <v>310070</v>
      </c>
      <c r="C2252" s="1" t="s">
        <v>16</v>
      </c>
      <c r="D2252" s="2">
        <v>2108</v>
      </c>
      <c r="E2252" t="s">
        <v>5328</v>
      </c>
      <c r="F2252" s="4">
        <v>79349.570999999996</v>
      </c>
      <c r="G2252" s="4">
        <f t="shared" si="107"/>
        <v>37.642111480075897</v>
      </c>
      <c r="H2252" t="str">
        <f>IF(F2252 &lt;= Planilha1!$B$1, "1",
  IF(F2252 &lt;= Planilha1!$B$2, "2",
    IF(F2252 &lt;= Planilha1!$B$3, "3",
      "4"
    )
  )
)</f>
        <v>2</v>
      </c>
      <c r="I2252" t="str">
        <f t="shared" si="105"/>
        <v>Pequeno Porte I</v>
      </c>
      <c r="J2252" s="4">
        <v>5707041.3899999997</v>
      </c>
      <c r="K2252" s="5">
        <f t="shared" si="106"/>
        <v>2707.3251375711575</v>
      </c>
    </row>
    <row r="2253" spans="1:11" x14ac:dyDescent="0.25">
      <c r="A2253" s="3" t="s">
        <v>1245</v>
      </c>
      <c r="B2253">
        <v>310080</v>
      </c>
      <c r="C2253" s="1" t="s">
        <v>16</v>
      </c>
      <c r="D2253" s="2">
        <v>4357</v>
      </c>
      <c r="E2253" t="s">
        <v>5328</v>
      </c>
      <c r="F2253" s="4">
        <v>29292.395</v>
      </c>
      <c r="G2253" s="4">
        <f t="shared" si="107"/>
        <v>6.7230651824649987</v>
      </c>
      <c r="H2253" t="str">
        <f>IF(F2253 &lt;= Planilha1!$B$1, "1",
  IF(F2253 &lt;= Planilha1!$B$2, "2",
    IF(F2253 &lt;= Planilha1!$B$3, "3",
      "4"
    )
  )
)</f>
        <v>1</v>
      </c>
      <c r="I2253" t="str">
        <f t="shared" si="105"/>
        <v>Pequeno Porte I</v>
      </c>
      <c r="J2253" s="4">
        <v>4084610.89</v>
      </c>
      <c r="K2253" s="5">
        <f t="shared" si="106"/>
        <v>937.48241680055082</v>
      </c>
    </row>
    <row r="2254" spans="1:11" x14ac:dyDescent="0.25">
      <c r="A2254" s="3" t="s">
        <v>3958</v>
      </c>
      <c r="B2254">
        <v>310090</v>
      </c>
      <c r="C2254" s="1" t="s">
        <v>16</v>
      </c>
      <c r="D2254" s="2">
        <v>18448</v>
      </c>
      <c r="E2254" t="s">
        <v>5328</v>
      </c>
      <c r="F2254" s="4">
        <v>98201.235000000001</v>
      </c>
      <c r="G2254" s="4">
        <f t="shared" si="107"/>
        <v>5.3231371964440592</v>
      </c>
      <c r="H2254" t="str">
        <f>IF(F2254 &lt;= Planilha1!$B$1, "1",
  IF(F2254 &lt;= Planilha1!$B$2, "2",
    IF(F2254 &lt;= Planilha1!$B$3, "3",
      "4"
    )
  )
)</f>
        <v>3</v>
      </c>
      <c r="I2254" t="str">
        <f t="shared" si="105"/>
        <v>Pequeno Porte I</v>
      </c>
      <c r="J2254" s="4">
        <v>8999338.9399999995</v>
      </c>
      <c r="K2254" s="5">
        <f t="shared" si="106"/>
        <v>487.82192866435383</v>
      </c>
    </row>
    <row r="2255" spans="1:11" x14ac:dyDescent="0.25">
      <c r="A2255" s="3" t="s">
        <v>3959</v>
      </c>
      <c r="B2255">
        <v>310100</v>
      </c>
      <c r="C2255" s="1" t="s">
        <v>16</v>
      </c>
      <c r="D2255" s="2">
        <v>14037</v>
      </c>
      <c r="E2255" t="s">
        <v>5328</v>
      </c>
      <c r="F2255" s="4">
        <v>132151.652</v>
      </c>
      <c r="G2255" s="4">
        <f t="shared" si="107"/>
        <v>9.4145224763126034</v>
      </c>
      <c r="H2255" t="str">
        <f>IF(F2255 &lt;= Planilha1!$B$1, "1",
  IF(F2255 &lt;= Planilha1!$B$2, "2",
    IF(F2255 &lt;= Planilha1!$B$3, "3",
      "4"
    )
  )
)</f>
        <v>3</v>
      </c>
      <c r="I2255" t="str">
        <f t="shared" si="105"/>
        <v>Pequeno Porte I</v>
      </c>
      <c r="J2255" s="4">
        <v>6928206.4000000004</v>
      </c>
      <c r="K2255" s="5">
        <f t="shared" si="106"/>
        <v>493.56745743392463</v>
      </c>
    </row>
    <row r="2256" spans="1:11" x14ac:dyDescent="0.25">
      <c r="A2256" s="3" t="s">
        <v>3960</v>
      </c>
      <c r="B2256">
        <v>310110</v>
      </c>
      <c r="C2256" s="1" t="s">
        <v>16</v>
      </c>
      <c r="D2256" s="2">
        <v>25269</v>
      </c>
      <c r="E2256" t="s">
        <v>5328</v>
      </c>
      <c r="F2256" s="4">
        <v>254295.89799999999</v>
      </c>
      <c r="G2256" s="4">
        <f t="shared" si="107"/>
        <v>10.063552099410344</v>
      </c>
      <c r="H2256" t="str">
        <f>IF(F2256 &lt;= Planilha1!$B$1, "1",
  IF(F2256 &lt;= Planilha1!$B$2, "2",
    IF(F2256 &lt;= Planilha1!$B$3, "3",
      "4"
    )
  )
)</f>
        <v>4</v>
      </c>
      <c r="I2256" t="str">
        <f t="shared" si="105"/>
        <v>Pequeno Porte II</v>
      </c>
      <c r="J2256" s="4">
        <v>17238272.09</v>
      </c>
      <c r="K2256" s="5">
        <f t="shared" si="106"/>
        <v>682.19051367287977</v>
      </c>
    </row>
    <row r="2257" spans="1:11" x14ac:dyDescent="0.25">
      <c r="A2257" s="3" t="s">
        <v>1246</v>
      </c>
      <c r="B2257">
        <v>310120</v>
      </c>
      <c r="C2257" s="1" t="s">
        <v>16</v>
      </c>
      <c r="D2257" s="2">
        <v>6233</v>
      </c>
      <c r="E2257" t="s">
        <v>5328</v>
      </c>
      <c r="F2257" s="4">
        <v>47132.389000000003</v>
      </c>
      <c r="G2257" s="4">
        <f t="shared" si="107"/>
        <v>7.5617502005454842</v>
      </c>
      <c r="H2257" t="str">
        <f>IF(F2257 &lt;= Planilha1!$B$1, "1",
  IF(F2257 &lt;= Planilha1!$B$2, "2",
    IF(F2257 &lt;= Planilha1!$B$3, "3",
      "4"
    )
  )
)</f>
        <v>2</v>
      </c>
      <c r="I2257" t="str">
        <f t="shared" si="105"/>
        <v>Pequeno Porte I</v>
      </c>
      <c r="J2257" s="4">
        <v>4447011.67</v>
      </c>
      <c r="K2257" s="5">
        <f t="shared" si="106"/>
        <v>713.46248515963418</v>
      </c>
    </row>
    <row r="2258" spans="1:11" x14ac:dyDescent="0.25">
      <c r="A2258" s="3" t="s">
        <v>1247</v>
      </c>
      <c r="B2258">
        <v>310130</v>
      </c>
      <c r="C2258" s="1" t="s">
        <v>16</v>
      </c>
      <c r="D2258" s="2">
        <v>2749</v>
      </c>
      <c r="E2258" t="s">
        <v>5328</v>
      </c>
      <c r="F2258" s="4">
        <v>18592.288</v>
      </c>
      <c r="G2258" s="4">
        <f t="shared" si="107"/>
        <v>6.7632913786831574</v>
      </c>
      <c r="H2258" t="str">
        <f>IF(F2258 &lt;= Planilha1!$B$1, "1",
  IF(F2258 &lt;= Planilha1!$B$2, "2",
    IF(F2258 &lt;= Planilha1!$B$3, "3",
      "4"
    )
  )
)</f>
        <v>1</v>
      </c>
      <c r="I2258" t="str">
        <f t="shared" si="105"/>
        <v>Pequeno Porte I</v>
      </c>
      <c r="J2258" s="4">
        <v>5371363.7000000002</v>
      </c>
      <c r="K2258" s="5">
        <f t="shared" si="106"/>
        <v>1953.9336849763552</v>
      </c>
    </row>
    <row r="2259" spans="1:11" x14ac:dyDescent="0.25">
      <c r="A2259" s="3" t="s">
        <v>1248</v>
      </c>
      <c r="B2259">
        <v>310140</v>
      </c>
      <c r="C2259" s="1" t="s">
        <v>16</v>
      </c>
      <c r="D2259" s="2">
        <v>2952</v>
      </c>
      <c r="E2259" t="s">
        <v>5328</v>
      </c>
      <c r="F2259" s="4">
        <v>30816.14</v>
      </c>
      <c r="G2259" s="4">
        <f t="shared" si="107"/>
        <v>10.439071815718156</v>
      </c>
      <c r="H2259" t="str">
        <f>IF(F2259 &lt;= Planilha1!$B$1, "1",
  IF(F2259 &lt;= Planilha1!$B$2, "2",
    IF(F2259 &lt;= Planilha1!$B$3, "3",
      "4"
    )
  )
)</f>
        <v>1</v>
      </c>
      <c r="I2259" t="str">
        <f t="shared" si="105"/>
        <v>Pequeno Porte I</v>
      </c>
      <c r="J2259" s="4">
        <v>4656831.12</v>
      </c>
      <c r="K2259" s="5">
        <f t="shared" si="106"/>
        <v>1577.5173170731707</v>
      </c>
    </row>
    <row r="2260" spans="1:11" x14ac:dyDescent="0.25">
      <c r="A2260" s="3" t="s">
        <v>3961</v>
      </c>
      <c r="B2260">
        <v>310150</v>
      </c>
      <c r="C2260" s="1" t="s">
        <v>16</v>
      </c>
      <c r="D2260" s="2">
        <v>30717</v>
      </c>
      <c r="E2260" t="s">
        <v>5328</v>
      </c>
      <c r="F2260" s="4">
        <v>564993.18099999998</v>
      </c>
      <c r="G2260" s="4">
        <f t="shared" si="107"/>
        <v>18.393501351043394</v>
      </c>
      <c r="H2260" t="str">
        <f>IF(F2260 &lt;= Planilha1!$B$1, "1",
  IF(F2260 &lt;= Planilha1!$B$2, "2",
    IF(F2260 &lt;= Planilha1!$B$3, "3",
      "4"
    )
  )
)</f>
        <v>4</v>
      </c>
      <c r="I2260" t="str">
        <f t="shared" si="105"/>
        <v>Pequeno Porte II</v>
      </c>
      <c r="J2260" s="4">
        <v>20491188.09</v>
      </c>
      <c r="K2260" s="5">
        <f t="shared" si="106"/>
        <v>667.0960083992577</v>
      </c>
    </row>
    <row r="2261" spans="1:11" x14ac:dyDescent="0.25">
      <c r="A2261" s="3" t="s">
        <v>1249</v>
      </c>
      <c r="B2261">
        <v>310160</v>
      </c>
      <c r="C2261" s="1" t="s">
        <v>16</v>
      </c>
      <c r="D2261" s="2">
        <v>78970</v>
      </c>
      <c r="E2261" t="s">
        <v>5328</v>
      </c>
      <c r="F2261" s="4">
        <v>1284402.449</v>
      </c>
      <c r="G2261" s="4">
        <f t="shared" si="107"/>
        <v>16.264435215904776</v>
      </c>
      <c r="H2261" t="str">
        <f>IF(F2261 &lt;= Planilha1!$B$1, "1",
  IF(F2261 &lt;= Planilha1!$B$2, "2",
    IF(F2261 &lt;= Planilha1!$B$3, "3",
      "4"
    )
  )
)</f>
        <v>4</v>
      </c>
      <c r="I2261" t="str">
        <f t="shared" si="105"/>
        <v>Médio Porte</v>
      </c>
      <c r="J2261" s="4">
        <v>35936074.780000001</v>
      </c>
      <c r="K2261" s="5">
        <f t="shared" si="106"/>
        <v>455.05983006204889</v>
      </c>
    </row>
    <row r="2262" spans="1:11" x14ac:dyDescent="0.25">
      <c r="A2262" s="3" t="s">
        <v>1250</v>
      </c>
      <c r="B2262">
        <v>310163</v>
      </c>
      <c r="C2262" s="1" t="s">
        <v>16</v>
      </c>
      <c r="D2262" s="2">
        <v>6931</v>
      </c>
      <c r="E2262" t="s">
        <v>5328</v>
      </c>
      <c r="F2262" s="4">
        <v>43379.061999999998</v>
      </c>
      <c r="G2262" s="4">
        <f t="shared" si="107"/>
        <v>6.2587017746356945</v>
      </c>
      <c r="H2262" t="str">
        <f>IF(F2262 &lt;= Planilha1!$B$1, "1",
  IF(F2262 &lt;= Planilha1!$B$2, "2",
    IF(F2262 &lt;= Planilha1!$B$3, "3",
      "4"
    )
  )
)</f>
        <v>2</v>
      </c>
      <c r="I2262" t="str">
        <f t="shared" si="105"/>
        <v>Pequeno Porte I</v>
      </c>
      <c r="J2262" s="4">
        <v>4743641.9400000004</v>
      </c>
      <c r="K2262" s="5">
        <f t="shared" si="106"/>
        <v>684.40945606694572</v>
      </c>
    </row>
    <row r="2263" spans="1:11" x14ac:dyDescent="0.25">
      <c r="A2263" s="3" t="s">
        <v>1251</v>
      </c>
      <c r="B2263">
        <v>310170</v>
      </c>
      <c r="C2263" s="1" t="s">
        <v>16</v>
      </c>
      <c r="D2263" s="2">
        <v>40364</v>
      </c>
      <c r="E2263" t="s">
        <v>5328</v>
      </c>
      <c r="F2263" s="4">
        <v>264550.99699999997</v>
      </c>
      <c r="G2263" s="4">
        <f t="shared" si="107"/>
        <v>6.5541323208799911</v>
      </c>
      <c r="H2263" t="str">
        <f>IF(F2263 &lt;= Planilha1!$B$1, "1",
  IF(F2263 &lt;= Planilha1!$B$2, "2",
    IF(F2263 &lt;= Planilha1!$B$3, "3",
      "4"
    )
  )
)</f>
        <v>4</v>
      </c>
      <c r="I2263" t="str">
        <f t="shared" si="105"/>
        <v>Pequeno Porte II</v>
      </c>
      <c r="J2263" s="4">
        <v>15298881.720000001</v>
      </c>
      <c r="K2263" s="5">
        <f t="shared" si="106"/>
        <v>379.02293429788921</v>
      </c>
    </row>
    <row r="2264" spans="1:11" x14ac:dyDescent="0.25">
      <c r="A2264" s="3" t="s">
        <v>1252</v>
      </c>
      <c r="B2264">
        <v>310180</v>
      </c>
      <c r="C2264" s="1" t="s">
        <v>16</v>
      </c>
      <c r="D2264" s="2">
        <v>6903</v>
      </c>
      <c r="E2264" t="s">
        <v>5328</v>
      </c>
      <c r="F2264" s="4">
        <v>39024.991000000002</v>
      </c>
      <c r="G2264" s="4">
        <f t="shared" si="107"/>
        <v>5.653337824134435</v>
      </c>
      <c r="H2264" t="str">
        <f>IF(F2264 &lt;= Planilha1!$B$1, "1",
  IF(F2264 &lt;= Planilha1!$B$2, "2",
    IF(F2264 &lt;= Planilha1!$B$3, "3",
      "4"
    )
  )
)</f>
        <v>1</v>
      </c>
      <c r="I2264" t="str">
        <f t="shared" si="105"/>
        <v>Pequeno Porte I</v>
      </c>
      <c r="J2264" s="4">
        <v>3243419.31</v>
      </c>
      <c r="K2264" s="5">
        <f t="shared" si="106"/>
        <v>469.85648413733162</v>
      </c>
    </row>
    <row r="2265" spans="1:11" x14ac:dyDescent="0.25">
      <c r="A2265" s="3" t="s">
        <v>3962</v>
      </c>
      <c r="B2265">
        <v>310190</v>
      </c>
      <c r="C2265" s="1" t="s">
        <v>16</v>
      </c>
      <c r="D2265" s="2">
        <v>18300</v>
      </c>
      <c r="E2265" t="s">
        <v>5328</v>
      </c>
      <c r="F2265" s="4">
        <v>203287.601</v>
      </c>
      <c r="G2265" s="4">
        <f t="shared" si="107"/>
        <v>11.108612076502732</v>
      </c>
      <c r="H2265" t="str">
        <f>IF(F2265 &lt;= Planilha1!$B$1, "1",
  IF(F2265 &lt;= Planilha1!$B$2, "2",
    IF(F2265 &lt;= Planilha1!$B$3, "3",
      "4"
    )
  )
)</f>
        <v>3</v>
      </c>
      <c r="I2265" t="str">
        <f t="shared" si="105"/>
        <v>Pequeno Porte I</v>
      </c>
      <c r="J2265" s="4">
        <v>16963317.07</v>
      </c>
      <c r="K2265" s="5">
        <f t="shared" si="106"/>
        <v>926.95721693989071</v>
      </c>
    </row>
    <row r="2266" spans="1:11" x14ac:dyDescent="0.25">
      <c r="A2266" s="3" t="s">
        <v>1253</v>
      </c>
      <c r="B2266">
        <v>310200</v>
      </c>
      <c r="C2266" s="1" t="s">
        <v>16</v>
      </c>
      <c r="D2266" s="2">
        <v>13915</v>
      </c>
      <c r="E2266" t="s">
        <v>5328</v>
      </c>
      <c r="F2266" s="4">
        <v>108555.617</v>
      </c>
      <c r="G2266" s="4">
        <f t="shared" si="107"/>
        <v>7.8013379087315844</v>
      </c>
      <c r="H2266" t="str">
        <f>IF(F2266 &lt;= Planilha1!$B$1, "1",
  IF(F2266 &lt;= Planilha1!$B$2, "2",
    IF(F2266 &lt;= Planilha1!$B$3, "3",
      "4"
    )
  )
)</f>
        <v>3</v>
      </c>
      <c r="I2266" t="str">
        <f t="shared" si="105"/>
        <v>Pequeno Porte I</v>
      </c>
      <c r="J2266" s="4">
        <v>11419881.050000001</v>
      </c>
      <c r="K2266" s="5">
        <f t="shared" si="106"/>
        <v>820.68854114265184</v>
      </c>
    </row>
    <row r="2267" spans="1:11" x14ac:dyDescent="0.25">
      <c r="A2267" s="3" t="s">
        <v>3963</v>
      </c>
      <c r="B2267">
        <v>310205</v>
      </c>
      <c r="C2267" s="1" t="s">
        <v>16</v>
      </c>
      <c r="D2267" s="2">
        <v>5795</v>
      </c>
      <c r="E2267" t="s">
        <v>5328</v>
      </c>
      <c r="F2267" s="4">
        <v>38390.625</v>
      </c>
      <c r="G2267" s="4">
        <f t="shared" si="107"/>
        <v>6.6247842968075927</v>
      </c>
      <c r="H2267" t="str">
        <f>IF(F2267 &lt;= Planilha1!$B$1, "1",
  IF(F2267 &lt;= Planilha1!$B$2, "2",
    IF(F2267 &lt;= Planilha1!$B$3, "3",
      "4"
    )
  )
)</f>
        <v>1</v>
      </c>
      <c r="I2267" t="str">
        <f t="shared" si="105"/>
        <v>Pequeno Porte I</v>
      </c>
      <c r="J2267" s="4">
        <v>4745431.83</v>
      </c>
      <c r="K2267" s="5">
        <f t="shared" si="106"/>
        <v>818.88383606557375</v>
      </c>
    </row>
    <row r="2268" spans="1:11" x14ac:dyDescent="0.25">
      <c r="A2268" s="3" t="s">
        <v>1254</v>
      </c>
      <c r="B2268">
        <v>310210</v>
      </c>
      <c r="C2268" s="1" t="s">
        <v>16</v>
      </c>
      <c r="D2268" s="2">
        <v>10891</v>
      </c>
      <c r="E2268" t="s">
        <v>5328</v>
      </c>
      <c r="F2268" s="4">
        <v>79308.308000000005</v>
      </c>
      <c r="G2268" s="4">
        <f t="shared" si="107"/>
        <v>7.2820042236709215</v>
      </c>
      <c r="H2268" t="str">
        <f>IF(F2268 &lt;= Planilha1!$B$1, "1",
  IF(F2268 &lt;= Planilha1!$B$2, "2",
    IF(F2268 &lt;= Planilha1!$B$3, "3",
      "4"
    )
  )
)</f>
        <v>2</v>
      </c>
      <c r="I2268" t="str">
        <f t="shared" si="105"/>
        <v>Pequeno Porte I</v>
      </c>
      <c r="J2268" s="4">
        <v>5316782.59</v>
      </c>
      <c r="K2268" s="5">
        <f t="shared" si="106"/>
        <v>488.18130474703884</v>
      </c>
    </row>
    <row r="2269" spans="1:11" x14ac:dyDescent="0.25">
      <c r="A2269" s="3" t="s">
        <v>1255</v>
      </c>
      <c r="B2269">
        <v>310220</v>
      </c>
      <c r="C2269" s="1" t="s">
        <v>16</v>
      </c>
      <c r="D2269" s="2">
        <v>3975</v>
      </c>
      <c r="E2269" t="s">
        <v>5328</v>
      </c>
      <c r="F2269" s="4">
        <v>21650.741000000002</v>
      </c>
      <c r="G2269" s="4">
        <f t="shared" si="107"/>
        <v>5.4467272955974844</v>
      </c>
      <c r="H2269" t="str">
        <f>IF(F2269 &lt;= Planilha1!$B$1, "1",
  IF(F2269 &lt;= Planilha1!$B$2, "2",
    IF(F2269 &lt;= Planilha1!$B$3, "3",
      "4"
    )
  )
)</f>
        <v>1</v>
      </c>
      <c r="I2269" t="str">
        <f t="shared" si="105"/>
        <v>Pequeno Porte I</v>
      </c>
      <c r="J2269" s="4">
        <v>4129327.72</v>
      </c>
      <c r="K2269" s="5">
        <f t="shared" si="106"/>
        <v>1038.8245836477988</v>
      </c>
    </row>
    <row r="2270" spans="1:11" x14ac:dyDescent="0.25">
      <c r="A2270" s="3" t="s">
        <v>3964</v>
      </c>
      <c r="B2270">
        <v>310230</v>
      </c>
      <c r="C2270" s="1" t="s">
        <v>16</v>
      </c>
      <c r="D2270" s="2">
        <v>15059</v>
      </c>
      <c r="E2270" t="s">
        <v>5328</v>
      </c>
      <c r="F2270" s="4">
        <v>153923.255</v>
      </c>
      <c r="G2270" s="4">
        <f t="shared" si="107"/>
        <v>10.221346370940966</v>
      </c>
      <c r="H2270" t="str">
        <f>IF(F2270 &lt;= Planilha1!$B$1, "1",
  IF(F2270 &lt;= Planilha1!$B$2, "2",
    IF(F2270 &lt;= Planilha1!$B$3, "3",
      "4"
    )
  )
)</f>
        <v>3</v>
      </c>
      <c r="I2270" t="str">
        <f t="shared" si="105"/>
        <v>Pequeno Porte I</v>
      </c>
      <c r="J2270" s="4">
        <v>8519631.1600000001</v>
      </c>
      <c r="K2270" s="5">
        <f t="shared" si="106"/>
        <v>565.75012683445118</v>
      </c>
    </row>
    <row r="2271" spans="1:11" x14ac:dyDescent="0.25">
      <c r="A2271" s="3" t="s">
        <v>1256</v>
      </c>
      <c r="B2271">
        <v>310240</v>
      </c>
      <c r="C2271" s="1" t="s">
        <v>16</v>
      </c>
      <c r="D2271" s="2">
        <v>4159</v>
      </c>
      <c r="E2271" t="s">
        <v>5328</v>
      </c>
      <c r="F2271" s="4">
        <v>21985.762999999999</v>
      </c>
      <c r="G2271" s="4">
        <f t="shared" si="107"/>
        <v>5.2863099302716998</v>
      </c>
      <c r="H2271" t="str">
        <f>IF(F2271 &lt;= Planilha1!$B$1, "1",
  IF(F2271 &lt;= Planilha1!$B$2, "2",
    IF(F2271 &lt;= Planilha1!$B$3, "3",
      "4"
    )
  )
)</f>
        <v>1</v>
      </c>
      <c r="I2271" t="str">
        <f t="shared" si="105"/>
        <v>Pequeno Porte I</v>
      </c>
      <c r="J2271" s="4">
        <v>10814941.890000001</v>
      </c>
      <c r="K2271" s="5">
        <f t="shared" si="106"/>
        <v>2600.3707357537869</v>
      </c>
    </row>
    <row r="2272" spans="1:11" x14ac:dyDescent="0.25">
      <c r="A2272" s="3" t="s">
        <v>1257</v>
      </c>
      <c r="B2272">
        <v>310250</v>
      </c>
      <c r="C2272" s="1" t="s">
        <v>16</v>
      </c>
      <c r="D2272" s="2">
        <v>4541</v>
      </c>
      <c r="E2272" t="s">
        <v>5328</v>
      </c>
      <c r="F2272" s="4">
        <v>24276.190999999999</v>
      </c>
      <c r="G2272" s="4">
        <f t="shared" si="107"/>
        <v>5.3460011010790573</v>
      </c>
      <c r="H2272" t="str">
        <f>IF(F2272 &lt;= Planilha1!$B$1, "1",
  IF(F2272 &lt;= Planilha1!$B$2, "2",
    IF(F2272 &lt;= Planilha1!$B$3, "3",
      "4"
    )
  )
)</f>
        <v>1</v>
      </c>
      <c r="I2272" t="str">
        <f t="shared" si="105"/>
        <v>Pequeno Porte I</v>
      </c>
      <c r="J2272" s="4">
        <v>2570887.14</v>
      </c>
      <c r="K2272" s="5">
        <f t="shared" si="106"/>
        <v>566.14999779784193</v>
      </c>
    </row>
    <row r="2273" spans="1:11" x14ac:dyDescent="0.25">
      <c r="A2273" s="3" t="s">
        <v>1258</v>
      </c>
      <c r="B2273">
        <v>310260</v>
      </c>
      <c r="C2273" s="1" t="s">
        <v>16</v>
      </c>
      <c r="D2273" s="2">
        <v>40553</v>
      </c>
      <c r="E2273" t="s">
        <v>5328</v>
      </c>
      <c r="F2273" s="4">
        <v>483673.24699999997</v>
      </c>
      <c r="G2273" s="4">
        <f t="shared" si="107"/>
        <v>11.926941212733952</v>
      </c>
      <c r="H2273" t="str">
        <f>IF(F2273 &lt;= Planilha1!$B$1, "1",
  IF(F2273 &lt;= Planilha1!$B$2, "2",
    IF(F2273 &lt;= Planilha1!$B$3, "3",
      "4"
    )
  )
)</f>
        <v>4</v>
      </c>
      <c r="I2273" t="str">
        <f t="shared" si="105"/>
        <v>Pequeno Porte II</v>
      </c>
      <c r="J2273" s="4">
        <v>26757616.809999999</v>
      </c>
      <c r="K2273" s="5">
        <f t="shared" si="106"/>
        <v>659.81843044904201</v>
      </c>
    </row>
    <row r="2274" spans="1:11" x14ac:dyDescent="0.25">
      <c r="A2274" s="3" t="s">
        <v>3965</v>
      </c>
      <c r="B2274">
        <v>310270</v>
      </c>
      <c r="C2274" s="1" t="s">
        <v>16</v>
      </c>
      <c r="D2274" s="2">
        <v>9110</v>
      </c>
      <c r="E2274" t="s">
        <v>5328</v>
      </c>
      <c r="F2274" s="4">
        <v>62464.58</v>
      </c>
      <c r="G2274" s="4">
        <f t="shared" si="107"/>
        <v>6.8567047200878157</v>
      </c>
      <c r="H2274" t="str">
        <f>IF(F2274 &lt;= Planilha1!$B$1, "1",
  IF(F2274 &lt;= Planilha1!$B$2, "2",
    IF(F2274 &lt;= Planilha1!$B$3, "3",
      "4"
    )
  )
)</f>
        <v>2</v>
      </c>
      <c r="I2274" t="str">
        <f t="shared" si="105"/>
        <v>Pequeno Porte I</v>
      </c>
      <c r="J2274" s="4">
        <v>3898437.65</v>
      </c>
      <c r="K2274" s="5">
        <f t="shared" si="106"/>
        <v>427.92948957189901</v>
      </c>
    </row>
    <row r="2275" spans="1:11" x14ac:dyDescent="0.25">
      <c r="A2275" s="3" t="s">
        <v>3966</v>
      </c>
      <c r="B2275">
        <v>310280</v>
      </c>
      <c r="C2275" s="1" t="s">
        <v>16</v>
      </c>
      <c r="D2275" s="2">
        <v>11927</v>
      </c>
      <c r="E2275" t="s">
        <v>5328</v>
      </c>
      <c r="F2275" s="4">
        <v>97386.285999999993</v>
      </c>
      <c r="G2275" s="4">
        <f t="shared" si="107"/>
        <v>8.1651954389200974</v>
      </c>
      <c r="H2275" t="str">
        <f>IF(F2275 &lt;= Planilha1!$B$1, "1",
  IF(F2275 &lt;= Planilha1!$B$2, "2",
    IF(F2275 &lt;= Planilha1!$B$3, "3",
      "4"
    )
  )
)</f>
        <v>3</v>
      </c>
      <c r="I2275" t="str">
        <f t="shared" si="105"/>
        <v>Pequeno Porte I</v>
      </c>
      <c r="J2275" s="4">
        <v>7316083.6699999999</v>
      </c>
      <c r="K2275" s="5">
        <f t="shared" si="106"/>
        <v>613.40518738995559</v>
      </c>
    </row>
    <row r="2276" spans="1:11" x14ac:dyDescent="0.25">
      <c r="A2276" s="3" t="s">
        <v>3967</v>
      </c>
      <c r="B2276">
        <v>310285</v>
      </c>
      <c r="C2276" s="1" t="s">
        <v>16</v>
      </c>
      <c r="D2276" s="2">
        <v>7718</v>
      </c>
      <c r="E2276" t="s">
        <v>5328</v>
      </c>
      <c r="F2276" s="4">
        <v>44823.500999999997</v>
      </c>
      <c r="G2276" s="4">
        <f t="shared" si="107"/>
        <v>5.8076575537704063</v>
      </c>
      <c r="H2276" t="str">
        <f>IF(F2276 &lt;= Planilha1!$B$1, "1",
  IF(F2276 &lt;= Planilha1!$B$2, "2",
    IF(F2276 &lt;= Planilha1!$B$3, "3",
      "4"
    )
  )
)</f>
        <v>2</v>
      </c>
      <c r="I2276" t="str">
        <f t="shared" si="105"/>
        <v>Pequeno Porte I</v>
      </c>
      <c r="J2276" s="4">
        <v>4800131.33</v>
      </c>
      <c r="K2276" s="5">
        <f t="shared" si="106"/>
        <v>621.93979398807983</v>
      </c>
    </row>
    <row r="2277" spans="1:11" x14ac:dyDescent="0.25">
      <c r="A2277" s="3" t="s">
        <v>3968</v>
      </c>
      <c r="B2277">
        <v>310290</v>
      </c>
      <c r="C2277" s="1" t="s">
        <v>16</v>
      </c>
      <c r="D2277" s="2">
        <v>11095</v>
      </c>
      <c r="E2277" t="s">
        <v>5328</v>
      </c>
      <c r="F2277" s="4">
        <v>104533.436</v>
      </c>
      <c r="G2277" s="4">
        <f t="shared" si="107"/>
        <v>9.4216706624605688</v>
      </c>
      <c r="H2277" t="str">
        <f>IF(F2277 &lt;= Planilha1!$B$1, "1",
  IF(F2277 &lt;= Planilha1!$B$2, "2",
    IF(F2277 &lt;= Planilha1!$B$3, "3",
      "4"
    )
  )
)</f>
        <v>3</v>
      </c>
      <c r="I2277" t="str">
        <f t="shared" si="105"/>
        <v>Pequeno Porte I</v>
      </c>
      <c r="J2277" s="4">
        <v>5557938.71</v>
      </c>
      <c r="K2277" s="5">
        <f t="shared" si="106"/>
        <v>500.94084812978821</v>
      </c>
    </row>
    <row r="2278" spans="1:11" x14ac:dyDescent="0.25">
      <c r="A2278" s="3" t="s">
        <v>3969</v>
      </c>
      <c r="B2278">
        <v>310300</v>
      </c>
      <c r="C2278" s="1" t="s">
        <v>16</v>
      </c>
      <c r="D2278" s="2">
        <v>9219</v>
      </c>
      <c r="E2278" t="s">
        <v>5328</v>
      </c>
      <c r="F2278" s="4">
        <v>76642.608999999997</v>
      </c>
      <c r="G2278" s="4">
        <f t="shared" si="107"/>
        <v>8.3135490834146868</v>
      </c>
      <c r="H2278" t="str">
        <f>IF(F2278 &lt;= Planilha1!$B$1, "1",
  IF(F2278 &lt;= Planilha1!$B$2, "2",
    IF(F2278 &lt;= Planilha1!$B$3, "3",
      "4"
    )
  )
)</f>
        <v>2</v>
      </c>
      <c r="I2278" t="str">
        <f t="shared" si="105"/>
        <v>Pequeno Porte I</v>
      </c>
      <c r="J2278" s="4">
        <v>12885696.99</v>
      </c>
      <c r="K2278" s="5">
        <f t="shared" si="106"/>
        <v>1397.7326163358282</v>
      </c>
    </row>
    <row r="2279" spans="1:11" x14ac:dyDescent="0.25">
      <c r="A2279" s="3" t="s">
        <v>3970</v>
      </c>
      <c r="B2279">
        <v>310310</v>
      </c>
      <c r="C2279" s="1" t="s">
        <v>16</v>
      </c>
      <c r="D2279" s="2">
        <v>1538</v>
      </c>
      <c r="E2279" t="s">
        <v>5328</v>
      </c>
      <c r="F2279" s="4">
        <v>21125.688999999998</v>
      </c>
      <c r="G2279" s="4">
        <f t="shared" si="107"/>
        <v>13.735818595578673</v>
      </c>
      <c r="H2279" t="str">
        <f>IF(F2279 &lt;= Planilha1!$B$1, "1",
  IF(F2279 &lt;= Planilha1!$B$2, "2",
    IF(F2279 &lt;= Planilha1!$B$3, "3",
      "4"
    )
  )
)</f>
        <v>1</v>
      </c>
      <c r="I2279" t="str">
        <f t="shared" si="105"/>
        <v>Pequeno Porte I</v>
      </c>
      <c r="J2279" s="4">
        <v>3198863.82</v>
      </c>
      <c r="K2279" s="5">
        <f t="shared" si="106"/>
        <v>2079.8854486345904</v>
      </c>
    </row>
    <row r="2280" spans="1:11" x14ac:dyDescent="0.25">
      <c r="A2280" s="3" t="s">
        <v>3971</v>
      </c>
      <c r="B2280">
        <v>310320</v>
      </c>
      <c r="C2280" s="1" t="s">
        <v>16</v>
      </c>
      <c r="D2280" s="2">
        <v>2181</v>
      </c>
      <c r="E2280" t="s">
        <v>5328</v>
      </c>
      <c r="F2280" s="4">
        <v>32232.794999999998</v>
      </c>
      <c r="G2280" s="4">
        <f t="shared" si="107"/>
        <v>14.778906464924345</v>
      </c>
      <c r="H2280" t="str">
        <f>IF(F2280 &lt;= Planilha1!$B$1, "1",
  IF(F2280 &lt;= Planilha1!$B$2, "2",
    IF(F2280 &lt;= Planilha1!$B$3, "3",
      "4"
    )
  )
)</f>
        <v>1</v>
      </c>
      <c r="I2280" t="str">
        <f t="shared" si="105"/>
        <v>Pequeno Porte I</v>
      </c>
      <c r="J2280" s="4">
        <v>3776070.09</v>
      </c>
      <c r="K2280" s="5">
        <f t="shared" si="106"/>
        <v>1731.3480467675377</v>
      </c>
    </row>
    <row r="2281" spans="1:11" x14ac:dyDescent="0.25">
      <c r="A2281" s="3" t="s">
        <v>1259</v>
      </c>
      <c r="B2281">
        <v>310330</v>
      </c>
      <c r="C2281" s="1" t="s">
        <v>16</v>
      </c>
      <c r="D2281" s="2">
        <v>2049</v>
      </c>
      <c r="E2281" t="s">
        <v>5328</v>
      </c>
      <c r="F2281" s="4">
        <v>12473.633</v>
      </c>
      <c r="G2281" s="4">
        <f t="shared" si="107"/>
        <v>6.0876686188384577</v>
      </c>
      <c r="H2281" t="str">
        <f>IF(F2281 &lt;= Planilha1!$B$1, "1",
  IF(F2281 &lt;= Planilha1!$B$2, "2",
    IF(F2281 &lt;= Planilha1!$B$3, "3",
      "4"
    )
  )
)</f>
        <v>1</v>
      </c>
      <c r="I2281" t="str">
        <f t="shared" si="105"/>
        <v>Pequeno Porte I</v>
      </c>
      <c r="J2281" s="4">
        <v>3000864.02</v>
      </c>
      <c r="K2281" s="5">
        <f t="shared" si="106"/>
        <v>1464.5505222059542</v>
      </c>
    </row>
    <row r="2282" spans="1:11" x14ac:dyDescent="0.25">
      <c r="A2282" s="3" t="s">
        <v>3972</v>
      </c>
      <c r="B2282">
        <v>310340</v>
      </c>
      <c r="C2282" s="1" t="s">
        <v>16</v>
      </c>
      <c r="D2282" s="2">
        <v>34297</v>
      </c>
      <c r="E2282" t="s">
        <v>5328</v>
      </c>
      <c r="F2282" s="4">
        <v>195413.46900000001</v>
      </c>
      <c r="G2282" s="4">
        <f t="shared" si="107"/>
        <v>5.6976840248418235</v>
      </c>
      <c r="H2282" t="str">
        <f>IF(F2282 &lt;= Planilha1!$B$1, "1",
  IF(F2282 &lt;= Planilha1!$B$2, "2",
    IF(F2282 &lt;= Planilha1!$B$3, "3",
      "4"
    )
  )
)</f>
        <v>3</v>
      </c>
      <c r="I2282" t="str">
        <f t="shared" si="105"/>
        <v>Pequeno Porte II</v>
      </c>
      <c r="J2282" s="4">
        <v>14107381.34</v>
      </c>
      <c r="K2282" s="5">
        <f t="shared" si="106"/>
        <v>411.32989299355626</v>
      </c>
    </row>
    <row r="2283" spans="1:11" x14ac:dyDescent="0.25">
      <c r="A2283" s="3" t="s">
        <v>1260</v>
      </c>
      <c r="B2283">
        <v>310350</v>
      </c>
      <c r="C2283" s="1" t="s">
        <v>16</v>
      </c>
      <c r="D2283" s="2">
        <v>117808</v>
      </c>
      <c r="E2283" t="s">
        <v>5328</v>
      </c>
      <c r="F2283" s="4">
        <v>2147788.6850000001</v>
      </c>
      <c r="G2283" s="4">
        <f t="shared" si="107"/>
        <v>18.231263454094798</v>
      </c>
      <c r="H2283" t="str">
        <f>IF(F2283 &lt;= Planilha1!$B$1, "1",
  IF(F2283 &lt;= Planilha1!$B$2, "2",
    IF(F2283 &lt;= Planilha1!$B$3, "3",
      "4"
    )
  )
)</f>
        <v>4</v>
      </c>
      <c r="I2283" t="str">
        <f t="shared" si="105"/>
        <v>Grande Porte</v>
      </c>
      <c r="J2283" s="4">
        <v>100631763.72</v>
      </c>
      <c r="K2283" s="5">
        <f t="shared" si="106"/>
        <v>854.20144404454709</v>
      </c>
    </row>
    <row r="2284" spans="1:11" x14ac:dyDescent="0.25">
      <c r="A2284" s="3" t="s">
        <v>1261</v>
      </c>
      <c r="B2284">
        <v>310360</v>
      </c>
      <c r="C2284" s="1" t="s">
        <v>16</v>
      </c>
      <c r="D2284" s="2">
        <v>2915</v>
      </c>
      <c r="E2284" t="s">
        <v>5328</v>
      </c>
      <c r="F2284" s="4">
        <v>26910.712</v>
      </c>
      <c r="G2284" s="4">
        <f t="shared" si="107"/>
        <v>9.2318051457975976</v>
      </c>
      <c r="H2284" t="str">
        <f>IF(F2284 &lt;= Planilha1!$B$1, "1",
  IF(F2284 &lt;= Planilha1!$B$2, "2",
    IF(F2284 &lt;= Planilha1!$B$3, "3",
      "4"
    )
  )
)</f>
        <v>1</v>
      </c>
      <c r="I2284" t="str">
        <f t="shared" si="105"/>
        <v>Pequeno Porte I</v>
      </c>
      <c r="J2284" s="4">
        <v>3588558.86</v>
      </c>
      <c r="K2284" s="5">
        <f t="shared" si="106"/>
        <v>1231.0665042881647</v>
      </c>
    </row>
    <row r="2285" spans="1:11" x14ac:dyDescent="0.25">
      <c r="A2285" s="3" t="s">
        <v>1262</v>
      </c>
      <c r="B2285">
        <v>310370</v>
      </c>
      <c r="C2285" s="1" t="s">
        <v>16</v>
      </c>
      <c r="D2285" s="2">
        <v>8048</v>
      </c>
      <c r="E2285" t="s">
        <v>5328</v>
      </c>
      <c r="F2285" s="4">
        <v>40660.466999999997</v>
      </c>
      <c r="G2285" s="4">
        <f t="shared" si="107"/>
        <v>5.0522449055666003</v>
      </c>
      <c r="H2285" t="str">
        <f>IF(F2285 &lt;= Planilha1!$B$1, "1",
  IF(F2285 &lt;= Planilha1!$B$2, "2",
    IF(F2285 &lt;= Planilha1!$B$3, "3",
      "4"
    )
  )
)</f>
        <v>1</v>
      </c>
      <c r="I2285" t="str">
        <f t="shared" si="105"/>
        <v>Pequeno Porte I</v>
      </c>
      <c r="J2285" s="4">
        <v>4870837.97</v>
      </c>
      <c r="K2285" s="5">
        <f t="shared" si="106"/>
        <v>605.22340581510934</v>
      </c>
    </row>
    <row r="2286" spans="1:11" x14ac:dyDescent="0.25">
      <c r="A2286" s="3" t="s">
        <v>3973</v>
      </c>
      <c r="B2286">
        <v>310375</v>
      </c>
      <c r="C2286" s="1" t="s">
        <v>16</v>
      </c>
      <c r="D2286" s="2">
        <v>8479</v>
      </c>
      <c r="E2286" t="s">
        <v>5328</v>
      </c>
      <c r="F2286" s="4">
        <v>996130.92</v>
      </c>
      <c r="G2286" s="4">
        <f t="shared" si="107"/>
        <v>117.48212289185047</v>
      </c>
      <c r="H2286" t="str">
        <f>IF(F2286 &lt;= Planilha1!$B$1, "1",
  IF(F2286 &lt;= Planilha1!$B$2, "2",
    IF(F2286 &lt;= Planilha1!$B$3, "3",
      "4"
    )
  )
)</f>
        <v>4</v>
      </c>
      <c r="I2286" t="str">
        <f t="shared" si="105"/>
        <v>Pequeno Porte I</v>
      </c>
      <c r="J2286" s="4">
        <v>18047039.800000001</v>
      </c>
      <c r="K2286" s="5">
        <f t="shared" si="106"/>
        <v>2128.439650902229</v>
      </c>
    </row>
    <row r="2287" spans="1:11" x14ac:dyDescent="0.25">
      <c r="A2287" s="3" t="s">
        <v>3974</v>
      </c>
      <c r="B2287">
        <v>310380</v>
      </c>
      <c r="C2287" s="1" t="s">
        <v>16</v>
      </c>
      <c r="D2287" s="2">
        <v>2631</v>
      </c>
      <c r="E2287" t="s">
        <v>5328</v>
      </c>
      <c r="F2287" s="4">
        <v>48849.887000000002</v>
      </c>
      <c r="G2287" s="4">
        <f t="shared" si="107"/>
        <v>18.567041809198024</v>
      </c>
      <c r="H2287" t="str">
        <f>IF(F2287 &lt;= Planilha1!$B$1, "1",
  IF(F2287 &lt;= Planilha1!$B$2, "2",
    IF(F2287 &lt;= Planilha1!$B$3, "3",
      "4"
    )
  )
)</f>
        <v>2</v>
      </c>
      <c r="I2287" t="str">
        <f t="shared" si="105"/>
        <v>Pequeno Porte I</v>
      </c>
      <c r="J2287" s="4">
        <v>4051674.03</v>
      </c>
      <c r="K2287" s="5">
        <f t="shared" si="106"/>
        <v>1539.9749258836944</v>
      </c>
    </row>
    <row r="2288" spans="1:11" x14ac:dyDescent="0.25">
      <c r="A2288" s="3" t="s">
        <v>3975</v>
      </c>
      <c r="B2288">
        <v>310390</v>
      </c>
      <c r="C2288" s="1" t="s">
        <v>16</v>
      </c>
      <c r="D2288" s="2">
        <v>9199</v>
      </c>
      <c r="E2288" t="s">
        <v>5328</v>
      </c>
      <c r="F2288" s="4">
        <v>116157.13499999999</v>
      </c>
      <c r="G2288" s="4">
        <f t="shared" si="107"/>
        <v>12.627148059571692</v>
      </c>
      <c r="H2288" t="str">
        <f>IF(F2288 &lt;= Planilha1!$B$1, "1",
  IF(F2288 &lt;= Planilha1!$B$2, "2",
    IF(F2288 &lt;= Planilha1!$B$3, "3",
      "4"
    )
  )
)</f>
        <v>3</v>
      </c>
      <c r="I2288" t="str">
        <f t="shared" si="105"/>
        <v>Pequeno Porte I</v>
      </c>
      <c r="J2288" s="4">
        <v>3940425.01</v>
      </c>
      <c r="K2288" s="5">
        <f t="shared" si="106"/>
        <v>428.3536264811392</v>
      </c>
    </row>
    <row r="2289" spans="1:11" x14ac:dyDescent="0.25">
      <c r="A2289" s="3" t="s">
        <v>3976</v>
      </c>
      <c r="B2289">
        <v>310400</v>
      </c>
      <c r="C2289" s="1" t="s">
        <v>16</v>
      </c>
      <c r="D2289" s="2">
        <v>111691</v>
      </c>
      <c r="E2289" t="s">
        <v>5328</v>
      </c>
      <c r="F2289" s="4">
        <v>2573182.6409999998</v>
      </c>
      <c r="G2289" s="4">
        <f t="shared" si="107"/>
        <v>23.038406326382606</v>
      </c>
      <c r="H2289" t="str">
        <f>IF(F2289 &lt;= Planilha1!$B$1, "1",
  IF(F2289 &lt;= Planilha1!$B$2, "2",
    IF(F2289 &lt;= Planilha1!$B$3, "3",
      "4"
    )
  )
)</f>
        <v>4</v>
      </c>
      <c r="I2289" t="str">
        <f t="shared" si="105"/>
        <v>Grande Porte</v>
      </c>
      <c r="J2289" s="4">
        <v>104574128.98</v>
      </c>
      <c r="K2289" s="5">
        <f t="shared" si="106"/>
        <v>936.28071178519315</v>
      </c>
    </row>
    <row r="2290" spans="1:11" x14ac:dyDescent="0.25">
      <c r="A2290" s="3" t="s">
        <v>1263</v>
      </c>
      <c r="B2290">
        <v>310410</v>
      </c>
      <c r="C2290" s="1" t="s">
        <v>16</v>
      </c>
      <c r="D2290" s="2">
        <v>9177</v>
      </c>
      <c r="E2290" t="s">
        <v>5328</v>
      </c>
      <c r="F2290" s="4">
        <v>174256.22700000001</v>
      </c>
      <c r="G2290" s="4">
        <f t="shared" si="107"/>
        <v>18.988365152010463</v>
      </c>
      <c r="H2290" t="str">
        <f>IF(F2290 &lt;= Planilha1!$B$1, "1",
  IF(F2290 &lt;= Planilha1!$B$2, "2",
    IF(F2290 &lt;= Planilha1!$B$3, "3",
      "4"
    )
  )
)</f>
        <v>3</v>
      </c>
      <c r="I2290" t="str">
        <f t="shared" si="105"/>
        <v>Pequeno Porte I</v>
      </c>
      <c r="J2290" s="4">
        <v>9176036.9700000007</v>
      </c>
      <c r="K2290" s="5">
        <f t="shared" si="106"/>
        <v>999.89506047728025</v>
      </c>
    </row>
    <row r="2291" spans="1:11" x14ac:dyDescent="0.25">
      <c r="A2291" s="3" t="s">
        <v>1264</v>
      </c>
      <c r="B2291">
        <v>310420</v>
      </c>
      <c r="C2291" s="1" t="s">
        <v>16</v>
      </c>
      <c r="D2291" s="2">
        <v>41416</v>
      </c>
      <c r="E2291" t="s">
        <v>5328</v>
      </c>
      <c r="F2291" s="4">
        <v>639615.61699999997</v>
      </c>
      <c r="G2291" s="4">
        <f t="shared" si="107"/>
        <v>15.443684011010237</v>
      </c>
      <c r="H2291" t="str">
        <f>IF(F2291 &lt;= Planilha1!$B$1, "1",
  IF(F2291 &lt;= Planilha1!$B$2, "2",
    IF(F2291 &lt;= Planilha1!$B$3, "3",
      "4"
    )
  )
)</f>
        <v>4</v>
      </c>
      <c r="I2291" t="str">
        <f t="shared" si="105"/>
        <v>Pequeno Porte II</v>
      </c>
      <c r="J2291" s="4">
        <v>35919514.490000002</v>
      </c>
      <c r="K2291" s="5">
        <f t="shared" si="106"/>
        <v>867.28593997488895</v>
      </c>
    </row>
    <row r="2292" spans="1:11" x14ac:dyDescent="0.25">
      <c r="A2292" s="3" t="s">
        <v>1265</v>
      </c>
      <c r="B2292">
        <v>310430</v>
      </c>
      <c r="C2292" s="1" t="s">
        <v>16</v>
      </c>
      <c r="D2292" s="2">
        <v>13881</v>
      </c>
      <c r="E2292" t="s">
        <v>5328</v>
      </c>
      <c r="F2292" s="4">
        <v>121197.60799999999</v>
      </c>
      <c r="G2292" s="4">
        <f t="shared" si="107"/>
        <v>8.7311870902672712</v>
      </c>
      <c r="H2292" t="str">
        <f>IF(F2292 &lt;= Planilha1!$B$1, "1",
  IF(F2292 &lt;= Planilha1!$B$2, "2",
    IF(F2292 &lt;= Planilha1!$B$3, "3",
      "4"
    )
  )
)</f>
        <v>3</v>
      </c>
      <c r="I2292" t="str">
        <f t="shared" si="105"/>
        <v>Pequeno Porte I</v>
      </c>
      <c r="J2292" s="4">
        <v>10575480.23</v>
      </c>
      <c r="K2292" s="5">
        <f t="shared" si="106"/>
        <v>761.86731719616751</v>
      </c>
    </row>
    <row r="2293" spans="1:11" x14ac:dyDescent="0.25">
      <c r="A2293" s="3" t="s">
        <v>1266</v>
      </c>
      <c r="B2293">
        <v>310440</v>
      </c>
      <c r="C2293" s="1" t="s">
        <v>16</v>
      </c>
      <c r="D2293" s="2">
        <v>2688</v>
      </c>
      <c r="E2293" t="s">
        <v>5328</v>
      </c>
      <c r="F2293" s="4">
        <v>18995.082999999999</v>
      </c>
      <c r="G2293" s="4">
        <f t="shared" si="107"/>
        <v>7.066623139880952</v>
      </c>
      <c r="H2293" t="str">
        <f>IF(F2293 &lt;= Planilha1!$B$1, "1",
  IF(F2293 &lt;= Planilha1!$B$2, "2",
    IF(F2293 &lt;= Planilha1!$B$3, "3",
      "4"
    )
  )
)</f>
        <v>1</v>
      </c>
      <c r="I2293" t="str">
        <f t="shared" si="105"/>
        <v>Pequeno Porte I</v>
      </c>
      <c r="J2293" s="4">
        <v>3629319.65</v>
      </c>
      <c r="K2293" s="5">
        <f t="shared" si="106"/>
        <v>1350.193322172619</v>
      </c>
    </row>
    <row r="2294" spans="1:11" x14ac:dyDescent="0.25">
      <c r="A2294" s="3" t="s">
        <v>1267</v>
      </c>
      <c r="B2294">
        <v>310445</v>
      </c>
      <c r="C2294" s="1" t="s">
        <v>16</v>
      </c>
      <c r="D2294" s="2">
        <v>4719</v>
      </c>
      <c r="E2294" t="s">
        <v>5328</v>
      </c>
      <c r="F2294" s="4">
        <v>22795.234</v>
      </c>
      <c r="G2294" s="4">
        <f t="shared" si="107"/>
        <v>4.8305221445221447</v>
      </c>
      <c r="H2294" t="str">
        <f>IF(F2294 &lt;= Planilha1!$B$1, "1",
  IF(F2294 &lt;= Planilha1!$B$2, "2",
    IF(F2294 &lt;= Planilha1!$B$3, "3",
      "4"
    )
  )
)</f>
        <v>1</v>
      </c>
      <c r="I2294" t="str">
        <f t="shared" si="105"/>
        <v>Pequeno Porte I</v>
      </c>
      <c r="J2294" s="4">
        <v>4696591.8099999996</v>
      </c>
      <c r="K2294" s="5">
        <f t="shared" si="106"/>
        <v>995.25149607967785</v>
      </c>
    </row>
    <row r="2295" spans="1:11" x14ac:dyDescent="0.25">
      <c r="A2295" s="3" t="s">
        <v>1268</v>
      </c>
      <c r="B2295">
        <v>310450</v>
      </c>
      <c r="C2295" s="1" t="s">
        <v>16</v>
      </c>
      <c r="D2295" s="2">
        <v>17272</v>
      </c>
      <c r="E2295" t="s">
        <v>5328</v>
      </c>
      <c r="F2295" s="4">
        <v>125591.149</v>
      </c>
      <c r="G2295" s="4">
        <f t="shared" si="107"/>
        <v>7.2713726841130155</v>
      </c>
      <c r="H2295" t="str">
        <f>IF(F2295 &lt;= Planilha1!$B$1, "1",
  IF(F2295 &lt;= Planilha1!$B$2, "2",
    IF(F2295 &lt;= Planilha1!$B$3, "3",
      "4"
    )
  )
)</f>
        <v>3</v>
      </c>
      <c r="I2295" t="str">
        <f t="shared" si="105"/>
        <v>Pequeno Porte I</v>
      </c>
      <c r="J2295" s="4">
        <v>13444454.58</v>
      </c>
      <c r="K2295" s="5">
        <f t="shared" si="106"/>
        <v>778.39593446039839</v>
      </c>
    </row>
    <row r="2296" spans="1:11" x14ac:dyDescent="0.25">
      <c r="A2296" s="3" t="s">
        <v>1269</v>
      </c>
      <c r="B2296">
        <v>310460</v>
      </c>
      <c r="C2296" s="1" t="s">
        <v>16</v>
      </c>
      <c r="D2296" s="2">
        <v>14138</v>
      </c>
      <c r="E2296" t="s">
        <v>5328</v>
      </c>
      <c r="F2296" s="4">
        <v>162260.22</v>
      </c>
      <c r="G2296" s="4">
        <f t="shared" si="107"/>
        <v>11.476886405432168</v>
      </c>
      <c r="H2296" t="str">
        <f>IF(F2296 &lt;= Planilha1!$B$1, "1",
  IF(F2296 &lt;= Planilha1!$B$2, "2",
    IF(F2296 &lt;= Planilha1!$B$3, "3",
      "4"
    )
  )
)</f>
        <v>3</v>
      </c>
      <c r="I2296" t="str">
        <f t="shared" si="105"/>
        <v>Pequeno Porte I</v>
      </c>
      <c r="J2296" s="4">
        <v>7855078.2699999996</v>
      </c>
      <c r="K2296" s="5">
        <f t="shared" si="106"/>
        <v>555.60038690055171</v>
      </c>
    </row>
    <row r="2297" spans="1:11" x14ac:dyDescent="0.25">
      <c r="A2297" s="3" t="s">
        <v>3977</v>
      </c>
      <c r="B2297">
        <v>310470</v>
      </c>
      <c r="C2297" s="1" t="s">
        <v>16</v>
      </c>
      <c r="D2297" s="2">
        <v>13736</v>
      </c>
      <c r="E2297" t="s">
        <v>5328</v>
      </c>
      <c r="F2297" s="4">
        <v>70486.553</v>
      </c>
      <c r="G2297" s="4">
        <f t="shared" si="107"/>
        <v>5.1315195835760044</v>
      </c>
      <c r="H2297" t="str">
        <f>IF(F2297 &lt;= Planilha1!$B$1, "1",
  IF(F2297 &lt;= Planilha1!$B$2, "2",
    IF(F2297 &lt;= Planilha1!$B$3, "3",
      "4"
    )
  )
)</f>
        <v>2</v>
      </c>
      <c r="I2297" t="str">
        <f t="shared" si="105"/>
        <v>Pequeno Porte I</v>
      </c>
      <c r="J2297" s="4">
        <v>8074951.3700000001</v>
      </c>
      <c r="K2297" s="5">
        <f t="shared" si="106"/>
        <v>587.86774679673852</v>
      </c>
    </row>
    <row r="2298" spans="1:11" x14ac:dyDescent="0.25">
      <c r="A2298" s="3" t="s">
        <v>1270</v>
      </c>
      <c r="B2298">
        <v>310480</v>
      </c>
      <c r="C2298" s="1" t="s">
        <v>16</v>
      </c>
      <c r="D2298" s="2">
        <v>4538</v>
      </c>
      <c r="E2298" t="s">
        <v>5328</v>
      </c>
      <c r="F2298" s="4">
        <v>42408.498</v>
      </c>
      <c r="G2298" s="4">
        <f t="shared" si="107"/>
        <v>9.3451956809167029</v>
      </c>
      <c r="H2298" t="str">
        <f>IF(F2298 &lt;= Planilha1!$B$1, "1",
  IF(F2298 &lt;= Planilha1!$B$2, "2",
    IF(F2298 &lt;= Planilha1!$B$3, "3",
      "4"
    )
  )
)</f>
        <v>2</v>
      </c>
      <c r="I2298" t="str">
        <f t="shared" si="105"/>
        <v>Pequeno Porte I</v>
      </c>
      <c r="J2298" s="4">
        <v>5462021.4699999997</v>
      </c>
      <c r="K2298" s="5">
        <f t="shared" si="106"/>
        <v>1203.6186579991186</v>
      </c>
    </row>
    <row r="2299" spans="1:11" x14ac:dyDescent="0.25">
      <c r="A2299" s="3" t="s">
        <v>1271</v>
      </c>
      <c r="B2299">
        <v>310490</v>
      </c>
      <c r="C2299" s="1" t="s">
        <v>16</v>
      </c>
      <c r="D2299" s="2">
        <v>18366</v>
      </c>
      <c r="E2299" t="s">
        <v>5328</v>
      </c>
      <c r="F2299" s="4">
        <v>149944.11900000001</v>
      </c>
      <c r="G2299" s="4">
        <f t="shared" si="107"/>
        <v>8.1642229663508665</v>
      </c>
      <c r="H2299" t="str">
        <f>IF(F2299 &lt;= Planilha1!$B$1, "1",
  IF(F2299 &lt;= Planilha1!$B$2, "2",
    IF(F2299 &lt;= Planilha1!$B$3, "3",
      "4"
    )
  )
)</f>
        <v>3</v>
      </c>
      <c r="I2299" t="str">
        <f t="shared" si="105"/>
        <v>Pequeno Porte I</v>
      </c>
      <c r="J2299" s="4">
        <v>7605827.5899999999</v>
      </c>
      <c r="K2299" s="5">
        <f t="shared" si="106"/>
        <v>414.12542687574864</v>
      </c>
    </row>
    <row r="2300" spans="1:11" x14ac:dyDescent="0.25">
      <c r="A2300" s="3" t="s">
        <v>1272</v>
      </c>
      <c r="B2300">
        <v>310500</v>
      </c>
      <c r="C2300" s="1" t="s">
        <v>16</v>
      </c>
      <c r="D2300" s="2">
        <v>7492</v>
      </c>
      <c r="E2300" t="s">
        <v>5328</v>
      </c>
      <c r="F2300" s="4">
        <v>60640.858</v>
      </c>
      <c r="G2300" s="4">
        <f t="shared" si="107"/>
        <v>8.0940814201815261</v>
      </c>
      <c r="H2300" t="str">
        <f>IF(F2300 &lt;= Planilha1!$B$1, "1",
  IF(F2300 &lt;= Planilha1!$B$2, "2",
    IF(F2300 &lt;= Planilha1!$B$3, "3",
      "4"
    )
  )
)</f>
        <v>2</v>
      </c>
      <c r="I2300" t="str">
        <f t="shared" si="105"/>
        <v>Pequeno Porte I</v>
      </c>
      <c r="J2300" s="4">
        <v>5712967.8499999996</v>
      </c>
      <c r="K2300" s="5">
        <f t="shared" si="106"/>
        <v>762.54242525360382</v>
      </c>
    </row>
    <row r="2301" spans="1:11" x14ac:dyDescent="0.25">
      <c r="A2301" s="3" t="s">
        <v>3978</v>
      </c>
      <c r="B2301">
        <v>310510</v>
      </c>
      <c r="C2301" s="1" t="s">
        <v>16</v>
      </c>
      <c r="D2301" s="2">
        <v>23546</v>
      </c>
      <c r="E2301" t="s">
        <v>5328</v>
      </c>
      <c r="F2301" s="4">
        <v>244317.14499999999</v>
      </c>
      <c r="G2301" s="4">
        <f t="shared" si="107"/>
        <v>10.376163467255584</v>
      </c>
      <c r="H2301" t="str">
        <f>IF(F2301 &lt;= Planilha1!$B$1, "1",
  IF(F2301 &lt;= Planilha1!$B$2, "2",
    IF(F2301 &lt;= Planilha1!$B$3, "3",
      "4"
    )
  )
)</f>
        <v>4</v>
      </c>
      <c r="I2301" t="str">
        <f t="shared" si="105"/>
        <v>Pequeno Porte II</v>
      </c>
      <c r="J2301" s="4">
        <v>12744563.76</v>
      </c>
      <c r="K2301" s="5">
        <f t="shared" si="106"/>
        <v>541.26236982927037</v>
      </c>
    </row>
    <row r="2302" spans="1:11" x14ac:dyDescent="0.25">
      <c r="A2302" s="3" t="s">
        <v>1273</v>
      </c>
      <c r="B2302">
        <v>310520</v>
      </c>
      <c r="C2302" s="1" t="s">
        <v>16</v>
      </c>
      <c r="D2302" s="2">
        <v>4741</v>
      </c>
      <c r="E2302" t="s">
        <v>5328</v>
      </c>
      <c r="F2302" s="4">
        <v>25101.912</v>
      </c>
      <c r="G2302" s="4">
        <f t="shared" si="107"/>
        <v>5.2946450116009283</v>
      </c>
      <c r="H2302" t="str">
        <f>IF(F2302 &lt;= Planilha1!$B$1, "1",
  IF(F2302 &lt;= Planilha1!$B$2, "2",
    IF(F2302 &lt;= Planilha1!$B$3, "3",
      "4"
    )
  )
)</f>
        <v>1</v>
      </c>
      <c r="I2302" t="str">
        <f t="shared" si="105"/>
        <v>Pequeno Porte I</v>
      </c>
      <c r="J2302" s="4">
        <v>2990767</v>
      </c>
      <c r="K2302" s="5">
        <f t="shared" si="106"/>
        <v>630.83041552415102</v>
      </c>
    </row>
    <row r="2303" spans="1:11" x14ac:dyDescent="0.25">
      <c r="A2303" s="3" t="s">
        <v>1274</v>
      </c>
      <c r="B2303">
        <v>310530</v>
      </c>
      <c r="C2303" s="1" t="s">
        <v>16</v>
      </c>
      <c r="D2303" s="2">
        <v>5943</v>
      </c>
      <c r="E2303" t="s">
        <v>5328</v>
      </c>
      <c r="F2303" s="4">
        <v>36834.256000000001</v>
      </c>
      <c r="G2303" s="4">
        <f t="shared" si="107"/>
        <v>6.1979229345448426</v>
      </c>
      <c r="H2303" t="str">
        <f>IF(F2303 &lt;= Planilha1!$B$1, "1",
  IF(F2303 &lt;= Planilha1!$B$2, "2",
    IF(F2303 &lt;= Planilha1!$B$3, "3",
      "4"
    )
  )
)</f>
        <v>1</v>
      </c>
      <c r="I2303" t="str">
        <f t="shared" si="105"/>
        <v>Pequeno Porte I</v>
      </c>
      <c r="J2303" s="4">
        <v>6613007.5999999996</v>
      </c>
      <c r="K2303" s="5">
        <f t="shared" si="106"/>
        <v>1112.7389533905434</v>
      </c>
    </row>
    <row r="2304" spans="1:11" x14ac:dyDescent="0.25">
      <c r="A2304" s="3" t="s">
        <v>3979</v>
      </c>
      <c r="B2304">
        <v>310540</v>
      </c>
      <c r="C2304" s="1" t="s">
        <v>16</v>
      </c>
      <c r="D2304" s="2">
        <v>30778</v>
      </c>
      <c r="E2304" t="s">
        <v>5328</v>
      </c>
      <c r="F2304" s="4">
        <v>920143.26500000001</v>
      </c>
      <c r="G2304" s="4">
        <f t="shared" si="107"/>
        <v>29.896135713821561</v>
      </c>
      <c r="H2304" t="str">
        <f>IF(F2304 &lt;= Planilha1!$B$1, "1",
  IF(F2304 &lt;= Planilha1!$B$2, "2",
    IF(F2304 &lt;= Planilha1!$B$3, "3",
      "4"
    )
  )
)</f>
        <v>4</v>
      </c>
      <c r="I2304" t="str">
        <f t="shared" si="105"/>
        <v>Pequeno Porte II</v>
      </c>
      <c r="J2304" s="4">
        <v>43298441.649999999</v>
      </c>
      <c r="K2304" s="5">
        <f t="shared" si="106"/>
        <v>1406.7984160764181</v>
      </c>
    </row>
    <row r="2305" spans="1:11" x14ac:dyDescent="0.25">
      <c r="A2305" s="3" t="s">
        <v>3980</v>
      </c>
      <c r="B2305">
        <v>310550</v>
      </c>
      <c r="C2305" s="1" t="s">
        <v>16</v>
      </c>
      <c r="D2305" s="2">
        <v>4964</v>
      </c>
      <c r="E2305" t="s">
        <v>5328</v>
      </c>
      <c r="F2305" s="4">
        <v>27267.174999999999</v>
      </c>
      <c r="G2305" s="4">
        <f t="shared" si="107"/>
        <v>5.4929844883158738</v>
      </c>
      <c r="H2305" t="str">
        <f>IF(F2305 &lt;= Planilha1!$B$1, "1",
  IF(F2305 &lt;= Planilha1!$B$2, "2",
    IF(F2305 &lt;= Planilha1!$B$3, "3",
      "4"
    )
  )
)</f>
        <v>1</v>
      </c>
      <c r="I2305" t="str">
        <f t="shared" si="105"/>
        <v>Pequeno Porte I</v>
      </c>
      <c r="J2305" s="4">
        <v>2807430.88</v>
      </c>
      <c r="K2305" s="5">
        <f t="shared" si="106"/>
        <v>565.55819500402902</v>
      </c>
    </row>
    <row r="2306" spans="1:11" x14ac:dyDescent="0.25">
      <c r="A2306" s="3" t="s">
        <v>1275</v>
      </c>
      <c r="B2306">
        <v>310560</v>
      </c>
      <c r="C2306" s="1" t="s">
        <v>16</v>
      </c>
      <c r="D2306" s="2">
        <v>125317</v>
      </c>
      <c r="E2306" t="s">
        <v>5328</v>
      </c>
      <c r="F2306" s="4">
        <v>1578866.9129999999</v>
      </c>
      <c r="G2306" s="4">
        <f t="shared" si="107"/>
        <v>12.598984279866258</v>
      </c>
      <c r="H2306" t="str">
        <f>IF(F2306 &lt;= Planilha1!$B$1, "1",
  IF(F2306 &lt;= Planilha1!$B$2, "2",
    IF(F2306 &lt;= Planilha1!$B$3, "3",
      "4"
    )
  )
)</f>
        <v>4</v>
      </c>
      <c r="I2306" t="str">
        <f t="shared" ref="I2306:I2369" si="108">IF(D2306 &lt;= 20000, "Pequeno Porte I",
  IF(D2306 &lt;= 50000, "Pequeno Porte II",
    IF(D2306 &lt;= 100000, "Médio Porte",
      IF(D2306 &lt;= 900000, "Grande Porte", "Metrópole")
    )
  )
)</f>
        <v>Grande Porte</v>
      </c>
      <c r="J2306" s="4">
        <v>33958301.340000004</v>
      </c>
      <c r="K2306" s="5">
        <f t="shared" ref="K2306:K2369" si="109">J2306/D2306</f>
        <v>270.97920744990705</v>
      </c>
    </row>
    <row r="2307" spans="1:11" x14ac:dyDescent="0.25">
      <c r="A2307" s="3" t="s">
        <v>1276</v>
      </c>
      <c r="B2307">
        <v>310570</v>
      </c>
      <c r="C2307" s="1" t="s">
        <v>16</v>
      </c>
      <c r="D2307" s="2">
        <v>5666</v>
      </c>
      <c r="E2307" t="s">
        <v>5328</v>
      </c>
      <c r="F2307" s="4">
        <v>32527.261999999999</v>
      </c>
      <c r="G2307" s="4">
        <f t="shared" ref="G2307:G2370" si="110">F2307/D2307</f>
        <v>5.7407804447582063</v>
      </c>
      <c r="H2307" t="str">
        <f>IF(F2307 &lt;= Planilha1!$B$1, "1",
  IF(F2307 &lt;= Planilha1!$B$2, "2",
    IF(F2307 &lt;= Planilha1!$B$3, "3",
      "4"
    )
  )
)</f>
        <v>1</v>
      </c>
      <c r="I2307" t="str">
        <f t="shared" si="108"/>
        <v>Pequeno Porte I</v>
      </c>
      <c r="J2307" s="4">
        <v>3236935.39</v>
      </c>
      <c r="K2307" s="5">
        <f t="shared" si="109"/>
        <v>571.29110307094959</v>
      </c>
    </row>
    <row r="2308" spans="1:11" x14ac:dyDescent="0.25">
      <c r="A2308" s="3" t="s">
        <v>1277</v>
      </c>
      <c r="B2308">
        <v>310590</v>
      </c>
      <c r="C2308" s="1" t="s">
        <v>16</v>
      </c>
      <c r="D2308" s="2">
        <v>20080</v>
      </c>
      <c r="E2308" t="s">
        <v>5328</v>
      </c>
      <c r="F2308" s="4">
        <v>264633.29300000001</v>
      </c>
      <c r="G2308" s="4">
        <f t="shared" si="110"/>
        <v>13.178948854581673</v>
      </c>
      <c r="H2308" t="str">
        <f>IF(F2308 &lt;= Planilha1!$B$1, "1",
  IF(F2308 &lt;= Planilha1!$B$2, "2",
    IF(F2308 &lt;= Planilha1!$B$3, "3",
      "4"
    )
  )
)</f>
        <v>4</v>
      </c>
      <c r="I2308" t="str">
        <f t="shared" si="108"/>
        <v>Pequeno Porte II</v>
      </c>
      <c r="J2308" s="4">
        <v>9458261.2200000007</v>
      </c>
      <c r="K2308" s="5">
        <f t="shared" si="109"/>
        <v>471.02894521912356</v>
      </c>
    </row>
    <row r="2309" spans="1:11" x14ac:dyDescent="0.25">
      <c r="A2309" s="3" t="s">
        <v>1278</v>
      </c>
      <c r="B2309">
        <v>310600</v>
      </c>
      <c r="C2309" s="1" t="s">
        <v>16</v>
      </c>
      <c r="D2309" s="2">
        <v>10167</v>
      </c>
      <c r="E2309" t="s">
        <v>5328</v>
      </c>
      <c r="F2309" s="4">
        <v>115151.379</v>
      </c>
      <c r="G2309" s="4">
        <f t="shared" si="110"/>
        <v>11.325993803481854</v>
      </c>
      <c r="H2309" t="str">
        <f>IF(F2309 &lt;= Planilha1!$B$1, "1",
  IF(F2309 &lt;= Planilha1!$B$2, "2",
    IF(F2309 &lt;= Planilha1!$B$3, "3",
      "4"
    )
  )
)</f>
        <v>3</v>
      </c>
      <c r="I2309" t="str">
        <f t="shared" si="108"/>
        <v>Pequeno Porte I</v>
      </c>
      <c r="J2309" s="4">
        <v>8171380.5099999998</v>
      </c>
      <c r="K2309" s="5">
        <f t="shared" si="109"/>
        <v>803.71599390183928</v>
      </c>
    </row>
    <row r="2310" spans="1:11" x14ac:dyDescent="0.25">
      <c r="A2310" s="3" t="s">
        <v>1279</v>
      </c>
      <c r="B2310">
        <v>310610</v>
      </c>
      <c r="C2310" s="1" t="s">
        <v>16</v>
      </c>
      <c r="D2310" s="2">
        <v>3244</v>
      </c>
      <c r="E2310" t="s">
        <v>5328</v>
      </c>
      <c r="F2310" s="4">
        <v>30131.042000000001</v>
      </c>
      <c r="G2310" s="4">
        <f t="shared" si="110"/>
        <v>9.2882373612823681</v>
      </c>
      <c r="H2310" t="str">
        <f>IF(F2310 &lt;= Planilha1!$B$1, "1",
  IF(F2310 &lt;= Planilha1!$B$2, "2",
    IF(F2310 &lt;= Planilha1!$B$3, "3",
      "4"
    )
  )
)</f>
        <v>1</v>
      </c>
      <c r="I2310" t="str">
        <f t="shared" si="108"/>
        <v>Pequeno Porte I</v>
      </c>
      <c r="J2310" s="4">
        <v>5903449.1299999999</v>
      </c>
      <c r="K2310" s="5">
        <f t="shared" si="109"/>
        <v>1819.8055271270036</v>
      </c>
    </row>
    <row r="2311" spans="1:11" x14ac:dyDescent="0.25">
      <c r="A2311" s="3" t="s">
        <v>1280</v>
      </c>
      <c r="B2311">
        <v>310620</v>
      </c>
      <c r="C2311" s="1" t="s">
        <v>16</v>
      </c>
      <c r="D2311" s="2">
        <v>2315560</v>
      </c>
      <c r="E2311" t="s">
        <v>5328</v>
      </c>
      <c r="F2311" s="4">
        <v>59203074.086000003</v>
      </c>
      <c r="G2311" s="4">
        <f t="shared" si="110"/>
        <v>25.567497316415899</v>
      </c>
      <c r="H2311" t="str">
        <f>IF(F2311 &lt;= Planilha1!$B$1, "1",
  IF(F2311 &lt;= Planilha1!$B$2, "2",
    IF(F2311 &lt;= Planilha1!$B$3, "3",
      "4"
    )
  )
)</f>
        <v>4</v>
      </c>
      <c r="I2311" t="str">
        <f t="shared" si="108"/>
        <v>Metrópole</v>
      </c>
      <c r="J2311" s="4">
        <v>1669591511.1700001</v>
      </c>
      <c r="K2311" s="5">
        <f t="shared" si="109"/>
        <v>721.03141839123157</v>
      </c>
    </row>
    <row r="2312" spans="1:11" x14ac:dyDescent="0.25">
      <c r="A2312" s="3" t="s">
        <v>1281</v>
      </c>
      <c r="B2312">
        <v>310630</v>
      </c>
      <c r="C2312" s="1" t="s">
        <v>16</v>
      </c>
      <c r="D2312" s="2">
        <v>23928</v>
      </c>
      <c r="E2312" t="s">
        <v>5328</v>
      </c>
      <c r="F2312" s="4">
        <v>1223910.0319999999</v>
      </c>
      <c r="G2312" s="4">
        <f t="shared" si="110"/>
        <v>51.149700434637239</v>
      </c>
      <c r="H2312" t="str">
        <f>IF(F2312 &lt;= Planilha1!$B$1, "1",
  IF(F2312 &lt;= Planilha1!$B$2, "2",
    IF(F2312 &lt;= Planilha1!$B$3, "3",
      "4"
    )
  )
)</f>
        <v>4</v>
      </c>
      <c r="I2312" t="str">
        <f t="shared" si="108"/>
        <v>Pequeno Porte II</v>
      </c>
      <c r="J2312" s="4">
        <v>31610286.07</v>
      </c>
      <c r="K2312" s="5">
        <f t="shared" si="109"/>
        <v>1321.0584282012705</v>
      </c>
    </row>
    <row r="2313" spans="1:11" x14ac:dyDescent="0.25">
      <c r="A2313" s="3" t="s">
        <v>1282</v>
      </c>
      <c r="B2313">
        <v>310640</v>
      </c>
      <c r="C2313" s="1" t="s">
        <v>16</v>
      </c>
      <c r="D2313" s="2">
        <v>8627</v>
      </c>
      <c r="E2313" t="s">
        <v>5328</v>
      </c>
      <c r="F2313" s="4">
        <v>61628.42</v>
      </c>
      <c r="G2313" s="4">
        <f t="shared" si="110"/>
        <v>7.1436675553494844</v>
      </c>
      <c r="H2313" t="str">
        <f>IF(F2313 &lt;= Planilha1!$B$1, "1",
  IF(F2313 &lt;= Planilha1!$B$2, "2",
    IF(F2313 &lt;= Planilha1!$B$3, "3",
      "4"
    )
  )
)</f>
        <v>2</v>
      </c>
      <c r="I2313" t="str">
        <f t="shared" si="108"/>
        <v>Pequeno Porte I</v>
      </c>
      <c r="J2313" s="4">
        <v>10751061.710000001</v>
      </c>
      <c r="K2313" s="5">
        <f t="shared" si="109"/>
        <v>1246.2109319578069</v>
      </c>
    </row>
    <row r="2314" spans="1:11" x14ac:dyDescent="0.25">
      <c r="A2314" s="3" t="s">
        <v>1283</v>
      </c>
      <c r="B2314">
        <v>310650</v>
      </c>
      <c r="C2314" s="1" t="s">
        <v>16</v>
      </c>
      <c r="D2314" s="2">
        <v>9826</v>
      </c>
      <c r="E2314" t="s">
        <v>5328</v>
      </c>
      <c r="F2314" s="4">
        <v>52979.754000000001</v>
      </c>
      <c r="G2314" s="4">
        <f t="shared" si="110"/>
        <v>5.3917925910848767</v>
      </c>
      <c r="H2314" t="str">
        <f>IF(F2314 &lt;= Planilha1!$B$1, "1",
  IF(F2314 &lt;= Planilha1!$B$2, "2",
    IF(F2314 &lt;= Planilha1!$B$3, "3",
      "4"
    )
  )
)</f>
        <v>2</v>
      </c>
      <c r="I2314" t="str">
        <f t="shared" si="108"/>
        <v>Pequeno Porte I</v>
      </c>
      <c r="J2314" s="4">
        <v>6177980.2699999996</v>
      </c>
      <c r="K2314" s="5">
        <f t="shared" si="109"/>
        <v>628.73806940769384</v>
      </c>
    </row>
    <row r="2315" spans="1:11" x14ac:dyDescent="0.25">
      <c r="A2315" s="3" t="s">
        <v>3981</v>
      </c>
      <c r="B2315">
        <v>310660</v>
      </c>
      <c r="C2315" s="1" t="s">
        <v>16</v>
      </c>
      <c r="D2315" s="2">
        <v>4451</v>
      </c>
      <c r="E2315" t="s">
        <v>5328</v>
      </c>
      <c r="F2315" s="4">
        <v>24369.699000000001</v>
      </c>
      <c r="G2315" s="4">
        <f t="shared" si="110"/>
        <v>5.4751064929229392</v>
      </c>
      <c r="H2315" t="str">
        <f>IF(F2315 &lt;= Planilha1!$B$1, "1",
  IF(F2315 &lt;= Planilha1!$B$2, "2",
    IF(F2315 &lt;= Planilha1!$B$3, "3",
      "4"
    )
  )
)</f>
        <v>1</v>
      </c>
      <c r="I2315" t="str">
        <f t="shared" si="108"/>
        <v>Pequeno Porte I</v>
      </c>
      <c r="J2315" s="4">
        <v>3380314.83</v>
      </c>
      <c r="K2315" s="5">
        <f t="shared" si="109"/>
        <v>759.45064704560775</v>
      </c>
    </row>
    <row r="2316" spans="1:11" x14ac:dyDescent="0.25">
      <c r="A2316" s="3" t="s">
        <v>1284</v>
      </c>
      <c r="B2316">
        <v>310665</v>
      </c>
      <c r="C2316" s="1" t="s">
        <v>16</v>
      </c>
      <c r="D2316" s="2">
        <v>4201</v>
      </c>
      <c r="E2316" t="s">
        <v>5328</v>
      </c>
      <c r="F2316" s="4">
        <v>20962.027999999998</v>
      </c>
      <c r="G2316" s="4">
        <f t="shared" si="110"/>
        <v>4.9897710069031183</v>
      </c>
      <c r="H2316" t="str">
        <f>IF(F2316 &lt;= Planilha1!$B$1, "1",
  IF(F2316 &lt;= Planilha1!$B$2, "2",
    IF(F2316 &lt;= Planilha1!$B$3, "3",
      "4"
    )
  )
)</f>
        <v>1</v>
      </c>
      <c r="I2316" t="str">
        <f t="shared" si="108"/>
        <v>Pequeno Porte I</v>
      </c>
      <c r="J2316" s="4">
        <v>2832830.34</v>
      </c>
      <c r="K2316" s="5">
        <f t="shared" si="109"/>
        <v>674.3228612235182</v>
      </c>
    </row>
    <row r="2317" spans="1:11" x14ac:dyDescent="0.25">
      <c r="A2317" s="3" t="s">
        <v>1285</v>
      </c>
      <c r="B2317">
        <v>310670</v>
      </c>
      <c r="C2317" s="1" t="s">
        <v>16</v>
      </c>
      <c r="D2317" s="2">
        <v>411846</v>
      </c>
      <c r="E2317" t="s">
        <v>5328</v>
      </c>
      <c r="F2317" s="4">
        <v>23384913.443999998</v>
      </c>
      <c r="G2317" s="4">
        <f t="shared" si="110"/>
        <v>56.780722512783903</v>
      </c>
      <c r="H2317" t="str">
        <f>IF(F2317 &lt;= Planilha1!$B$1, "1",
  IF(F2317 &lt;= Planilha1!$B$2, "2",
    IF(F2317 &lt;= Planilha1!$B$3, "3",
      "4"
    )
  )
)</f>
        <v>4</v>
      </c>
      <c r="I2317" t="str">
        <f t="shared" si="108"/>
        <v>Grande Porte</v>
      </c>
      <c r="J2317" s="4">
        <v>409670789.44</v>
      </c>
      <c r="K2317" s="5">
        <f t="shared" si="109"/>
        <v>994.71838852386566</v>
      </c>
    </row>
    <row r="2318" spans="1:11" x14ac:dyDescent="0.25">
      <c r="A2318" s="3" t="s">
        <v>1286</v>
      </c>
      <c r="B2318">
        <v>310680</v>
      </c>
      <c r="C2318" s="1" t="s">
        <v>16</v>
      </c>
      <c r="D2318" s="2">
        <v>3361</v>
      </c>
      <c r="E2318" t="s">
        <v>5328</v>
      </c>
      <c r="F2318" s="4">
        <v>20822.213</v>
      </c>
      <c r="G2318" s="4">
        <f t="shared" si="110"/>
        <v>6.1952433799464446</v>
      </c>
      <c r="H2318" t="str">
        <f>IF(F2318 &lt;= Planilha1!$B$1, "1",
  IF(F2318 &lt;= Planilha1!$B$2, "2",
    IF(F2318 &lt;= Planilha1!$B$3, "3",
      "4"
    )
  )
)</f>
        <v>1</v>
      </c>
      <c r="I2318" t="str">
        <f t="shared" si="108"/>
        <v>Pequeno Porte I</v>
      </c>
      <c r="J2318" s="4">
        <v>3288010.68</v>
      </c>
      <c r="K2318" s="5">
        <f t="shared" si="109"/>
        <v>978.28345135376378</v>
      </c>
    </row>
    <row r="2319" spans="1:11" x14ac:dyDescent="0.25">
      <c r="A2319" s="3" t="s">
        <v>1287</v>
      </c>
      <c r="B2319">
        <v>310690</v>
      </c>
      <c r="C2319" s="1" t="s">
        <v>16</v>
      </c>
      <c r="D2319" s="2">
        <v>13978</v>
      </c>
      <c r="E2319" t="s">
        <v>5328</v>
      </c>
      <c r="F2319" s="4">
        <v>120559.895</v>
      </c>
      <c r="G2319" s="4">
        <f t="shared" si="110"/>
        <v>8.6249746029474892</v>
      </c>
      <c r="H2319" t="str">
        <f>IF(F2319 &lt;= Planilha1!$B$1, "1",
  IF(F2319 &lt;= Planilha1!$B$2, "2",
    IF(F2319 &lt;= Planilha1!$B$3, "3",
      "4"
    )
  )
)</f>
        <v>3</v>
      </c>
      <c r="I2319" t="str">
        <f t="shared" si="108"/>
        <v>Pequeno Porte I</v>
      </c>
      <c r="J2319" s="4">
        <v>7965755.3099999996</v>
      </c>
      <c r="K2319" s="5">
        <f t="shared" si="109"/>
        <v>569.8780447846616</v>
      </c>
    </row>
    <row r="2320" spans="1:11" x14ac:dyDescent="0.25">
      <c r="A2320" s="3" t="s">
        <v>1288</v>
      </c>
      <c r="B2320">
        <v>310700</v>
      </c>
      <c r="C2320" s="1" t="s">
        <v>16</v>
      </c>
      <c r="D2320" s="2">
        <v>2383</v>
      </c>
      <c r="E2320" t="s">
        <v>5328</v>
      </c>
      <c r="F2320" s="4">
        <v>21516.637999999999</v>
      </c>
      <c r="G2320" s="4">
        <f t="shared" si="110"/>
        <v>9.0292228283676028</v>
      </c>
      <c r="H2320" t="str">
        <f>IF(F2320 &lt;= Planilha1!$B$1, "1",
  IF(F2320 &lt;= Planilha1!$B$2, "2",
    IF(F2320 &lt;= Planilha1!$B$3, "3",
      "4"
    )
  )
)</f>
        <v>1</v>
      </c>
      <c r="I2320" t="str">
        <f t="shared" si="108"/>
        <v>Pequeno Porte I</v>
      </c>
      <c r="J2320" s="4">
        <v>4386843.9000000004</v>
      </c>
      <c r="K2320" s="5">
        <f t="shared" si="109"/>
        <v>1840.8912715065046</v>
      </c>
    </row>
    <row r="2321" spans="1:11" x14ac:dyDescent="0.25">
      <c r="A2321" s="3" t="s">
        <v>3982</v>
      </c>
      <c r="B2321">
        <v>310710</v>
      </c>
      <c r="C2321" s="1" t="s">
        <v>16</v>
      </c>
      <c r="D2321" s="2">
        <v>39848</v>
      </c>
      <c r="E2321" t="s">
        <v>5328</v>
      </c>
      <c r="F2321" s="4">
        <v>427747.08100000001</v>
      </c>
      <c r="G2321" s="4">
        <f t="shared" si="110"/>
        <v>10.734468003412969</v>
      </c>
      <c r="H2321" t="str">
        <f>IF(F2321 &lt;= Planilha1!$B$1, "1",
  IF(F2321 &lt;= Planilha1!$B$2, "2",
    IF(F2321 &lt;= Planilha1!$B$3, "3",
      "4"
    )
  )
)</f>
        <v>4</v>
      </c>
      <c r="I2321" t="str">
        <f t="shared" si="108"/>
        <v>Pequeno Porte II</v>
      </c>
      <c r="J2321" s="4">
        <v>23678109.100000001</v>
      </c>
      <c r="K2321" s="5">
        <f t="shared" si="109"/>
        <v>594.21072826741624</v>
      </c>
    </row>
    <row r="2322" spans="1:11" x14ac:dyDescent="0.25">
      <c r="A2322" s="3" t="s">
        <v>1289</v>
      </c>
      <c r="B2322">
        <v>310720</v>
      </c>
      <c r="C2322" s="1" t="s">
        <v>16</v>
      </c>
      <c r="D2322" s="2">
        <v>5348</v>
      </c>
      <c r="E2322" t="s">
        <v>5328</v>
      </c>
      <c r="F2322" s="4">
        <v>40641.108</v>
      </c>
      <c r="G2322" s="4">
        <f t="shared" si="110"/>
        <v>7.5993096484667166</v>
      </c>
      <c r="H2322" t="str">
        <f>IF(F2322 &lt;= Planilha1!$B$1, "1",
  IF(F2322 &lt;= Planilha1!$B$2, "2",
    IF(F2322 &lt;= Planilha1!$B$3, "3",
      "4"
    )
  )
)</f>
        <v>1</v>
      </c>
      <c r="I2322" t="str">
        <f t="shared" si="108"/>
        <v>Pequeno Porte I</v>
      </c>
      <c r="J2322" s="4">
        <v>4557481.6500000004</v>
      </c>
      <c r="K2322" s="5">
        <f t="shared" si="109"/>
        <v>852.18430254300677</v>
      </c>
    </row>
    <row r="2323" spans="1:11" x14ac:dyDescent="0.25">
      <c r="A2323" s="3" t="s">
        <v>3983</v>
      </c>
      <c r="B2323">
        <v>310730</v>
      </c>
      <c r="C2323" s="1" t="s">
        <v>16</v>
      </c>
      <c r="D2323" s="2">
        <v>48032</v>
      </c>
      <c r="E2323" t="s">
        <v>5328</v>
      </c>
      <c r="F2323" s="4">
        <v>393255.1</v>
      </c>
      <c r="G2323" s="4">
        <f t="shared" si="110"/>
        <v>8.1873563457694871</v>
      </c>
      <c r="H2323" t="str">
        <f>IF(F2323 &lt;= Planilha1!$B$1, "1",
  IF(F2323 &lt;= Planilha1!$B$2, "2",
    IF(F2323 &lt;= Planilha1!$B$3, "3",
      "4"
    )
  )
)</f>
        <v>4</v>
      </c>
      <c r="I2323" t="str">
        <f t="shared" si="108"/>
        <v>Pequeno Porte II</v>
      </c>
      <c r="J2323" s="4">
        <v>22890362.699999999</v>
      </c>
      <c r="K2323" s="5">
        <f t="shared" si="109"/>
        <v>476.56484635243169</v>
      </c>
    </row>
    <row r="2324" spans="1:11" x14ac:dyDescent="0.25">
      <c r="A2324" s="3" t="s">
        <v>1290</v>
      </c>
      <c r="B2324">
        <v>310740</v>
      </c>
      <c r="C2324" s="1" t="s">
        <v>16</v>
      </c>
      <c r="D2324" s="2">
        <v>51737</v>
      </c>
      <c r="E2324" t="s">
        <v>5328</v>
      </c>
      <c r="F2324" s="4">
        <v>630340.84900000005</v>
      </c>
      <c r="G2324" s="4">
        <f t="shared" si="110"/>
        <v>12.183560102054622</v>
      </c>
      <c r="H2324" t="str">
        <f>IF(F2324 &lt;= Planilha1!$B$1, "1",
  IF(F2324 &lt;= Planilha1!$B$2, "2",
    IF(F2324 &lt;= Planilha1!$B$3, "3",
      "4"
    )
  )
)</f>
        <v>4</v>
      </c>
      <c r="I2324" t="str">
        <f t="shared" si="108"/>
        <v>Médio Porte</v>
      </c>
      <c r="J2324" s="4">
        <v>26908345.129999999</v>
      </c>
      <c r="K2324" s="5">
        <f t="shared" si="109"/>
        <v>520.09867464290539</v>
      </c>
    </row>
    <row r="2325" spans="1:11" x14ac:dyDescent="0.25">
      <c r="A2325" s="3" t="s">
        <v>1291</v>
      </c>
      <c r="B2325">
        <v>310750</v>
      </c>
      <c r="C2325" s="1" t="s">
        <v>16</v>
      </c>
      <c r="D2325" s="2">
        <v>6783</v>
      </c>
      <c r="E2325" t="s">
        <v>5328</v>
      </c>
      <c r="F2325" s="4">
        <v>77839.642999999996</v>
      </c>
      <c r="G2325" s="4">
        <f t="shared" si="110"/>
        <v>11.475695562435501</v>
      </c>
      <c r="H2325" t="str">
        <f>IF(F2325 &lt;= Planilha1!$B$1, "1",
  IF(F2325 &lt;= Planilha1!$B$2, "2",
    IF(F2325 &lt;= Planilha1!$B$3, "3",
      "4"
    )
  )
)</f>
        <v>2</v>
      </c>
      <c r="I2325" t="str">
        <f t="shared" si="108"/>
        <v>Pequeno Porte I</v>
      </c>
      <c r="J2325" s="4">
        <v>6837305.9800000004</v>
      </c>
      <c r="K2325" s="5">
        <f t="shared" si="109"/>
        <v>1008.0061890019166</v>
      </c>
    </row>
    <row r="2326" spans="1:11" x14ac:dyDescent="0.25">
      <c r="A2326" s="3" t="s">
        <v>1292</v>
      </c>
      <c r="B2326">
        <v>310760</v>
      </c>
      <c r="C2326" s="1" t="s">
        <v>16</v>
      </c>
      <c r="D2326" s="2">
        <v>4474</v>
      </c>
      <c r="E2326" t="s">
        <v>5328</v>
      </c>
      <c r="F2326" s="4">
        <v>57108.803</v>
      </c>
      <c r="G2326" s="4">
        <f t="shared" si="110"/>
        <v>12.764596110862763</v>
      </c>
      <c r="H2326" t="str">
        <f>IF(F2326 &lt;= Planilha1!$B$1, "1",
  IF(F2326 &lt;= Planilha1!$B$2, "2",
    IF(F2326 &lt;= Planilha1!$B$3, "3",
      "4"
    )
  )
)</f>
        <v>2</v>
      </c>
      <c r="I2326" t="str">
        <f t="shared" si="108"/>
        <v>Pequeno Porte I</v>
      </c>
      <c r="J2326" s="4">
        <v>4892243.4000000004</v>
      </c>
      <c r="K2326" s="5">
        <f t="shared" si="109"/>
        <v>1093.4831023692445</v>
      </c>
    </row>
    <row r="2327" spans="1:11" x14ac:dyDescent="0.25">
      <c r="A2327" s="3" t="s">
        <v>1293</v>
      </c>
      <c r="B2327">
        <v>310770</v>
      </c>
      <c r="C2327" s="1" t="s">
        <v>16</v>
      </c>
      <c r="D2327" s="2">
        <v>5631</v>
      </c>
      <c r="E2327" t="s">
        <v>5328</v>
      </c>
      <c r="F2327" s="4">
        <v>35971.976999999999</v>
      </c>
      <c r="G2327" s="4">
        <f t="shared" si="110"/>
        <v>6.3882040490143845</v>
      </c>
      <c r="H2327" t="str">
        <f>IF(F2327 &lt;= Planilha1!$B$1, "1",
  IF(F2327 &lt;= Planilha1!$B$2, "2",
    IF(F2327 &lt;= Planilha1!$B$3, "3",
      "4"
    )
  )
)</f>
        <v>1</v>
      </c>
      <c r="I2327" t="str">
        <f t="shared" si="108"/>
        <v>Pequeno Porte I</v>
      </c>
      <c r="J2327" s="4">
        <v>4487239.3</v>
      </c>
      <c r="K2327" s="5">
        <f t="shared" si="109"/>
        <v>796.88142425856859</v>
      </c>
    </row>
    <row r="2328" spans="1:11" x14ac:dyDescent="0.25">
      <c r="A2328" s="3" t="s">
        <v>1294</v>
      </c>
      <c r="B2328">
        <v>310780</v>
      </c>
      <c r="C2328" s="1" t="s">
        <v>16</v>
      </c>
      <c r="D2328" s="2">
        <v>14536</v>
      </c>
      <c r="E2328" t="s">
        <v>5328</v>
      </c>
      <c r="F2328" s="4">
        <v>73893.206000000006</v>
      </c>
      <c r="G2328" s="4">
        <f t="shared" si="110"/>
        <v>5.0834621629058896</v>
      </c>
      <c r="H2328" t="str">
        <f>IF(F2328 &lt;= Planilha1!$B$1, "1",
  IF(F2328 &lt;= Planilha1!$B$2, "2",
    IF(F2328 &lt;= Planilha1!$B$3, "3",
      "4"
    )
  )
)</f>
        <v>2</v>
      </c>
      <c r="I2328" t="str">
        <f t="shared" si="108"/>
        <v>Pequeno Porte I</v>
      </c>
      <c r="J2328" s="4">
        <v>6503194.5499999998</v>
      </c>
      <c r="K2328" s="5">
        <f t="shared" si="109"/>
        <v>447.38542583929552</v>
      </c>
    </row>
    <row r="2329" spans="1:11" x14ac:dyDescent="0.25">
      <c r="A2329" s="3" t="s">
        <v>1295</v>
      </c>
      <c r="B2329">
        <v>310790</v>
      </c>
      <c r="C2329" s="1" t="s">
        <v>16</v>
      </c>
      <c r="D2329" s="2">
        <v>12649</v>
      </c>
      <c r="E2329" t="s">
        <v>5328</v>
      </c>
      <c r="F2329" s="4">
        <v>71167.422000000006</v>
      </c>
      <c r="G2329" s="4">
        <f t="shared" si="110"/>
        <v>5.6263279310617449</v>
      </c>
      <c r="H2329" t="str">
        <f>IF(F2329 &lt;= Planilha1!$B$1, "1",
  IF(F2329 &lt;= Planilha1!$B$2, "2",
    IF(F2329 &lt;= Planilha1!$B$3, "3",
      "4"
    )
  )
)</f>
        <v>2</v>
      </c>
      <c r="I2329" t="str">
        <f t="shared" si="108"/>
        <v>Pequeno Porte I</v>
      </c>
      <c r="J2329" s="4">
        <v>5497729.4500000002</v>
      </c>
      <c r="K2329" s="5">
        <f t="shared" si="109"/>
        <v>434.6374772709305</v>
      </c>
    </row>
    <row r="2330" spans="1:11" x14ac:dyDescent="0.25">
      <c r="A2330" s="3" t="s">
        <v>705</v>
      </c>
      <c r="B2330">
        <v>310800</v>
      </c>
      <c r="C2330" s="1" t="s">
        <v>16</v>
      </c>
      <c r="D2330" s="2">
        <v>17151</v>
      </c>
      <c r="E2330" t="s">
        <v>5328</v>
      </c>
      <c r="F2330" s="4">
        <v>162874.01199999999</v>
      </c>
      <c r="G2330" s="4">
        <f t="shared" si="110"/>
        <v>9.4964732085592676</v>
      </c>
      <c r="H2330" t="str">
        <f>IF(F2330 &lt;= Planilha1!$B$1, "1",
  IF(F2330 &lt;= Planilha1!$B$2, "2",
    IF(F2330 &lt;= Planilha1!$B$3, "3",
      "4"
    )
  )
)</f>
        <v>3</v>
      </c>
      <c r="I2330" t="str">
        <f t="shared" si="108"/>
        <v>Pequeno Porte I</v>
      </c>
      <c r="J2330" s="4">
        <v>9963044.1300000008</v>
      </c>
      <c r="K2330" s="5">
        <f t="shared" si="109"/>
        <v>580.90164596816521</v>
      </c>
    </row>
    <row r="2331" spans="1:11" x14ac:dyDescent="0.25">
      <c r="A2331" s="3" t="s">
        <v>114</v>
      </c>
      <c r="B2331">
        <v>310810</v>
      </c>
      <c r="C2331" s="1" t="s">
        <v>16</v>
      </c>
      <c r="D2331" s="2">
        <v>7434</v>
      </c>
      <c r="E2331" t="s">
        <v>5328</v>
      </c>
      <c r="F2331" s="4">
        <v>42287.440999999999</v>
      </c>
      <c r="G2331" s="4">
        <f t="shared" si="110"/>
        <v>5.6883832391713742</v>
      </c>
      <c r="H2331" t="str">
        <f>IF(F2331 &lt;= Planilha1!$B$1, "1",
  IF(F2331 &lt;= Planilha1!$B$2, "2",
    IF(F2331 &lt;= Planilha1!$B$3, "3",
      "4"
    )
  )
)</f>
        <v>2</v>
      </c>
      <c r="I2331" t="str">
        <f t="shared" si="108"/>
        <v>Pequeno Porte I</v>
      </c>
      <c r="J2331" s="4">
        <v>4710519.34</v>
      </c>
      <c r="K2331" s="5">
        <f t="shared" si="109"/>
        <v>633.64532418617159</v>
      </c>
    </row>
    <row r="2332" spans="1:11" x14ac:dyDescent="0.25">
      <c r="A2332" s="3" t="s">
        <v>3984</v>
      </c>
      <c r="B2332">
        <v>310820</v>
      </c>
      <c r="C2332" s="1" t="s">
        <v>16</v>
      </c>
      <c r="D2332" s="2">
        <v>5528</v>
      </c>
      <c r="E2332" t="s">
        <v>5328</v>
      </c>
      <c r="F2332" s="4">
        <v>89842.995999999999</v>
      </c>
      <c r="G2332" s="4">
        <f t="shared" si="110"/>
        <v>16.252350940665703</v>
      </c>
      <c r="H2332" t="str">
        <f>IF(F2332 &lt;= Planilha1!$B$1, "1",
  IF(F2332 &lt;= Planilha1!$B$2, "2",
    IF(F2332 &lt;= Planilha1!$B$3, "3",
      "4"
    )
  )
)</f>
        <v>2</v>
      </c>
      <c r="I2332" t="str">
        <f t="shared" si="108"/>
        <v>Pequeno Porte I</v>
      </c>
      <c r="J2332" s="4">
        <v>8266263.21</v>
      </c>
      <c r="K2332" s="5">
        <f t="shared" si="109"/>
        <v>1495.3442854558612</v>
      </c>
    </row>
    <row r="2333" spans="1:11" x14ac:dyDescent="0.25">
      <c r="A2333" s="3" t="s">
        <v>1296</v>
      </c>
      <c r="B2333">
        <v>310825</v>
      </c>
      <c r="C2333" s="1" t="s">
        <v>16</v>
      </c>
      <c r="D2333" s="2">
        <v>10204</v>
      </c>
      <c r="E2333" t="s">
        <v>5328</v>
      </c>
      <c r="F2333" s="4">
        <v>33978.061999999998</v>
      </c>
      <c r="G2333" s="4">
        <f t="shared" si="110"/>
        <v>3.3298767150137198</v>
      </c>
      <c r="H2333" t="str">
        <f>IF(F2333 &lt;= Planilha1!$B$1, "1",
  IF(F2333 &lt;= Planilha1!$B$2, "2",
    IF(F2333 &lt;= Planilha1!$B$3, "3",
      "4"
    )
  )
)</f>
        <v>1</v>
      </c>
      <c r="I2333" t="str">
        <f t="shared" si="108"/>
        <v>Pequeno Porte I</v>
      </c>
      <c r="J2333" s="4">
        <v>6616818.7699999996</v>
      </c>
      <c r="K2333" s="5">
        <f t="shared" si="109"/>
        <v>648.45342708741669</v>
      </c>
    </row>
    <row r="2334" spans="1:11" x14ac:dyDescent="0.25">
      <c r="A2334" s="3" t="s">
        <v>1297</v>
      </c>
      <c r="B2334">
        <v>310830</v>
      </c>
      <c r="C2334" s="1" t="s">
        <v>16</v>
      </c>
      <c r="D2334" s="2">
        <v>17404</v>
      </c>
      <c r="E2334" t="s">
        <v>5328</v>
      </c>
      <c r="F2334" s="4">
        <v>160878.253</v>
      </c>
      <c r="G2334" s="4">
        <f t="shared" si="110"/>
        <v>9.2437516088255567</v>
      </c>
      <c r="H2334" t="str">
        <f>IF(F2334 &lt;= Planilha1!$B$1, "1",
  IF(F2334 &lt;= Planilha1!$B$2, "2",
    IF(F2334 &lt;= Planilha1!$B$3, "3",
      "4"
    )
  )
)</f>
        <v>3</v>
      </c>
      <c r="I2334" t="str">
        <f t="shared" si="108"/>
        <v>Pequeno Porte I</v>
      </c>
      <c r="J2334" s="4">
        <v>11408130.289999999</v>
      </c>
      <c r="K2334" s="5">
        <f t="shared" si="109"/>
        <v>655.48898471615712</v>
      </c>
    </row>
    <row r="2335" spans="1:11" x14ac:dyDescent="0.25">
      <c r="A2335" s="3" t="s">
        <v>1298</v>
      </c>
      <c r="B2335">
        <v>310840</v>
      </c>
      <c r="C2335" s="1" t="s">
        <v>16</v>
      </c>
      <c r="D2335" s="2">
        <v>14828</v>
      </c>
      <c r="E2335" t="s">
        <v>5328</v>
      </c>
      <c r="F2335" s="4">
        <v>118635.43399999999</v>
      </c>
      <c r="G2335" s="4">
        <f t="shared" si="110"/>
        <v>8.0007711087132449</v>
      </c>
      <c r="H2335" t="str">
        <f>IF(F2335 &lt;= Planilha1!$B$1, "1",
  IF(F2335 &lt;= Planilha1!$B$2, "2",
    IF(F2335 &lt;= Planilha1!$B$3, "3",
      "4"
    )
  )
)</f>
        <v>3</v>
      </c>
      <c r="I2335" t="str">
        <f t="shared" si="108"/>
        <v>Pequeno Porte I</v>
      </c>
      <c r="J2335" s="4">
        <v>11474024.279999999</v>
      </c>
      <c r="K2335" s="5">
        <f t="shared" si="109"/>
        <v>773.80794982465602</v>
      </c>
    </row>
    <row r="2336" spans="1:11" x14ac:dyDescent="0.25">
      <c r="A2336" s="3" t="s">
        <v>1299</v>
      </c>
      <c r="B2336">
        <v>310850</v>
      </c>
      <c r="C2336" s="1" t="s">
        <v>16</v>
      </c>
      <c r="D2336" s="2">
        <v>5790</v>
      </c>
      <c r="E2336" t="s">
        <v>5328</v>
      </c>
      <c r="F2336" s="4">
        <v>32339.168000000001</v>
      </c>
      <c r="G2336" s="4">
        <f t="shared" si="110"/>
        <v>5.5853485319516407</v>
      </c>
      <c r="H2336" t="str">
        <f>IF(F2336 &lt;= Planilha1!$B$1, "1",
  IF(F2336 &lt;= Planilha1!$B$2, "2",
    IF(F2336 &lt;= Planilha1!$B$3, "3",
      "4"
    )
  )
)</f>
        <v>1</v>
      </c>
      <c r="I2336" t="str">
        <f t="shared" si="108"/>
        <v>Pequeno Porte I</v>
      </c>
      <c r="J2336" s="4">
        <v>4716140.99</v>
      </c>
      <c r="K2336" s="5">
        <f t="shared" si="109"/>
        <v>814.53212262521595</v>
      </c>
    </row>
    <row r="2337" spans="1:11" x14ac:dyDescent="0.25">
      <c r="A2337" s="3" t="s">
        <v>3985</v>
      </c>
      <c r="B2337">
        <v>310855</v>
      </c>
      <c r="C2337" s="1" t="s">
        <v>16</v>
      </c>
      <c r="D2337" s="2">
        <v>15020</v>
      </c>
      <c r="E2337" t="s">
        <v>5328</v>
      </c>
      <c r="F2337" s="4">
        <v>102189.149</v>
      </c>
      <c r="G2337" s="4">
        <f t="shared" si="110"/>
        <v>6.8035385486018649</v>
      </c>
      <c r="H2337" t="str">
        <f>IF(F2337 &lt;= Planilha1!$B$1, "1",
  IF(F2337 &lt;= Planilha1!$B$2, "2",
    IF(F2337 &lt;= Planilha1!$B$3, "3",
      "4"
    )
  )
)</f>
        <v>3</v>
      </c>
      <c r="I2337" t="str">
        <f t="shared" si="108"/>
        <v>Pequeno Porte I</v>
      </c>
      <c r="J2337" s="4">
        <v>13165888.050000001</v>
      </c>
      <c r="K2337" s="5">
        <f t="shared" si="109"/>
        <v>876.55712716378173</v>
      </c>
    </row>
    <row r="2338" spans="1:11" x14ac:dyDescent="0.25">
      <c r="A2338" s="3" t="s">
        <v>3986</v>
      </c>
      <c r="B2338">
        <v>310860</v>
      </c>
      <c r="C2338" s="1" t="s">
        <v>16</v>
      </c>
      <c r="D2338" s="2">
        <v>32025</v>
      </c>
      <c r="E2338" t="s">
        <v>5328</v>
      </c>
      <c r="F2338" s="4">
        <v>159395.68100000001</v>
      </c>
      <c r="G2338" s="4">
        <f t="shared" si="110"/>
        <v>4.9772265729898519</v>
      </c>
      <c r="H2338" t="str">
        <f>IF(F2338 &lt;= Planilha1!$B$1, "1",
  IF(F2338 &lt;= Planilha1!$B$2, "2",
    IF(F2338 &lt;= Planilha1!$B$3, "3",
      "4"
    )
  )
)</f>
        <v>3</v>
      </c>
      <c r="I2338" t="str">
        <f t="shared" si="108"/>
        <v>Pequeno Porte II</v>
      </c>
      <c r="J2338" s="4">
        <v>12337109.75</v>
      </c>
      <c r="K2338" s="5">
        <f t="shared" si="109"/>
        <v>385.23371584699453</v>
      </c>
    </row>
    <row r="2339" spans="1:11" x14ac:dyDescent="0.25">
      <c r="A2339" s="3" t="s">
        <v>3987</v>
      </c>
      <c r="B2339">
        <v>310870</v>
      </c>
      <c r="C2339" s="1" t="s">
        <v>16</v>
      </c>
      <c r="D2339" s="2">
        <v>4260</v>
      </c>
      <c r="E2339" t="s">
        <v>5328</v>
      </c>
      <c r="F2339" s="4">
        <v>19658.133999999998</v>
      </c>
      <c r="G2339" s="4">
        <f t="shared" si="110"/>
        <v>4.6145854460093894</v>
      </c>
      <c r="H2339" t="str">
        <f>IF(F2339 &lt;= Planilha1!$B$1, "1",
  IF(F2339 &lt;= Planilha1!$B$2, "2",
    IF(F2339 &lt;= Planilha1!$B$3, "3",
      "4"
    )
  )
)</f>
        <v>1</v>
      </c>
      <c r="I2339" t="str">
        <f t="shared" si="108"/>
        <v>Pequeno Porte I</v>
      </c>
      <c r="J2339" s="4">
        <v>4372235.91</v>
      </c>
      <c r="K2339" s="5">
        <f t="shared" si="109"/>
        <v>1026.346457746479</v>
      </c>
    </row>
    <row r="2340" spans="1:11" x14ac:dyDescent="0.25">
      <c r="A2340" s="3" t="s">
        <v>3988</v>
      </c>
      <c r="B2340">
        <v>310880</v>
      </c>
      <c r="C2340" s="1" t="s">
        <v>16</v>
      </c>
      <c r="D2340" s="2">
        <v>4441</v>
      </c>
      <c r="E2340" t="s">
        <v>5328</v>
      </c>
      <c r="F2340" s="4">
        <v>70862.873999999996</v>
      </c>
      <c r="G2340" s="4">
        <f t="shared" si="110"/>
        <v>15.956512947534339</v>
      </c>
      <c r="H2340" t="str">
        <f>IF(F2340 &lt;= Planilha1!$B$1, "1",
  IF(F2340 &lt;= Planilha1!$B$2, "2",
    IF(F2340 &lt;= Planilha1!$B$3, "3",
      "4"
    )
  )
)</f>
        <v>2</v>
      </c>
      <c r="I2340" t="str">
        <f t="shared" si="108"/>
        <v>Pequeno Porte I</v>
      </c>
      <c r="J2340" s="4">
        <v>4333368.71</v>
      </c>
      <c r="K2340" s="5">
        <f t="shared" si="109"/>
        <v>975.764176987165</v>
      </c>
    </row>
    <row r="2341" spans="1:11" x14ac:dyDescent="0.25">
      <c r="A2341" s="3" t="s">
        <v>3989</v>
      </c>
      <c r="B2341">
        <v>310890</v>
      </c>
      <c r="C2341" s="1" t="s">
        <v>16</v>
      </c>
      <c r="D2341" s="2">
        <v>14246</v>
      </c>
      <c r="E2341" t="s">
        <v>5328</v>
      </c>
      <c r="F2341" s="4">
        <v>106645.985</v>
      </c>
      <c r="G2341" s="4">
        <f t="shared" si="110"/>
        <v>7.4860301137161311</v>
      </c>
      <c r="H2341" t="str">
        <f>IF(F2341 &lt;= Planilha1!$B$1, "1",
  IF(F2341 &lt;= Planilha1!$B$2, "2",
    IF(F2341 &lt;= Planilha1!$B$3, "3",
      "4"
    )
  )
)</f>
        <v>3</v>
      </c>
      <c r="I2341" t="str">
        <f t="shared" si="108"/>
        <v>Pequeno Porte I</v>
      </c>
      <c r="J2341" s="4">
        <v>8519102.2599999998</v>
      </c>
      <c r="K2341" s="5">
        <f t="shared" si="109"/>
        <v>597.99959707988205</v>
      </c>
    </row>
    <row r="2342" spans="1:11" x14ac:dyDescent="0.25">
      <c r="A2342" s="3" t="s">
        <v>1300</v>
      </c>
      <c r="B2342">
        <v>310900</v>
      </c>
      <c r="C2342" s="1" t="s">
        <v>16</v>
      </c>
      <c r="D2342" s="2">
        <v>38915</v>
      </c>
      <c r="E2342" t="s">
        <v>5328</v>
      </c>
      <c r="F2342" s="4">
        <v>1335180.0900000001</v>
      </c>
      <c r="G2342" s="4">
        <f t="shared" si="110"/>
        <v>34.310165488886035</v>
      </c>
      <c r="H2342" t="str">
        <f>IF(F2342 &lt;= Planilha1!$B$1, "1",
  IF(F2342 &lt;= Planilha1!$B$2, "2",
    IF(F2342 &lt;= Planilha1!$B$3, "3",
      "4"
    )
  )
)</f>
        <v>4</v>
      </c>
      <c r="I2342" t="str">
        <f t="shared" si="108"/>
        <v>Pequeno Porte II</v>
      </c>
      <c r="J2342" s="4">
        <v>87067167.019999996</v>
      </c>
      <c r="K2342" s="5">
        <f t="shared" si="109"/>
        <v>2237.3677764358217</v>
      </c>
    </row>
    <row r="2343" spans="1:11" x14ac:dyDescent="0.25">
      <c r="A2343" s="3" t="s">
        <v>3990</v>
      </c>
      <c r="B2343">
        <v>310910</v>
      </c>
      <c r="C2343" s="1" t="s">
        <v>16</v>
      </c>
      <c r="D2343" s="2">
        <v>10911</v>
      </c>
      <c r="E2343" t="s">
        <v>5328</v>
      </c>
      <c r="F2343" s="4">
        <v>78511.759999999995</v>
      </c>
      <c r="G2343" s="4">
        <f t="shared" si="110"/>
        <v>7.1956520942168449</v>
      </c>
      <c r="H2343" t="str">
        <f>IF(F2343 &lt;= Planilha1!$B$1, "1",
  IF(F2343 &lt;= Planilha1!$B$2, "2",
    IF(F2343 &lt;= Planilha1!$B$3, "3",
      "4"
    )
  )
)</f>
        <v>2</v>
      </c>
      <c r="I2343" t="str">
        <f t="shared" si="108"/>
        <v>Pequeno Porte I</v>
      </c>
      <c r="J2343" s="4">
        <v>5545105.75</v>
      </c>
      <c r="K2343" s="5">
        <f t="shared" si="109"/>
        <v>508.21242324259919</v>
      </c>
    </row>
    <row r="2344" spans="1:11" x14ac:dyDescent="0.25">
      <c r="A2344" s="3" t="s">
        <v>3991</v>
      </c>
      <c r="B2344">
        <v>310920</v>
      </c>
      <c r="C2344" s="1" t="s">
        <v>16</v>
      </c>
      <c r="D2344" s="2">
        <v>9150</v>
      </c>
      <c r="E2344" t="s">
        <v>5328</v>
      </c>
      <c r="F2344" s="4">
        <v>63642.341999999997</v>
      </c>
      <c r="G2344" s="4">
        <f t="shared" si="110"/>
        <v>6.9554472131147538</v>
      </c>
      <c r="H2344" t="str">
        <f>IF(F2344 &lt;= Planilha1!$B$1, "1",
  IF(F2344 &lt;= Planilha1!$B$2, "2",
    IF(F2344 &lt;= Planilha1!$B$3, "3",
      "4"
    )
  )
)</f>
        <v>2</v>
      </c>
      <c r="I2344" t="str">
        <f t="shared" si="108"/>
        <v>Pequeno Porte I</v>
      </c>
      <c r="J2344" s="4">
        <v>7758380.5800000001</v>
      </c>
      <c r="K2344" s="5">
        <f t="shared" si="109"/>
        <v>847.91044590163938</v>
      </c>
    </row>
    <row r="2345" spans="1:11" x14ac:dyDescent="0.25">
      <c r="A2345" s="3" t="s">
        <v>1301</v>
      </c>
      <c r="B2345">
        <v>310925</v>
      </c>
      <c r="C2345" s="1" t="s">
        <v>16</v>
      </c>
      <c r="D2345" s="2">
        <v>4041</v>
      </c>
      <c r="E2345" t="s">
        <v>5328</v>
      </c>
      <c r="F2345" s="4">
        <v>17386.703000000001</v>
      </c>
      <c r="G2345" s="4">
        <f t="shared" si="110"/>
        <v>4.3025743627814901</v>
      </c>
      <c r="H2345" t="str">
        <f>IF(F2345 &lt;= Planilha1!$B$1, "1",
  IF(F2345 &lt;= Planilha1!$B$2, "2",
    IF(F2345 &lt;= Planilha1!$B$3, "3",
      "4"
    )
  )
)</f>
        <v>1</v>
      </c>
      <c r="I2345" t="str">
        <f t="shared" si="108"/>
        <v>Pequeno Porte I</v>
      </c>
      <c r="J2345" s="4">
        <v>2737556.74</v>
      </c>
      <c r="K2345" s="5">
        <f t="shared" si="109"/>
        <v>677.44536995793123</v>
      </c>
    </row>
    <row r="2346" spans="1:11" x14ac:dyDescent="0.25">
      <c r="A2346" s="3" t="s">
        <v>46</v>
      </c>
      <c r="B2346">
        <v>310930</v>
      </c>
      <c r="C2346" s="1" t="s">
        <v>16</v>
      </c>
      <c r="D2346" s="2">
        <v>24030</v>
      </c>
      <c r="E2346" t="s">
        <v>5328</v>
      </c>
      <c r="F2346" s="4">
        <v>336348.55800000002</v>
      </c>
      <c r="G2346" s="4">
        <f t="shared" si="110"/>
        <v>13.997026966292136</v>
      </c>
      <c r="H2346" t="str">
        <f>IF(F2346 &lt;= Planilha1!$B$1, "1",
  IF(F2346 &lt;= Planilha1!$B$2, "2",
    IF(F2346 &lt;= Planilha1!$B$3, "3",
      "4"
    )
  )
)</f>
        <v>4</v>
      </c>
      <c r="I2346" t="str">
        <f t="shared" si="108"/>
        <v>Pequeno Porte II</v>
      </c>
      <c r="J2346" s="4">
        <v>24985291.579999998</v>
      </c>
      <c r="K2346" s="5">
        <f t="shared" si="109"/>
        <v>1039.7541231793591</v>
      </c>
    </row>
    <row r="2347" spans="1:11" x14ac:dyDescent="0.25">
      <c r="A2347" s="3" t="s">
        <v>1302</v>
      </c>
      <c r="B2347">
        <v>310940</v>
      </c>
      <c r="C2347" s="1" t="s">
        <v>16</v>
      </c>
      <c r="D2347" s="2">
        <v>23910</v>
      </c>
      <c r="E2347" t="s">
        <v>5328</v>
      </c>
      <c r="F2347" s="4">
        <v>270278.57699999999</v>
      </c>
      <c r="G2347" s="4">
        <f t="shared" si="110"/>
        <v>11.303997365119196</v>
      </c>
      <c r="H2347" t="str">
        <f>IF(F2347 &lt;= Planilha1!$B$1, "1",
  IF(F2347 &lt;= Planilha1!$B$2, "2",
    IF(F2347 &lt;= Planilha1!$B$3, "3",
      "4"
    )
  )
)</f>
        <v>4</v>
      </c>
      <c r="I2347" t="str">
        <f t="shared" si="108"/>
        <v>Pequeno Porte II</v>
      </c>
      <c r="J2347" s="4">
        <v>14124412.210000001</v>
      </c>
      <c r="K2347" s="5">
        <f t="shared" si="109"/>
        <v>590.73242199916353</v>
      </c>
    </row>
    <row r="2348" spans="1:11" x14ac:dyDescent="0.25">
      <c r="A2348" s="3" t="s">
        <v>1303</v>
      </c>
      <c r="B2348">
        <v>310945</v>
      </c>
      <c r="C2348" s="1" t="s">
        <v>16</v>
      </c>
      <c r="D2348" s="2">
        <v>6627</v>
      </c>
      <c r="E2348" t="s">
        <v>5328</v>
      </c>
      <c r="F2348" s="4">
        <v>111086.948</v>
      </c>
      <c r="G2348" s="4">
        <f t="shared" si="110"/>
        <v>16.762780745435339</v>
      </c>
      <c r="H2348" t="str">
        <f>IF(F2348 &lt;= Planilha1!$B$1, "1",
  IF(F2348 &lt;= Planilha1!$B$2, "2",
    IF(F2348 &lt;= Planilha1!$B$3, "3",
      "4"
    )
  )
)</f>
        <v>3</v>
      </c>
      <c r="I2348" t="str">
        <f t="shared" si="108"/>
        <v>Pequeno Porte I</v>
      </c>
      <c r="J2348" s="4">
        <v>7507448.8899999997</v>
      </c>
      <c r="K2348" s="5">
        <f t="shared" si="109"/>
        <v>1132.8578376339217</v>
      </c>
    </row>
    <row r="2349" spans="1:11" x14ac:dyDescent="0.25">
      <c r="A2349" s="3" t="s">
        <v>1304</v>
      </c>
      <c r="B2349">
        <v>310950</v>
      </c>
      <c r="C2349" s="1" t="s">
        <v>16</v>
      </c>
      <c r="D2349" s="2">
        <v>11410</v>
      </c>
      <c r="E2349" t="s">
        <v>5328</v>
      </c>
      <c r="F2349" s="4">
        <v>133285.704</v>
      </c>
      <c r="G2349" s="4">
        <f t="shared" si="110"/>
        <v>11.681481507449606</v>
      </c>
      <c r="H2349" t="str">
        <f>IF(F2349 &lt;= Planilha1!$B$1, "1",
  IF(F2349 &lt;= Planilha1!$B$2, "2",
    IF(F2349 &lt;= Planilha1!$B$3, "3",
      "4"
    )
  )
)</f>
        <v>3</v>
      </c>
      <c r="I2349" t="str">
        <f t="shared" si="108"/>
        <v>Pequeno Porte I</v>
      </c>
      <c r="J2349" s="4">
        <v>9816155.2799999993</v>
      </c>
      <c r="K2349" s="5">
        <f t="shared" si="109"/>
        <v>860.31159333917606</v>
      </c>
    </row>
    <row r="2350" spans="1:11" x14ac:dyDescent="0.25">
      <c r="A2350" s="3" t="s">
        <v>1305</v>
      </c>
      <c r="B2350">
        <v>310960</v>
      </c>
      <c r="C2350" s="1" t="s">
        <v>16</v>
      </c>
      <c r="D2350" s="2">
        <v>3693</v>
      </c>
      <c r="E2350" t="s">
        <v>5328</v>
      </c>
      <c r="F2350" s="4">
        <v>31706.357</v>
      </c>
      <c r="G2350" s="4">
        <f t="shared" si="110"/>
        <v>8.5855285675602495</v>
      </c>
      <c r="H2350" t="str">
        <f>IF(F2350 &lt;= Planilha1!$B$1, "1",
  IF(F2350 &lt;= Planilha1!$B$2, "2",
    IF(F2350 &lt;= Planilha1!$B$3, "3",
      "4"
    )
  )
)</f>
        <v>1</v>
      </c>
      <c r="I2350" t="str">
        <f t="shared" si="108"/>
        <v>Pequeno Porte I</v>
      </c>
      <c r="J2350" s="4">
        <v>3767075.48</v>
      </c>
      <c r="K2350" s="5">
        <f t="shared" si="109"/>
        <v>1020.0583482263742</v>
      </c>
    </row>
    <row r="2351" spans="1:11" x14ac:dyDescent="0.25">
      <c r="A2351" s="3" t="s">
        <v>1306</v>
      </c>
      <c r="B2351">
        <v>310970</v>
      </c>
      <c r="C2351" s="1" t="s">
        <v>16</v>
      </c>
      <c r="D2351" s="2">
        <v>11883</v>
      </c>
      <c r="E2351" t="s">
        <v>5328</v>
      </c>
      <c r="F2351" s="4">
        <v>122947.11</v>
      </c>
      <c r="G2351" s="4">
        <f t="shared" si="110"/>
        <v>10.346470588235293</v>
      </c>
      <c r="H2351" t="str">
        <f>IF(F2351 &lt;= Planilha1!$B$1, "1",
  IF(F2351 &lt;= Planilha1!$B$2, "2",
    IF(F2351 &lt;= Planilha1!$B$3, "3",
      "4"
    )
  )
)</f>
        <v>3</v>
      </c>
      <c r="I2351" t="str">
        <f t="shared" si="108"/>
        <v>Pequeno Porte I</v>
      </c>
      <c r="J2351" s="4">
        <v>7285914.9500000002</v>
      </c>
      <c r="K2351" s="5">
        <f t="shared" si="109"/>
        <v>613.13767146343514</v>
      </c>
    </row>
    <row r="2352" spans="1:11" x14ac:dyDescent="0.25">
      <c r="A2352" s="3" t="s">
        <v>1307</v>
      </c>
      <c r="B2352">
        <v>310980</v>
      </c>
      <c r="C2352" s="1" t="s">
        <v>16</v>
      </c>
      <c r="D2352" s="2">
        <v>2315</v>
      </c>
      <c r="E2352" t="s">
        <v>5328</v>
      </c>
      <c r="F2352" s="4">
        <v>42321.099000000002</v>
      </c>
      <c r="G2352" s="4">
        <f t="shared" si="110"/>
        <v>18.281252267818576</v>
      </c>
      <c r="H2352" t="str">
        <f>IF(F2352 &lt;= Planilha1!$B$1, "1",
  IF(F2352 &lt;= Planilha1!$B$2, "2",
    IF(F2352 &lt;= Planilha1!$B$3, "3",
      "4"
    )
  )
)</f>
        <v>2</v>
      </c>
      <c r="I2352" t="str">
        <f t="shared" si="108"/>
        <v>Pequeno Porte I</v>
      </c>
      <c r="J2352" s="4">
        <v>8916960.4900000002</v>
      </c>
      <c r="K2352" s="5">
        <f t="shared" si="109"/>
        <v>3851.8187861771057</v>
      </c>
    </row>
    <row r="2353" spans="1:11" x14ac:dyDescent="0.25">
      <c r="A2353" s="3" t="s">
        <v>3992</v>
      </c>
      <c r="B2353">
        <v>310990</v>
      </c>
      <c r="C2353" s="1" t="s">
        <v>16</v>
      </c>
      <c r="D2353" s="2">
        <v>11435</v>
      </c>
      <c r="E2353" t="s">
        <v>5328</v>
      </c>
      <c r="F2353" s="4">
        <v>148501.97700000001</v>
      </c>
      <c r="G2353" s="4">
        <f t="shared" si="110"/>
        <v>12.986618014866639</v>
      </c>
      <c r="H2353" t="str">
        <f>IF(F2353 &lt;= Planilha1!$B$1, "1",
  IF(F2353 &lt;= Planilha1!$B$2, "2",
    IF(F2353 &lt;= Planilha1!$B$3, "3",
      "4"
    )
  )
)</f>
        <v>3</v>
      </c>
      <c r="I2353" t="str">
        <f t="shared" si="108"/>
        <v>Pequeno Porte I</v>
      </c>
      <c r="J2353" s="4">
        <v>6728038.0099999998</v>
      </c>
      <c r="K2353" s="5">
        <f t="shared" si="109"/>
        <v>588.37236641888933</v>
      </c>
    </row>
    <row r="2354" spans="1:11" x14ac:dyDescent="0.25">
      <c r="A2354" s="3" t="s">
        <v>3993</v>
      </c>
      <c r="B2354">
        <v>311000</v>
      </c>
      <c r="C2354" s="1" t="s">
        <v>16</v>
      </c>
      <c r="D2354" s="2">
        <v>38776</v>
      </c>
      <c r="E2354" t="s">
        <v>5328</v>
      </c>
      <c r="F2354" s="4">
        <v>317354.348</v>
      </c>
      <c r="G2354" s="4">
        <f t="shared" si="110"/>
        <v>8.1842982257066232</v>
      </c>
      <c r="H2354" t="str">
        <f>IF(F2354 &lt;= Planilha1!$B$1, "1",
  IF(F2354 &lt;= Planilha1!$B$2, "2",
    IF(F2354 &lt;= Planilha1!$B$3, "3",
      "4"
    )
  )
)</f>
        <v>4</v>
      </c>
      <c r="I2354" t="str">
        <f t="shared" si="108"/>
        <v>Pequeno Porte II</v>
      </c>
      <c r="J2354" s="4">
        <v>16260047.189999999</v>
      </c>
      <c r="K2354" s="5">
        <f t="shared" si="109"/>
        <v>419.33276227563442</v>
      </c>
    </row>
    <row r="2355" spans="1:11" x14ac:dyDescent="0.25">
      <c r="A2355" s="3" t="s">
        <v>1308</v>
      </c>
      <c r="B2355">
        <v>311010</v>
      </c>
      <c r="C2355" s="1" t="s">
        <v>16</v>
      </c>
      <c r="D2355" s="2">
        <v>5304</v>
      </c>
      <c r="E2355" t="s">
        <v>5328</v>
      </c>
      <c r="F2355" s="4">
        <v>38519.633000000002</v>
      </c>
      <c r="G2355" s="4">
        <f t="shared" si="110"/>
        <v>7.2623742458521869</v>
      </c>
      <c r="H2355" t="str">
        <f>IF(F2355 &lt;= Planilha1!$B$1, "1",
  IF(F2355 &lt;= Planilha1!$B$2, "2",
    IF(F2355 &lt;= Planilha1!$B$3, "3",
      "4"
    )
  )
)</f>
        <v>1</v>
      </c>
      <c r="I2355" t="str">
        <f t="shared" si="108"/>
        <v>Pequeno Porte I</v>
      </c>
      <c r="J2355" s="4">
        <v>3980444.64</v>
      </c>
      <c r="K2355" s="5">
        <f t="shared" si="109"/>
        <v>750.46090497737555</v>
      </c>
    </row>
    <row r="2356" spans="1:11" x14ac:dyDescent="0.25">
      <c r="A2356" s="3" t="s">
        <v>1309</v>
      </c>
      <c r="B2356">
        <v>311020</v>
      </c>
      <c r="C2356" s="1" t="s">
        <v>16</v>
      </c>
      <c r="D2356" s="2">
        <v>4088</v>
      </c>
      <c r="E2356" t="s">
        <v>5328</v>
      </c>
      <c r="F2356" s="4">
        <v>30965.055</v>
      </c>
      <c r="G2356" s="4">
        <f t="shared" si="110"/>
        <v>7.5746220645792564</v>
      </c>
      <c r="H2356" t="str">
        <f>IF(F2356 &lt;= Planilha1!$B$1, "1",
  IF(F2356 &lt;= Planilha1!$B$2, "2",
    IF(F2356 &lt;= Planilha1!$B$3, "3",
      "4"
    )
  )
)</f>
        <v>1</v>
      </c>
      <c r="I2356" t="str">
        <f t="shared" si="108"/>
        <v>Pequeno Porte I</v>
      </c>
      <c r="J2356" s="4">
        <v>3739801.59</v>
      </c>
      <c r="K2356" s="5">
        <f t="shared" si="109"/>
        <v>914.82426369863015</v>
      </c>
    </row>
    <row r="2357" spans="1:11" x14ac:dyDescent="0.25">
      <c r="A2357" s="3" t="s">
        <v>1310</v>
      </c>
      <c r="B2357">
        <v>311030</v>
      </c>
      <c r="C2357" s="1" t="s">
        <v>16</v>
      </c>
      <c r="D2357" s="2">
        <v>14217</v>
      </c>
      <c r="E2357" t="s">
        <v>5328</v>
      </c>
      <c r="F2357" s="4">
        <v>128849.374</v>
      </c>
      <c r="G2357" s="4">
        <f t="shared" si="110"/>
        <v>9.0630494478441292</v>
      </c>
      <c r="H2357" t="str">
        <f>IF(F2357 &lt;= Planilha1!$B$1, "1",
  IF(F2357 &lt;= Planilha1!$B$2, "2",
    IF(F2357 &lt;= Planilha1!$B$3, "3",
      "4"
    )
  )
)</f>
        <v>3</v>
      </c>
      <c r="I2357" t="str">
        <f t="shared" si="108"/>
        <v>Pequeno Porte I</v>
      </c>
      <c r="J2357" s="4">
        <v>9319625.0800000001</v>
      </c>
      <c r="K2357" s="5">
        <f t="shared" si="109"/>
        <v>655.52683969895202</v>
      </c>
    </row>
    <row r="2358" spans="1:11" x14ac:dyDescent="0.25">
      <c r="A2358" s="3" t="s">
        <v>1311</v>
      </c>
      <c r="B2358">
        <v>311040</v>
      </c>
      <c r="C2358" s="1" t="s">
        <v>16</v>
      </c>
      <c r="D2358" s="2">
        <v>2838</v>
      </c>
      <c r="E2358" t="s">
        <v>5328</v>
      </c>
      <c r="F2358" s="4">
        <v>21713.385999999999</v>
      </c>
      <c r="G2358" s="4">
        <f t="shared" si="110"/>
        <v>7.6509464411557433</v>
      </c>
      <c r="H2358" t="str">
        <f>IF(F2358 &lt;= Planilha1!$B$1, "1",
  IF(F2358 &lt;= Planilha1!$B$2, "2",
    IF(F2358 &lt;= Planilha1!$B$3, "3",
      "4"
    )
  )
)</f>
        <v>1</v>
      </c>
      <c r="I2358" t="str">
        <f t="shared" si="108"/>
        <v>Pequeno Porte I</v>
      </c>
      <c r="J2358" s="4">
        <v>2923529.62</v>
      </c>
      <c r="K2358" s="5">
        <f t="shared" si="109"/>
        <v>1030.1372868217054</v>
      </c>
    </row>
    <row r="2359" spans="1:11" x14ac:dyDescent="0.25">
      <c r="A2359" s="3" t="s">
        <v>1312</v>
      </c>
      <c r="B2359">
        <v>311050</v>
      </c>
      <c r="C2359" s="1" t="s">
        <v>16</v>
      </c>
      <c r="D2359" s="2">
        <v>26097</v>
      </c>
      <c r="E2359" t="s">
        <v>5328</v>
      </c>
      <c r="F2359" s="4">
        <v>354581.07500000001</v>
      </c>
      <c r="G2359" s="4">
        <f t="shared" si="110"/>
        <v>13.587043529907653</v>
      </c>
      <c r="H2359" t="str">
        <f>IF(F2359 &lt;= Planilha1!$B$1, "1",
  IF(F2359 &lt;= Planilha1!$B$2, "2",
    IF(F2359 &lt;= Planilha1!$B$3, "3",
      "4"
    )
  )
)</f>
        <v>4</v>
      </c>
      <c r="I2359" t="str">
        <f t="shared" si="108"/>
        <v>Pequeno Porte II</v>
      </c>
      <c r="J2359" s="4">
        <v>14646521.810000001</v>
      </c>
      <c r="K2359" s="5">
        <f t="shared" si="109"/>
        <v>561.23392765451968</v>
      </c>
    </row>
    <row r="2360" spans="1:11" x14ac:dyDescent="0.25">
      <c r="A2360" s="3" t="s">
        <v>3994</v>
      </c>
      <c r="B2360">
        <v>311060</v>
      </c>
      <c r="C2360" s="1" t="s">
        <v>16</v>
      </c>
      <c r="D2360" s="2">
        <v>29536</v>
      </c>
      <c r="E2360" t="s">
        <v>5328</v>
      </c>
      <c r="F2360" s="4">
        <v>471269.61900000001</v>
      </c>
      <c r="G2360" s="4">
        <f t="shared" si="110"/>
        <v>15.955769874052004</v>
      </c>
      <c r="H2360" t="str">
        <f>IF(F2360 &lt;= Planilha1!$B$1, "1",
  IF(F2360 &lt;= Planilha1!$B$2, "2",
    IF(F2360 &lt;= Planilha1!$B$3, "3",
      "4"
    )
  )
)</f>
        <v>4</v>
      </c>
      <c r="I2360" t="str">
        <f t="shared" si="108"/>
        <v>Pequeno Porte II</v>
      </c>
      <c r="J2360" s="4">
        <v>19199909.550000001</v>
      </c>
      <c r="K2360" s="5">
        <f t="shared" si="109"/>
        <v>650.05110881635972</v>
      </c>
    </row>
    <row r="2361" spans="1:11" x14ac:dyDescent="0.25">
      <c r="A2361" s="3" t="s">
        <v>1313</v>
      </c>
      <c r="B2361">
        <v>311070</v>
      </c>
      <c r="C2361" s="1" t="s">
        <v>16</v>
      </c>
      <c r="D2361" s="2">
        <v>12313</v>
      </c>
      <c r="E2361" t="s">
        <v>5328</v>
      </c>
      <c r="F2361" s="4">
        <v>133037.49100000001</v>
      </c>
      <c r="G2361" s="4">
        <f t="shared" si="110"/>
        <v>10.80463664419719</v>
      </c>
      <c r="H2361" t="str">
        <f>IF(F2361 &lt;= Planilha1!$B$1, "1",
  IF(F2361 &lt;= Planilha1!$B$2, "2",
    IF(F2361 &lt;= Planilha1!$B$3, "3",
      "4"
    )
  )
)</f>
        <v>3</v>
      </c>
      <c r="I2361" t="str">
        <f t="shared" si="108"/>
        <v>Pequeno Porte I</v>
      </c>
      <c r="J2361" s="4">
        <v>5476841.5999999996</v>
      </c>
      <c r="K2361" s="5">
        <f t="shared" si="109"/>
        <v>444.80155932753996</v>
      </c>
    </row>
    <row r="2362" spans="1:11" x14ac:dyDescent="0.25">
      <c r="A2362" s="3" t="s">
        <v>3995</v>
      </c>
      <c r="B2362">
        <v>311080</v>
      </c>
      <c r="C2362" s="1" t="s">
        <v>16</v>
      </c>
      <c r="D2362" s="2">
        <v>2923</v>
      </c>
      <c r="E2362" t="s">
        <v>5328</v>
      </c>
      <c r="F2362" s="4">
        <v>28411.224999999999</v>
      </c>
      <c r="G2362" s="4">
        <f t="shared" si="110"/>
        <v>9.719885391720835</v>
      </c>
      <c r="H2362" t="str">
        <f>IF(F2362 &lt;= Planilha1!$B$1, "1",
  IF(F2362 &lt;= Planilha1!$B$2, "2",
    IF(F2362 &lt;= Planilha1!$B$3, "3",
      "4"
    )
  )
)</f>
        <v>1</v>
      </c>
      <c r="I2362" t="str">
        <f t="shared" si="108"/>
        <v>Pequeno Porte I</v>
      </c>
      <c r="J2362" s="4">
        <v>3912048.59</v>
      </c>
      <c r="K2362" s="5">
        <f t="shared" si="109"/>
        <v>1338.3676325692782</v>
      </c>
    </row>
    <row r="2363" spans="1:11" x14ac:dyDescent="0.25">
      <c r="A2363" s="3" t="s">
        <v>1314</v>
      </c>
      <c r="B2363">
        <v>311090</v>
      </c>
      <c r="C2363" s="1" t="s">
        <v>16</v>
      </c>
      <c r="D2363" s="2">
        <v>15935</v>
      </c>
      <c r="E2363" t="s">
        <v>5328</v>
      </c>
      <c r="F2363" s="4">
        <v>164583.09099999999</v>
      </c>
      <c r="G2363" s="4">
        <f t="shared" si="110"/>
        <v>10.328402321932851</v>
      </c>
      <c r="H2363" t="str">
        <f>IF(F2363 &lt;= Planilha1!$B$1, "1",
  IF(F2363 &lt;= Planilha1!$B$2, "2",
    IF(F2363 &lt;= Planilha1!$B$3, "3",
      "4"
    )
  )
)</f>
        <v>3</v>
      </c>
      <c r="I2363" t="str">
        <f t="shared" si="108"/>
        <v>Pequeno Porte I</v>
      </c>
      <c r="J2363" s="4">
        <v>8237124.9199999999</v>
      </c>
      <c r="K2363" s="5">
        <f t="shared" si="109"/>
        <v>516.92029620332596</v>
      </c>
    </row>
    <row r="2364" spans="1:11" x14ac:dyDescent="0.25">
      <c r="A2364" s="3" t="s">
        <v>921</v>
      </c>
      <c r="B2364">
        <v>311100</v>
      </c>
      <c r="C2364" s="1" t="s">
        <v>16</v>
      </c>
      <c r="D2364" s="2">
        <v>20696</v>
      </c>
      <c r="E2364" t="s">
        <v>5328</v>
      </c>
      <c r="F2364" s="4">
        <v>204026.27600000001</v>
      </c>
      <c r="G2364" s="4">
        <f t="shared" si="110"/>
        <v>9.8582468109779668</v>
      </c>
      <c r="H2364" t="str">
        <f>IF(F2364 &lt;= Planilha1!$B$1, "1",
  IF(F2364 &lt;= Planilha1!$B$2, "2",
    IF(F2364 &lt;= Planilha1!$B$3, "3",
      "4"
    )
  )
)</f>
        <v>3</v>
      </c>
      <c r="I2364" t="str">
        <f t="shared" si="108"/>
        <v>Pequeno Porte II</v>
      </c>
      <c r="J2364" s="4">
        <v>10310020.369999999</v>
      </c>
      <c r="K2364" s="5">
        <f t="shared" si="109"/>
        <v>498.16488065326627</v>
      </c>
    </row>
    <row r="2365" spans="1:11" x14ac:dyDescent="0.25">
      <c r="A2365" s="3" t="s">
        <v>1315</v>
      </c>
      <c r="B2365">
        <v>311110</v>
      </c>
      <c r="C2365" s="1" t="s">
        <v>16</v>
      </c>
      <c r="D2365" s="2">
        <v>18011</v>
      </c>
      <c r="E2365" t="s">
        <v>5328</v>
      </c>
      <c r="F2365" s="4">
        <v>283776.16600000003</v>
      </c>
      <c r="G2365" s="4">
        <f t="shared" si="110"/>
        <v>15.755714063627785</v>
      </c>
      <c r="H2365" t="str">
        <f>IF(F2365 &lt;= Planilha1!$B$1, "1",
  IF(F2365 &lt;= Planilha1!$B$2, "2",
    IF(F2365 &lt;= Planilha1!$B$3, "3",
      "4"
    )
  )
)</f>
        <v>4</v>
      </c>
      <c r="I2365" t="str">
        <f t="shared" si="108"/>
        <v>Pequeno Porte I</v>
      </c>
      <c r="J2365" s="4">
        <v>18921837.260000002</v>
      </c>
      <c r="K2365" s="5">
        <f t="shared" si="109"/>
        <v>1050.5711653989229</v>
      </c>
    </row>
    <row r="2366" spans="1:11" x14ac:dyDescent="0.25">
      <c r="A2366" s="3" t="s">
        <v>1316</v>
      </c>
      <c r="B2366">
        <v>311115</v>
      </c>
      <c r="C2366" s="1" t="s">
        <v>16</v>
      </c>
      <c r="D2366" s="2">
        <v>3714</v>
      </c>
      <c r="E2366" t="s">
        <v>5328</v>
      </c>
      <c r="F2366" s="4">
        <v>19094.234</v>
      </c>
      <c r="G2366" s="4">
        <f t="shared" si="110"/>
        <v>5.1411507808292942</v>
      </c>
      <c r="H2366" t="str">
        <f>IF(F2366 &lt;= Planilha1!$B$1, "1",
  IF(F2366 &lt;= Planilha1!$B$2, "2",
    IF(F2366 &lt;= Planilha1!$B$3, "3",
      "4"
    )
  )
)</f>
        <v>1</v>
      </c>
      <c r="I2366" t="str">
        <f t="shared" si="108"/>
        <v>Pequeno Porte I</v>
      </c>
      <c r="J2366" s="4">
        <v>3195393.64</v>
      </c>
      <c r="K2366" s="5">
        <f t="shared" si="109"/>
        <v>860.3644695745827</v>
      </c>
    </row>
    <row r="2367" spans="1:11" x14ac:dyDescent="0.25">
      <c r="A2367" s="3" t="s">
        <v>1317</v>
      </c>
      <c r="B2367">
        <v>311120</v>
      </c>
      <c r="C2367" s="1" t="s">
        <v>16</v>
      </c>
      <c r="D2367" s="2">
        <v>52277</v>
      </c>
      <c r="E2367" t="s">
        <v>5328</v>
      </c>
      <c r="F2367" s="4">
        <v>524701.38600000006</v>
      </c>
      <c r="G2367" s="4">
        <f t="shared" si="110"/>
        <v>10.03694523404174</v>
      </c>
      <c r="H2367" t="str">
        <f>IF(F2367 &lt;= Planilha1!$B$1, "1",
  IF(F2367 &lt;= Planilha1!$B$2, "2",
    IF(F2367 &lt;= Planilha1!$B$3, "3",
      "4"
    )
  )
)</f>
        <v>4</v>
      </c>
      <c r="I2367" t="str">
        <f t="shared" si="108"/>
        <v>Médio Porte</v>
      </c>
      <c r="J2367" s="4">
        <v>34759657.950000003</v>
      </c>
      <c r="K2367" s="5">
        <f t="shared" si="109"/>
        <v>664.91302006618594</v>
      </c>
    </row>
    <row r="2368" spans="1:11" x14ac:dyDescent="0.25">
      <c r="A2368" s="3" t="s">
        <v>1318</v>
      </c>
      <c r="B2368">
        <v>311130</v>
      </c>
      <c r="C2368" s="1" t="s">
        <v>16</v>
      </c>
      <c r="D2368" s="2">
        <v>11377</v>
      </c>
      <c r="E2368" t="s">
        <v>5328</v>
      </c>
      <c r="F2368" s="4">
        <v>78465.129000000001</v>
      </c>
      <c r="G2368" s="4">
        <f t="shared" si="110"/>
        <v>6.89682069086754</v>
      </c>
      <c r="H2368" t="str">
        <f>IF(F2368 &lt;= Planilha1!$B$1, "1",
  IF(F2368 &lt;= Planilha1!$B$2, "2",
    IF(F2368 &lt;= Planilha1!$B$3, "3",
      "4"
    )
  )
)</f>
        <v>2</v>
      </c>
      <c r="I2368" t="str">
        <f t="shared" si="108"/>
        <v>Pequeno Porte I</v>
      </c>
      <c r="J2368" s="4">
        <v>10761915.02</v>
      </c>
      <c r="K2368" s="5">
        <f t="shared" si="109"/>
        <v>945.93610090533525</v>
      </c>
    </row>
    <row r="2369" spans="1:11" x14ac:dyDescent="0.25">
      <c r="A2369" s="3" t="s">
        <v>1319</v>
      </c>
      <c r="B2369">
        <v>311140</v>
      </c>
      <c r="C2369" s="1" t="s">
        <v>16</v>
      </c>
      <c r="D2369" s="2">
        <v>8466</v>
      </c>
      <c r="E2369" t="s">
        <v>5328</v>
      </c>
      <c r="F2369" s="4">
        <v>205509.962</v>
      </c>
      <c r="G2369" s="4">
        <f t="shared" si="110"/>
        <v>24.274741554453108</v>
      </c>
      <c r="H2369" t="str">
        <f>IF(F2369 &lt;= Planilha1!$B$1, "1",
  IF(F2369 &lt;= Planilha1!$B$2, "2",
    IF(F2369 &lt;= Planilha1!$B$3, "3",
      "4"
    )
  )
)</f>
        <v>3</v>
      </c>
      <c r="I2369" t="str">
        <f t="shared" si="108"/>
        <v>Pequeno Porte I</v>
      </c>
      <c r="J2369" s="4">
        <v>10370597.789999999</v>
      </c>
      <c r="K2369" s="5">
        <f t="shared" si="109"/>
        <v>1224.9702090715803</v>
      </c>
    </row>
    <row r="2370" spans="1:11" x14ac:dyDescent="0.25">
      <c r="A2370" s="3" t="s">
        <v>1320</v>
      </c>
      <c r="B2370">
        <v>311150</v>
      </c>
      <c r="C2370" s="1" t="s">
        <v>16</v>
      </c>
      <c r="D2370" s="2">
        <v>12979</v>
      </c>
      <c r="E2370" t="s">
        <v>5328</v>
      </c>
      <c r="F2370" s="4">
        <v>170940.55799999999</v>
      </c>
      <c r="G2370" s="4">
        <f t="shared" si="110"/>
        <v>13.170549194853225</v>
      </c>
      <c r="H2370" t="str">
        <f>IF(F2370 &lt;= Planilha1!$B$1, "1",
  IF(F2370 &lt;= Planilha1!$B$2, "2",
    IF(F2370 &lt;= Planilha1!$B$3, "3",
      "4"
    )
  )
)</f>
        <v>3</v>
      </c>
      <c r="I2370" t="str">
        <f t="shared" ref="I2370:I2433" si="111">IF(D2370 &lt;= 20000, "Pequeno Porte I",
  IF(D2370 &lt;= 50000, "Pequeno Porte II",
    IF(D2370 &lt;= 100000, "Médio Porte",
      IF(D2370 &lt;= 900000, "Grande Porte", "Metrópole")
    )
  )
)</f>
        <v>Pequeno Porte I</v>
      </c>
      <c r="J2370" s="4">
        <v>14490035.369999999</v>
      </c>
      <c r="K2370" s="5">
        <f t="shared" ref="K2370:K2433" si="112">J2370/D2370</f>
        <v>1116.4215555897988</v>
      </c>
    </row>
    <row r="2371" spans="1:11" x14ac:dyDescent="0.25">
      <c r="A2371" s="3" t="s">
        <v>1321</v>
      </c>
      <c r="B2371">
        <v>311160</v>
      </c>
      <c r="C2371" s="1" t="s">
        <v>16</v>
      </c>
      <c r="D2371" s="2">
        <v>26105</v>
      </c>
      <c r="E2371" t="s">
        <v>5328</v>
      </c>
      <c r="F2371" s="4">
        <v>282617.48200000002</v>
      </c>
      <c r="G2371" s="4">
        <f t="shared" ref="G2371:G2434" si="113">F2371/D2371</f>
        <v>10.826182034093087</v>
      </c>
      <c r="H2371" t="str">
        <f>IF(F2371 &lt;= Planilha1!$B$1, "1",
  IF(F2371 &lt;= Planilha1!$B$2, "2",
    IF(F2371 &lt;= Planilha1!$B$3, "3",
      "4"
    )
  )
)</f>
        <v>4</v>
      </c>
      <c r="I2371" t="str">
        <f t="shared" si="111"/>
        <v>Pequeno Porte II</v>
      </c>
      <c r="J2371" s="4">
        <v>16539572.16</v>
      </c>
      <c r="K2371" s="5">
        <f t="shared" si="112"/>
        <v>633.57870752729366</v>
      </c>
    </row>
    <row r="2372" spans="1:11" x14ac:dyDescent="0.25">
      <c r="A2372" s="3" t="s">
        <v>3996</v>
      </c>
      <c r="B2372">
        <v>311170</v>
      </c>
      <c r="C2372" s="1" t="s">
        <v>16</v>
      </c>
      <c r="D2372" s="2">
        <v>4715</v>
      </c>
      <c r="E2372" t="s">
        <v>5328</v>
      </c>
      <c r="F2372" s="4">
        <v>36360.292000000001</v>
      </c>
      <c r="G2372" s="4">
        <f t="shared" si="113"/>
        <v>7.711620784729587</v>
      </c>
      <c r="H2372" t="str">
        <f>IF(F2372 &lt;= Planilha1!$B$1, "1",
  IF(F2372 &lt;= Planilha1!$B$2, "2",
    IF(F2372 &lt;= Planilha1!$B$3, "3",
      "4"
    )
  )
)</f>
        <v>1</v>
      </c>
      <c r="I2372" t="str">
        <f t="shared" si="111"/>
        <v>Pequeno Porte I</v>
      </c>
      <c r="J2372" s="4">
        <v>5360118.1399999997</v>
      </c>
      <c r="K2372" s="5">
        <f t="shared" si="112"/>
        <v>1136.8225111346765</v>
      </c>
    </row>
    <row r="2373" spans="1:11" x14ac:dyDescent="0.25">
      <c r="A2373" s="3" t="s">
        <v>3810</v>
      </c>
      <c r="B2373">
        <v>311180</v>
      </c>
      <c r="C2373" s="1" t="s">
        <v>16</v>
      </c>
      <c r="D2373" s="2">
        <v>10608</v>
      </c>
      <c r="E2373" t="s">
        <v>5328</v>
      </c>
      <c r="F2373" s="4">
        <v>208976.18100000001</v>
      </c>
      <c r="G2373" s="4">
        <f t="shared" si="113"/>
        <v>19.699866233031674</v>
      </c>
      <c r="H2373" t="str">
        <f>IF(F2373 &lt;= Planilha1!$B$1, "1",
  IF(F2373 &lt;= Planilha1!$B$2, "2",
    IF(F2373 &lt;= Planilha1!$B$3, "3",
      "4"
    )
  )
)</f>
        <v>3</v>
      </c>
      <c r="I2373" t="str">
        <f t="shared" si="111"/>
        <v>Pequeno Porte I</v>
      </c>
      <c r="J2373" s="4">
        <v>10455933.27</v>
      </c>
      <c r="K2373" s="5">
        <f t="shared" si="112"/>
        <v>985.6649010180995</v>
      </c>
    </row>
    <row r="2374" spans="1:11" x14ac:dyDescent="0.25">
      <c r="A2374" s="3" t="s">
        <v>1322</v>
      </c>
      <c r="B2374">
        <v>311190</v>
      </c>
      <c r="C2374" s="1" t="s">
        <v>16</v>
      </c>
      <c r="D2374" s="2">
        <v>5272</v>
      </c>
      <c r="E2374" t="s">
        <v>5328</v>
      </c>
      <c r="F2374" s="4">
        <v>41113.705000000002</v>
      </c>
      <c r="G2374" s="4">
        <f t="shared" si="113"/>
        <v>7.7985024658573598</v>
      </c>
      <c r="H2374" t="str">
        <f>IF(F2374 &lt;= Planilha1!$B$1, "1",
  IF(F2374 &lt;= Planilha1!$B$2, "2",
    IF(F2374 &lt;= Planilha1!$B$3, "3",
      "4"
    )
  )
)</f>
        <v>1</v>
      </c>
      <c r="I2374" t="str">
        <f t="shared" si="111"/>
        <v>Pequeno Porte I</v>
      </c>
      <c r="J2374" s="4">
        <v>4469106.6500000004</v>
      </c>
      <c r="K2374" s="5">
        <f t="shared" si="112"/>
        <v>847.70611722306535</v>
      </c>
    </row>
    <row r="2375" spans="1:11" x14ac:dyDescent="0.25">
      <c r="A2375" s="3" t="s">
        <v>1069</v>
      </c>
      <c r="B2375">
        <v>311200</v>
      </c>
      <c r="C2375" s="1" t="s">
        <v>16</v>
      </c>
      <c r="D2375" s="2">
        <v>14001</v>
      </c>
      <c r="E2375" t="s">
        <v>5328</v>
      </c>
      <c r="F2375" s="4">
        <v>128160.76700000001</v>
      </c>
      <c r="G2375" s="4">
        <f t="shared" si="113"/>
        <v>9.1536866652381974</v>
      </c>
      <c r="H2375" t="str">
        <f>IF(F2375 &lt;= Planilha1!$B$1, "1",
  IF(F2375 &lt;= Planilha1!$B$2, "2",
    IF(F2375 &lt;= Planilha1!$B$3, "3",
      "4"
    )
  )
)</f>
        <v>3</v>
      </c>
      <c r="I2375" t="str">
        <f t="shared" si="111"/>
        <v>Pequeno Porte I</v>
      </c>
      <c r="J2375" s="4">
        <v>7749956.3399999999</v>
      </c>
      <c r="K2375" s="5">
        <f t="shared" si="112"/>
        <v>553.52877223055498</v>
      </c>
    </row>
    <row r="2376" spans="1:11" x14ac:dyDescent="0.25">
      <c r="A2376" s="3" t="s">
        <v>1323</v>
      </c>
      <c r="B2376">
        <v>311205</v>
      </c>
      <c r="C2376" s="1" t="s">
        <v>16</v>
      </c>
      <c r="D2376" s="2">
        <v>3974</v>
      </c>
      <c r="E2376" t="s">
        <v>5328</v>
      </c>
      <c r="F2376" s="4">
        <v>21138.053</v>
      </c>
      <c r="G2376" s="4">
        <f t="shared" si="113"/>
        <v>5.3190873175641666</v>
      </c>
      <c r="H2376" t="str">
        <f>IF(F2376 &lt;= Planilha1!$B$1, "1",
  IF(F2376 &lt;= Planilha1!$B$2, "2",
    IF(F2376 &lt;= Planilha1!$B$3, "3",
      "4"
    )
  )
)</f>
        <v>1</v>
      </c>
      <c r="I2376" t="str">
        <f t="shared" si="111"/>
        <v>Pequeno Porte I</v>
      </c>
      <c r="J2376" s="4">
        <v>3053834.88</v>
      </c>
      <c r="K2376" s="5">
        <f t="shared" si="112"/>
        <v>768.45366884750877</v>
      </c>
    </row>
    <row r="2377" spans="1:11" x14ac:dyDescent="0.25">
      <c r="A2377" s="3" t="s">
        <v>3997</v>
      </c>
      <c r="B2377">
        <v>311210</v>
      </c>
      <c r="C2377" s="1" t="s">
        <v>16</v>
      </c>
      <c r="D2377" s="2">
        <v>5048</v>
      </c>
      <c r="E2377" t="s">
        <v>5328</v>
      </c>
      <c r="F2377" s="4">
        <v>46432.165999999997</v>
      </c>
      <c r="G2377" s="4">
        <f t="shared" si="113"/>
        <v>9.198131141045959</v>
      </c>
      <c r="H2377" t="str">
        <f>IF(F2377 &lt;= Planilha1!$B$1, "1",
  IF(F2377 &lt;= Planilha1!$B$2, "2",
    IF(F2377 &lt;= Planilha1!$B$3, "3",
      "4"
    )
  )
)</f>
        <v>2</v>
      </c>
      <c r="I2377" t="str">
        <f t="shared" si="111"/>
        <v>Pequeno Porte I</v>
      </c>
      <c r="J2377" s="4">
        <v>3671816.86</v>
      </c>
      <c r="K2377" s="5">
        <f t="shared" si="112"/>
        <v>727.38051901743268</v>
      </c>
    </row>
    <row r="2378" spans="1:11" x14ac:dyDescent="0.25">
      <c r="A2378" s="3" t="s">
        <v>1324</v>
      </c>
      <c r="B2378">
        <v>311220</v>
      </c>
      <c r="C2378" s="1" t="s">
        <v>16</v>
      </c>
      <c r="D2378" s="2">
        <v>4362</v>
      </c>
      <c r="E2378" t="s">
        <v>5328</v>
      </c>
      <c r="F2378" s="4">
        <v>24541.805</v>
      </c>
      <c r="G2378" s="4">
        <f t="shared" si="113"/>
        <v>5.6262734983952321</v>
      </c>
      <c r="H2378" t="str">
        <f>IF(F2378 &lt;= Planilha1!$B$1, "1",
  IF(F2378 &lt;= Planilha1!$B$2, "2",
    IF(F2378 &lt;= Planilha1!$B$3, "3",
      "4"
    )
  )
)</f>
        <v>1</v>
      </c>
      <c r="I2378" t="str">
        <f t="shared" si="111"/>
        <v>Pequeno Porte I</v>
      </c>
      <c r="J2378" s="4">
        <v>4520071.68</v>
      </c>
      <c r="K2378" s="5">
        <f t="shared" si="112"/>
        <v>1036.2383493810178</v>
      </c>
    </row>
    <row r="2379" spans="1:11" x14ac:dyDescent="0.25">
      <c r="A2379" s="3" t="s">
        <v>1325</v>
      </c>
      <c r="B2379">
        <v>311230</v>
      </c>
      <c r="C2379" s="1" t="s">
        <v>16</v>
      </c>
      <c r="D2379" s="2">
        <v>39626</v>
      </c>
      <c r="E2379" t="s">
        <v>5328</v>
      </c>
      <c r="F2379" s="4">
        <v>256075.799</v>
      </c>
      <c r="G2379" s="4">
        <f t="shared" si="113"/>
        <v>6.4623176449805682</v>
      </c>
      <c r="H2379" t="str">
        <f>IF(F2379 &lt;= Planilha1!$B$1, "1",
  IF(F2379 &lt;= Planilha1!$B$2, "2",
    IF(F2379 &lt;= Planilha1!$B$3, "3",
      "4"
    )
  )
)</f>
        <v>4</v>
      </c>
      <c r="I2379" t="str">
        <f t="shared" si="111"/>
        <v>Pequeno Porte II</v>
      </c>
      <c r="J2379" s="4">
        <v>15374412.4</v>
      </c>
      <c r="K2379" s="5">
        <f t="shared" si="112"/>
        <v>387.98799777923585</v>
      </c>
    </row>
    <row r="2380" spans="1:11" x14ac:dyDescent="0.25">
      <c r="A2380" s="3" t="s">
        <v>1326</v>
      </c>
      <c r="B2380">
        <v>311240</v>
      </c>
      <c r="C2380" s="1" t="s">
        <v>16</v>
      </c>
      <c r="D2380" s="2">
        <v>6562</v>
      </c>
      <c r="E2380" t="s">
        <v>5328</v>
      </c>
      <c r="F2380" s="4">
        <v>59623.697999999997</v>
      </c>
      <c r="G2380" s="4">
        <f t="shared" si="113"/>
        <v>9.0862081682413898</v>
      </c>
      <c r="H2380" t="str">
        <f>IF(F2380 &lt;= Planilha1!$B$1, "1",
  IF(F2380 &lt;= Planilha1!$B$2, "2",
    IF(F2380 &lt;= Planilha1!$B$3, "3",
      "4"
    )
  )
)</f>
        <v>2</v>
      </c>
      <c r="I2380" t="str">
        <f t="shared" si="111"/>
        <v>Pequeno Porte I</v>
      </c>
      <c r="J2380" s="4">
        <v>7373758.5599999996</v>
      </c>
      <c r="K2380" s="5">
        <f t="shared" si="112"/>
        <v>1123.7059676927765</v>
      </c>
    </row>
    <row r="2381" spans="1:11" x14ac:dyDescent="0.25">
      <c r="A2381" s="3" t="s">
        <v>1327</v>
      </c>
      <c r="B2381">
        <v>311250</v>
      </c>
      <c r="C2381" s="1" t="s">
        <v>16</v>
      </c>
      <c r="D2381" s="2">
        <v>10663</v>
      </c>
      <c r="E2381" t="s">
        <v>5328</v>
      </c>
      <c r="F2381" s="4">
        <v>62321.902999999998</v>
      </c>
      <c r="G2381" s="4">
        <f t="shared" si="113"/>
        <v>5.8446875175841697</v>
      </c>
      <c r="H2381" t="str">
        <f>IF(F2381 &lt;= Planilha1!$B$1, "1",
  IF(F2381 &lt;= Planilha1!$B$2, "2",
    IF(F2381 &lt;= Planilha1!$B$3, "3",
      "4"
    )
  )
)</f>
        <v>2</v>
      </c>
      <c r="I2381" t="str">
        <f t="shared" si="111"/>
        <v>Pequeno Porte I</v>
      </c>
      <c r="J2381" s="4">
        <v>4706857.88</v>
      </c>
      <c r="K2381" s="5">
        <f t="shared" si="112"/>
        <v>441.41966425958924</v>
      </c>
    </row>
    <row r="2382" spans="1:11" x14ac:dyDescent="0.25">
      <c r="A2382" s="3" t="s">
        <v>3998</v>
      </c>
      <c r="B2382">
        <v>311260</v>
      </c>
      <c r="C2382" s="1" t="s">
        <v>16</v>
      </c>
      <c r="D2382" s="2">
        <v>14655</v>
      </c>
      <c r="E2382" t="s">
        <v>5328</v>
      </c>
      <c r="F2382" s="4">
        <v>206239.565</v>
      </c>
      <c r="G2382" s="4">
        <f t="shared" si="113"/>
        <v>14.072982940975777</v>
      </c>
      <c r="H2382" t="str">
        <f>IF(F2382 &lt;= Planilha1!$B$1, "1",
  IF(F2382 &lt;= Planilha1!$B$2, "2",
    IF(F2382 &lt;= Planilha1!$B$3, "3",
      "4"
    )
  )
)</f>
        <v>3</v>
      </c>
      <c r="I2382" t="str">
        <f t="shared" si="111"/>
        <v>Pequeno Porte I</v>
      </c>
      <c r="J2382" s="4">
        <v>12716511.68</v>
      </c>
      <c r="K2382" s="5">
        <f t="shared" si="112"/>
        <v>867.72512316615484</v>
      </c>
    </row>
    <row r="2383" spans="1:11" x14ac:dyDescent="0.25">
      <c r="A2383" s="3" t="s">
        <v>3999</v>
      </c>
      <c r="B2383">
        <v>311265</v>
      </c>
      <c r="C2383" s="1" t="s">
        <v>16</v>
      </c>
      <c r="D2383" s="2">
        <v>4585</v>
      </c>
      <c r="E2383" t="s">
        <v>5328</v>
      </c>
      <c r="F2383" s="4">
        <v>25713.562999999998</v>
      </c>
      <c r="G2383" s="4">
        <f t="shared" si="113"/>
        <v>5.6081925845147218</v>
      </c>
      <c r="H2383" t="str">
        <f>IF(F2383 &lt;= Planilha1!$B$1, "1",
  IF(F2383 &lt;= Planilha1!$B$2, "2",
    IF(F2383 &lt;= Planilha1!$B$3, "3",
      "4"
    )
  )
)</f>
        <v>1</v>
      </c>
      <c r="I2383" t="str">
        <f t="shared" si="111"/>
        <v>Pequeno Porte I</v>
      </c>
      <c r="J2383" s="4">
        <v>2978935.61</v>
      </c>
      <c r="K2383" s="5">
        <f t="shared" si="112"/>
        <v>649.71332824427475</v>
      </c>
    </row>
    <row r="2384" spans="1:11" x14ac:dyDescent="0.25">
      <c r="A2384" s="3" t="s">
        <v>4000</v>
      </c>
      <c r="B2384">
        <v>311270</v>
      </c>
      <c r="C2384" s="1" t="s">
        <v>16</v>
      </c>
      <c r="D2384" s="2">
        <v>14108</v>
      </c>
      <c r="E2384" t="s">
        <v>5328</v>
      </c>
      <c r="F2384" s="4">
        <v>155584.64600000001</v>
      </c>
      <c r="G2384" s="4">
        <f t="shared" si="113"/>
        <v>11.028114970229657</v>
      </c>
      <c r="H2384" t="str">
        <f>IF(F2384 &lt;= Planilha1!$B$1, "1",
  IF(F2384 &lt;= Planilha1!$B$2, "2",
    IF(F2384 &lt;= Planilha1!$B$3, "3",
      "4"
    )
  )
)</f>
        <v>3</v>
      </c>
      <c r="I2384" t="str">
        <f t="shared" si="111"/>
        <v>Pequeno Porte I</v>
      </c>
      <c r="J2384" s="4">
        <v>6364245.1799999997</v>
      </c>
      <c r="K2384" s="5">
        <f t="shared" si="112"/>
        <v>451.10895803799258</v>
      </c>
    </row>
    <row r="2385" spans="1:11" x14ac:dyDescent="0.25">
      <c r="A2385" s="3" t="s">
        <v>4001</v>
      </c>
      <c r="B2385">
        <v>311280</v>
      </c>
      <c r="C2385" s="1" t="s">
        <v>16</v>
      </c>
      <c r="D2385" s="2">
        <v>10380</v>
      </c>
      <c r="E2385" t="s">
        <v>5328</v>
      </c>
      <c r="F2385" s="4">
        <v>106156.531</v>
      </c>
      <c r="G2385" s="4">
        <f t="shared" si="113"/>
        <v>10.227026107899807</v>
      </c>
      <c r="H2385" t="str">
        <f>IF(F2385 &lt;= Planilha1!$B$1, "1",
  IF(F2385 &lt;= Planilha1!$B$2, "2",
    IF(F2385 &lt;= Planilha1!$B$3, "3",
      "4"
    )
  )
)</f>
        <v>3</v>
      </c>
      <c r="I2385" t="str">
        <f t="shared" si="111"/>
        <v>Pequeno Porte I</v>
      </c>
      <c r="J2385" s="4">
        <v>14829848.91</v>
      </c>
      <c r="K2385" s="5">
        <f t="shared" si="112"/>
        <v>1428.6945000000001</v>
      </c>
    </row>
    <row r="2386" spans="1:11" x14ac:dyDescent="0.25">
      <c r="A2386" s="3" t="s">
        <v>1328</v>
      </c>
      <c r="B2386">
        <v>311290</v>
      </c>
      <c r="C2386" s="1" t="s">
        <v>16</v>
      </c>
      <c r="D2386" s="2">
        <v>8936</v>
      </c>
      <c r="E2386" t="s">
        <v>5328</v>
      </c>
      <c r="F2386" s="4">
        <v>47658.974000000002</v>
      </c>
      <c r="G2386" s="4">
        <f t="shared" si="113"/>
        <v>5.3333677260519252</v>
      </c>
      <c r="H2386" t="str">
        <f>IF(F2386 &lt;= Planilha1!$B$1, "1",
  IF(F2386 &lt;= Planilha1!$B$2, "2",
    IF(F2386 &lt;= Planilha1!$B$3, "3",
      "4"
    )
  )
)</f>
        <v>2</v>
      </c>
      <c r="I2386" t="str">
        <f t="shared" si="111"/>
        <v>Pequeno Porte I</v>
      </c>
      <c r="J2386" s="4">
        <v>4747591.01</v>
      </c>
      <c r="K2386" s="5">
        <f t="shared" si="112"/>
        <v>531.28816136974035</v>
      </c>
    </row>
    <row r="2387" spans="1:11" x14ac:dyDescent="0.25">
      <c r="A2387" s="3" t="s">
        <v>4002</v>
      </c>
      <c r="B2387">
        <v>311300</v>
      </c>
      <c r="C2387" s="1" t="s">
        <v>16</v>
      </c>
      <c r="D2387" s="2">
        <v>19548</v>
      </c>
      <c r="E2387" t="s">
        <v>5328</v>
      </c>
      <c r="F2387" s="4">
        <v>100764.75</v>
      </c>
      <c r="G2387" s="4">
        <f t="shared" si="113"/>
        <v>5.1547344996930633</v>
      </c>
      <c r="H2387" t="str">
        <f>IF(F2387 &lt;= Planilha1!$B$1, "1",
  IF(F2387 &lt;= Planilha1!$B$2, "2",
    IF(F2387 &lt;= Planilha1!$B$3, "3",
      "4"
    )
  )
)</f>
        <v>3</v>
      </c>
      <c r="I2387" t="str">
        <f t="shared" si="111"/>
        <v>Pequeno Porte I</v>
      </c>
      <c r="J2387" s="4">
        <v>7372613.25</v>
      </c>
      <c r="K2387" s="5">
        <f t="shared" si="112"/>
        <v>377.15435082872926</v>
      </c>
    </row>
    <row r="2388" spans="1:11" x14ac:dyDescent="0.25">
      <c r="A2388" s="3" t="s">
        <v>4003</v>
      </c>
      <c r="B2388">
        <v>311310</v>
      </c>
      <c r="C2388" s="1" t="s">
        <v>16</v>
      </c>
      <c r="D2388" s="2">
        <v>2933</v>
      </c>
      <c r="E2388" t="s">
        <v>5328</v>
      </c>
      <c r="F2388" s="4">
        <v>15434.886</v>
      </c>
      <c r="G2388" s="4">
        <f t="shared" si="113"/>
        <v>5.2624909648823728</v>
      </c>
      <c r="H2388" t="str">
        <f>IF(F2388 &lt;= Planilha1!$B$1, "1",
  IF(F2388 &lt;= Planilha1!$B$2, "2",
    IF(F2388 &lt;= Planilha1!$B$3, "3",
      "4"
    )
  )
)</f>
        <v>1</v>
      </c>
      <c r="I2388" t="str">
        <f t="shared" si="111"/>
        <v>Pequeno Porte I</v>
      </c>
      <c r="J2388" s="4">
        <v>3390838.7</v>
      </c>
      <c r="K2388" s="5">
        <f t="shared" si="112"/>
        <v>1156.0991135356292</v>
      </c>
    </row>
    <row r="2389" spans="1:11" x14ac:dyDescent="0.25">
      <c r="A2389" s="3" t="s">
        <v>4004</v>
      </c>
      <c r="B2389">
        <v>311320</v>
      </c>
      <c r="C2389" s="1" t="s">
        <v>16</v>
      </c>
      <c r="D2389" s="2">
        <v>23812</v>
      </c>
      <c r="E2389" t="s">
        <v>5328</v>
      </c>
      <c r="F2389" s="4">
        <v>397736.34899999999</v>
      </c>
      <c r="G2389" s="4">
        <f t="shared" si="113"/>
        <v>16.703189526289265</v>
      </c>
      <c r="H2389" t="str">
        <f>IF(F2389 &lt;= Planilha1!$B$1, "1",
  IF(F2389 &lt;= Planilha1!$B$2, "2",
    IF(F2389 &lt;= Planilha1!$B$3, "3",
      "4"
    )
  )
)</f>
        <v>4</v>
      </c>
      <c r="I2389" t="str">
        <f t="shared" si="111"/>
        <v>Pequeno Porte II</v>
      </c>
      <c r="J2389" s="4">
        <v>21603878.559999999</v>
      </c>
      <c r="K2389" s="5">
        <f t="shared" si="112"/>
        <v>907.26854359146648</v>
      </c>
    </row>
    <row r="2390" spans="1:11" x14ac:dyDescent="0.25">
      <c r="A2390" s="3" t="s">
        <v>1329</v>
      </c>
      <c r="B2390">
        <v>311330</v>
      </c>
      <c r="C2390" s="1" t="s">
        <v>16</v>
      </c>
      <c r="D2390" s="2">
        <v>31240</v>
      </c>
      <c r="E2390" t="s">
        <v>5328</v>
      </c>
      <c r="F2390" s="4">
        <v>291208.95400000003</v>
      </c>
      <c r="G2390" s="4">
        <f t="shared" si="113"/>
        <v>9.3216694622279146</v>
      </c>
      <c r="H2390" t="str">
        <f>IF(F2390 &lt;= Planilha1!$B$1, "1",
  IF(F2390 &lt;= Planilha1!$B$2, "2",
    IF(F2390 &lt;= Planilha1!$B$3, "3",
      "4"
    )
  )
)</f>
        <v>4</v>
      </c>
      <c r="I2390" t="str">
        <f t="shared" si="111"/>
        <v>Pequeno Porte II</v>
      </c>
      <c r="J2390" s="4">
        <v>13948628.970000001</v>
      </c>
      <c r="K2390" s="5">
        <f t="shared" si="112"/>
        <v>446.49900672215114</v>
      </c>
    </row>
    <row r="2391" spans="1:11" x14ac:dyDescent="0.25">
      <c r="A2391" s="3" t="s">
        <v>1330</v>
      </c>
      <c r="B2391">
        <v>311340</v>
      </c>
      <c r="C2391" s="1" t="s">
        <v>16</v>
      </c>
      <c r="D2391" s="2">
        <v>87360</v>
      </c>
      <c r="E2391" t="s">
        <v>5328</v>
      </c>
      <c r="F2391" s="4">
        <v>859125.32400000002</v>
      </c>
      <c r="G2391" s="4">
        <f t="shared" si="113"/>
        <v>9.8343100274725277</v>
      </c>
      <c r="H2391" t="str">
        <f>IF(F2391 &lt;= Planilha1!$B$1, "1",
  IF(F2391 &lt;= Planilha1!$B$2, "2",
    IF(F2391 &lt;= Planilha1!$B$3, "3",
      "4"
    )
  )
)</f>
        <v>4</v>
      </c>
      <c r="I2391" t="str">
        <f t="shared" si="111"/>
        <v>Médio Porte</v>
      </c>
      <c r="J2391" s="4">
        <v>35786064.600000001</v>
      </c>
      <c r="K2391" s="5">
        <f t="shared" si="112"/>
        <v>409.63901785714285</v>
      </c>
    </row>
    <row r="2392" spans="1:11" x14ac:dyDescent="0.25">
      <c r="A2392" s="3" t="s">
        <v>1331</v>
      </c>
      <c r="B2392">
        <v>311350</v>
      </c>
      <c r="C2392" s="1" t="s">
        <v>16</v>
      </c>
      <c r="D2392" s="2">
        <v>8512</v>
      </c>
      <c r="E2392" t="s">
        <v>5328</v>
      </c>
      <c r="F2392" s="4">
        <v>52832.271000000001</v>
      </c>
      <c r="G2392" s="4">
        <f t="shared" si="113"/>
        <v>6.206798754699248</v>
      </c>
      <c r="H2392" t="str">
        <f>IF(F2392 &lt;= Planilha1!$B$1, "1",
  IF(F2392 &lt;= Planilha1!$B$2, "2",
    IF(F2392 &lt;= Planilha1!$B$3, "3",
      "4"
    )
  )
)</f>
        <v>2</v>
      </c>
      <c r="I2392" t="str">
        <f t="shared" si="111"/>
        <v>Pequeno Porte I</v>
      </c>
      <c r="J2392" s="4">
        <v>6084531.96</v>
      </c>
      <c r="K2392" s="5">
        <f t="shared" si="112"/>
        <v>714.81813439849623</v>
      </c>
    </row>
    <row r="2393" spans="1:11" x14ac:dyDescent="0.25">
      <c r="A2393" s="3" t="s">
        <v>4005</v>
      </c>
      <c r="B2393">
        <v>311360</v>
      </c>
      <c r="C2393" s="1" t="s">
        <v>16</v>
      </c>
      <c r="D2393" s="2">
        <v>6816</v>
      </c>
      <c r="E2393" t="s">
        <v>5328</v>
      </c>
      <c r="F2393" s="4">
        <v>69178.441999999995</v>
      </c>
      <c r="G2393" s="4">
        <f t="shared" si="113"/>
        <v>10.149419307511737</v>
      </c>
      <c r="H2393" t="str">
        <f>IF(F2393 &lt;= Planilha1!$B$1, "1",
  IF(F2393 &lt;= Planilha1!$B$2, "2",
    IF(F2393 &lt;= Planilha1!$B$3, "3",
      "4"
    )
  )
)</f>
        <v>2</v>
      </c>
      <c r="I2393" t="str">
        <f t="shared" si="111"/>
        <v>Pequeno Porte I</v>
      </c>
      <c r="J2393" s="4">
        <v>5790694.7800000003</v>
      </c>
      <c r="K2393" s="5">
        <f t="shared" si="112"/>
        <v>849.57376467136157</v>
      </c>
    </row>
    <row r="2394" spans="1:11" x14ac:dyDescent="0.25">
      <c r="A2394" s="3" t="s">
        <v>1332</v>
      </c>
      <c r="B2394">
        <v>311370</v>
      </c>
      <c r="C2394" s="1" t="s">
        <v>16</v>
      </c>
      <c r="D2394" s="2">
        <v>18615</v>
      </c>
      <c r="E2394" t="s">
        <v>5328</v>
      </c>
      <c r="F2394" s="4">
        <v>254136.55499999999</v>
      </c>
      <c r="G2394" s="4">
        <f t="shared" si="113"/>
        <v>13.652245769540693</v>
      </c>
      <c r="H2394" t="str">
        <f>IF(F2394 &lt;= Planilha1!$B$1, "1",
  IF(F2394 &lt;= Planilha1!$B$2, "2",
    IF(F2394 &lt;= Planilha1!$B$3, "3",
      "4"
    )
  )
)</f>
        <v>4</v>
      </c>
      <c r="I2394" t="str">
        <f t="shared" si="111"/>
        <v>Pequeno Porte I</v>
      </c>
      <c r="J2394" s="4">
        <v>10412509.65</v>
      </c>
      <c r="K2394" s="5">
        <f t="shared" si="112"/>
        <v>559.36124899274785</v>
      </c>
    </row>
    <row r="2395" spans="1:11" x14ac:dyDescent="0.25">
      <c r="A2395" s="3" t="s">
        <v>4006</v>
      </c>
      <c r="B2395">
        <v>311380</v>
      </c>
      <c r="C2395" s="1" t="s">
        <v>16</v>
      </c>
      <c r="D2395" s="2">
        <v>2605</v>
      </c>
      <c r="E2395" t="s">
        <v>5328</v>
      </c>
      <c r="F2395" s="4">
        <v>14838.316999999999</v>
      </c>
      <c r="G2395" s="4">
        <f t="shared" si="113"/>
        <v>5.6960909788867555</v>
      </c>
      <c r="H2395" t="str">
        <f>IF(F2395 &lt;= Planilha1!$B$1, "1",
  IF(F2395 &lt;= Planilha1!$B$2, "2",
    IF(F2395 &lt;= Planilha1!$B$3, "3",
      "4"
    )
  )
)</f>
        <v>1</v>
      </c>
      <c r="I2395" t="str">
        <f t="shared" si="111"/>
        <v>Pequeno Porte I</v>
      </c>
      <c r="J2395" s="4">
        <v>3326946.76</v>
      </c>
      <c r="K2395" s="5">
        <f t="shared" si="112"/>
        <v>1277.1388714011516</v>
      </c>
    </row>
    <row r="2396" spans="1:11" x14ac:dyDescent="0.25">
      <c r="A2396" s="3" t="s">
        <v>1333</v>
      </c>
      <c r="B2396">
        <v>311390</v>
      </c>
      <c r="C2396" s="1" t="s">
        <v>16</v>
      </c>
      <c r="D2396" s="2">
        <v>11547</v>
      </c>
      <c r="E2396" t="s">
        <v>5328</v>
      </c>
      <c r="F2396" s="4">
        <v>116838.21</v>
      </c>
      <c r="G2396" s="4">
        <f t="shared" si="113"/>
        <v>10.118490517017408</v>
      </c>
      <c r="H2396" t="str">
        <f>IF(F2396 &lt;= Planilha1!$B$1, "1",
  IF(F2396 &lt;= Planilha1!$B$2, "2",
    IF(F2396 &lt;= Planilha1!$B$3, "3",
      "4"
    )
  )
)</f>
        <v>3</v>
      </c>
      <c r="I2396" t="str">
        <f t="shared" si="111"/>
        <v>Pequeno Porte I</v>
      </c>
      <c r="J2396" s="4">
        <v>9177348.6199999992</v>
      </c>
      <c r="K2396" s="5">
        <f t="shared" si="112"/>
        <v>794.78207499783491</v>
      </c>
    </row>
    <row r="2397" spans="1:11" x14ac:dyDescent="0.25">
      <c r="A2397" s="3" t="s">
        <v>1334</v>
      </c>
      <c r="B2397">
        <v>311400</v>
      </c>
      <c r="C2397" s="1" t="s">
        <v>16</v>
      </c>
      <c r="D2397" s="2">
        <v>11019</v>
      </c>
      <c r="E2397" t="s">
        <v>5328</v>
      </c>
      <c r="F2397" s="4">
        <v>90425.635999999999</v>
      </c>
      <c r="G2397" s="4">
        <f t="shared" si="113"/>
        <v>8.2063377801978401</v>
      </c>
      <c r="H2397" t="str">
        <f>IF(F2397 &lt;= Planilha1!$B$1, "1",
  IF(F2397 &lt;= Planilha1!$B$2, "2",
    IF(F2397 &lt;= Planilha1!$B$3, "3",
      "4"
    )
  )
)</f>
        <v>2</v>
      </c>
      <c r="I2397" t="str">
        <f t="shared" si="111"/>
        <v>Pequeno Porte I</v>
      </c>
      <c r="J2397" s="4">
        <v>6741638.4299999997</v>
      </c>
      <c r="K2397" s="5">
        <f t="shared" si="112"/>
        <v>611.8194418731282</v>
      </c>
    </row>
    <row r="2398" spans="1:11" x14ac:dyDescent="0.25">
      <c r="A2398" s="3" t="s">
        <v>1335</v>
      </c>
      <c r="B2398">
        <v>311410</v>
      </c>
      <c r="C2398" s="1" t="s">
        <v>16</v>
      </c>
      <c r="D2398" s="2">
        <v>13797</v>
      </c>
      <c r="E2398" t="s">
        <v>5328</v>
      </c>
      <c r="F2398" s="4">
        <v>99879.092000000004</v>
      </c>
      <c r="G2398" s="4">
        <f t="shared" si="113"/>
        <v>7.2391890990795105</v>
      </c>
      <c r="H2398" t="str">
        <f>IF(F2398 &lt;= Planilha1!$B$1, "1",
  IF(F2398 &lt;= Planilha1!$B$2, "2",
    IF(F2398 &lt;= Planilha1!$B$3, "3",
      "4"
    )
  )
)</f>
        <v>3</v>
      </c>
      <c r="I2398" t="str">
        <f t="shared" si="111"/>
        <v>Pequeno Porte I</v>
      </c>
      <c r="J2398" s="4">
        <v>9284489.2100000009</v>
      </c>
      <c r="K2398" s="5">
        <f t="shared" si="112"/>
        <v>672.93536348481564</v>
      </c>
    </row>
    <row r="2399" spans="1:11" x14ac:dyDescent="0.25">
      <c r="A2399" s="3" t="s">
        <v>1336</v>
      </c>
      <c r="B2399">
        <v>311420</v>
      </c>
      <c r="C2399" s="1" t="s">
        <v>16</v>
      </c>
      <c r="D2399" s="2">
        <v>23479</v>
      </c>
      <c r="E2399" t="s">
        <v>5328</v>
      </c>
      <c r="F2399" s="4">
        <v>227890.527</v>
      </c>
      <c r="G2399" s="4">
        <f t="shared" si="113"/>
        <v>9.7061428084671402</v>
      </c>
      <c r="H2399" t="str">
        <f>IF(F2399 &lt;= Planilha1!$B$1, "1",
  IF(F2399 &lt;= Planilha1!$B$2, "2",
    IF(F2399 &lt;= Planilha1!$B$3, "3",
      "4"
    )
  )
)</f>
        <v>3</v>
      </c>
      <c r="I2399" t="str">
        <f t="shared" si="111"/>
        <v>Pequeno Porte II</v>
      </c>
      <c r="J2399" s="4">
        <v>12834984.890000001</v>
      </c>
      <c r="K2399" s="5">
        <f t="shared" si="112"/>
        <v>546.65807274585802</v>
      </c>
    </row>
    <row r="2400" spans="1:11" x14ac:dyDescent="0.25">
      <c r="A2400" s="3" t="s">
        <v>4007</v>
      </c>
      <c r="B2400">
        <v>311430</v>
      </c>
      <c r="C2400" s="1" t="s">
        <v>16</v>
      </c>
      <c r="D2400" s="2">
        <v>29011</v>
      </c>
      <c r="E2400" t="s">
        <v>5328</v>
      </c>
      <c r="F2400" s="4">
        <v>359631.47899999999</v>
      </c>
      <c r="G2400" s="4">
        <f t="shared" si="113"/>
        <v>12.396383406294165</v>
      </c>
      <c r="H2400" t="str">
        <f>IF(F2400 &lt;= Planilha1!$B$1, "1",
  IF(F2400 &lt;= Planilha1!$B$2, "2",
    IF(F2400 &lt;= Planilha1!$B$3, "3",
      "4"
    )
  )
)</f>
        <v>4</v>
      </c>
      <c r="I2400" t="str">
        <f t="shared" si="111"/>
        <v>Pequeno Porte II</v>
      </c>
      <c r="J2400" s="4">
        <v>25162327.539999999</v>
      </c>
      <c r="K2400" s="5">
        <f t="shared" si="112"/>
        <v>867.33747681913758</v>
      </c>
    </row>
    <row r="2401" spans="1:11" x14ac:dyDescent="0.25">
      <c r="A2401" s="3" t="s">
        <v>1337</v>
      </c>
      <c r="B2401">
        <v>311440</v>
      </c>
      <c r="C2401" s="1" t="s">
        <v>16</v>
      </c>
      <c r="D2401" s="2">
        <v>20954</v>
      </c>
      <c r="E2401" t="s">
        <v>5328</v>
      </c>
      <c r="F2401" s="4">
        <v>222871.307</v>
      </c>
      <c r="G2401" s="4">
        <f t="shared" si="113"/>
        <v>10.636217762718335</v>
      </c>
      <c r="H2401" t="str">
        <f>IF(F2401 &lt;= Planilha1!$B$1, "1",
  IF(F2401 &lt;= Planilha1!$B$2, "2",
    IF(F2401 &lt;= Planilha1!$B$3, "3",
      "4"
    )
  )
)</f>
        <v>3</v>
      </c>
      <c r="I2401" t="str">
        <f t="shared" si="111"/>
        <v>Pequeno Porte II</v>
      </c>
      <c r="J2401" s="4">
        <v>13552011.859999999</v>
      </c>
      <c r="K2401" s="5">
        <f t="shared" si="112"/>
        <v>646.75058986351053</v>
      </c>
    </row>
    <row r="2402" spans="1:11" x14ac:dyDescent="0.25">
      <c r="A2402" s="3" t="s">
        <v>4008</v>
      </c>
      <c r="B2402">
        <v>311450</v>
      </c>
      <c r="C2402" s="1" t="s">
        <v>16</v>
      </c>
      <c r="D2402" s="2">
        <v>18003</v>
      </c>
      <c r="E2402" t="s">
        <v>5328</v>
      </c>
      <c r="F2402" s="4">
        <v>202127.364</v>
      </c>
      <c r="G2402" s="4">
        <f t="shared" si="113"/>
        <v>11.227426762206299</v>
      </c>
      <c r="H2402" t="str">
        <f>IF(F2402 &lt;= Planilha1!$B$1, "1",
  IF(F2402 &lt;= Planilha1!$B$2, "2",
    IF(F2402 &lt;= Planilha1!$B$3, "3",
      "4"
    )
  )
)</f>
        <v>3</v>
      </c>
      <c r="I2402" t="str">
        <f t="shared" si="111"/>
        <v>Pequeno Porte I</v>
      </c>
      <c r="J2402" s="4">
        <v>13727217.529999999</v>
      </c>
      <c r="K2402" s="5">
        <f t="shared" si="112"/>
        <v>762.4961134255401</v>
      </c>
    </row>
    <row r="2403" spans="1:11" x14ac:dyDescent="0.25">
      <c r="A2403" s="3" t="s">
        <v>1338</v>
      </c>
      <c r="B2403">
        <v>311455</v>
      </c>
      <c r="C2403" s="1" t="s">
        <v>16</v>
      </c>
      <c r="D2403" s="2">
        <v>9422</v>
      </c>
      <c r="E2403" t="s">
        <v>5328</v>
      </c>
      <c r="F2403" s="4">
        <v>167392.82800000001</v>
      </c>
      <c r="G2403" s="4">
        <f t="shared" si="113"/>
        <v>17.766167268095945</v>
      </c>
      <c r="H2403" t="str">
        <f>IF(F2403 &lt;= Planilha1!$B$1, "1",
  IF(F2403 &lt;= Planilha1!$B$2, "2",
    IF(F2403 &lt;= Planilha1!$B$3, "3",
      "4"
    )
  )
)</f>
        <v>3</v>
      </c>
      <c r="I2403" t="str">
        <f t="shared" si="111"/>
        <v>Pequeno Porte I</v>
      </c>
      <c r="J2403" s="4">
        <v>12329901.92</v>
      </c>
      <c r="K2403" s="5">
        <f t="shared" si="112"/>
        <v>1308.6289450222882</v>
      </c>
    </row>
    <row r="2404" spans="1:11" x14ac:dyDescent="0.25">
      <c r="A2404" s="3" t="s">
        <v>1339</v>
      </c>
      <c r="B2404">
        <v>311460</v>
      </c>
      <c r="C2404" s="1" t="s">
        <v>16</v>
      </c>
      <c r="D2404" s="2">
        <v>4049</v>
      </c>
      <c r="E2404" t="s">
        <v>5328</v>
      </c>
      <c r="F2404" s="4">
        <v>32866.516000000003</v>
      </c>
      <c r="G2404" s="4">
        <f t="shared" si="113"/>
        <v>8.1171933810817496</v>
      </c>
      <c r="H2404" t="str">
        <f>IF(F2404 &lt;= Planilha1!$B$1, "1",
  IF(F2404 &lt;= Planilha1!$B$2, "2",
    IF(F2404 &lt;= Planilha1!$B$3, "3",
      "4"
    )
  )
)</f>
        <v>1</v>
      </c>
      <c r="I2404" t="str">
        <f t="shared" si="111"/>
        <v>Pequeno Porte I</v>
      </c>
      <c r="J2404" s="4">
        <v>5689958.1900000004</v>
      </c>
      <c r="K2404" s="5">
        <f t="shared" si="112"/>
        <v>1405.2749296122499</v>
      </c>
    </row>
    <row r="2405" spans="1:11" x14ac:dyDescent="0.25">
      <c r="A2405" s="3" t="s">
        <v>4009</v>
      </c>
      <c r="B2405">
        <v>311470</v>
      </c>
      <c r="C2405" s="1" t="s">
        <v>16</v>
      </c>
      <c r="D2405" s="2">
        <v>3341</v>
      </c>
      <c r="E2405" t="s">
        <v>5328</v>
      </c>
      <c r="F2405" s="4">
        <v>31064.857</v>
      </c>
      <c r="G2405" s="4">
        <f t="shared" si="113"/>
        <v>9.2980715354684218</v>
      </c>
      <c r="H2405" t="str">
        <f>IF(F2405 &lt;= Planilha1!$B$1, "1",
  IF(F2405 &lt;= Planilha1!$B$2, "2",
    IF(F2405 &lt;= Planilha1!$B$3, "3",
      "4"
    )
  )
)</f>
        <v>1</v>
      </c>
      <c r="I2405" t="str">
        <f t="shared" si="111"/>
        <v>Pequeno Porte I</v>
      </c>
      <c r="J2405" s="4">
        <v>4962510.62</v>
      </c>
      <c r="K2405" s="5">
        <f t="shared" si="112"/>
        <v>1485.3369111044599</v>
      </c>
    </row>
    <row r="2406" spans="1:11" x14ac:dyDescent="0.25">
      <c r="A2406" s="3" t="s">
        <v>1340</v>
      </c>
      <c r="B2406">
        <v>311480</v>
      </c>
      <c r="C2406" s="1" t="s">
        <v>16</v>
      </c>
      <c r="D2406" s="2">
        <v>4422</v>
      </c>
      <c r="E2406" t="s">
        <v>5328</v>
      </c>
      <c r="F2406" s="4">
        <v>26796.654999999999</v>
      </c>
      <c r="G2406" s="4">
        <f t="shared" si="113"/>
        <v>6.0598496155585702</v>
      </c>
      <c r="H2406" t="str">
        <f>IF(F2406 &lt;= Planilha1!$B$1, "1",
  IF(F2406 &lt;= Planilha1!$B$2, "2",
    IF(F2406 &lt;= Planilha1!$B$3, "3",
      "4"
    )
  )
)</f>
        <v>1</v>
      </c>
      <c r="I2406" t="str">
        <f t="shared" si="111"/>
        <v>Pequeno Porte I</v>
      </c>
      <c r="J2406" s="4">
        <v>3352227.7</v>
      </c>
      <c r="K2406" s="5">
        <f t="shared" si="112"/>
        <v>758.07953414744463</v>
      </c>
    </row>
    <row r="2407" spans="1:11" x14ac:dyDescent="0.25">
      <c r="A2407" s="3" t="s">
        <v>1341</v>
      </c>
      <c r="B2407">
        <v>311490</v>
      </c>
      <c r="C2407" s="1" t="s">
        <v>16</v>
      </c>
      <c r="D2407" s="2">
        <v>2214</v>
      </c>
      <c r="E2407" t="s">
        <v>5328</v>
      </c>
      <c r="F2407" s="4">
        <v>20478.365000000002</v>
      </c>
      <c r="G2407" s="4">
        <f t="shared" si="113"/>
        <v>9.2494873532068667</v>
      </c>
      <c r="H2407" t="str">
        <f>IF(F2407 &lt;= Planilha1!$B$1, "1",
  IF(F2407 &lt;= Planilha1!$B$2, "2",
    IF(F2407 &lt;= Planilha1!$B$3, "3",
      "4"
    )
  )
)</f>
        <v>1</v>
      </c>
      <c r="I2407" t="str">
        <f t="shared" si="111"/>
        <v>Pequeno Porte I</v>
      </c>
      <c r="J2407" s="4">
        <v>3700311.41</v>
      </c>
      <c r="K2407" s="5">
        <f t="shared" si="112"/>
        <v>1671.3240334236677</v>
      </c>
    </row>
    <row r="2408" spans="1:11" x14ac:dyDescent="0.25">
      <c r="A2408" s="3" t="s">
        <v>1342</v>
      </c>
      <c r="B2408">
        <v>311500</v>
      </c>
      <c r="C2408" s="1" t="s">
        <v>16</v>
      </c>
      <c r="D2408" s="2">
        <v>2712</v>
      </c>
      <c r="E2408" t="s">
        <v>5328</v>
      </c>
      <c r="F2408" s="4">
        <v>32333.958999999999</v>
      </c>
      <c r="G2408" s="4">
        <f t="shared" si="113"/>
        <v>11.922551253687315</v>
      </c>
      <c r="H2408" t="str">
        <f>IF(F2408 &lt;= Planilha1!$B$1, "1",
  IF(F2408 &lt;= Planilha1!$B$2, "2",
    IF(F2408 &lt;= Planilha1!$B$3, "3",
      "4"
    )
  )
)</f>
        <v>1</v>
      </c>
      <c r="I2408" t="str">
        <f t="shared" si="111"/>
        <v>Pequeno Porte I</v>
      </c>
      <c r="J2408" s="4">
        <v>5535485.29</v>
      </c>
      <c r="K2408" s="5">
        <f t="shared" si="112"/>
        <v>2041.1081452802359</v>
      </c>
    </row>
    <row r="2409" spans="1:11" x14ac:dyDescent="0.25">
      <c r="A2409" s="3" t="s">
        <v>4010</v>
      </c>
      <c r="B2409">
        <v>311510</v>
      </c>
      <c r="C2409" s="1" t="s">
        <v>16</v>
      </c>
      <c r="D2409" s="2">
        <v>17155</v>
      </c>
      <c r="E2409" t="s">
        <v>5328</v>
      </c>
      <c r="F2409" s="4">
        <v>190153.00700000001</v>
      </c>
      <c r="G2409" s="4">
        <f t="shared" si="113"/>
        <v>11.084407286505392</v>
      </c>
      <c r="H2409" t="str">
        <f>IF(F2409 &lt;= Planilha1!$B$1, "1",
  IF(F2409 &lt;= Planilha1!$B$2, "2",
    IF(F2409 &lt;= Planilha1!$B$3, "3",
      "4"
    )
  )
)</f>
        <v>3</v>
      </c>
      <c r="I2409" t="str">
        <f t="shared" si="111"/>
        <v>Pequeno Porte I</v>
      </c>
      <c r="J2409" s="4">
        <v>17944503.190000001</v>
      </c>
      <c r="K2409" s="5">
        <f t="shared" si="112"/>
        <v>1046.021754007578</v>
      </c>
    </row>
    <row r="2410" spans="1:11" x14ac:dyDescent="0.25">
      <c r="A2410" s="3" t="s">
        <v>4011</v>
      </c>
      <c r="B2410">
        <v>311520</v>
      </c>
      <c r="C2410" s="1" t="s">
        <v>16</v>
      </c>
      <c r="D2410" s="2">
        <v>3560</v>
      </c>
      <c r="E2410" t="s">
        <v>5328</v>
      </c>
      <c r="F2410" s="4">
        <v>23636.865000000002</v>
      </c>
      <c r="G2410" s="4">
        <f t="shared" si="113"/>
        <v>6.6395688202247198</v>
      </c>
      <c r="H2410" t="str">
        <f>IF(F2410 &lt;= Planilha1!$B$1, "1",
  IF(F2410 &lt;= Planilha1!$B$2, "2",
    IF(F2410 &lt;= Planilha1!$B$3, "3",
      "4"
    )
  )
)</f>
        <v>1</v>
      </c>
      <c r="I2410" t="str">
        <f t="shared" si="111"/>
        <v>Pequeno Porte I</v>
      </c>
      <c r="J2410" s="4">
        <v>3401389.5</v>
      </c>
      <c r="K2410" s="5">
        <f t="shared" si="112"/>
        <v>955.44648876404494</v>
      </c>
    </row>
    <row r="2411" spans="1:11" x14ac:dyDescent="0.25">
      <c r="A2411" s="3" t="s">
        <v>1343</v>
      </c>
      <c r="B2411">
        <v>311530</v>
      </c>
      <c r="C2411" s="1" t="s">
        <v>16</v>
      </c>
      <c r="D2411" s="2">
        <v>66261</v>
      </c>
      <c r="E2411" t="s">
        <v>5328</v>
      </c>
      <c r="F2411" s="4">
        <v>1015919.19</v>
      </c>
      <c r="G2411" s="4">
        <f t="shared" si="113"/>
        <v>15.332083578575633</v>
      </c>
      <c r="H2411" t="str">
        <f>IF(F2411 &lt;= Planilha1!$B$1, "1",
  IF(F2411 &lt;= Planilha1!$B$2, "2",
    IF(F2411 &lt;= Planilha1!$B$3, "3",
      "4"
    )
  )
)</f>
        <v>4</v>
      </c>
      <c r="I2411" t="str">
        <f t="shared" si="111"/>
        <v>Médio Porte</v>
      </c>
      <c r="J2411" s="4">
        <v>37457978.909999996</v>
      </c>
      <c r="K2411" s="5">
        <f t="shared" si="112"/>
        <v>565.30959252048706</v>
      </c>
    </row>
    <row r="2412" spans="1:11" x14ac:dyDescent="0.25">
      <c r="A2412" s="3" t="s">
        <v>1344</v>
      </c>
      <c r="B2412">
        <v>311535</v>
      </c>
      <c r="C2412" s="1" t="s">
        <v>16</v>
      </c>
      <c r="D2412" s="2">
        <v>5473</v>
      </c>
      <c r="E2412" t="s">
        <v>5328</v>
      </c>
      <c r="F2412" s="4">
        <v>297630.93800000002</v>
      </c>
      <c r="G2412" s="4">
        <f t="shared" si="113"/>
        <v>54.381680613922896</v>
      </c>
      <c r="H2412" t="str">
        <f>IF(F2412 &lt;= Planilha1!$B$1, "1",
  IF(F2412 &lt;= Planilha1!$B$2, "2",
    IF(F2412 &lt;= Planilha1!$B$3, "3",
      "4"
    )
  )
)</f>
        <v>4</v>
      </c>
      <c r="I2412" t="str">
        <f t="shared" si="111"/>
        <v>Pequeno Porte I</v>
      </c>
      <c r="J2412" s="4">
        <v>11054154.07</v>
      </c>
      <c r="K2412" s="5">
        <f t="shared" si="112"/>
        <v>2019.7613868079663</v>
      </c>
    </row>
    <row r="2413" spans="1:11" x14ac:dyDescent="0.25">
      <c r="A2413" s="3" t="s">
        <v>1345</v>
      </c>
      <c r="B2413">
        <v>311540</v>
      </c>
      <c r="C2413" s="1" t="s">
        <v>16</v>
      </c>
      <c r="D2413" s="2">
        <v>3110</v>
      </c>
      <c r="E2413" t="s">
        <v>5328</v>
      </c>
      <c r="F2413" s="4">
        <v>14708.822</v>
      </c>
      <c r="G2413" s="4">
        <f t="shared" si="113"/>
        <v>4.7295247588424436</v>
      </c>
      <c r="H2413" t="str">
        <f>IF(F2413 &lt;= Planilha1!$B$1, "1",
  IF(F2413 &lt;= Planilha1!$B$2, "2",
    IF(F2413 &lt;= Planilha1!$B$3, "3",
      "4"
    )
  )
)</f>
        <v>1</v>
      </c>
      <c r="I2413" t="str">
        <f t="shared" si="111"/>
        <v>Pequeno Porte I</v>
      </c>
      <c r="J2413" s="4">
        <v>3595854.6</v>
      </c>
      <c r="K2413" s="5">
        <f t="shared" si="112"/>
        <v>1156.2233440514469</v>
      </c>
    </row>
    <row r="2414" spans="1:11" x14ac:dyDescent="0.25">
      <c r="A2414" s="3" t="s">
        <v>1346</v>
      </c>
      <c r="B2414">
        <v>311545</v>
      </c>
      <c r="C2414" s="1" t="s">
        <v>16</v>
      </c>
      <c r="D2414" s="2">
        <v>7030</v>
      </c>
      <c r="E2414" t="s">
        <v>5328</v>
      </c>
      <c r="F2414" s="4">
        <v>34616.116000000002</v>
      </c>
      <c r="G2414" s="4">
        <f t="shared" si="113"/>
        <v>4.924056330014225</v>
      </c>
      <c r="H2414" t="str">
        <f>IF(F2414 &lt;= Planilha1!$B$1, "1",
  IF(F2414 &lt;= Planilha1!$B$2, "2",
    IF(F2414 &lt;= Planilha1!$B$3, "3",
      "4"
    )
  )
)</f>
        <v>1</v>
      </c>
      <c r="I2414" t="str">
        <f t="shared" si="111"/>
        <v>Pequeno Porte I</v>
      </c>
      <c r="J2414" s="4">
        <v>4408688.97</v>
      </c>
      <c r="K2414" s="5">
        <f t="shared" si="112"/>
        <v>627.12503129445236</v>
      </c>
    </row>
    <row r="2415" spans="1:11" x14ac:dyDescent="0.25">
      <c r="A2415" s="3" t="s">
        <v>1347</v>
      </c>
      <c r="B2415">
        <v>311547</v>
      </c>
      <c r="C2415" s="1" t="s">
        <v>16</v>
      </c>
      <c r="D2415" s="2">
        <v>4739</v>
      </c>
      <c r="E2415" t="s">
        <v>5328</v>
      </c>
      <c r="F2415" s="4">
        <v>23889.641</v>
      </c>
      <c r="G2415" s="4">
        <f t="shared" si="113"/>
        <v>5.0410721671238656</v>
      </c>
      <c r="H2415" t="str">
        <f>IF(F2415 &lt;= Planilha1!$B$1, "1",
  IF(F2415 &lt;= Planilha1!$B$2, "2",
    IF(F2415 &lt;= Planilha1!$B$3, "3",
      "4"
    )
  )
)</f>
        <v>1</v>
      </c>
      <c r="I2415" t="str">
        <f t="shared" si="111"/>
        <v>Pequeno Porte I</v>
      </c>
      <c r="J2415" s="4">
        <v>3460910.18</v>
      </c>
      <c r="K2415" s="5">
        <f t="shared" si="112"/>
        <v>730.3038995568686</v>
      </c>
    </row>
    <row r="2416" spans="1:11" x14ac:dyDescent="0.25">
      <c r="A2416" s="3" t="s">
        <v>1348</v>
      </c>
      <c r="B2416">
        <v>311550</v>
      </c>
      <c r="C2416" s="1" t="s">
        <v>16</v>
      </c>
      <c r="D2416" s="2">
        <v>21056</v>
      </c>
      <c r="E2416" t="s">
        <v>5328</v>
      </c>
      <c r="F2416" s="4">
        <v>198694.81099999999</v>
      </c>
      <c r="G2416" s="4">
        <f t="shared" si="113"/>
        <v>9.436493683510637</v>
      </c>
      <c r="H2416" t="str">
        <f>IF(F2416 &lt;= Planilha1!$B$1, "1",
  IF(F2416 &lt;= Planilha1!$B$2, "2",
    IF(F2416 &lt;= Planilha1!$B$3, "3",
      "4"
    )
  )
)</f>
        <v>3</v>
      </c>
      <c r="I2416" t="str">
        <f t="shared" si="111"/>
        <v>Pequeno Porte II</v>
      </c>
      <c r="J2416" s="4">
        <v>12591347.390000001</v>
      </c>
      <c r="K2416" s="5">
        <f t="shared" si="112"/>
        <v>597.99332209346505</v>
      </c>
    </row>
    <row r="2417" spans="1:11" x14ac:dyDescent="0.25">
      <c r="A2417" s="3" t="s">
        <v>4012</v>
      </c>
      <c r="B2417">
        <v>311560</v>
      </c>
      <c r="C2417" s="1" t="s">
        <v>16</v>
      </c>
      <c r="D2417" s="2">
        <v>1081</v>
      </c>
      <c r="E2417" t="s">
        <v>5328</v>
      </c>
      <c r="F2417" s="4">
        <v>9627.5259999999998</v>
      </c>
      <c r="G2417" s="4">
        <f t="shared" si="113"/>
        <v>8.906129509713228</v>
      </c>
      <c r="H2417" t="str">
        <f>IF(F2417 &lt;= Planilha1!$B$1, "1",
  IF(F2417 &lt;= Planilha1!$B$2, "2",
    IF(F2417 &lt;= Planilha1!$B$3, "3",
      "4"
    )
  )
)</f>
        <v>1</v>
      </c>
      <c r="I2417" t="str">
        <f t="shared" si="111"/>
        <v>Pequeno Porte I</v>
      </c>
      <c r="J2417" s="4">
        <v>3088221.48</v>
      </c>
      <c r="K2417" s="5">
        <f t="shared" si="112"/>
        <v>2856.8191304347824</v>
      </c>
    </row>
    <row r="2418" spans="1:11" x14ac:dyDescent="0.25">
      <c r="A2418" s="3" t="s">
        <v>1349</v>
      </c>
      <c r="B2418">
        <v>311570</v>
      </c>
      <c r="C2418" s="1" t="s">
        <v>16</v>
      </c>
      <c r="D2418" s="2">
        <v>6171</v>
      </c>
      <c r="E2418" t="s">
        <v>5328</v>
      </c>
      <c r="F2418" s="4">
        <v>38445.760999999999</v>
      </c>
      <c r="G2418" s="4">
        <f t="shared" si="113"/>
        <v>6.2300698428131582</v>
      </c>
      <c r="H2418" t="str">
        <f>IF(F2418 &lt;= Planilha1!$B$1, "1",
  IF(F2418 &lt;= Planilha1!$B$2, "2",
    IF(F2418 &lt;= Planilha1!$B$3, "3",
      "4"
    )
  )
)</f>
        <v>1</v>
      </c>
      <c r="I2418" t="str">
        <f t="shared" si="111"/>
        <v>Pequeno Porte I</v>
      </c>
      <c r="J2418" s="4">
        <v>4300471.41</v>
      </c>
      <c r="K2418" s="5">
        <f t="shared" si="112"/>
        <v>696.88403986387948</v>
      </c>
    </row>
    <row r="2419" spans="1:11" x14ac:dyDescent="0.25">
      <c r="A2419" s="3" t="s">
        <v>1350</v>
      </c>
      <c r="B2419">
        <v>311580</v>
      </c>
      <c r="C2419" s="1" t="s">
        <v>16</v>
      </c>
      <c r="D2419" s="2">
        <v>10207</v>
      </c>
      <c r="E2419" t="s">
        <v>5328</v>
      </c>
      <c r="F2419" s="4">
        <v>92196.197</v>
      </c>
      <c r="G2419" s="4">
        <f t="shared" si="113"/>
        <v>9.0326439698246297</v>
      </c>
      <c r="H2419" t="str">
        <f>IF(F2419 &lt;= Planilha1!$B$1, "1",
  IF(F2419 &lt;= Planilha1!$B$2, "2",
    IF(F2419 &lt;= Planilha1!$B$3, "3",
      "4"
    )
  )
)</f>
        <v>3</v>
      </c>
      <c r="I2419" t="str">
        <f t="shared" si="111"/>
        <v>Pequeno Porte I</v>
      </c>
      <c r="J2419" s="4">
        <v>5707317.75</v>
      </c>
      <c r="K2419" s="5">
        <f t="shared" si="112"/>
        <v>559.15722053492698</v>
      </c>
    </row>
    <row r="2420" spans="1:11" x14ac:dyDescent="0.25">
      <c r="A2420" s="3" t="s">
        <v>4013</v>
      </c>
      <c r="B2420">
        <v>311590</v>
      </c>
      <c r="C2420" s="1" t="s">
        <v>16</v>
      </c>
      <c r="D2420" s="2">
        <v>3075</v>
      </c>
      <c r="E2420" t="s">
        <v>5328</v>
      </c>
      <c r="F2420" s="4">
        <v>23414.071</v>
      </c>
      <c r="G2420" s="4">
        <f t="shared" si="113"/>
        <v>7.6143320325203252</v>
      </c>
      <c r="H2420" t="str">
        <f>IF(F2420 &lt;= Planilha1!$B$1, "1",
  IF(F2420 &lt;= Planilha1!$B$2, "2",
    IF(F2420 &lt;= Planilha1!$B$3, "3",
      "4"
    )
  )
)</f>
        <v>1</v>
      </c>
      <c r="I2420" t="str">
        <f t="shared" si="111"/>
        <v>Pequeno Porte I</v>
      </c>
      <c r="J2420" s="4">
        <v>5353599.42</v>
      </c>
      <c r="K2420" s="5">
        <f t="shared" si="112"/>
        <v>1741.0079414634147</v>
      </c>
    </row>
    <row r="2421" spans="1:11" x14ac:dyDescent="0.25">
      <c r="A2421" s="3" t="s">
        <v>4014</v>
      </c>
      <c r="B2421">
        <v>311600</v>
      </c>
      <c r="C2421" s="1" t="s">
        <v>16</v>
      </c>
      <c r="D2421" s="2">
        <v>6075</v>
      </c>
      <c r="E2421" t="s">
        <v>5328</v>
      </c>
      <c r="F2421" s="4">
        <v>30375.391</v>
      </c>
      <c r="G2421" s="4">
        <f t="shared" si="113"/>
        <v>5.0000643621399172</v>
      </c>
      <c r="H2421" t="str">
        <f>IF(F2421 &lt;= Planilha1!$B$1, "1",
  IF(F2421 &lt;= Planilha1!$B$2, "2",
    IF(F2421 &lt;= Planilha1!$B$3, "3",
      "4"
    )
  )
)</f>
        <v>1</v>
      </c>
      <c r="I2421" t="str">
        <f t="shared" si="111"/>
        <v>Pequeno Porte I</v>
      </c>
      <c r="J2421" s="4">
        <v>4335945.03</v>
      </c>
      <c r="K2421" s="5">
        <f t="shared" si="112"/>
        <v>713.73580740740749</v>
      </c>
    </row>
    <row r="2422" spans="1:11" x14ac:dyDescent="0.25">
      <c r="A2422" s="3" t="s">
        <v>1351</v>
      </c>
      <c r="B2422">
        <v>311610</v>
      </c>
      <c r="C2422" s="1" t="s">
        <v>16</v>
      </c>
      <c r="D2422" s="2">
        <v>10337</v>
      </c>
      <c r="E2422" t="s">
        <v>5328</v>
      </c>
      <c r="F2422" s="4">
        <v>53142.175999999999</v>
      </c>
      <c r="G2422" s="4">
        <f t="shared" si="113"/>
        <v>5.1409670117055235</v>
      </c>
      <c r="H2422" t="str">
        <f>IF(F2422 &lt;= Planilha1!$B$1, "1",
  IF(F2422 &lt;= Planilha1!$B$2, "2",
    IF(F2422 &lt;= Planilha1!$B$3, "3",
      "4"
    )
  )
)</f>
        <v>2</v>
      </c>
      <c r="I2422" t="str">
        <f t="shared" si="111"/>
        <v>Pequeno Porte I</v>
      </c>
      <c r="J2422" s="4">
        <v>5611310.1500000004</v>
      </c>
      <c r="K2422" s="5">
        <f t="shared" si="112"/>
        <v>542.8373947953952</v>
      </c>
    </row>
    <row r="2423" spans="1:11" x14ac:dyDescent="0.25">
      <c r="A2423" s="3" t="s">
        <v>4015</v>
      </c>
      <c r="B2423">
        <v>311615</v>
      </c>
      <c r="C2423" s="1" t="s">
        <v>16</v>
      </c>
      <c r="D2423" s="2">
        <v>12355</v>
      </c>
      <c r="E2423" t="s">
        <v>5328</v>
      </c>
      <c r="F2423" s="4">
        <v>74931.504000000001</v>
      </c>
      <c r="G2423" s="4">
        <f t="shared" si="113"/>
        <v>6.0648728450020233</v>
      </c>
      <c r="H2423" t="str">
        <f>IF(F2423 &lt;= Planilha1!$B$1, "1",
  IF(F2423 &lt;= Planilha1!$B$2, "2",
    IF(F2423 &lt;= Planilha1!$B$3, "3",
      "4"
    )
  )
)</f>
        <v>2</v>
      </c>
      <c r="I2423" t="str">
        <f t="shared" si="111"/>
        <v>Pequeno Porte I</v>
      </c>
      <c r="J2423" s="4">
        <v>11469471.939999999</v>
      </c>
      <c r="K2423" s="5">
        <f t="shared" si="112"/>
        <v>928.32634075273165</v>
      </c>
    </row>
    <row r="2424" spans="1:11" x14ac:dyDescent="0.25">
      <c r="A2424" s="3" t="s">
        <v>1352</v>
      </c>
      <c r="B2424">
        <v>311620</v>
      </c>
      <c r="C2424" s="1" t="s">
        <v>16</v>
      </c>
      <c r="D2424" s="2">
        <v>2800</v>
      </c>
      <c r="E2424" t="s">
        <v>5328</v>
      </c>
      <c r="F2424" s="4">
        <v>23844.652999999998</v>
      </c>
      <c r="G2424" s="4">
        <f t="shared" si="113"/>
        <v>8.5159474999999993</v>
      </c>
      <c r="H2424" t="str">
        <f>IF(F2424 &lt;= Planilha1!$B$1, "1",
  IF(F2424 &lt;= Planilha1!$B$2, "2",
    IF(F2424 &lt;= Planilha1!$B$3, "3",
      "4"
    )
  )
)</f>
        <v>1</v>
      </c>
      <c r="I2424" t="str">
        <f t="shared" si="111"/>
        <v>Pequeno Porte I</v>
      </c>
      <c r="J2424" s="4">
        <v>5103634.55</v>
      </c>
      <c r="K2424" s="5">
        <f t="shared" si="112"/>
        <v>1822.726625</v>
      </c>
    </row>
    <row r="2425" spans="1:11" x14ac:dyDescent="0.25">
      <c r="A2425" s="3" t="s">
        <v>4016</v>
      </c>
      <c r="B2425">
        <v>311630</v>
      </c>
      <c r="C2425" s="1" t="s">
        <v>16</v>
      </c>
      <c r="D2425" s="2">
        <v>5581</v>
      </c>
      <c r="E2425" t="s">
        <v>5328</v>
      </c>
      <c r="F2425" s="4">
        <v>27421.216</v>
      </c>
      <c r="G2425" s="4">
        <f t="shared" si="113"/>
        <v>4.9133158932091021</v>
      </c>
      <c r="H2425" t="str">
        <f>IF(F2425 &lt;= Planilha1!$B$1, "1",
  IF(F2425 &lt;= Planilha1!$B$2, "2",
    IF(F2425 &lt;= Planilha1!$B$3, "3",
      "4"
    )
  )
)</f>
        <v>1</v>
      </c>
      <c r="I2425" t="str">
        <f t="shared" si="111"/>
        <v>Pequeno Porte I</v>
      </c>
      <c r="J2425" s="4">
        <v>3884314.12</v>
      </c>
      <c r="K2425" s="5">
        <f t="shared" si="112"/>
        <v>695.98891238129374</v>
      </c>
    </row>
    <row r="2426" spans="1:11" x14ac:dyDescent="0.25">
      <c r="A2426" s="3" t="s">
        <v>1353</v>
      </c>
      <c r="B2426">
        <v>311640</v>
      </c>
      <c r="C2426" s="1" t="s">
        <v>16</v>
      </c>
      <c r="D2426" s="2">
        <v>4658</v>
      </c>
      <c r="E2426" t="s">
        <v>5328</v>
      </c>
      <c r="F2426" s="4">
        <v>52246.648999999998</v>
      </c>
      <c r="G2426" s="4">
        <f t="shared" si="113"/>
        <v>11.216541219407471</v>
      </c>
      <c r="H2426" t="str">
        <f>IF(F2426 &lt;= Planilha1!$B$1, "1",
  IF(F2426 &lt;= Planilha1!$B$2, "2",
    IF(F2426 &lt;= Planilha1!$B$3, "3",
      "4"
    )
  )
)</f>
        <v>2</v>
      </c>
      <c r="I2426" t="str">
        <f t="shared" si="111"/>
        <v>Pequeno Porte I</v>
      </c>
      <c r="J2426" s="4">
        <v>5404861.5899999999</v>
      </c>
      <c r="K2426" s="5">
        <f t="shared" si="112"/>
        <v>1160.3395427221983</v>
      </c>
    </row>
    <row r="2427" spans="1:11" x14ac:dyDescent="0.25">
      <c r="A2427" s="3" t="s">
        <v>4017</v>
      </c>
      <c r="B2427">
        <v>311650</v>
      </c>
      <c r="C2427" s="1" t="s">
        <v>16</v>
      </c>
      <c r="D2427" s="2">
        <v>7166</v>
      </c>
      <c r="E2427" t="s">
        <v>5328</v>
      </c>
      <c r="F2427" s="4">
        <v>44926.131999999998</v>
      </c>
      <c r="G2427" s="4">
        <f t="shared" si="113"/>
        <v>6.2693457996092654</v>
      </c>
      <c r="H2427" t="str">
        <f>IF(F2427 &lt;= Planilha1!$B$1, "1",
  IF(F2427 &lt;= Planilha1!$B$2, "2",
    IF(F2427 &lt;= Planilha1!$B$3, "3",
      "4"
    )
  )
)</f>
        <v>2</v>
      </c>
      <c r="I2427" t="str">
        <f t="shared" si="111"/>
        <v>Pequeno Porte I</v>
      </c>
      <c r="J2427" s="4">
        <v>3427318.98</v>
      </c>
      <c r="K2427" s="5">
        <f t="shared" si="112"/>
        <v>478.27504605079542</v>
      </c>
    </row>
    <row r="2428" spans="1:11" x14ac:dyDescent="0.25">
      <c r="A2428" s="3" t="s">
        <v>4018</v>
      </c>
      <c r="B2428">
        <v>311660</v>
      </c>
      <c r="C2428" s="1" t="s">
        <v>16</v>
      </c>
      <c r="D2428" s="2">
        <v>30159</v>
      </c>
      <c r="E2428" t="s">
        <v>5328</v>
      </c>
      <c r="F2428" s="4">
        <v>321375.087</v>
      </c>
      <c r="G2428" s="4">
        <f t="shared" si="113"/>
        <v>10.656025962399283</v>
      </c>
      <c r="H2428" t="str">
        <f>IF(F2428 &lt;= Planilha1!$B$1, "1",
  IF(F2428 &lt;= Planilha1!$B$2, "2",
    IF(F2428 &lt;= Planilha1!$B$3, "3",
      "4"
    )
  )
)</f>
        <v>4</v>
      </c>
      <c r="I2428" t="str">
        <f t="shared" si="111"/>
        <v>Pequeno Porte II</v>
      </c>
      <c r="J2428" s="4">
        <v>21613213.719999999</v>
      </c>
      <c r="K2428" s="5">
        <f t="shared" si="112"/>
        <v>716.64225339036432</v>
      </c>
    </row>
    <row r="2429" spans="1:11" x14ac:dyDescent="0.25">
      <c r="A2429" s="3" t="s">
        <v>1354</v>
      </c>
      <c r="B2429">
        <v>311670</v>
      </c>
      <c r="C2429" s="1" t="s">
        <v>16</v>
      </c>
      <c r="D2429" s="2">
        <v>7117</v>
      </c>
      <c r="E2429" t="s">
        <v>5328</v>
      </c>
      <c r="F2429" s="4">
        <v>58386.036999999997</v>
      </c>
      <c r="G2429" s="4">
        <f t="shared" si="113"/>
        <v>8.2037427286778133</v>
      </c>
      <c r="H2429" t="str">
        <f>IF(F2429 &lt;= Planilha1!$B$1, "1",
  IF(F2429 &lt;= Planilha1!$B$2, "2",
    IF(F2429 &lt;= Planilha1!$B$3, "3",
      "4"
    )
  )
)</f>
        <v>2</v>
      </c>
      <c r="I2429" t="str">
        <f t="shared" si="111"/>
        <v>Pequeno Porte I</v>
      </c>
      <c r="J2429" s="4">
        <v>5476365.5999999996</v>
      </c>
      <c r="K2429" s="5">
        <f t="shared" si="112"/>
        <v>769.47668961641136</v>
      </c>
    </row>
    <row r="2430" spans="1:11" x14ac:dyDescent="0.25">
      <c r="A2430" s="3" t="s">
        <v>1355</v>
      </c>
      <c r="B2430">
        <v>311680</v>
      </c>
      <c r="C2430" s="1" t="s">
        <v>16</v>
      </c>
      <c r="D2430" s="2">
        <v>8163</v>
      </c>
      <c r="E2430" t="s">
        <v>5328</v>
      </c>
      <c r="F2430" s="4">
        <v>40787.629999999997</v>
      </c>
      <c r="G2430" s="4">
        <f t="shared" si="113"/>
        <v>4.996647066029646</v>
      </c>
      <c r="H2430" t="str">
        <f>IF(F2430 &lt;= Planilha1!$B$1, "1",
  IF(F2430 &lt;= Planilha1!$B$2, "2",
    IF(F2430 &lt;= Planilha1!$B$3, "3",
      "4"
    )
  )
)</f>
        <v>1</v>
      </c>
      <c r="I2430" t="str">
        <f t="shared" si="111"/>
        <v>Pequeno Porte I</v>
      </c>
      <c r="J2430" s="4">
        <v>7015442.7800000003</v>
      </c>
      <c r="K2430" s="5">
        <f t="shared" si="112"/>
        <v>859.4196716893299</v>
      </c>
    </row>
    <row r="2431" spans="1:11" x14ac:dyDescent="0.25">
      <c r="A2431" s="3" t="s">
        <v>1356</v>
      </c>
      <c r="B2431">
        <v>311690</v>
      </c>
      <c r="C2431" s="1" t="s">
        <v>16</v>
      </c>
      <c r="D2431" s="2">
        <v>2773</v>
      </c>
      <c r="E2431" t="s">
        <v>5328</v>
      </c>
      <c r="F2431" s="4">
        <v>76787.740999999995</v>
      </c>
      <c r="G2431" s="4">
        <f t="shared" si="113"/>
        <v>27.691215650919581</v>
      </c>
      <c r="H2431" t="str">
        <f>IF(F2431 &lt;= Planilha1!$B$1, "1",
  IF(F2431 &lt;= Planilha1!$B$2, "2",
    IF(F2431 &lt;= Planilha1!$B$3, "3",
      "4"
    )
  )
)</f>
        <v>2</v>
      </c>
      <c r="I2431" t="str">
        <f t="shared" si="111"/>
        <v>Pequeno Porte I</v>
      </c>
      <c r="J2431" s="4">
        <v>5835825.6600000001</v>
      </c>
      <c r="K2431" s="5">
        <f t="shared" si="112"/>
        <v>2104.517006851785</v>
      </c>
    </row>
    <row r="2432" spans="1:11" x14ac:dyDescent="0.25">
      <c r="A2432" s="3" t="s">
        <v>1357</v>
      </c>
      <c r="B2432">
        <v>311700</v>
      </c>
      <c r="C2432" s="1" t="s">
        <v>16</v>
      </c>
      <c r="D2432" s="2">
        <v>6660</v>
      </c>
      <c r="E2432" t="s">
        <v>5328</v>
      </c>
      <c r="F2432" s="4">
        <v>39108.159</v>
      </c>
      <c r="G2432" s="4">
        <f t="shared" si="113"/>
        <v>5.8720959459459463</v>
      </c>
      <c r="H2432" t="str">
        <f>IF(F2432 &lt;= Planilha1!$B$1, "1",
  IF(F2432 &lt;= Planilha1!$B$2, "2",
    IF(F2432 &lt;= Planilha1!$B$3, "3",
      "4"
    )
  )
)</f>
        <v>1</v>
      </c>
      <c r="I2432" t="str">
        <f t="shared" si="111"/>
        <v>Pequeno Porte I</v>
      </c>
      <c r="J2432" s="4">
        <v>3850119.12</v>
      </c>
      <c r="K2432" s="5">
        <f t="shared" si="112"/>
        <v>578.09596396396398</v>
      </c>
    </row>
    <row r="2433" spans="1:11" x14ac:dyDescent="0.25">
      <c r="A2433" s="3" t="s">
        <v>4019</v>
      </c>
      <c r="B2433">
        <v>311710</v>
      </c>
      <c r="C2433" s="1" t="s">
        <v>16</v>
      </c>
      <c r="D2433" s="2">
        <v>10371</v>
      </c>
      <c r="E2433" t="s">
        <v>5328</v>
      </c>
      <c r="F2433" s="4">
        <v>100777.288</v>
      </c>
      <c r="G2433" s="4">
        <f t="shared" si="113"/>
        <v>9.717219940217916</v>
      </c>
      <c r="H2433" t="str">
        <f>IF(F2433 &lt;= Planilha1!$B$1, "1",
  IF(F2433 &lt;= Planilha1!$B$2, "2",
    IF(F2433 &lt;= Planilha1!$B$3, "3",
      "4"
    )
  )
)</f>
        <v>3</v>
      </c>
      <c r="I2433" t="str">
        <f t="shared" si="111"/>
        <v>Pequeno Porte I</v>
      </c>
      <c r="J2433" s="4">
        <v>8818827.7300000004</v>
      </c>
      <c r="K2433" s="5">
        <f t="shared" si="112"/>
        <v>850.33533217626075</v>
      </c>
    </row>
    <row r="2434" spans="1:11" x14ac:dyDescent="0.25">
      <c r="A2434" s="3" t="s">
        <v>4020</v>
      </c>
      <c r="B2434">
        <v>311720</v>
      </c>
      <c r="C2434" s="1" t="s">
        <v>16</v>
      </c>
      <c r="D2434" s="2">
        <v>2772</v>
      </c>
      <c r="E2434" t="s">
        <v>5328</v>
      </c>
      <c r="F2434" s="4">
        <v>24352.187000000002</v>
      </c>
      <c r="G2434" s="4">
        <f t="shared" si="113"/>
        <v>8.7850602453102464</v>
      </c>
      <c r="H2434" t="str">
        <f>IF(F2434 &lt;= Planilha1!$B$1, "1",
  IF(F2434 &lt;= Planilha1!$B$2, "2",
    IF(F2434 &lt;= Planilha1!$B$3, "3",
      "4"
    )
  )
)</f>
        <v>1</v>
      </c>
      <c r="I2434" t="str">
        <f t="shared" ref="I2434:I2497" si="114">IF(D2434 &lt;= 20000, "Pequeno Porte I",
  IF(D2434 &lt;= 50000, "Pequeno Porte II",
    IF(D2434 &lt;= 100000, "Médio Porte",
      IF(D2434 &lt;= 900000, "Grande Porte", "Metrópole")
    )
  )
)</f>
        <v>Pequeno Porte I</v>
      </c>
      <c r="J2434" s="4">
        <v>5078936.18</v>
      </c>
      <c r="K2434" s="5">
        <f t="shared" ref="K2434:K2497" si="115">J2434/D2434</f>
        <v>1832.228059163059</v>
      </c>
    </row>
    <row r="2435" spans="1:11" x14ac:dyDescent="0.25">
      <c r="A2435" s="3" t="s">
        <v>4021</v>
      </c>
      <c r="B2435">
        <v>311730</v>
      </c>
      <c r="C2435" s="1" t="s">
        <v>16</v>
      </c>
      <c r="D2435" s="2">
        <v>28381</v>
      </c>
      <c r="E2435" t="s">
        <v>5328</v>
      </c>
      <c r="F2435" s="4">
        <v>490189.54499999998</v>
      </c>
      <c r="G2435" s="4">
        <f t="shared" ref="G2435:G2498" si="116">F2435/D2435</f>
        <v>17.271750290687432</v>
      </c>
      <c r="H2435" t="str">
        <f>IF(F2435 &lt;= Planilha1!$B$1, "1",
  IF(F2435 &lt;= Planilha1!$B$2, "2",
    IF(F2435 &lt;= Planilha1!$B$3, "3",
      "4"
    )
  )
)</f>
        <v>4</v>
      </c>
      <c r="I2435" t="str">
        <f t="shared" si="114"/>
        <v>Pequeno Porte II</v>
      </c>
      <c r="J2435" s="4">
        <v>28902682.84</v>
      </c>
      <c r="K2435" s="5">
        <f t="shared" si="115"/>
        <v>1018.3814115076988</v>
      </c>
    </row>
    <row r="2436" spans="1:11" x14ac:dyDescent="0.25">
      <c r="A2436" s="3" t="s">
        <v>4022</v>
      </c>
      <c r="B2436">
        <v>311740</v>
      </c>
      <c r="C2436" s="1" t="s">
        <v>16</v>
      </c>
      <c r="D2436" s="2">
        <v>4409</v>
      </c>
      <c r="E2436" t="s">
        <v>5328</v>
      </c>
      <c r="F2436" s="4">
        <v>23510.788</v>
      </c>
      <c r="G2436" s="4">
        <f t="shared" si="116"/>
        <v>5.332453617600363</v>
      </c>
      <c r="H2436" t="str">
        <f>IF(F2436 &lt;= Planilha1!$B$1, "1",
  IF(F2436 &lt;= Planilha1!$B$2, "2",
    IF(F2436 &lt;= Planilha1!$B$3, "3",
      "4"
    )
  )
)</f>
        <v>1</v>
      </c>
      <c r="I2436" t="str">
        <f t="shared" si="114"/>
        <v>Pequeno Porte I</v>
      </c>
      <c r="J2436" s="4">
        <v>3903472.02</v>
      </c>
      <c r="K2436" s="5">
        <f t="shared" si="115"/>
        <v>885.34180539804947</v>
      </c>
    </row>
    <row r="2437" spans="1:11" x14ac:dyDescent="0.25">
      <c r="A2437" s="3" t="s">
        <v>4023</v>
      </c>
      <c r="B2437">
        <v>311750</v>
      </c>
      <c r="C2437" s="1" t="s">
        <v>16</v>
      </c>
      <c r="D2437" s="2">
        <v>23163</v>
      </c>
      <c r="E2437" t="s">
        <v>5328</v>
      </c>
      <c r="F2437" s="4">
        <v>155894.568</v>
      </c>
      <c r="G2437" s="4">
        <f t="shared" si="116"/>
        <v>6.7303271596943404</v>
      </c>
      <c r="H2437" t="str">
        <f>IF(F2437 &lt;= Planilha1!$B$1, "1",
  IF(F2437 &lt;= Planilha1!$B$2, "2",
    IF(F2437 &lt;= Planilha1!$B$3, "3",
      "4"
    )
  )
)</f>
        <v>3</v>
      </c>
      <c r="I2437" t="str">
        <f t="shared" si="114"/>
        <v>Pequeno Porte II</v>
      </c>
      <c r="J2437" s="4">
        <v>46909349.560000002</v>
      </c>
      <c r="K2437" s="5">
        <f t="shared" si="115"/>
        <v>2025.1845425894746</v>
      </c>
    </row>
    <row r="2438" spans="1:11" x14ac:dyDescent="0.25">
      <c r="A2438" s="3" t="s">
        <v>4024</v>
      </c>
      <c r="B2438">
        <v>311760</v>
      </c>
      <c r="C2438" s="1" t="s">
        <v>16</v>
      </c>
      <c r="D2438" s="2">
        <v>5415</v>
      </c>
      <c r="E2438" t="s">
        <v>5328</v>
      </c>
      <c r="F2438" s="4">
        <v>159511.09400000001</v>
      </c>
      <c r="G2438" s="4">
        <f t="shared" si="116"/>
        <v>29.457265743305634</v>
      </c>
      <c r="H2438" t="str">
        <f>IF(F2438 &lt;= Planilha1!$B$1, "1",
  IF(F2438 &lt;= Planilha1!$B$2, "2",
    IF(F2438 &lt;= Planilha1!$B$3, "3",
      "4"
    )
  )
)</f>
        <v>3</v>
      </c>
      <c r="I2438" t="str">
        <f t="shared" si="114"/>
        <v>Pequeno Porte I</v>
      </c>
      <c r="J2438" s="4">
        <v>6939180.8399999999</v>
      </c>
      <c r="K2438" s="5">
        <f t="shared" si="115"/>
        <v>1281.4738393351799</v>
      </c>
    </row>
    <row r="2439" spans="1:11" x14ac:dyDescent="0.25">
      <c r="A2439" s="3" t="s">
        <v>4025</v>
      </c>
      <c r="B2439">
        <v>311770</v>
      </c>
      <c r="C2439" s="1" t="s">
        <v>16</v>
      </c>
      <c r="D2439" s="2">
        <v>12541</v>
      </c>
      <c r="E2439" t="s">
        <v>5328</v>
      </c>
      <c r="F2439" s="4">
        <v>111534.35799999999</v>
      </c>
      <c r="G2439" s="4">
        <f t="shared" si="116"/>
        <v>8.893577705127182</v>
      </c>
      <c r="H2439" t="str">
        <f>IF(F2439 &lt;= Planilha1!$B$1, "1",
  IF(F2439 &lt;= Planilha1!$B$2, "2",
    IF(F2439 &lt;= Planilha1!$B$3, "3",
      "4"
    )
  )
)</f>
        <v>3</v>
      </c>
      <c r="I2439" t="str">
        <f t="shared" si="114"/>
        <v>Pequeno Porte I</v>
      </c>
      <c r="J2439" s="4">
        <v>7807611.5700000003</v>
      </c>
      <c r="K2439" s="5">
        <f t="shared" si="115"/>
        <v>622.56690614783508</v>
      </c>
    </row>
    <row r="2440" spans="1:11" x14ac:dyDescent="0.25">
      <c r="A2440" s="3" t="s">
        <v>4026</v>
      </c>
      <c r="B2440">
        <v>311780</v>
      </c>
      <c r="C2440" s="1" t="s">
        <v>16</v>
      </c>
      <c r="D2440" s="2">
        <v>10880</v>
      </c>
      <c r="E2440" t="s">
        <v>5328</v>
      </c>
      <c r="F2440" s="4">
        <v>116202.435</v>
      </c>
      <c r="G2440" s="4">
        <f t="shared" si="116"/>
        <v>10.680370863970587</v>
      </c>
      <c r="H2440" t="str">
        <f>IF(F2440 &lt;= Planilha1!$B$1, "1",
  IF(F2440 &lt;= Planilha1!$B$2, "2",
    IF(F2440 &lt;= Planilha1!$B$3, "3",
      "4"
    )
  )
)</f>
        <v>3</v>
      </c>
      <c r="I2440" t="str">
        <f t="shared" si="114"/>
        <v>Pequeno Porte I</v>
      </c>
      <c r="J2440" s="4">
        <v>9086407.6899999995</v>
      </c>
      <c r="K2440" s="5">
        <f t="shared" si="115"/>
        <v>835.14776562499992</v>
      </c>
    </row>
    <row r="2441" spans="1:11" x14ac:dyDescent="0.25">
      <c r="A2441" s="3" t="s">
        <v>4027</v>
      </c>
      <c r="B2441">
        <v>311783</v>
      </c>
      <c r="C2441" s="1" t="s">
        <v>16</v>
      </c>
      <c r="D2441" s="2">
        <v>7237</v>
      </c>
      <c r="E2441" t="s">
        <v>5328</v>
      </c>
      <c r="F2441" s="4">
        <v>29366.924999999999</v>
      </c>
      <c r="G2441" s="4">
        <f t="shared" si="116"/>
        <v>4.0578865552024315</v>
      </c>
      <c r="H2441" t="str">
        <f>IF(F2441 &lt;= Planilha1!$B$1, "1",
  IF(F2441 &lt;= Planilha1!$B$2, "2",
    IF(F2441 &lt;= Planilha1!$B$3, "3",
      "4"
    )
  )
)</f>
        <v>1</v>
      </c>
      <c r="I2441" t="str">
        <f t="shared" si="114"/>
        <v>Pequeno Porte I</v>
      </c>
      <c r="J2441" s="4">
        <v>4087845.48</v>
      </c>
      <c r="K2441" s="5">
        <f t="shared" si="115"/>
        <v>564.85359679425176</v>
      </c>
    </row>
    <row r="2442" spans="1:11" x14ac:dyDescent="0.25">
      <c r="A2442" s="3" t="s">
        <v>1358</v>
      </c>
      <c r="B2442">
        <v>311787</v>
      </c>
      <c r="C2442" s="1" t="s">
        <v>16</v>
      </c>
      <c r="D2442" s="2">
        <v>7350</v>
      </c>
      <c r="E2442" t="s">
        <v>5328</v>
      </c>
      <c r="F2442" s="4">
        <v>581144.84600000002</v>
      </c>
      <c r="G2442" s="4">
        <f t="shared" si="116"/>
        <v>79.067325986394565</v>
      </c>
      <c r="H2442" t="str">
        <f>IF(F2442 &lt;= Planilha1!$B$1, "1",
  IF(F2442 &lt;= Planilha1!$B$2, "2",
    IF(F2442 &lt;= Planilha1!$B$3, "3",
      "4"
    )
  )
)</f>
        <v>4</v>
      </c>
      <c r="I2442" t="str">
        <f t="shared" si="114"/>
        <v>Pequeno Porte I</v>
      </c>
      <c r="J2442" s="4">
        <v>11543302.939999999</v>
      </c>
      <c r="K2442" s="5">
        <f t="shared" si="115"/>
        <v>1570.5174068027211</v>
      </c>
    </row>
    <row r="2443" spans="1:11" x14ac:dyDescent="0.25">
      <c r="A2443" s="3" t="s">
        <v>1359</v>
      </c>
      <c r="B2443">
        <v>311790</v>
      </c>
      <c r="C2443" s="1" t="s">
        <v>16</v>
      </c>
      <c r="D2443" s="2">
        <v>11083</v>
      </c>
      <c r="E2443" t="s">
        <v>5328</v>
      </c>
      <c r="F2443" s="4">
        <v>107961.914</v>
      </c>
      <c r="G2443" s="4">
        <f t="shared" si="116"/>
        <v>9.7412175403771553</v>
      </c>
      <c r="H2443" t="str">
        <f>IF(F2443 &lt;= Planilha1!$B$1, "1",
  IF(F2443 &lt;= Planilha1!$B$2, "2",
    IF(F2443 &lt;= Planilha1!$B$3, "3",
      "4"
    )
  )
)</f>
        <v>3</v>
      </c>
      <c r="I2443" t="str">
        <f t="shared" si="114"/>
        <v>Pequeno Porte I</v>
      </c>
      <c r="J2443" s="4">
        <v>9832691.2100000009</v>
      </c>
      <c r="K2443" s="5">
        <f t="shared" si="115"/>
        <v>887.18679148245064</v>
      </c>
    </row>
    <row r="2444" spans="1:11" x14ac:dyDescent="0.25">
      <c r="A2444" s="3" t="s">
        <v>1360</v>
      </c>
      <c r="B2444">
        <v>311800</v>
      </c>
      <c r="C2444" s="1" t="s">
        <v>16</v>
      </c>
      <c r="D2444" s="2">
        <v>52890</v>
      </c>
      <c r="E2444" t="s">
        <v>5328</v>
      </c>
      <c r="F2444" s="4">
        <v>1922673.6810000001</v>
      </c>
      <c r="G2444" s="4">
        <f t="shared" si="116"/>
        <v>36.35231009642655</v>
      </c>
      <c r="H2444" t="str">
        <f>IF(F2444 &lt;= Planilha1!$B$1, "1",
  IF(F2444 &lt;= Planilha1!$B$2, "2",
    IF(F2444 &lt;= Planilha1!$B$3, "3",
      "4"
    )
  )
)</f>
        <v>4</v>
      </c>
      <c r="I2444" t="str">
        <f t="shared" si="114"/>
        <v>Médio Porte</v>
      </c>
      <c r="J2444" s="4">
        <v>91613124.599999994</v>
      </c>
      <c r="K2444" s="5">
        <f t="shared" si="115"/>
        <v>1732.1445377197956</v>
      </c>
    </row>
    <row r="2445" spans="1:11" x14ac:dyDescent="0.25">
      <c r="A2445" s="3" t="s">
        <v>1361</v>
      </c>
      <c r="B2445">
        <v>311810</v>
      </c>
      <c r="C2445" s="1" t="s">
        <v>16</v>
      </c>
      <c r="D2445" s="2">
        <v>4831</v>
      </c>
      <c r="E2445" t="s">
        <v>5328</v>
      </c>
      <c r="F2445" s="4">
        <v>21024.92</v>
      </c>
      <c r="G2445" s="4">
        <f t="shared" si="116"/>
        <v>4.3520844545642721</v>
      </c>
      <c r="H2445" t="str">
        <f>IF(F2445 &lt;= Planilha1!$B$1, "1",
  IF(F2445 &lt;= Planilha1!$B$2, "2",
    IF(F2445 &lt;= Planilha1!$B$3, "3",
      "4"
    )
  )
)</f>
        <v>1</v>
      </c>
      <c r="I2445" t="str">
        <f t="shared" si="114"/>
        <v>Pequeno Porte I</v>
      </c>
      <c r="J2445" s="4">
        <v>4574512.45</v>
      </c>
      <c r="K2445" s="5">
        <f t="shared" si="115"/>
        <v>946.90797971434495</v>
      </c>
    </row>
    <row r="2446" spans="1:11" x14ac:dyDescent="0.25">
      <c r="A2446" s="3" t="s">
        <v>1362</v>
      </c>
      <c r="B2446">
        <v>311820</v>
      </c>
      <c r="C2446" s="1" t="s">
        <v>16</v>
      </c>
      <c r="D2446" s="2">
        <v>6694</v>
      </c>
      <c r="E2446" t="s">
        <v>5328</v>
      </c>
      <c r="F2446" s="4">
        <v>117839.318</v>
      </c>
      <c r="G2446" s="4">
        <f t="shared" si="116"/>
        <v>17.603722438004183</v>
      </c>
      <c r="H2446" t="str">
        <f>IF(F2446 &lt;= Planilha1!$B$1, "1",
  IF(F2446 &lt;= Planilha1!$B$2, "2",
    IF(F2446 &lt;= Planilha1!$B$3, "3",
      "4"
    )
  )
)</f>
        <v>3</v>
      </c>
      <c r="I2446" t="str">
        <f t="shared" si="114"/>
        <v>Pequeno Porte I</v>
      </c>
      <c r="J2446" s="4">
        <v>10352495.75</v>
      </c>
      <c r="K2446" s="5">
        <f t="shared" si="115"/>
        <v>1546.533574843143</v>
      </c>
    </row>
    <row r="2447" spans="1:11" x14ac:dyDescent="0.25">
      <c r="A2447" s="3" t="s">
        <v>1363</v>
      </c>
      <c r="B2447">
        <v>311830</v>
      </c>
      <c r="C2447" s="1" t="s">
        <v>16</v>
      </c>
      <c r="D2447" s="2">
        <v>131621</v>
      </c>
      <c r="E2447" t="s">
        <v>5328</v>
      </c>
      <c r="F2447" s="4">
        <v>1129940.656</v>
      </c>
      <c r="G2447" s="4">
        <f t="shared" si="116"/>
        <v>8.584805281831926</v>
      </c>
      <c r="H2447" t="str">
        <f>IF(F2447 &lt;= Planilha1!$B$1, "1",
  IF(F2447 &lt;= Planilha1!$B$2, "2",
    IF(F2447 &lt;= Planilha1!$B$3, "3",
      "4"
    )
  )
)</f>
        <v>4</v>
      </c>
      <c r="I2447" t="str">
        <f t="shared" si="114"/>
        <v>Grande Porte</v>
      </c>
      <c r="J2447" s="4">
        <v>69203968.689999998</v>
      </c>
      <c r="K2447" s="5">
        <f t="shared" si="115"/>
        <v>525.78212207778392</v>
      </c>
    </row>
    <row r="2448" spans="1:11" x14ac:dyDescent="0.25">
      <c r="A2448" s="3" t="s">
        <v>1364</v>
      </c>
      <c r="B2448">
        <v>311840</v>
      </c>
      <c r="C2448" s="1" t="s">
        <v>16</v>
      </c>
      <c r="D2448" s="2">
        <v>20824</v>
      </c>
      <c r="E2448" t="s">
        <v>5328</v>
      </c>
      <c r="F2448" s="4">
        <v>159757.49600000001</v>
      </c>
      <c r="G2448" s="4">
        <f t="shared" si="116"/>
        <v>7.6717967729542842</v>
      </c>
      <c r="H2448" t="str">
        <f>IF(F2448 &lt;= Planilha1!$B$1, "1",
  IF(F2448 &lt;= Planilha1!$B$2, "2",
    IF(F2448 &lt;= Planilha1!$B$3, "3",
      "4"
    )
  )
)</f>
        <v>3</v>
      </c>
      <c r="I2448" t="str">
        <f t="shared" si="114"/>
        <v>Pequeno Porte II</v>
      </c>
      <c r="J2448" s="4">
        <v>12255752.640000001</v>
      </c>
      <c r="K2448" s="5">
        <f t="shared" si="115"/>
        <v>588.5397925470611</v>
      </c>
    </row>
    <row r="2449" spans="1:11" x14ac:dyDescent="0.25">
      <c r="A2449" s="3" t="s">
        <v>4028</v>
      </c>
      <c r="B2449">
        <v>311850</v>
      </c>
      <c r="C2449" s="1" t="s">
        <v>16</v>
      </c>
      <c r="D2449" s="2">
        <v>1563</v>
      </c>
      <c r="E2449" t="s">
        <v>5328</v>
      </c>
      <c r="F2449" s="4">
        <v>12519.574000000001</v>
      </c>
      <c r="G2449" s="4">
        <f t="shared" si="116"/>
        <v>8.009964171465132</v>
      </c>
      <c r="H2449" t="str">
        <f>IF(F2449 &lt;= Planilha1!$B$1, "1",
  IF(F2449 &lt;= Planilha1!$B$2, "2",
    IF(F2449 &lt;= Planilha1!$B$3, "3",
      "4"
    )
  )
)</f>
        <v>1</v>
      </c>
      <c r="I2449" t="str">
        <f t="shared" si="114"/>
        <v>Pequeno Porte I</v>
      </c>
      <c r="J2449" s="4">
        <v>2748306.47</v>
      </c>
      <c r="K2449" s="5">
        <f t="shared" si="115"/>
        <v>1758.3534676903391</v>
      </c>
    </row>
    <row r="2450" spans="1:11" x14ac:dyDescent="0.25">
      <c r="A2450" s="3" t="s">
        <v>1365</v>
      </c>
      <c r="B2450">
        <v>311860</v>
      </c>
      <c r="C2450" s="1" t="s">
        <v>16</v>
      </c>
      <c r="D2450" s="2">
        <v>621863</v>
      </c>
      <c r="E2450" t="s">
        <v>5328</v>
      </c>
      <c r="F2450" s="4">
        <v>19142636.355</v>
      </c>
      <c r="G2450" s="4">
        <f t="shared" si="116"/>
        <v>30.782722810329606</v>
      </c>
      <c r="H2450" t="str">
        <f>IF(F2450 &lt;= Planilha1!$B$1, "1",
  IF(F2450 &lt;= Planilha1!$B$2, "2",
    IF(F2450 &lt;= Planilha1!$B$3, "3",
      "4"
    )
  )
)</f>
        <v>4</v>
      </c>
      <c r="I2450" t="str">
        <f t="shared" si="114"/>
        <v>Grande Porte</v>
      </c>
      <c r="J2450" s="4">
        <v>434661975.98000002</v>
      </c>
      <c r="K2450" s="5">
        <f t="shared" si="115"/>
        <v>698.9674188366248</v>
      </c>
    </row>
    <row r="2451" spans="1:11" x14ac:dyDescent="0.25">
      <c r="A2451" s="3" t="s">
        <v>1366</v>
      </c>
      <c r="B2451">
        <v>311870</v>
      </c>
      <c r="C2451" s="1" t="s">
        <v>16</v>
      </c>
      <c r="D2451" s="2">
        <v>9023</v>
      </c>
      <c r="E2451" t="s">
        <v>5328</v>
      </c>
      <c r="F2451" s="4">
        <v>80683.637000000002</v>
      </c>
      <c r="G2451" s="4">
        <f t="shared" si="116"/>
        <v>8.9419967859913552</v>
      </c>
      <c r="H2451" t="str">
        <f>IF(F2451 &lt;= Planilha1!$B$1, "1",
  IF(F2451 &lt;= Planilha1!$B$2, "2",
    IF(F2451 &lt;= Planilha1!$B$3, "3",
      "4"
    )
  )
)</f>
        <v>2</v>
      </c>
      <c r="I2451" t="str">
        <f t="shared" si="114"/>
        <v>Pequeno Porte I</v>
      </c>
      <c r="J2451" s="4">
        <v>5119283.58</v>
      </c>
      <c r="K2451" s="5">
        <f t="shared" si="115"/>
        <v>567.35936828105957</v>
      </c>
    </row>
    <row r="2452" spans="1:11" x14ac:dyDescent="0.25">
      <c r="A2452" s="3" t="s">
        <v>4029</v>
      </c>
      <c r="B2452">
        <v>311880</v>
      </c>
      <c r="C2452" s="1" t="s">
        <v>16</v>
      </c>
      <c r="D2452" s="2">
        <v>25377</v>
      </c>
      <c r="E2452" t="s">
        <v>5328</v>
      </c>
      <c r="F2452" s="4">
        <v>128518.679</v>
      </c>
      <c r="G2452" s="4">
        <f t="shared" si="116"/>
        <v>5.0643763644244792</v>
      </c>
      <c r="H2452" t="str">
        <f>IF(F2452 &lt;= Planilha1!$B$1, "1",
  IF(F2452 &lt;= Planilha1!$B$2, "2",
    IF(F2452 &lt;= Planilha1!$B$3, "3",
      "4"
    )
  )
)</f>
        <v>3</v>
      </c>
      <c r="I2452" t="str">
        <f t="shared" si="114"/>
        <v>Pequeno Porte II</v>
      </c>
      <c r="J2452" s="4">
        <v>7366283.8399999999</v>
      </c>
      <c r="K2452" s="5">
        <f t="shared" si="115"/>
        <v>290.27402135792255</v>
      </c>
    </row>
    <row r="2453" spans="1:11" x14ac:dyDescent="0.25">
      <c r="A2453" s="3" t="s">
        <v>1367</v>
      </c>
      <c r="B2453">
        <v>311890</v>
      </c>
      <c r="C2453" s="1" t="s">
        <v>16</v>
      </c>
      <c r="D2453" s="2">
        <v>7547</v>
      </c>
      <c r="E2453" t="s">
        <v>5328</v>
      </c>
      <c r="F2453" s="4">
        <v>53759.243999999999</v>
      </c>
      <c r="G2453" s="4">
        <f t="shared" si="116"/>
        <v>7.1232601033523251</v>
      </c>
      <c r="H2453" t="str">
        <f>IF(F2453 &lt;= Planilha1!$B$1, "1",
  IF(F2453 &lt;= Planilha1!$B$2, "2",
    IF(F2453 &lt;= Planilha1!$B$3, "3",
      "4"
    )
  )
)</f>
        <v>2</v>
      </c>
      <c r="I2453" t="str">
        <f t="shared" si="114"/>
        <v>Pequeno Porte I</v>
      </c>
      <c r="J2453" s="4">
        <v>4279002.66</v>
      </c>
      <c r="K2453" s="5">
        <f t="shared" si="115"/>
        <v>566.98060951371406</v>
      </c>
    </row>
    <row r="2454" spans="1:11" x14ac:dyDescent="0.25">
      <c r="A2454" s="3" t="s">
        <v>4030</v>
      </c>
      <c r="B2454">
        <v>311900</v>
      </c>
      <c r="C2454" s="1" t="s">
        <v>16</v>
      </c>
      <c r="D2454" s="2">
        <v>3200</v>
      </c>
      <c r="E2454" t="s">
        <v>5328</v>
      </c>
      <c r="F2454" s="4">
        <v>31907.074000000001</v>
      </c>
      <c r="G2454" s="4">
        <f t="shared" si="116"/>
        <v>9.970960625</v>
      </c>
      <c r="H2454" t="str">
        <f>IF(F2454 &lt;= Planilha1!$B$1, "1",
  IF(F2454 &lt;= Planilha1!$B$2, "2",
    IF(F2454 &lt;= Planilha1!$B$3, "3",
      "4"
    )
  )
)</f>
        <v>1</v>
      </c>
      <c r="I2454" t="str">
        <f t="shared" si="114"/>
        <v>Pequeno Porte I</v>
      </c>
      <c r="J2454" s="4">
        <v>4538568.01</v>
      </c>
      <c r="K2454" s="5">
        <f t="shared" si="115"/>
        <v>1418.3025031249999</v>
      </c>
    </row>
    <row r="2455" spans="1:11" x14ac:dyDescent="0.25">
      <c r="A2455" s="3" t="s">
        <v>1368</v>
      </c>
      <c r="B2455">
        <v>311910</v>
      </c>
      <c r="C2455" s="1" t="s">
        <v>16</v>
      </c>
      <c r="D2455" s="2">
        <v>23532</v>
      </c>
      <c r="E2455" t="s">
        <v>5328</v>
      </c>
      <c r="F2455" s="4">
        <v>163944.62400000001</v>
      </c>
      <c r="G2455" s="4">
        <f t="shared" si="116"/>
        <v>6.9668801631820507</v>
      </c>
      <c r="H2455" t="str">
        <f>IF(F2455 &lt;= Planilha1!$B$1, "1",
  IF(F2455 &lt;= Planilha1!$B$2, "2",
    IF(F2455 &lt;= Planilha1!$B$3, "3",
      "4"
    )
  )
)</f>
        <v>3</v>
      </c>
      <c r="I2455" t="str">
        <f t="shared" si="114"/>
        <v>Pequeno Porte II</v>
      </c>
      <c r="J2455" s="4">
        <v>11347259.550000001</v>
      </c>
      <c r="K2455" s="5">
        <f t="shared" si="115"/>
        <v>482.20548827129016</v>
      </c>
    </row>
    <row r="2456" spans="1:11" x14ac:dyDescent="0.25">
      <c r="A2456" s="3" t="s">
        <v>1369</v>
      </c>
      <c r="B2456">
        <v>311920</v>
      </c>
      <c r="C2456" s="1" t="s">
        <v>16</v>
      </c>
      <c r="D2456" s="2">
        <v>10884</v>
      </c>
      <c r="E2456" t="s">
        <v>5328</v>
      </c>
      <c r="F2456" s="4">
        <v>54097.099000000002</v>
      </c>
      <c r="G2456" s="4">
        <f t="shared" si="116"/>
        <v>4.9703325064314594</v>
      </c>
      <c r="H2456" t="str">
        <f>IF(F2456 &lt;= Planilha1!$B$1, "1",
  IF(F2456 &lt;= Planilha1!$B$2, "2",
    IF(F2456 &lt;= Planilha1!$B$3, "3",
      "4"
    )
  )
)</f>
        <v>2</v>
      </c>
      <c r="I2456" t="str">
        <f t="shared" si="114"/>
        <v>Pequeno Porte I</v>
      </c>
      <c r="J2456" s="4">
        <v>5696675.8300000001</v>
      </c>
      <c r="K2456" s="5">
        <f t="shared" si="115"/>
        <v>523.3991023520764</v>
      </c>
    </row>
    <row r="2457" spans="1:11" x14ac:dyDescent="0.25">
      <c r="A2457" s="3" t="s">
        <v>1370</v>
      </c>
      <c r="B2457">
        <v>311930</v>
      </c>
      <c r="C2457" s="1" t="s">
        <v>16</v>
      </c>
      <c r="D2457" s="2">
        <v>28894</v>
      </c>
      <c r="E2457" t="s">
        <v>5328</v>
      </c>
      <c r="F2457" s="4">
        <v>479056.44699999999</v>
      </c>
      <c r="G2457" s="4">
        <f t="shared" si="116"/>
        <v>16.579789817955284</v>
      </c>
      <c r="H2457" t="str">
        <f>IF(F2457 &lt;= Planilha1!$B$1, "1",
  IF(F2457 &lt;= Planilha1!$B$2, "2",
    IF(F2457 &lt;= Planilha1!$B$3, "3",
      "4"
    )
  )
)</f>
        <v>4</v>
      </c>
      <c r="I2457" t="str">
        <f t="shared" si="114"/>
        <v>Pequeno Porte II</v>
      </c>
      <c r="J2457" s="4">
        <v>24895534.489999998</v>
      </c>
      <c r="K2457" s="5">
        <f t="shared" si="115"/>
        <v>861.61606181214086</v>
      </c>
    </row>
    <row r="2458" spans="1:11" x14ac:dyDescent="0.25">
      <c r="A2458" s="3" t="s">
        <v>1371</v>
      </c>
      <c r="B2458">
        <v>311940</v>
      </c>
      <c r="C2458" s="1" t="s">
        <v>16</v>
      </c>
      <c r="D2458" s="2">
        <v>104736</v>
      </c>
      <c r="E2458" t="s">
        <v>5328</v>
      </c>
      <c r="F2458" s="4">
        <v>920040.10600000003</v>
      </c>
      <c r="G2458" s="4">
        <f t="shared" si="116"/>
        <v>8.7843731477238016</v>
      </c>
      <c r="H2458" t="str">
        <f>IF(F2458 &lt;= Planilha1!$B$1, "1",
  IF(F2458 &lt;= Planilha1!$B$2, "2",
    IF(F2458 &lt;= Planilha1!$B$3, "3",
      "4"
    )
  )
)</f>
        <v>4</v>
      </c>
      <c r="I2458" t="str">
        <f t="shared" si="114"/>
        <v>Grande Porte</v>
      </c>
      <c r="J2458" s="4">
        <v>26465425.969999999</v>
      </c>
      <c r="K2458" s="5">
        <f t="shared" si="115"/>
        <v>252.68700322716163</v>
      </c>
    </row>
    <row r="2459" spans="1:11" x14ac:dyDescent="0.25">
      <c r="A2459" s="3" t="s">
        <v>1372</v>
      </c>
      <c r="B2459">
        <v>311950</v>
      </c>
      <c r="C2459" s="1" t="s">
        <v>16</v>
      </c>
      <c r="D2459" s="2">
        <v>8200</v>
      </c>
      <c r="E2459" t="s">
        <v>5328</v>
      </c>
      <c r="F2459" s="4">
        <v>42341.061999999998</v>
      </c>
      <c r="G2459" s="4">
        <f t="shared" si="116"/>
        <v>5.1635441463414633</v>
      </c>
      <c r="H2459" t="str">
        <f>IF(F2459 &lt;= Planilha1!$B$1, "1",
  IF(F2459 &lt;= Planilha1!$B$2, "2",
    IF(F2459 &lt;= Planilha1!$B$3, "3",
      "4"
    )
  )
)</f>
        <v>2</v>
      </c>
      <c r="I2459" t="str">
        <f t="shared" si="114"/>
        <v>Pequeno Porte I</v>
      </c>
      <c r="J2459" s="4">
        <v>4392275.05</v>
      </c>
      <c r="K2459" s="5">
        <f t="shared" si="115"/>
        <v>535.64329878048773</v>
      </c>
    </row>
    <row r="2460" spans="1:11" x14ac:dyDescent="0.25">
      <c r="A2460" s="3" t="s">
        <v>1373</v>
      </c>
      <c r="B2460">
        <v>311960</v>
      </c>
      <c r="C2460" s="1" t="s">
        <v>16</v>
      </c>
      <c r="D2460" s="2">
        <v>2762</v>
      </c>
      <c r="E2460" t="s">
        <v>5328</v>
      </c>
      <c r="F2460" s="4">
        <v>21770.541000000001</v>
      </c>
      <c r="G2460" s="4">
        <f t="shared" si="116"/>
        <v>7.8821654598117314</v>
      </c>
      <c r="H2460" t="str">
        <f>IF(F2460 &lt;= Planilha1!$B$1, "1",
  IF(F2460 &lt;= Planilha1!$B$2, "2",
    IF(F2460 &lt;= Planilha1!$B$3, "3",
      "4"
    )
  )
)</f>
        <v>1</v>
      </c>
      <c r="I2460" t="str">
        <f t="shared" si="114"/>
        <v>Pequeno Porte I</v>
      </c>
      <c r="J2460" s="4">
        <v>4772768.78</v>
      </c>
      <c r="K2460" s="5">
        <f t="shared" si="115"/>
        <v>1728.011868211441</v>
      </c>
    </row>
    <row r="2461" spans="1:11" x14ac:dyDescent="0.25">
      <c r="A2461" s="3" t="s">
        <v>1374</v>
      </c>
      <c r="B2461">
        <v>311970</v>
      </c>
      <c r="C2461" s="1" t="s">
        <v>16</v>
      </c>
      <c r="D2461" s="2">
        <v>3486</v>
      </c>
      <c r="E2461" t="s">
        <v>5328</v>
      </c>
      <c r="F2461" s="4">
        <v>28638.245999999999</v>
      </c>
      <c r="G2461" s="4">
        <f t="shared" si="116"/>
        <v>8.2152168674698789</v>
      </c>
      <c r="H2461" t="str">
        <f>IF(F2461 &lt;= Planilha1!$B$1, "1",
  IF(F2461 &lt;= Planilha1!$B$2, "2",
    IF(F2461 &lt;= Planilha1!$B$3, "3",
      "4"
    )
  )
)</f>
        <v>1</v>
      </c>
      <c r="I2461" t="str">
        <f t="shared" si="114"/>
        <v>Pequeno Porte I</v>
      </c>
      <c r="J2461" s="4">
        <v>4180580.62</v>
      </c>
      <c r="K2461" s="5">
        <f t="shared" si="115"/>
        <v>1199.2486001147447</v>
      </c>
    </row>
    <row r="2462" spans="1:11" x14ac:dyDescent="0.25">
      <c r="A2462" s="3" t="s">
        <v>4031</v>
      </c>
      <c r="B2462">
        <v>311980</v>
      </c>
      <c r="C2462" s="1" t="s">
        <v>16</v>
      </c>
      <c r="D2462" s="2">
        <v>2960</v>
      </c>
      <c r="E2462" t="s">
        <v>5328</v>
      </c>
      <c r="F2462" s="4">
        <v>43984.326999999997</v>
      </c>
      <c r="G2462" s="4">
        <f t="shared" si="116"/>
        <v>14.859569932432432</v>
      </c>
      <c r="H2462" t="str">
        <f>IF(F2462 &lt;= Planilha1!$B$1, "1",
  IF(F2462 &lt;= Planilha1!$B$2, "2",
    IF(F2462 &lt;= Planilha1!$B$3, "3",
      "4"
    )
  )
)</f>
        <v>2</v>
      </c>
      <c r="I2462" t="str">
        <f t="shared" si="114"/>
        <v>Pequeno Porte I</v>
      </c>
      <c r="J2462" s="4">
        <v>3576975.62</v>
      </c>
      <c r="K2462" s="5">
        <f t="shared" si="115"/>
        <v>1208.4377094594595</v>
      </c>
    </row>
    <row r="2463" spans="1:11" x14ac:dyDescent="0.25">
      <c r="A2463" s="3" t="s">
        <v>4032</v>
      </c>
      <c r="B2463">
        <v>311990</v>
      </c>
      <c r="C2463" s="1" t="s">
        <v>16</v>
      </c>
      <c r="D2463" s="2">
        <v>4272</v>
      </c>
      <c r="E2463" t="s">
        <v>5328</v>
      </c>
      <c r="F2463" s="4">
        <v>18680.435000000001</v>
      </c>
      <c r="G2463" s="4">
        <f t="shared" si="116"/>
        <v>4.3727610018726599</v>
      </c>
      <c r="H2463" t="str">
        <f>IF(F2463 &lt;= Planilha1!$B$1, "1",
  IF(F2463 &lt;= Planilha1!$B$2, "2",
    IF(F2463 &lt;= Planilha1!$B$3, "3",
      "4"
    )
  )
)</f>
        <v>1</v>
      </c>
      <c r="I2463" t="str">
        <f t="shared" si="114"/>
        <v>Pequeno Porte I</v>
      </c>
      <c r="J2463" s="4">
        <v>3859860.01</v>
      </c>
      <c r="K2463" s="5">
        <f t="shared" si="115"/>
        <v>903.52528323970034</v>
      </c>
    </row>
    <row r="2464" spans="1:11" x14ac:dyDescent="0.25">
      <c r="A2464" s="3" t="s">
        <v>4033</v>
      </c>
      <c r="B2464">
        <v>311995</v>
      </c>
      <c r="C2464" s="1" t="s">
        <v>16</v>
      </c>
      <c r="D2464" s="2">
        <v>6133</v>
      </c>
      <c r="E2464" t="s">
        <v>5328</v>
      </c>
      <c r="F2464" s="4">
        <v>111350.03</v>
      </c>
      <c r="G2464" s="4">
        <f t="shared" si="116"/>
        <v>18.155882928420024</v>
      </c>
      <c r="H2464" t="str">
        <f>IF(F2464 &lt;= Planilha1!$B$1, "1",
  IF(F2464 &lt;= Planilha1!$B$2, "2",
    IF(F2464 &lt;= Planilha1!$B$3, "3",
      "4"
    )
  )
)</f>
        <v>3</v>
      </c>
      <c r="I2464" t="str">
        <f t="shared" si="114"/>
        <v>Pequeno Porte I</v>
      </c>
      <c r="J2464" s="4">
        <v>7381145.3499999996</v>
      </c>
      <c r="K2464" s="5">
        <f t="shared" si="115"/>
        <v>1203.5130197293331</v>
      </c>
    </row>
    <row r="2465" spans="1:11" x14ac:dyDescent="0.25">
      <c r="A2465" s="3" t="s">
        <v>4034</v>
      </c>
      <c r="B2465">
        <v>312000</v>
      </c>
      <c r="C2465" s="1" t="s">
        <v>16</v>
      </c>
      <c r="D2465" s="2">
        <v>2875</v>
      </c>
      <c r="E2465" t="s">
        <v>5328</v>
      </c>
      <c r="F2465" s="4">
        <v>21259.912</v>
      </c>
      <c r="G2465" s="4">
        <f t="shared" si="116"/>
        <v>7.3947520000000004</v>
      </c>
      <c r="H2465" t="str">
        <f>IF(F2465 &lt;= Planilha1!$B$1, "1",
  IF(F2465 &lt;= Planilha1!$B$2, "2",
    IF(F2465 &lt;= Planilha1!$B$3, "3",
      "4"
    )
  )
)</f>
        <v>1</v>
      </c>
      <c r="I2465" t="str">
        <f t="shared" si="114"/>
        <v>Pequeno Porte I</v>
      </c>
      <c r="J2465" s="4">
        <v>2716266.45</v>
      </c>
      <c r="K2465" s="5">
        <f t="shared" si="115"/>
        <v>944.78833043478267</v>
      </c>
    </row>
    <row r="2466" spans="1:11" x14ac:dyDescent="0.25">
      <c r="A2466" s="3" t="s">
        <v>4035</v>
      </c>
      <c r="B2466">
        <v>312010</v>
      </c>
      <c r="C2466" s="1" t="s">
        <v>16</v>
      </c>
      <c r="D2466" s="2">
        <v>4245</v>
      </c>
      <c r="E2466" t="s">
        <v>5328</v>
      </c>
      <c r="F2466" s="4">
        <v>26318.032999999999</v>
      </c>
      <c r="G2466" s="4">
        <f t="shared" si="116"/>
        <v>6.1997722025912836</v>
      </c>
      <c r="H2466" t="str">
        <f>IF(F2466 &lt;= Planilha1!$B$1, "1",
  IF(F2466 &lt;= Planilha1!$B$2, "2",
    IF(F2466 &lt;= Planilha1!$B$3, "3",
      "4"
    )
  )
)</f>
        <v>1</v>
      </c>
      <c r="I2466" t="str">
        <f t="shared" si="114"/>
        <v>Pequeno Porte I</v>
      </c>
      <c r="J2466" s="4">
        <v>4081319.15</v>
      </c>
      <c r="K2466" s="5">
        <f t="shared" si="115"/>
        <v>961.44149587750292</v>
      </c>
    </row>
    <row r="2467" spans="1:11" x14ac:dyDescent="0.25">
      <c r="A2467" s="3" t="s">
        <v>4036</v>
      </c>
      <c r="B2467">
        <v>312015</v>
      </c>
      <c r="C2467" s="1" t="s">
        <v>16</v>
      </c>
      <c r="D2467" s="2">
        <v>5265</v>
      </c>
      <c r="E2467" t="s">
        <v>5328</v>
      </c>
      <c r="F2467" s="4">
        <v>29482.885999999999</v>
      </c>
      <c r="G2467" s="4">
        <f t="shared" si="116"/>
        <v>5.5997884140550802</v>
      </c>
      <c r="H2467" t="str">
        <f>IF(F2467 &lt;= Planilha1!$B$1, "1",
  IF(F2467 &lt;= Planilha1!$B$2, "2",
    IF(F2467 &lt;= Planilha1!$B$3, "3",
      "4"
    )
  )
)</f>
        <v>1</v>
      </c>
      <c r="I2467" t="str">
        <f t="shared" si="114"/>
        <v>Pequeno Porte I</v>
      </c>
      <c r="J2467" s="4">
        <v>3125643.71</v>
      </c>
      <c r="K2467" s="5">
        <f t="shared" si="115"/>
        <v>593.66452231718893</v>
      </c>
    </row>
    <row r="2468" spans="1:11" x14ac:dyDescent="0.25">
      <c r="A2468" s="3" t="s">
        <v>1375</v>
      </c>
      <c r="B2468">
        <v>312020</v>
      </c>
      <c r="C2468" s="1" t="s">
        <v>16</v>
      </c>
      <c r="D2468" s="2">
        <v>12197</v>
      </c>
      <c r="E2468" t="s">
        <v>5328</v>
      </c>
      <c r="F2468" s="4">
        <v>91474.587</v>
      </c>
      <c r="G2468" s="4">
        <f t="shared" si="116"/>
        <v>7.4997611707797001</v>
      </c>
      <c r="H2468" t="str">
        <f>IF(F2468 &lt;= Planilha1!$B$1, "1",
  IF(F2468 &lt;= Planilha1!$B$2, "2",
    IF(F2468 &lt;= Planilha1!$B$3, "3",
      "4"
    )
  )
)</f>
        <v>3</v>
      </c>
      <c r="I2468" t="str">
        <f t="shared" si="114"/>
        <v>Pequeno Porte I</v>
      </c>
      <c r="J2468" s="4">
        <v>8962528.4600000009</v>
      </c>
      <c r="K2468" s="5">
        <f t="shared" si="115"/>
        <v>734.81417233746015</v>
      </c>
    </row>
    <row r="2469" spans="1:11" x14ac:dyDescent="0.25">
      <c r="A2469" s="3" t="s">
        <v>4037</v>
      </c>
      <c r="B2469">
        <v>312030</v>
      </c>
      <c r="C2469" s="1" t="s">
        <v>16</v>
      </c>
      <c r="D2469" s="2">
        <v>5121</v>
      </c>
      <c r="E2469" t="s">
        <v>5328</v>
      </c>
      <c r="F2469" s="4">
        <v>28155.005000000001</v>
      </c>
      <c r="G2469" s="4">
        <f t="shared" si="116"/>
        <v>5.4979505955867998</v>
      </c>
      <c r="H2469" t="str">
        <f>IF(F2469 &lt;= Planilha1!$B$1, "1",
  IF(F2469 &lt;= Planilha1!$B$2, "2",
    IF(F2469 &lt;= Planilha1!$B$3, "3",
      "4"
    )
  )
)</f>
        <v>1</v>
      </c>
      <c r="I2469" t="str">
        <f t="shared" si="114"/>
        <v>Pequeno Porte I</v>
      </c>
      <c r="J2469" s="4">
        <v>3009083.08</v>
      </c>
      <c r="K2469" s="5">
        <f t="shared" si="115"/>
        <v>587.59677406756498</v>
      </c>
    </row>
    <row r="2470" spans="1:11" x14ac:dyDescent="0.25">
      <c r="A2470" s="3" t="s">
        <v>1376</v>
      </c>
      <c r="B2470">
        <v>312040</v>
      </c>
      <c r="C2470" s="1" t="s">
        <v>16</v>
      </c>
      <c r="D2470" s="2">
        <v>4667</v>
      </c>
      <c r="E2470" t="s">
        <v>5328</v>
      </c>
      <c r="F2470" s="4">
        <v>41386.46</v>
      </c>
      <c r="G2470" s="4">
        <f t="shared" si="116"/>
        <v>8.8678937218770084</v>
      </c>
      <c r="H2470" t="str">
        <f>IF(F2470 &lt;= Planilha1!$B$1, "1",
  IF(F2470 &lt;= Planilha1!$B$2, "2",
    IF(F2470 &lt;= Planilha1!$B$3, "3",
      "4"
    )
  )
)</f>
        <v>2</v>
      </c>
      <c r="I2470" t="str">
        <f t="shared" si="114"/>
        <v>Pequeno Porte I</v>
      </c>
      <c r="J2470" s="4">
        <v>4753160.3</v>
      </c>
      <c r="K2470" s="5">
        <f t="shared" si="115"/>
        <v>1018.4616027426612</v>
      </c>
    </row>
    <row r="2471" spans="1:11" x14ac:dyDescent="0.25">
      <c r="A2471" s="3" t="s">
        <v>1377</v>
      </c>
      <c r="B2471">
        <v>312050</v>
      </c>
      <c r="C2471" s="1" t="s">
        <v>16</v>
      </c>
      <c r="D2471" s="2">
        <v>10374</v>
      </c>
      <c r="E2471" t="s">
        <v>5328</v>
      </c>
      <c r="F2471" s="4">
        <v>92542.004000000001</v>
      </c>
      <c r="G2471" s="4">
        <f t="shared" si="116"/>
        <v>8.9205710429920959</v>
      </c>
      <c r="H2471" t="str">
        <f>IF(F2471 &lt;= Planilha1!$B$1, "1",
  IF(F2471 &lt;= Planilha1!$B$2, "2",
    IF(F2471 &lt;= Planilha1!$B$3, "3",
      "4"
    )
  )
)</f>
        <v>3</v>
      </c>
      <c r="I2471" t="str">
        <f t="shared" si="114"/>
        <v>Pequeno Porte I</v>
      </c>
      <c r="J2471" s="4">
        <v>7127236.5999999996</v>
      </c>
      <c r="K2471" s="5">
        <f t="shared" si="115"/>
        <v>687.02878349720447</v>
      </c>
    </row>
    <row r="2472" spans="1:11" x14ac:dyDescent="0.25">
      <c r="A2472" s="3" t="s">
        <v>4038</v>
      </c>
      <c r="B2472">
        <v>312060</v>
      </c>
      <c r="C2472" s="1" t="s">
        <v>16</v>
      </c>
      <c r="D2472" s="2">
        <v>5434</v>
      </c>
      <c r="E2472" t="s">
        <v>5328</v>
      </c>
      <c r="F2472" s="4">
        <v>31861.767</v>
      </c>
      <c r="G2472" s="4">
        <f t="shared" si="116"/>
        <v>5.8634094589620904</v>
      </c>
      <c r="H2472" t="str">
        <f>IF(F2472 &lt;= Planilha1!$B$1, "1",
  IF(F2472 &lt;= Planilha1!$B$2, "2",
    IF(F2472 &lt;= Planilha1!$B$3, "3",
      "4"
    )
  )
)</f>
        <v>1</v>
      </c>
      <c r="I2472" t="str">
        <f t="shared" si="114"/>
        <v>Pequeno Porte I</v>
      </c>
      <c r="J2472" s="4">
        <v>3199851.39</v>
      </c>
      <c r="K2472" s="5">
        <f t="shared" si="115"/>
        <v>588.85745123297761</v>
      </c>
    </row>
    <row r="2473" spans="1:11" x14ac:dyDescent="0.25">
      <c r="A2473" s="3" t="s">
        <v>1378</v>
      </c>
      <c r="B2473">
        <v>312070</v>
      </c>
      <c r="C2473" s="1" t="s">
        <v>16</v>
      </c>
      <c r="D2473" s="2">
        <v>3521</v>
      </c>
      <c r="E2473" t="s">
        <v>5328</v>
      </c>
      <c r="F2473" s="4">
        <v>41280.669000000002</v>
      </c>
      <c r="G2473" s="4">
        <f t="shared" si="116"/>
        <v>11.724132064754331</v>
      </c>
      <c r="H2473" t="str">
        <f>IF(F2473 &lt;= Planilha1!$B$1, "1",
  IF(F2473 &lt;= Planilha1!$B$2, "2",
    IF(F2473 &lt;= Planilha1!$B$3, "3",
      "4"
    )
  )
)</f>
        <v>2</v>
      </c>
      <c r="I2473" t="str">
        <f t="shared" si="114"/>
        <v>Pequeno Porte I</v>
      </c>
      <c r="J2473" s="4">
        <v>4850712.57</v>
      </c>
      <c r="K2473" s="5">
        <f t="shared" si="115"/>
        <v>1377.6519653507528</v>
      </c>
    </row>
    <row r="2474" spans="1:11" x14ac:dyDescent="0.25">
      <c r="A2474" s="3" t="s">
        <v>4039</v>
      </c>
      <c r="B2474">
        <v>312080</v>
      </c>
      <c r="C2474" s="1" t="s">
        <v>16</v>
      </c>
      <c r="D2474" s="2">
        <v>15362</v>
      </c>
      <c r="E2474" t="s">
        <v>5328</v>
      </c>
      <c r="F2474" s="4">
        <v>105049.16099999999</v>
      </c>
      <c r="G2474" s="4">
        <f t="shared" si="116"/>
        <v>6.8382476891029809</v>
      </c>
      <c r="H2474" t="str">
        <f>IF(F2474 &lt;= Planilha1!$B$1, "1",
  IF(F2474 &lt;= Planilha1!$B$2, "2",
    IF(F2474 &lt;= Planilha1!$B$3, "3",
      "4"
    )
  )
)</f>
        <v>3</v>
      </c>
      <c r="I2474" t="str">
        <f t="shared" si="114"/>
        <v>Pequeno Porte I</v>
      </c>
      <c r="J2474" s="4">
        <v>9006243.0899999999</v>
      </c>
      <c r="K2474" s="5">
        <f t="shared" si="115"/>
        <v>586.26761424293716</v>
      </c>
    </row>
    <row r="2475" spans="1:11" x14ac:dyDescent="0.25">
      <c r="A2475" s="3" t="s">
        <v>1379</v>
      </c>
      <c r="B2475">
        <v>312083</v>
      </c>
      <c r="C2475" s="1" t="s">
        <v>16</v>
      </c>
      <c r="D2475" s="2">
        <v>3983</v>
      </c>
      <c r="E2475" t="s">
        <v>5328</v>
      </c>
      <c r="F2475" s="4">
        <v>25568.481</v>
      </c>
      <c r="G2475" s="4">
        <f t="shared" si="116"/>
        <v>6.4194027115239765</v>
      </c>
      <c r="H2475" t="str">
        <f>IF(F2475 &lt;= Planilha1!$B$1, "1",
  IF(F2475 &lt;= Planilha1!$B$2, "2",
    IF(F2475 &lt;= Planilha1!$B$3, "3",
      "4"
    )
  )
)</f>
        <v>1</v>
      </c>
      <c r="I2475" t="str">
        <f t="shared" si="114"/>
        <v>Pequeno Porte I</v>
      </c>
      <c r="J2475" s="4">
        <v>3518405.25</v>
      </c>
      <c r="K2475" s="5">
        <f t="shared" si="115"/>
        <v>883.35557368817479</v>
      </c>
    </row>
    <row r="2476" spans="1:11" x14ac:dyDescent="0.25">
      <c r="A2476" s="3" t="s">
        <v>1380</v>
      </c>
      <c r="B2476">
        <v>312087</v>
      </c>
      <c r="C2476" s="1" t="s">
        <v>16</v>
      </c>
      <c r="D2476" s="2">
        <v>7406</v>
      </c>
      <c r="E2476" t="s">
        <v>5328</v>
      </c>
      <c r="F2476" s="4">
        <v>38169.161999999997</v>
      </c>
      <c r="G2476" s="4">
        <f t="shared" si="116"/>
        <v>5.1538160950580609</v>
      </c>
      <c r="H2476" t="str">
        <f>IF(F2476 &lt;= Planilha1!$B$1, "1",
  IF(F2476 &lt;= Planilha1!$B$2, "2",
    IF(F2476 &lt;= Planilha1!$B$3, "3",
      "4"
    )
  )
)</f>
        <v>1</v>
      </c>
      <c r="I2476" t="str">
        <f t="shared" si="114"/>
        <v>Pequeno Porte I</v>
      </c>
      <c r="J2476" s="4">
        <v>4067257.53</v>
      </c>
      <c r="K2476" s="5">
        <f t="shared" si="115"/>
        <v>549.18411153119087</v>
      </c>
    </row>
    <row r="2477" spans="1:11" x14ac:dyDescent="0.25">
      <c r="A2477" s="3" t="s">
        <v>1381</v>
      </c>
      <c r="B2477">
        <v>312090</v>
      </c>
      <c r="C2477" s="1" t="s">
        <v>16</v>
      </c>
      <c r="D2477" s="2">
        <v>80665</v>
      </c>
      <c r="E2477" t="s">
        <v>5328</v>
      </c>
      <c r="F2477" s="4">
        <v>800196.772</v>
      </c>
      <c r="G2477" s="4">
        <f t="shared" si="116"/>
        <v>9.9199996528853909</v>
      </c>
      <c r="H2477" t="str">
        <f>IF(F2477 &lt;= Planilha1!$B$1, "1",
  IF(F2477 &lt;= Planilha1!$B$2, "2",
    IF(F2477 &lt;= Planilha1!$B$3, "3",
      "4"
    )
  )
)</f>
        <v>4</v>
      </c>
      <c r="I2477" t="str">
        <f t="shared" si="114"/>
        <v>Médio Porte</v>
      </c>
      <c r="J2477" s="4">
        <v>37290595.890000001</v>
      </c>
      <c r="K2477" s="5">
        <f t="shared" si="115"/>
        <v>462.28966577821859</v>
      </c>
    </row>
    <row r="2478" spans="1:11" x14ac:dyDescent="0.25">
      <c r="A2478" s="3" t="s">
        <v>1382</v>
      </c>
      <c r="B2478">
        <v>312100</v>
      </c>
      <c r="C2478" s="1" t="s">
        <v>16</v>
      </c>
      <c r="D2478" s="2">
        <v>5465</v>
      </c>
      <c r="E2478" t="s">
        <v>5328</v>
      </c>
      <c r="F2478" s="4">
        <v>25427.234</v>
      </c>
      <c r="G2478" s="4">
        <f t="shared" si="116"/>
        <v>4.6527418115279051</v>
      </c>
      <c r="H2478" t="str">
        <f>IF(F2478 &lt;= Planilha1!$B$1, "1",
  IF(F2478 &lt;= Planilha1!$B$2, "2",
    IF(F2478 &lt;= Planilha1!$B$3, "3",
      "4"
    )
  )
)</f>
        <v>1</v>
      </c>
      <c r="I2478" t="str">
        <f t="shared" si="114"/>
        <v>Pequeno Porte I</v>
      </c>
      <c r="J2478" s="4">
        <v>4854888.99</v>
      </c>
      <c r="K2478" s="5">
        <f t="shared" si="115"/>
        <v>888.36029094236051</v>
      </c>
    </row>
    <row r="2479" spans="1:11" x14ac:dyDescent="0.25">
      <c r="A2479" s="3" t="s">
        <v>1383</v>
      </c>
      <c r="B2479">
        <v>312110</v>
      </c>
      <c r="C2479" s="1" t="s">
        <v>16</v>
      </c>
      <c r="D2479" s="2">
        <v>7952</v>
      </c>
      <c r="E2479" t="s">
        <v>5328</v>
      </c>
      <c r="F2479" s="4">
        <v>50817.42</v>
      </c>
      <c r="G2479" s="4">
        <f t="shared" si="116"/>
        <v>6.3905206237424546</v>
      </c>
      <c r="H2479" t="str">
        <f>IF(F2479 &lt;= Planilha1!$B$1, "1",
  IF(F2479 &lt;= Planilha1!$B$2, "2",
    IF(F2479 &lt;= Planilha1!$B$3, "3",
      "4"
    )
  )
)</f>
        <v>2</v>
      </c>
      <c r="I2479" t="str">
        <f t="shared" si="114"/>
        <v>Pequeno Porte I</v>
      </c>
      <c r="J2479" s="4">
        <v>4051772.98</v>
      </c>
      <c r="K2479" s="5">
        <f t="shared" si="115"/>
        <v>509.5287952716298</v>
      </c>
    </row>
    <row r="2480" spans="1:11" x14ac:dyDescent="0.25">
      <c r="A2480" s="3" t="s">
        <v>4040</v>
      </c>
      <c r="B2480">
        <v>312120</v>
      </c>
      <c r="C2480" s="1" t="s">
        <v>16</v>
      </c>
      <c r="D2480" s="2">
        <v>8393</v>
      </c>
      <c r="E2480" t="s">
        <v>5328</v>
      </c>
      <c r="F2480" s="4">
        <v>87556.369000000006</v>
      </c>
      <c r="G2480" s="4">
        <f t="shared" si="116"/>
        <v>10.432070654116526</v>
      </c>
      <c r="H2480" t="str">
        <f>IF(F2480 &lt;= Planilha1!$B$1, "1",
  IF(F2480 &lt;= Planilha1!$B$2, "2",
    IF(F2480 &lt;= Planilha1!$B$3, "3",
      "4"
    )
  )
)</f>
        <v>2</v>
      </c>
      <c r="I2480" t="str">
        <f t="shared" si="114"/>
        <v>Pequeno Porte I</v>
      </c>
      <c r="J2480" s="4">
        <v>11384230.949999999</v>
      </c>
      <c r="K2480" s="5">
        <f t="shared" si="115"/>
        <v>1356.3959192183961</v>
      </c>
    </row>
    <row r="2481" spans="1:11" x14ac:dyDescent="0.25">
      <c r="A2481" s="3" t="s">
        <v>1384</v>
      </c>
      <c r="B2481">
        <v>312125</v>
      </c>
      <c r="C2481" s="1" t="s">
        <v>16</v>
      </c>
      <c r="D2481" s="2">
        <v>10494</v>
      </c>
      <c r="E2481" t="s">
        <v>5328</v>
      </c>
      <c r="F2481" s="4">
        <v>235187.147</v>
      </c>
      <c r="G2481" s="4">
        <f t="shared" si="116"/>
        <v>22.411582523346674</v>
      </c>
      <c r="H2481" t="str">
        <f>IF(F2481 &lt;= Planilha1!$B$1, "1",
  IF(F2481 &lt;= Planilha1!$B$2, "2",
    IF(F2481 &lt;= Planilha1!$B$3, "3",
      "4"
    )
  )
)</f>
        <v>3</v>
      </c>
      <c r="I2481" t="str">
        <f t="shared" si="114"/>
        <v>Pequeno Porte I</v>
      </c>
      <c r="J2481" s="4">
        <v>9191000.8200000003</v>
      </c>
      <c r="K2481" s="5">
        <f t="shared" si="115"/>
        <v>875.83388793596339</v>
      </c>
    </row>
    <row r="2482" spans="1:11" x14ac:dyDescent="0.25">
      <c r="A2482" s="3" t="s">
        <v>1385</v>
      </c>
      <c r="B2482">
        <v>312130</v>
      </c>
      <c r="C2482" s="1" t="s">
        <v>16</v>
      </c>
      <c r="D2482" s="2">
        <v>4928</v>
      </c>
      <c r="E2482" t="s">
        <v>5328</v>
      </c>
      <c r="F2482" s="4">
        <v>36998.050999999999</v>
      </c>
      <c r="G2482" s="4">
        <f t="shared" si="116"/>
        <v>7.5077213879870133</v>
      </c>
      <c r="H2482" t="str">
        <f>IF(F2482 &lt;= Planilha1!$B$1, "1",
  IF(F2482 &lt;= Planilha1!$B$2, "2",
    IF(F2482 &lt;= Planilha1!$B$3, "3",
      "4"
    )
  )
)</f>
        <v>1</v>
      </c>
      <c r="I2482" t="str">
        <f t="shared" si="114"/>
        <v>Pequeno Porte I</v>
      </c>
      <c r="J2482" s="4">
        <v>4106124.12</v>
      </c>
      <c r="K2482" s="5">
        <f t="shared" si="115"/>
        <v>833.2232386363637</v>
      </c>
    </row>
    <row r="2483" spans="1:11" x14ac:dyDescent="0.25">
      <c r="A2483" s="3" t="s">
        <v>1386</v>
      </c>
      <c r="B2483">
        <v>312140</v>
      </c>
      <c r="C2483" s="1" t="s">
        <v>16</v>
      </c>
      <c r="D2483" s="2">
        <v>7653</v>
      </c>
      <c r="E2483" t="s">
        <v>5328</v>
      </c>
      <c r="F2483" s="4">
        <v>38513.180999999997</v>
      </c>
      <c r="G2483" s="4">
        <f t="shared" si="116"/>
        <v>5.0324292434339473</v>
      </c>
      <c r="H2483" t="str">
        <f>IF(F2483 &lt;= Planilha1!$B$1, "1",
  IF(F2483 &lt;= Planilha1!$B$2, "2",
    IF(F2483 &lt;= Planilha1!$B$3, "3",
      "4"
    )
  )
)</f>
        <v>1</v>
      </c>
      <c r="I2483" t="str">
        <f t="shared" si="114"/>
        <v>Pequeno Porte I</v>
      </c>
      <c r="J2483" s="4">
        <v>7252039.0199999996</v>
      </c>
      <c r="K2483" s="5">
        <f t="shared" si="115"/>
        <v>947.607346138769</v>
      </c>
    </row>
    <row r="2484" spans="1:11" x14ac:dyDescent="0.25">
      <c r="A2484" s="3" t="s">
        <v>1387</v>
      </c>
      <c r="B2484">
        <v>312150</v>
      </c>
      <c r="C2484" s="1" t="s">
        <v>16</v>
      </c>
      <c r="D2484" s="2">
        <v>2994</v>
      </c>
      <c r="E2484" t="s">
        <v>5328</v>
      </c>
      <c r="F2484" s="4">
        <v>20585.822</v>
      </c>
      <c r="G2484" s="4">
        <f t="shared" si="116"/>
        <v>6.8756920507682029</v>
      </c>
      <c r="H2484" t="str">
        <f>IF(F2484 &lt;= Planilha1!$B$1, "1",
  IF(F2484 &lt;= Planilha1!$B$2, "2",
    IF(F2484 &lt;= Planilha1!$B$3, "3",
      "4"
    )
  )
)</f>
        <v>1</v>
      </c>
      <c r="I2484" t="str">
        <f t="shared" si="114"/>
        <v>Pequeno Porte I</v>
      </c>
      <c r="J2484" s="4">
        <v>3729530.45</v>
      </c>
      <c r="K2484" s="5">
        <f t="shared" si="115"/>
        <v>1245.668152972612</v>
      </c>
    </row>
    <row r="2485" spans="1:11" x14ac:dyDescent="0.25">
      <c r="A2485" s="3" t="s">
        <v>1388</v>
      </c>
      <c r="B2485">
        <v>312160</v>
      </c>
      <c r="C2485" s="1" t="s">
        <v>16</v>
      </c>
      <c r="D2485" s="2">
        <v>47702</v>
      </c>
      <c r="E2485" t="s">
        <v>5328</v>
      </c>
      <c r="F2485" s="4">
        <v>381948.43</v>
      </c>
      <c r="G2485" s="4">
        <f t="shared" si="116"/>
        <v>8.0069688901932832</v>
      </c>
      <c r="H2485" t="str">
        <f>IF(F2485 &lt;= Planilha1!$B$1, "1",
  IF(F2485 &lt;= Planilha1!$B$2, "2",
    IF(F2485 &lt;= Planilha1!$B$3, "3",
      "4"
    )
  )
)</f>
        <v>4</v>
      </c>
      <c r="I2485" t="str">
        <f t="shared" si="114"/>
        <v>Pequeno Porte II</v>
      </c>
      <c r="J2485" s="4">
        <v>18014969.059999999</v>
      </c>
      <c r="K2485" s="5">
        <f t="shared" si="115"/>
        <v>377.65647268458343</v>
      </c>
    </row>
    <row r="2486" spans="1:11" x14ac:dyDescent="0.25">
      <c r="A2486" s="3" t="s">
        <v>1389</v>
      </c>
      <c r="B2486">
        <v>312170</v>
      </c>
      <c r="C2486" s="1" t="s">
        <v>16</v>
      </c>
      <c r="D2486" s="2">
        <v>3549</v>
      </c>
      <c r="E2486" t="s">
        <v>5328</v>
      </c>
      <c r="F2486" s="4">
        <v>20119.27</v>
      </c>
      <c r="G2486" s="4">
        <f t="shared" si="116"/>
        <v>5.6689969005353618</v>
      </c>
      <c r="H2486" t="str">
        <f>IF(F2486 &lt;= Planilha1!$B$1, "1",
  IF(F2486 &lt;= Planilha1!$B$2, "2",
    IF(F2486 &lt;= Planilha1!$B$3, "3",
      "4"
    )
  )
)</f>
        <v>1</v>
      </c>
      <c r="I2486" t="str">
        <f t="shared" si="114"/>
        <v>Pequeno Porte I</v>
      </c>
      <c r="J2486" s="4">
        <v>3463973.32</v>
      </c>
      <c r="K2486" s="5">
        <f t="shared" si="115"/>
        <v>976.04207382361221</v>
      </c>
    </row>
    <row r="2487" spans="1:11" x14ac:dyDescent="0.25">
      <c r="A2487" s="3" t="s">
        <v>4041</v>
      </c>
      <c r="B2487">
        <v>312180</v>
      </c>
      <c r="C2487" s="1" t="s">
        <v>16</v>
      </c>
      <c r="D2487" s="2">
        <v>6847</v>
      </c>
      <c r="E2487" t="s">
        <v>5328</v>
      </c>
      <c r="F2487" s="4">
        <v>41651.192999999999</v>
      </c>
      <c r="G2487" s="4">
        <f t="shared" si="116"/>
        <v>6.083130276033299</v>
      </c>
      <c r="H2487" t="str">
        <f>IF(F2487 &lt;= Planilha1!$B$1, "1",
  IF(F2487 &lt;= Planilha1!$B$2, "2",
    IF(F2487 &lt;= Planilha1!$B$3, "3",
      "4"
    )
  )
)</f>
        <v>2</v>
      </c>
      <c r="I2487" t="str">
        <f t="shared" si="114"/>
        <v>Pequeno Porte I</v>
      </c>
      <c r="J2487" s="4">
        <v>4172140.58</v>
      </c>
      <c r="K2487" s="5">
        <f t="shared" si="115"/>
        <v>609.33848108660732</v>
      </c>
    </row>
    <row r="2488" spans="1:11" x14ac:dyDescent="0.25">
      <c r="A2488" s="3" t="s">
        <v>4042</v>
      </c>
      <c r="B2488">
        <v>312190</v>
      </c>
      <c r="C2488" s="1" t="s">
        <v>16</v>
      </c>
      <c r="D2488" s="2">
        <v>4226</v>
      </c>
      <c r="E2488" t="s">
        <v>5328</v>
      </c>
      <c r="F2488" s="4">
        <v>23020.856</v>
      </c>
      <c r="G2488" s="4">
        <f t="shared" si="116"/>
        <v>5.4474339801230478</v>
      </c>
      <c r="H2488" t="str">
        <f>IF(F2488 &lt;= Planilha1!$B$1, "1",
  IF(F2488 &lt;= Planilha1!$B$2, "2",
    IF(F2488 &lt;= Planilha1!$B$3, "3",
      "4"
    )
  )
)</f>
        <v>1</v>
      </c>
      <c r="I2488" t="str">
        <f t="shared" si="114"/>
        <v>Pequeno Porte I</v>
      </c>
      <c r="J2488" s="4">
        <v>4193211.88</v>
      </c>
      <c r="K2488" s="5">
        <f t="shared" si="115"/>
        <v>992.24133459536199</v>
      </c>
    </row>
    <row r="2489" spans="1:11" x14ac:dyDescent="0.25">
      <c r="A2489" s="3" t="s">
        <v>1390</v>
      </c>
      <c r="B2489">
        <v>312200</v>
      </c>
      <c r="C2489" s="1" t="s">
        <v>16</v>
      </c>
      <c r="D2489" s="2">
        <v>20706</v>
      </c>
      <c r="E2489" t="s">
        <v>5328</v>
      </c>
      <c r="F2489" s="4">
        <v>113315.898</v>
      </c>
      <c r="G2489" s="4">
        <f t="shared" si="116"/>
        <v>5.4726117067516666</v>
      </c>
      <c r="H2489" t="str">
        <f>IF(F2489 &lt;= Planilha1!$B$1, "1",
  IF(F2489 &lt;= Planilha1!$B$2, "2",
    IF(F2489 &lt;= Planilha1!$B$3, "3",
      "4"
    )
  )
)</f>
        <v>3</v>
      </c>
      <c r="I2489" t="str">
        <f t="shared" si="114"/>
        <v>Pequeno Porte II</v>
      </c>
      <c r="J2489" s="4">
        <v>11515601.5</v>
      </c>
      <c r="K2489" s="5">
        <f t="shared" si="115"/>
        <v>556.14804887472235</v>
      </c>
    </row>
    <row r="2490" spans="1:11" x14ac:dyDescent="0.25">
      <c r="A2490" s="3" t="s">
        <v>1391</v>
      </c>
      <c r="B2490">
        <v>312210</v>
      </c>
      <c r="C2490" s="1" t="s">
        <v>16</v>
      </c>
      <c r="D2490" s="2">
        <v>4178</v>
      </c>
      <c r="E2490" t="s">
        <v>5328</v>
      </c>
      <c r="F2490" s="4">
        <v>25699.866999999998</v>
      </c>
      <c r="G2490" s="4">
        <f t="shared" si="116"/>
        <v>6.1512367161321206</v>
      </c>
      <c r="H2490" t="str">
        <f>IF(F2490 &lt;= Planilha1!$B$1, "1",
  IF(F2490 &lt;= Planilha1!$B$2, "2",
    IF(F2490 &lt;= Planilha1!$B$3, "3",
      "4"
    )
  )
)</f>
        <v>1</v>
      </c>
      <c r="I2490" t="str">
        <f t="shared" si="114"/>
        <v>Pequeno Porte I</v>
      </c>
      <c r="J2490" s="4">
        <v>3444310.35</v>
      </c>
      <c r="K2490" s="5">
        <f t="shared" si="115"/>
        <v>824.39213738630929</v>
      </c>
    </row>
    <row r="2491" spans="1:11" x14ac:dyDescent="0.25">
      <c r="A2491" s="3" t="s">
        <v>4043</v>
      </c>
      <c r="B2491">
        <v>312220</v>
      </c>
      <c r="C2491" s="1" t="s">
        <v>16</v>
      </c>
      <c r="D2491" s="2">
        <v>6516</v>
      </c>
      <c r="E2491" t="s">
        <v>5328</v>
      </c>
      <c r="F2491" s="4">
        <v>30201.759999999998</v>
      </c>
      <c r="G2491" s="4">
        <f t="shared" si="116"/>
        <v>4.6350153468385509</v>
      </c>
      <c r="H2491" t="str">
        <f>IF(F2491 &lt;= Planilha1!$B$1, "1",
  IF(F2491 &lt;= Planilha1!$B$2, "2",
    IF(F2491 &lt;= Planilha1!$B$3, "3",
      "4"
    )
  )
)</f>
        <v>1</v>
      </c>
      <c r="I2491" t="str">
        <f t="shared" si="114"/>
        <v>Pequeno Porte I</v>
      </c>
      <c r="J2491" s="4">
        <v>4229115.1900000004</v>
      </c>
      <c r="K2491" s="5">
        <f t="shared" si="115"/>
        <v>649.03548035604672</v>
      </c>
    </row>
    <row r="2492" spans="1:11" x14ac:dyDescent="0.25">
      <c r="A2492" s="3" t="s">
        <v>4044</v>
      </c>
      <c r="B2492">
        <v>312230</v>
      </c>
      <c r="C2492" s="1" t="s">
        <v>16</v>
      </c>
      <c r="D2492" s="2">
        <v>231091</v>
      </c>
      <c r="E2492" t="s">
        <v>5328</v>
      </c>
      <c r="F2492" s="4">
        <v>3417488.5950000002</v>
      </c>
      <c r="G2492" s="4">
        <f t="shared" si="116"/>
        <v>14.788497150473191</v>
      </c>
      <c r="H2492" t="str">
        <f>IF(F2492 &lt;= Planilha1!$B$1, "1",
  IF(F2492 &lt;= Planilha1!$B$2, "2",
    IF(F2492 &lt;= Planilha1!$B$3, "3",
      "4"
    )
  )
)</f>
        <v>4</v>
      </c>
      <c r="I2492" t="str">
        <f t="shared" si="114"/>
        <v>Grande Porte</v>
      </c>
      <c r="J2492" s="4">
        <v>131359251.59</v>
      </c>
      <c r="K2492" s="5">
        <f t="shared" si="115"/>
        <v>568.43084148668709</v>
      </c>
    </row>
    <row r="2493" spans="1:11" x14ac:dyDescent="0.25">
      <c r="A2493" s="3" t="s">
        <v>1392</v>
      </c>
      <c r="B2493">
        <v>312235</v>
      </c>
      <c r="C2493" s="1" t="s">
        <v>16</v>
      </c>
      <c r="D2493" s="2">
        <v>6321</v>
      </c>
      <c r="E2493" t="s">
        <v>5328</v>
      </c>
      <c r="F2493" s="4">
        <v>53488.591999999997</v>
      </c>
      <c r="G2493" s="4">
        <f t="shared" si="116"/>
        <v>8.4620458788166424</v>
      </c>
      <c r="H2493" t="str">
        <f>IF(F2493 &lt;= Planilha1!$B$1, "1",
  IF(F2493 &lt;= Planilha1!$B$2, "2",
    IF(F2493 &lt;= Planilha1!$B$3, "3",
      "4"
    )
  )
)</f>
        <v>2</v>
      </c>
      <c r="I2493" t="str">
        <f t="shared" si="114"/>
        <v>Pequeno Porte I</v>
      </c>
      <c r="J2493" s="4">
        <v>3900049.77</v>
      </c>
      <c r="K2493" s="5">
        <f t="shared" si="115"/>
        <v>616.99885619364022</v>
      </c>
    </row>
    <row r="2494" spans="1:11" x14ac:dyDescent="0.25">
      <c r="A2494" s="3" t="s">
        <v>1393</v>
      </c>
      <c r="B2494">
        <v>312240</v>
      </c>
      <c r="C2494" s="1" t="s">
        <v>16</v>
      </c>
      <c r="D2494" s="2">
        <v>5851</v>
      </c>
      <c r="E2494" t="s">
        <v>5328</v>
      </c>
      <c r="F2494" s="4">
        <v>47038.923000000003</v>
      </c>
      <c r="G2494" s="4">
        <f t="shared" si="116"/>
        <v>8.0394672705520431</v>
      </c>
      <c r="H2494" t="str">
        <f>IF(F2494 &lt;= Planilha1!$B$1, "1",
  IF(F2494 &lt;= Planilha1!$B$2, "2",
    IF(F2494 &lt;= Planilha1!$B$3, "3",
      "4"
    )
  )
)</f>
        <v>2</v>
      </c>
      <c r="I2494" t="str">
        <f t="shared" si="114"/>
        <v>Pequeno Porte I</v>
      </c>
      <c r="J2494" s="4">
        <v>5366622.74</v>
      </c>
      <c r="K2494" s="5">
        <f t="shared" si="115"/>
        <v>917.21461972312431</v>
      </c>
    </row>
    <row r="2495" spans="1:11" x14ac:dyDescent="0.25">
      <c r="A2495" s="3" t="s">
        <v>4045</v>
      </c>
      <c r="B2495">
        <v>312245</v>
      </c>
      <c r="C2495" s="1" t="s">
        <v>16</v>
      </c>
      <c r="D2495" s="2">
        <v>10213</v>
      </c>
      <c r="E2495" t="s">
        <v>5328</v>
      </c>
      <c r="F2495" s="4">
        <v>42083.016000000003</v>
      </c>
      <c r="G2495" s="4">
        <f t="shared" si="116"/>
        <v>4.1205342210907672</v>
      </c>
      <c r="H2495" t="str">
        <f>IF(F2495 &lt;= Planilha1!$B$1, "1",
  IF(F2495 &lt;= Planilha1!$B$2, "2",
    IF(F2495 &lt;= Planilha1!$B$3, "3",
      "4"
    )
  )
)</f>
        <v>2</v>
      </c>
      <c r="I2495" t="str">
        <f t="shared" si="114"/>
        <v>Pequeno Porte I</v>
      </c>
      <c r="J2495" s="4">
        <v>5297822.96</v>
      </c>
      <c r="K2495" s="5">
        <f t="shared" si="115"/>
        <v>518.73327719573092</v>
      </c>
    </row>
    <row r="2496" spans="1:11" x14ac:dyDescent="0.25">
      <c r="A2496" s="3" t="s">
        <v>1394</v>
      </c>
      <c r="B2496">
        <v>312247</v>
      </c>
      <c r="C2496" s="1" t="s">
        <v>16</v>
      </c>
      <c r="D2496" s="2">
        <v>3697</v>
      </c>
      <c r="E2496" t="s">
        <v>5328</v>
      </c>
      <c r="F2496" s="4">
        <v>28359.197</v>
      </c>
      <c r="G2496" s="4">
        <f t="shared" si="116"/>
        <v>7.6708674601027864</v>
      </c>
      <c r="H2496" t="str">
        <f>IF(F2496 &lt;= Planilha1!$B$1, "1",
  IF(F2496 &lt;= Planilha1!$B$2, "2",
    IF(F2496 &lt;= Planilha1!$B$3, "3",
      "4"
    )
  )
)</f>
        <v>1</v>
      </c>
      <c r="I2496" t="str">
        <f t="shared" si="114"/>
        <v>Pequeno Porte I</v>
      </c>
      <c r="J2496" s="4">
        <v>4187882.39</v>
      </c>
      <c r="K2496" s="5">
        <f t="shared" si="115"/>
        <v>1132.778574519881</v>
      </c>
    </row>
    <row r="2497" spans="1:11" x14ac:dyDescent="0.25">
      <c r="A2497" s="3" t="s">
        <v>1395</v>
      </c>
      <c r="B2497">
        <v>312250</v>
      </c>
      <c r="C2497" s="1" t="s">
        <v>16</v>
      </c>
      <c r="D2497" s="2">
        <v>4904</v>
      </c>
      <c r="E2497" t="s">
        <v>5328</v>
      </c>
      <c r="F2497" s="4">
        <v>27701.883999999998</v>
      </c>
      <c r="G2497" s="4">
        <f t="shared" si="116"/>
        <v>5.6488344208809131</v>
      </c>
      <c r="H2497" t="str">
        <f>IF(F2497 &lt;= Planilha1!$B$1, "1",
  IF(F2497 &lt;= Planilha1!$B$2, "2",
    IF(F2497 &lt;= Planilha1!$B$3, "3",
      "4"
    )
  )
)</f>
        <v>1</v>
      </c>
      <c r="I2497" t="str">
        <f t="shared" si="114"/>
        <v>Pequeno Porte I</v>
      </c>
      <c r="J2497" s="4">
        <v>3182074.04</v>
      </c>
      <c r="K2497" s="5">
        <f t="shared" si="115"/>
        <v>648.87317292006526</v>
      </c>
    </row>
    <row r="2498" spans="1:11" x14ac:dyDescent="0.25">
      <c r="A2498" s="3" t="s">
        <v>1396</v>
      </c>
      <c r="B2498">
        <v>312260</v>
      </c>
      <c r="C2498" s="1" t="s">
        <v>16</v>
      </c>
      <c r="D2498" s="2">
        <v>4899</v>
      </c>
      <c r="E2498" t="s">
        <v>5328</v>
      </c>
      <c r="F2498" s="4">
        <v>26465.600999999999</v>
      </c>
      <c r="G2498" s="4">
        <f t="shared" si="116"/>
        <v>5.4022455603184323</v>
      </c>
      <c r="H2498" t="str">
        <f>IF(F2498 &lt;= Planilha1!$B$1, "1",
  IF(F2498 &lt;= Planilha1!$B$2, "2",
    IF(F2498 &lt;= Planilha1!$B$3, "3",
      "4"
    )
  )
)</f>
        <v>1</v>
      </c>
      <c r="I2498" t="str">
        <f t="shared" ref="I2498:I2561" si="117">IF(D2498 &lt;= 20000, "Pequeno Porte I",
  IF(D2498 &lt;= 50000, "Pequeno Porte II",
    IF(D2498 &lt;= 100000, "Médio Porte",
      IF(D2498 &lt;= 900000, "Grande Porte", "Metrópole")
    )
  )
)</f>
        <v>Pequeno Porte I</v>
      </c>
      <c r="J2498" s="4">
        <v>4508159.54</v>
      </c>
      <c r="K2498" s="5">
        <f t="shared" ref="K2498:K2561" si="118">J2498/D2498</f>
        <v>920.22035925699129</v>
      </c>
    </row>
    <row r="2499" spans="1:11" x14ac:dyDescent="0.25">
      <c r="A2499" s="3" t="s">
        <v>4046</v>
      </c>
      <c r="B2499">
        <v>312270</v>
      </c>
      <c r="C2499" s="1" t="s">
        <v>16</v>
      </c>
      <c r="D2499" s="2">
        <v>5228</v>
      </c>
      <c r="E2499" t="s">
        <v>5328</v>
      </c>
      <c r="F2499" s="4">
        <v>48993.906999999999</v>
      </c>
      <c r="G2499" s="4">
        <f t="shared" ref="G2499:G2562" si="119">F2499/D2499</f>
        <v>9.3714435730680954</v>
      </c>
      <c r="H2499" t="str">
        <f>IF(F2499 &lt;= Planilha1!$B$1, "1",
  IF(F2499 &lt;= Planilha1!$B$2, "2",
    IF(F2499 &lt;= Planilha1!$B$3, "3",
      "4"
    )
  )
)</f>
        <v>2</v>
      </c>
      <c r="I2499" t="str">
        <f t="shared" si="117"/>
        <v>Pequeno Porte I</v>
      </c>
      <c r="J2499" s="4">
        <v>3599641.6</v>
      </c>
      <c r="K2499" s="5">
        <f t="shared" si="118"/>
        <v>688.5312930374904</v>
      </c>
    </row>
    <row r="2500" spans="1:11" x14ac:dyDescent="0.25">
      <c r="A2500" s="3" t="s">
        <v>4047</v>
      </c>
      <c r="B2500">
        <v>312280</v>
      </c>
      <c r="C2500" s="1" t="s">
        <v>16</v>
      </c>
      <c r="D2500" s="2">
        <v>3095</v>
      </c>
      <c r="E2500" t="s">
        <v>5328</v>
      </c>
      <c r="F2500" s="4">
        <v>16349.147000000001</v>
      </c>
      <c r="G2500" s="4">
        <f t="shared" si="119"/>
        <v>5.2824384491114706</v>
      </c>
      <c r="H2500" t="str">
        <f>IF(F2500 &lt;= Planilha1!$B$1, "1",
  IF(F2500 &lt;= Planilha1!$B$2, "2",
    IF(F2500 &lt;= Planilha1!$B$3, "3",
      "4"
    )
  )
)</f>
        <v>1</v>
      </c>
      <c r="I2500" t="str">
        <f t="shared" si="117"/>
        <v>Pequeno Porte I</v>
      </c>
      <c r="J2500" s="4">
        <v>3663250.97</v>
      </c>
      <c r="K2500" s="5">
        <f t="shared" si="118"/>
        <v>1183.6028982229402</v>
      </c>
    </row>
    <row r="2501" spans="1:11" x14ac:dyDescent="0.25">
      <c r="A2501" s="3" t="s">
        <v>5310</v>
      </c>
      <c r="B2501">
        <v>312290</v>
      </c>
      <c r="C2501" s="1" t="s">
        <v>16</v>
      </c>
      <c r="D2501" s="2">
        <v>6093</v>
      </c>
      <c r="E2501" t="s">
        <v>5328</v>
      </c>
      <c r="F2501" s="4">
        <v>35993.851999999999</v>
      </c>
      <c r="G2501" s="4">
        <f t="shared" si="119"/>
        <v>5.9074104710323319</v>
      </c>
      <c r="H2501" t="str">
        <f>IF(F2501 &lt;= Planilha1!$B$1, "1",
  IF(F2501 &lt;= Planilha1!$B$2, "2",
    IF(F2501 &lt;= Planilha1!$B$3, "3",
      "4"
    )
  )
)</f>
        <v>1</v>
      </c>
      <c r="I2501" t="str">
        <f t="shared" si="117"/>
        <v>Pequeno Porte I</v>
      </c>
      <c r="J2501" s="4">
        <v>3537116.23</v>
      </c>
      <c r="K2501" s="5">
        <f t="shared" si="118"/>
        <v>580.52129164615133</v>
      </c>
    </row>
    <row r="2502" spans="1:11" x14ac:dyDescent="0.25">
      <c r="A2502" s="3" t="s">
        <v>1397</v>
      </c>
      <c r="B2502">
        <v>312300</v>
      </c>
      <c r="C2502" s="1" t="s">
        <v>16</v>
      </c>
      <c r="D2502" s="2">
        <v>10007</v>
      </c>
      <c r="E2502" t="s">
        <v>5328</v>
      </c>
      <c r="F2502" s="4">
        <v>110621.04399999999</v>
      </c>
      <c r="G2502" s="4">
        <f t="shared" si="119"/>
        <v>11.054366343559508</v>
      </c>
      <c r="H2502" t="str">
        <f>IF(F2502 &lt;= Planilha1!$B$1, "1",
  IF(F2502 &lt;= Planilha1!$B$2, "2",
    IF(F2502 &lt;= Planilha1!$B$3, "3",
      "4"
    )
  )
)</f>
        <v>3</v>
      </c>
      <c r="I2502" t="str">
        <f t="shared" si="117"/>
        <v>Pequeno Porte I</v>
      </c>
      <c r="J2502" s="4">
        <v>7507014.1500000004</v>
      </c>
      <c r="K2502" s="5">
        <f t="shared" si="118"/>
        <v>750.17629159588296</v>
      </c>
    </row>
    <row r="2503" spans="1:11" x14ac:dyDescent="0.25">
      <c r="A2503" s="3" t="s">
        <v>4048</v>
      </c>
      <c r="B2503">
        <v>312310</v>
      </c>
      <c r="C2503" s="1" t="s">
        <v>16</v>
      </c>
      <c r="D2503" s="2">
        <v>5029</v>
      </c>
      <c r="E2503" t="s">
        <v>5328</v>
      </c>
      <c r="F2503" s="4">
        <v>31432.797999999999</v>
      </c>
      <c r="G2503" s="4">
        <f t="shared" si="119"/>
        <v>6.2503078146748852</v>
      </c>
      <c r="H2503" t="str">
        <f>IF(F2503 &lt;= Planilha1!$B$1, "1",
  IF(F2503 &lt;= Planilha1!$B$2, "2",
    IF(F2503 &lt;= Planilha1!$B$3, "3",
      "4"
    )
  )
)</f>
        <v>1</v>
      </c>
      <c r="I2503" t="str">
        <f t="shared" si="117"/>
        <v>Pequeno Porte I</v>
      </c>
      <c r="J2503" s="4">
        <v>5863953.0300000003</v>
      </c>
      <c r="K2503" s="5">
        <f t="shared" si="118"/>
        <v>1166.0276456551999</v>
      </c>
    </row>
    <row r="2504" spans="1:11" x14ac:dyDescent="0.25">
      <c r="A2504" s="3" t="s">
        <v>4049</v>
      </c>
      <c r="B2504">
        <v>312320</v>
      </c>
      <c r="C2504" s="1" t="s">
        <v>16</v>
      </c>
      <c r="D2504" s="2">
        <v>12630</v>
      </c>
      <c r="E2504" t="s">
        <v>5328</v>
      </c>
      <c r="F2504" s="4">
        <v>121479.946</v>
      </c>
      <c r="G2504" s="4">
        <f t="shared" si="119"/>
        <v>9.6183646872525728</v>
      </c>
      <c r="H2504" t="str">
        <f>IF(F2504 &lt;= Planilha1!$B$1, "1",
  IF(F2504 &lt;= Planilha1!$B$2, "2",
    IF(F2504 &lt;= Planilha1!$B$3, "3",
      "4"
    )
  )
)</f>
        <v>3</v>
      </c>
      <c r="I2504" t="str">
        <f t="shared" si="117"/>
        <v>Pequeno Porte I</v>
      </c>
      <c r="J2504" s="4">
        <v>13858046.189999999</v>
      </c>
      <c r="K2504" s="5">
        <f t="shared" si="118"/>
        <v>1097.2324774346794</v>
      </c>
    </row>
    <row r="2505" spans="1:11" x14ac:dyDescent="0.25">
      <c r="A2505" s="3" t="s">
        <v>1398</v>
      </c>
      <c r="B2505">
        <v>312330</v>
      </c>
      <c r="C2505" s="1" t="s">
        <v>16</v>
      </c>
      <c r="D2505" s="2">
        <v>4987</v>
      </c>
      <c r="E2505" t="s">
        <v>5328</v>
      </c>
      <c r="F2505" s="4">
        <v>20679.756000000001</v>
      </c>
      <c r="G2505" s="4">
        <f t="shared" si="119"/>
        <v>4.1467327050330862</v>
      </c>
      <c r="H2505" t="str">
        <f>IF(F2505 &lt;= Planilha1!$B$1, "1",
  IF(F2505 &lt;= Planilha1!$B$2, "2",
    IF(F2505 &lt;= Planilha1!$B$3, "3",
      "4"
    )
  )
)</f>
        <v>1</v>
      </c>
      <c r="I2505" t="str">
        <f t="shared" si="117"/>
        <v>Pequeno Porte I</v>
      </c>
      <c r="J2505" s="4">
        <v>4016299.48</v>
      </c>
      <c r="K2505" s="5">
        <f t="shared" si="118"/>
        <v>805.35381592139561</v>
      </c>
    </row>
    <row r="2506" spans="1:11" x14ac:dyDescent="0.25">
      <c r="A2506" s="3" t="s">
        <v>4050</v>
      </c>
      <c r="B2506">
        <v>312340</v>
      </c>
      <c r="C2506" s="1" t="s">
        <v>16</v>
      </c>
      <c r="D2506" s="2">
        <v>1461</v>
      </c>
      <c r="E2506" t="s">
        <v>5328</v>
      </c>
      <c r="F2506" s="4">
        <v>15348.695</v>
      </c>
      <c r="G2506" s="4">
        <f t="shared" si="119"/>
        <v>10.505609171800137</v>
      </c>
      <c r="H2506" t="str">
        <f>IF(F2506 &lt;= Planilha1!$B$1, "1",
  IF(F2506 &lt;= Planilha1!$B$2, "2",
    IF(F2506 &lt;= Planilha1!$B$3, "3",
      "4"
    )
  )
)</f>
        <v>1</v>
      </c>
      <c r="I2506" t="str">
        <f t="shared" si="117"/>
        <v>Pequeno Porte I</v>
      </c>
      <c r="J2506" s="4">
        <v>4217330.3</v>
      </c>
      <c r="K2506" s="5">
        <f t="shared" si="118"/>
        <v>2886.6052703627652</v>
      </c>
    </row>
    <row r="2507" spans="1:11" x14ac:dyDescent="0.25">
      <c r="A2507" s="3" t="s">
        <v>1399</v>
      </c>
      <c r="B2507">
        <v>312350</v>
      </c>
      <c r="C2507" s="1" t="s">
        <v>16</v>
      </c>
      <c r="D2507" s="2">
        <v>1829</v>
      </c>
      <c r="E2507" t="s">
        <v>5328</v>
      </c>
      <c r="F2507" s="4">
        <v>26723.814999999999</v>
      </c>
      <c r="G2507" s="4">
        <f t="shared" si="119"/>
        <v>14.611161837069437</v>
      </c>
      <c r="H2507" t="str">
        <f>IF(F2507 &lt;= Planilha1!$B$1, "1",
  IF(F2507 &lt;= Planilha1!$B$2, "2",
    IF(F2507 &lt;= Planilha1!$B$3, "3",
      "4"
    )
  )
)</f>
        <v>1</v>
      </c>
      <c r="I2507" t="str">
        <f t="shared" si="117"/>
        <v>Pequeno Porte I</v>
      </c>
      <c r="J2507" s="4">
        <v>4804567.3899999997</v>
      </c>
      <c r="K2507" s="5">
        <f t="shared" si="118"/>
        <v>2626.8821159103331</v>
      </c>
    </row>
    <row r="2508" spans="1:11" x14ac:dyDescent="0.25">
      <c r="A2508" s="3" t="s">
        <v>4051</v>
      </c>
      <c r="B2508">
        <v>312352</v>
      </c>
      <c r="C2508" s="1" t="s">
        <v>16</v>
      </c>
      <c r="D2508" s="2">
        <v>7817</v>
      </c>
      <c r="E2508" t="s">
        <v>5328</v>
      </c>
      <c r="F2508" s="4">
        <v>49010.767999999996</v>
      </c>
      <c r="G2508" s="4">
        <f t="shared" si="119"/>
        <v>6.269766918255085</v>
      </c>
      <c r="H2508" t="str">
        <f>IF(F2508 &lt;= Planilha1!$B$1, "1",
  IF(F2508 &lt;= Planilha1!$B$2, "2",
    IF(F2508 &lt;= Planilha1!$B$3, "3",
      "4"
    )
  )
)</f>
        <v>2</v>
      </c>
      <c r="I2508" t="str">
        <f t="shared" si="117"/>
        <v>Pequeno Porte I</v>
      </c>
      <c r="J2508" s="4">
        <v>4227421.6399999997</v>
      </c>
      <c r="K2508" s="5">
        <f t="shared" si="118"/>
        <v>540.79847000127927</v>
      </c>
    </row>
    <row r="2509" spans="1:11" x14ac:dyDescent="0.25">
      <c r="A2509" s="3" t="s">
        <v>4052</v>
      </c>
      <c r="B2509">
        <v>312360</v>
      </c>
      <c r="C2509" s="1" t="s">
        <v>16</v>
      </c>
      <c r="D2509" s="2">
        <v>26336</v>
      </c>
      <c r="E2509" t="s">
        <v>5328</v>
      </c>
      <c r="F2509" s="4">
        <v>312673.48800000001</v>
      </c>
      <c r="G2509" s="4">
        <f t="shared" si="119"/>
        <v>11.872474483596598</v>
      </c>
      <c r="H2509" t="str">
        <f>IF(F2509 &lt;= Planilha1!$B$1, "1",
  IF(F2509 &lt;= Planilha1!$B$2, "2",
    IF(F2509 &lt;= Planilha1!$B$3, "3",
      "4"
    )
  )
)</f>
        <v>4</v>
      </c>
      <c r="I2509" t="str">
        <f t="shared" si="117"/>
        <v>Pequeno Porte II</v>
      </c>
      <c r="J2509" s="4">
        <v>19098181.350000001</v>
      </c>
      <c r="K2509" s="5">
        <f t="shared" si="118"/>
        <v>725.17395770048608</v>
      </c>
    </row>
    <row r="2510" spans="1:11" x14ac:dyDescent="0.25">
      <c r="A2510" s="3" t="s">
        <v>1400</v>
      </c>
      <c r="B2510">
        <v>312370</v>
      </c>
      <c r="C2510" s="1" t="s">
        <v>16</v>
      </c>
      <c r="D2510" s="2">
        <v>13622</v>
      </c>
      <c r="E2510" t="s">
        <v>5328</v>
      </c>
      <c r="F2510" s="4">
        <v>65096.2</v>
      </c>
      <c r="G2510" s="4">
        <f t="shared" si="119"/>
        <v>4.7787549552194974</v>
      </c>
      <c r="H2510" t="str">
        <f>IF(F2510 &lt;= Planilha1!$B$1, "1",
  IF(F2510 &lt;= Planilha1!$B$2, "2",
    IF(F2510 &lt;= Planilha1!$B$3, "3",
      "4"
    )
  )
)</f>
        <v>2</v>
      </c>
      <c r="I2510" t="str">
        <f t="shared" si="117"/>
        <v>Pequeno Porte I</v>
      </c>
      <c r="J2510" s="4">
        <v>4087178.86</v>
      </c>
      <c r="K2510" s="5">
        <f t="shared" si="118"/>
        <v>300.04249449420053</v>
      </c>
    </row>
    <row r="2511" spans="1:11" x14ac:dyDescent="0.25">
      <c r="A2511" s="3" t="s">
        <v>1401</v>
      </c>
      <c r="B2511">
        <v>312380</v>
      </c>
      <c r="C2511" s="1" t="s">
        <v>16</v>
      </c>
      <c r="D2511" s="2">
        <v>6354</v>
      </c>
      <c r="E2511" t="s">
        <v>5328</v>
      </c>
      <c r="F2511" s="4">
        <v>39323.773000000001</v>
      </c>
      <c r="G2511" s="4">
        <f t="shared" si="119"/>
        <v>6.1888216871262198</v>
      </c>
      <c r="H2511" t="str">
        <f>IF(F2511 &lt;= Planilha1!$B$1, "1",
  IF(F2511 &lt;= Planilha1!$B$2, "2",
    IF(F2511 &lt;= Planilha1!$B$3, "3",
      "4"
    )
  )
)</f>
        <v>1</v>
      </c>
      <c r="I2511" t="str">
        <f t="shared" si="117"/>
        <v>Pequeno Porte I</v>
      </c>
      <c r="J2511" s="4">
        <v>4277607.9800000004</v>
      </c>
      <c r="K2511" s="5">
        <f t="shared" si="118"/>
        <v>673.21497954044708</v>
      </c>
    </row>
    <row r="2512" spans="1:11" x14ac:dyDescent="0.25">
      <c r="A2512" s="3" t="s">
        <v>1402</v>
      </c>
      <c r="B2512">
        <v>312385</v>
      </c>
      <c r="C2512" s="1" t="s">
        <v>16</v>
      </c>
      <c r="D2512" s="2">
        <v>5179</v>
      </c>
      <c r="E2512" t="s">
        <v>5328</v>
      </c>
      <c r="F2512" s="4">
        <v>25126.245999999999</v>
      </c>
      <c r="G2512" s="4">
        <f t="shared" si="119"/>
        <v>4.8515632361459744</v>
      </c>
      <c r="H2512" t="str">
        <f>IF(F2512 &lt;= Planilha1!$B$1, "1",
  IF(F2512 &lt;= Planilha1!$B$2, "2",
    IF(F2512 &lt;= Planilha1!$B$3, "3",
      "4"
    )
  )
)</f>
        <v>1</v>
      </c>
      <c r="I2512" t="str">
        <f t="shared" si="117"/>
        <v>Pequeno Porte I</v>
      </c>
      <c r="J2512" s="4">
        <v>4013746.87</v>
      </c>
      <c r="K2512" s="5">
        <f t="shared" si="118"/>
        <v>775.0042228229388</v>
      </c>
    </row>
    <row r="2513" spans="1:11" x14ac:dyDescent="0.25">
      <c r="A2513" s="3" t="s">
        <v>1403</v>
      </c>
      <c r="B2513">
        <v>312390</v>
      </c>
      <c r="C2513" s="1" t="s">
        <v>16</v>
      </c>
      <c r="D2513" s="2">
        <v>14746</v>
      </c>
      <c r="E2513" t="s">
        <v>5328</v>
      </c>
      <c r="F2513" s="4">
        <v>98117.02</v>
      </c>
      <c r="G2513" s="4">
        <f t="shared" si="119"/>
        <v>6.6538057778380582</v>
      </c>
      <c r="H2513" t="str">
        <f>IF(F2513 &lt;= Planilha1!$B$1, "1",
  IF(F2513 &lt;= Planilha1!$B$2, "2",
    IF(F2513 &lt;= Planilha1!$B$3, "3",
      "4"
    )
  )
)</f>
        <v>3</v>
      </c>
      <c r="I2513" t="str">
        <f t="shared" si="117"/>
        <v>Pequeno Porte I</v>
      </c>
      <c r="J2513" s="4">
        <v>8568235.5399999991</v>
      </c>
      <c r="K2513" s="5">
        <f t="shared" si="118"/>
        <v>581.05489895564892</v>
      </c>
    </row>
    <row r="2514" spans="1:11" x14ac:dyDescent="0.25">
      <c r="A2514" s="3" t="s">
        <v>4053</v>
      </c>
      <c r="B2514">
        <v>312400</v>
      </c>
      <c r="C2514" s="1" t="s">
        <v>16</v>
      </c>
      <c r="D2514" s="2">
        <v>20255</v>
      </c>
      <c r="E2514" t="s">
        <v>5328</v>
      </c>
      <c r="F2514" s="4">
        <v>150990.05100000001</v>
      </c>
      <c r="G2514" s="4">
        <f t="shared" si="119"/>
        <v>7.454458207849914</v>
      </c>
      <c r="H2514" t="str">
        <f>IF(F2514 &lt;= Planilha1!$B$1, "1",
  IF(F2514 &lt;= Planilha1!$B$2, "2",
    IF(F2514 &lt;= Planilha1!$B$3, "3",
      "4"
    )
  )
)</f>
        <v>3</v>
      </c>
      <c r="I2514" t="str">
        <f t="shared" si="117"/>
        <v>Pequeno Porte II</v>
      </c>
      <c r="J2514" s="4">
        <v>10002953.42</v>
      </c>
      <c r="K2514" s="5">
        <f t="shared" si="118"/>
        <v>493.851069859294</v>
      </c>
    </row>
    <row r="2515" spans="1:11" x14ac:dyDescent="0.25">
      <c r="A2515" s="3" t="s">
        <v>1404</v>
      </c>
      <c r="B2515">
        <v>312410</v>
      </c>
      <c r="C2515" s="1" t="s">
        <v>16</v>
      </c>
      <c r="D2515" s="2">
        <v>85598</v>
      </c>
      <c r="E2515" t="s">
        <v>5328</v>
      </c>
      <c r="F2515" s="4">
        <v>325445.95699999999</v>
      </c>
      <c r="G2515" s="4">
        <f t="shared" si="119"/>
        <v>3.8020275824201502</v>
      </c>
      <c r="H2515" t="str">
        <f>IF(F2515 &lt;= Planilha1!$B$1, "1",
  IF(F2515 &lt;= Planilha1!$B$2, "2",
    IF(F2515 &lt;= Planilha1!$B$3, "3",
      "4"
    )
  )
)</f>
        <v>4</v>
      </c>
      <c r="I2515" t="str">
        <f t="shared" si="117"/>
        <v>Médio Porte</v>
      </c>
      <c r="J2515" s="4">
        <v>29207776.079999998</v>
      </c>
      <c r="K2515" s="5">
        <f t="shared" si="118"/>
        <v>341.22030982032288</v>
      </c>
    </row>
    <row r="2516" spans="1:11" x14ac:dyDescent="0.25">
      <c r="A2516" s="3" t="s">
        <v>1405</v>
      </c>
      <c r="B2516">
        <v>312420</v>
      </c>
      <c r="C2516" s="1" t="s">
        <v>16</v>
      </c>
      <c r="D2516" s="2">
        <v>24102</v>
      </c>
      <c r="E2516" t="s">
        <v>5328</v>
      </c>
      <c r="F2516" s="4">
        <v>180098.99600000001</v>
      </c>
      <c r="G2516" s="4">
        <f t="shared" si="119"/>
        <v>7.472367272425525</v>
      </c>
      <c r="H2516" t="str">
        <f>IF(F2516 &lt;= Planilha1!$B$1, "1",
  IF(F2516 &lt;= Planilha1!$B$2, "2",
    IF(F2516 &lt;= Planilha1!$B$3, "3",
      "4"
    )
  )
)</f>
        <v>3</v>
      </c>
      <c r="I2516" t="str">
        <f t="shared" si="117"/>
        <v>Pequeno Porte II</v>
      </c>
      <c r="J2516" s="4">
        <v>14540248.279999999</v>
      </c>
      <c r="K2516" s="5">
        <f t="shared" si="118"/>
        <v>603.27973944071027</v>
      </c>
    </row>
    <row r="2517" spans="1:11" x14ac:dyDescent="0.25">
      <c r="A2517" s="3" t="s">
        <v>1406</v>
      </c>
      <c r="B2517">
        <v>312430</v>
      </c>
      <c r="C2517" s="1" t="s">
        <v>16</v>
      </c>
      <c r="D2517" s="2">
        <v>30443</v>
      </c>
      <c r="E2517" t="s">
        <v>5328</v>
      </c>
      <c r="F2517" s="4">
        <v>149107.535</v>
      </c>
      <c r="G2517" s="4">
        <f t="shared" si="119"/>
        <v>4.8979251387839566</v>
      </c>
      <c r="H2517" t="str">
        <f>IF(F2517 &lt;= Planilha1!$B$1, "1",
  IF(F2517 &lt;= Planilha1!$B$2, "2",
    IF(F2517 &lt;= Planilha1!$B$3, "3",
      "4"
    )
  )
)</f>
        <v>3</v>
      </c>
      <c r="I2517" t="str">
        <f t="shared" si="117"/>
        <v>Pequeno Porte II</v>
      </c>
      <c r="J2517" s="4">
        <v>10221092.5</v>
      </c>
      <c r="K2517" s="5">
        <f t="shared" si="118"/>
        <v>335.74524521236407</v>
      </c>
    </row>
    <row r="2518" spans="1:11" x14ac:dyDescent="0.25">
      <c r="A2518" s="3" t="s">
        <v>4054</v>
      </c>
      <c r="B2518">
        <v>312440</v>
      </c>
      <c r="C2518" s="1" t="s">
        <v>16</v>
      </c>
      <c r="D2518" s="2">
        <v>6611</v>
      </c>
      <c r="E2518" t="s">
        <v>5328</v>
      </c>
      <c r="F2518" s="4">
        <v>32955.868000000002</v>
      </c>
      <c r="G2518" s="4">
        <f t="shared" si="119"/>
        <v>4.9850049916805323</v>
      </c>
      <c r="H2518" t="str">
        <f>IF(F2518 &lt;= Planilha1!$B$1, "1",
  IF(F2518 &lt;= Planilha1!$B$2, "2",
    IF(F2518 &lt;= Planilha1!$B$3, "3",
      "4"
    )
  )
)</f>
        <v>1</v>
      </c>
      <c r="I2518" t="str">
        <f t="shared" si="117"/>
        <v>Pequeno Porte I</v>
      </c>
      <c r="J2518" s="4">
        <v>4968313.38</v>
      </c>
      <c r="K2518" s="5">
        <f t="shared" si="118"/>
        <v>751.52221751626075</v>
      </c>
    </row>
    <row r="2519" spans="1:11" x14ac:dyDescent="0.25">
      <c r="A2519" s="3" t="s">
        <v>1407</v>
      </c>
      <c r="B2519">
        <v>312450</v>
      </c>
      <c r="C2519" s="1" t="s">
        <v>16</v>
      </c>
      <c r="D2519" s="2">
        <v>11502</v>
      </c>
      <c r="E2519" t="s">
        <v>5328</v>
      </c>
      <c r="F2519" s="4">
        <v>140890.101</v>
      </c>
      <c r="G2519" s="4">
        <f t="shared" si="119"/>
        <v>12.249182837767345</v>
      </c>
      <c r="H2519" t="str">
        <f>IF(F2519 &lt;= Planilha1!$B$1, "1",
  IF(F2519 &lt;= Planilha1!$B$2, "2",
    IF(F2519 &lt;= Planilha1!$B$3, "3",
      "4"
    )
  )
)</f>
        <v>3</v>
      </c>
      <c r="I2519" t="str">
        <f t="shared" si="117"/>
        <v>Pequeno Porte I</v>
      </c>
      <c r="J2519" s="4">
        <v>6719494.6299999999</v>
      </c>
      <c r="K2519" s="5">
        <f t="shared" si="118"/>
        <v>584.20228047296121</v>
      </c>
    </row>
    <row r="2520" spans="1:11" x14ac:dyDescent="0.25">
      <c r="A2520" s="3" t="s">
        <v>1408</v>
      </c>
      <c r="B2520">
        <v>312460</v>
      </c>
      <c r="C2520" s="1" t="s">
        <v>16</v>
      </c>
      <c r="D2520" s="2">
        <v>2186</v>
      </c>
      <c r="E2520" t="s">
        <v>5328</v>
      </c>
      <c r="F2520" s="4">
        <v>17339.214</v>
      </c>
      <c r="G2520" s="4">
        <f t="shared" si="119"/>
        <v>7.9319368709972551</v>
      </c>
      <c r="H2520" t="str">
        <f>IF(F2520 &lt;= Planilha1!$B$1, "1",
  IF(F2520 &lt;= Planilha1!$B$2, "2",
    IF(F2520 &lt;= Planilha1!$B$3, "3",
      "4"
    )
  )
)</f>
        <v>1</v>
      </c>
      <c r="I2520" t="str">
        <f t="shared" si="117"/>
        <v>Pequeno Porte I</v>
      </c>
      <c r="J2520" s="4">
        <v>4582483.96</v>
      </c>
      <c r="K2520" s="5">
        <f t="shared" si="118"/>
        <v>2096.2872644098811</v>
      </c>
    </row>
    <row r="2521" spans="1:11" x14ac:dyDescent="0.25">
      <c r="A2521" s="3" t="s">
        <v>4055</v>
      </c>
      <c r="B2521">
        <v>312470</v>
      </c>
      <c r="C2521" s="1" t="s">
        <v>16</v>
      </c>
      <c r="D2521" s="2">
        <v>2772</v>
      </c>
      <c r="E2521" t="s">
        <v>5328</v>
      </c>
      <c r="F2521" s="4">
        <v>51086.381999999998</v>
      </c>
      <c r="G2521" s="4">
        <f t="shared" si="119"/>
        <v>18.429430735930737</v>
      </c>
      <c r="H2521" t="str">
        <f>IF(F2521 &lt;= Planilha1!$B$1, "1",
  IF(F2521 &lt;= Planilha1!$B$2, "2",
    IF(F2521 &lt;= Planilha1!$B$3, "3",
      "4"
    )
  )
)</f>
        <v>2</v>
      </c>
      <c r="I2521" t="str">
        <f t="shared" si="117"/>
        <v>Pequeno Porte I</v>
      </c>
      <c r="J2521" s="4">
        <v>3925220.81</v>
      </c>
      <c r="K2521" s="5">
        <f t="shared" si="118"/>
        <v>1416.0248232323233</v>
      </c>
    </row>
    <row r="2522" spans="1:11" x14ac:dyDescent="0.25">
      <c r="A2522" s="3" t="s">
        <v>1409</v>
      </c>
      <c r="B2522">
        <v>312480</v>
      </c>
      <c r="C2522" s="1" t="s">
        <v>16</v>
      </c>
      <c r="D2522" s="2">
        <v>6840</v>
      </c>
      <c r="E2522" t="s">
        <v>5328</v>
      </c>
      <c r="F2522" s="4">
        <v>452050.29700000002</v>
      </c>
      <c r="G2522" s="4">
        <f t="shared" si="119"/>
        <v>66.089224707602341</v>
      </c>
      <c r="H2522" t="str">
        <f>IF(F2522 &lt;= Planilha1!$B$1, "1",
  IF(F2522 &lt;= Planilha1!$B$2, "2",
    IF(F2522 &lt;= Planilha1!$B$3, "3",
      "4"
    )
  )
)</f>
        <v>4</v>
      </c>
      <c r="I2522" t="str">
        <f t="shared" si="117"/>
        <v>Pequeno Porte I</v>
      </c>
      <c r="J2522" s="4">
        <v>8063076.0999999996</v>
      </c>
      <c r="K2522" s="5">
        <f t="shared" si="118"/>
        <v>1178.8122953216373</v>
      </c>
    </row>
    <row r="2523" spans="1:11" x14ac:dyDescent="0.25">
      <c r="A2523" s="3" t="s">
        <v>4056</v>
      </c>
      <c r="B2523">
        <v>312490</v>
      </c>
      <c r="C2523" s="1" t="s">
        <v>16</v>
      </c>
      <c r="D2523" s="2">
        <v>10801</v>
      </c>
      <c r="E2523" t="s">
        <v>5328</v>
      </c>
      <c r="F2523" s="4">
        <v>69131.971000000005</v>
      </c>
      <c r="G2523" s="4">
        <f t="shared" si="119"/>
        <v>6.4005157855754105</v>
      </c>
      <c r="H2523" t="str">
        <f>IF(F2523 &lt;= Planilha1!$B$1, "1",
  IF(F2523 &lt;= Planilha1!$B$2, "2",
    IF(F2523 &lt;= Planilha1!$B$3, "3",
      "4"
    )
  )
)</f>
        <v>2</v>
      </c>
      <c r="I2523" t="str">
        <f t="shared" si="117"/>
        <v>Pequeno Porte I</v>
      </c>
      <c r="J2523" s="4">
        <v>6133186.4699999997</v>
      </c>
      <c r="K2523" s="5">
        <f t="shared" si="118"/>
        <v>567.83505879085271</v>
      </c>
    </row>
    <row r="2524" spans="1:11" x14ac:dyDescent="0.25">
      <c r="A2524" s="3" t="s">
        <v>4057</v>
      </c>
      <c r="B2524">
        <v>312500</v>
      </c>
      <c r="C2524" s="1" t="s">
        <v>16</v>
      </c>
      <c r="D2524" s="2">
        <v>3875</v>
      </c>
      <c r="E2524" t="s">
        <v>5328</v>
      </c>
      <c r="F2524" s="4">
        <v>21748.350999999999</v>
      </c>
      <c r="G2524" s="4">
        <f t="shared" si="119"/>
        <v>5.6124776774193545</v>
      </c>
      <c r="H2524" t="str">
        <f>IF(F2524 &lt;= Planilha1!$B$1, "1",
  IF(F2524 &lt;= Planilha1!$B$2, "2",
    IF(F2524 &lt;= Planilha1!$B$3, "3",
      "4"
    )
  )
)</f>
        <v>1</v>
      </c>
      <c r="I2524" t="str">
        <f t="shared" si="117"/>
        <v>Pequeno Porte I</v>
      </c>
      <c r="J2524" s="4">
        <v>3536256.81</v>
      </c>
      <c r="K2524" s="5">
        <f t="shared" si="118"/>
        <v>912.58240258064518</v>
      </c>
    </row>
    <row r="2525" spans="1:11" x14ac:dyDescent="0.25">
      <c r="A2525" s="3" t="s">
        <v>1410</v>
      </c>
      <c r="B2525">
        <v>312510</v>
      </c>
      <c r="C2525" s="1" t="s">
        <v>16</v>
      </c>
      <c r="D2525" s="2">
        <v>53482</v>
      </c>
      <c r="E2525" t="s">
        <v>5328</v>
      </c>
      <c r="F2525" s="4">
        <v>1884763.5109999999</v>
      </c>
      <c r="G2525" s="4">
        <f t="shared" si="119"/>
        <v>35.241081317078645</v>
      </c>
      <c r="H2525" t="str">
        <f>IF(F2525 &lt;= Planilha1!$B$1, "1",
  IF(F2525 &lt;= Planilha1!$B$2, "2",
    IF(F2525 &lt;= Planilha1!$B$3, "3",
      "4"
    )
  )
)</f>
        <v>4</v>
      </c>
      <c r="I2525" t="str">
        <f t="shared" si="117"/>
        <v>Médio Porte</v>
      </c>
      <c r="J2525" s="4">
        <v>111621225.45999999</v>
      </c>
      <c r="K2525" s="5">
        <f t="shared" si="118"/>
        <v>2087.0802412026474</v>
      </c>
    </row>
    <row r="2526" spans="1:11" x14ac:dyDescent="0.25">
      <c r="A2526" s="3" t="s">
        <v>1411</v>
      </c>
      <c r="B2526">
        <v>312520</v>
      </c>
      <c r="C2526" s="1" t="s">
        <v>16</v>
      </c>
      <c r="D2526" s="2">
        <v>2578</v>
      </c>
      <c r="E2526" t="s">
        <v>5328</v>
      </c>
      <c r="F2526" s="4">
        <v>27423.304</v>
      </c>
      <c r="G2526" s="4">
        <f t="shared" si="119"/>
        <v>10.63743366951125</v>
      </c>
      <c r="H2526" t="str">
        <f>IF(F2526 &lt;= Planilha1!$B$1, "1",
  IF(F2526 &lt;= Planilha1!$B$2, "2",
    IF(F2526 &lt;= Planilha1!$B$3, "3",
      "4"
    )
  )
)</f>
        <v>1</v>
      </c>
      <c r="I2526" t="str">
        <f t="shared" si="117"/>
        <v>Pequeno Porte I</v>
      </c>
      <c r="J2526" s="4">
        <v>3395089.89</v>
      </c>
      <c r="K2526" s="5">
        <f t="shared" si="118"/>
        <v>1316.9472032583399</v>
      </c>
    </row>
    <row r="2527" spans="1:11" x14ac:dyDescent="0.25">
      <c r="A2527" s="3" t="s">
        <v>1412</v>
      </c>
      <c r="B2527">
        <v>312530</v>
      </c>
      <c r="C2527" s="1" t="s">
        <v>16</v>
      </c>
      <c r="D2527" s="2">
        <v>3188</v>
      </c>
      <c r="E2527" t="s">
        <v>5328</v>
      </c>
      <c r="F2527" s="4">
        <v>27357.154999999999</v>
      </c>
      <c r="G2527" s="4">
        <f t="shared" si="119"/>
        <v>8.5812907779171894</v>
      </c>
      <c r="H2527" t="str">
        <f>IF(F2527 &lt;= Planilha1!$B$1, "1",
  IF(F2527 &lt;= Planilha1!$B$2, "2",
    IF(F2527 &lt;= Planilha1!$B$3, "3",
      "4"
    )
  )
)</f>
        <v>1</v>
      </c>
      <c r="I2527" t="str">
        <f t="shared" si="117"/>
        <v>Pequeno Porte I</v>
      </c>
      <c r="J2527" s="4">
        <v>3088360.53</v>
      </c>
      <c r="K2527" s="5">
        <f t="shared" si="118"/>
        <v>968.74546110414042</v>
      </c>
    </row>
    <row r="2528" spans="1:11" x14ac:dyDescent="0.25">
      <c r="A2528" s="3" t="s">
        <v>4058</v>
      </c>
      <c r="B2528">
        <v>312540</v>
      </c>
      <c r="C2528" s="1" t="s">
        <v>16</v>
      </c>
      <c r="D2528" s="2">
        <v>5133</v>
      </c>
      <c r="E2528" t="s">
        <v>5328</v>
      </c>
      <c r="F2528" s="4">
        <v>24537.723000000002</v>
      </c>
      <c r="G2528" s="4">
        <f t="shared" si="119"/>
        <v>4.7803863237872593</v>
      </c>
      <c r="H2528" t="str">
        <f>IF(F2528 &lt;= Planilha1!$B$1, "1",
  IF(F2528 &lt;= Planilha1!$B$2, "2",
    IF(F2528 &lt;= Planilha1!$B$3, "3",
      "4"
    )
  )
)</f>
        <v>1</v>
      </c>
      <c r="I2528" t="str">
        <f t="shared" si="117"/>
        <v>Pequeno Porte I</v>
      </c>
      <c r="J2528" s="4">
        <v>3522815.62</v>
      </c>
      <c r="K2528" s="5">
        <f t="shared" si="118"/>
        <v>686.30734852912531</v>
      </c>
    </row>
    <row r="2529" spans="1:11" x14ac:dyDescent="0.25">
      <c r="A2529" s="3" t="s">
        <v>4059</v>
      </c>
      <c r="B2529">
        <v>312550</v>
      </c>
      <c r="C2529" s="1" t="s">
        <v>16</v>
      </c>
      <c r="D2529" s="2">
        <v>3032</v>
      </c>
      <c r="E2529" t="s">
        <v>5328</v>
      </c>
      <c r="F2529" s="4">
        <v>17265.36</v>
      </c>
      <c r="G2529" s="4">
        <f t="shared" si="119"/>
        <v>5.6943799472295513</v>
      </c>
      <c r="H2529" t="str">
        <f>IF(F2529 &lt;= Planilha1!$B$1, "1",
  IF(F2529 &lt;= Planilha1!$B$2, "2",
    IF(F2529 &lt;= Planilha1!$B$3, "3",
      "4"
    )
  )
)</f>
        <v>1</v>
      </c>
      <c r="I2529" t="str">
        <f t="shared" si="117"/>
        <v>Pequeno Porte I</v>
      </c>
      <c r="J2529" s="4">
        <v>4519533.58</v>
      </c>
      <c r="K2529" s="5">
        <f t="shared" si="118"/>
        <v>1490.6113390501318</v>
      </c>
    </row>
    <row r="2530" spans="1:11" x14ac:dyDescent="0.25">
      <c r="A2530" s="3" t="s">
        <v>1413</v>
      </c>
      <c r="B2530">
        <v>312560</v>
      </c>
      <c r="C2530" s="1" t="s">
        <v>16</v>
      </c>
      <c r="D2530" s="2">
        <v>6489</v>
      </c>
      <c r="E2530" t="s">
        <v>5328</v>
      </c>
      <c r="F2530" s="4">
        <v>33087.964999999997</v>
      </c>
      <c r="G2530" s="4">
        <f t="shared" si="119"/>
        <v>5.0990853752504233</v>
      </c>
      <c r="H2530" t="str">
        <f>IF(F2530 &lt;= Planilha1!$B$1, "1",
  IF(F2530 &lt;= Planilha1!$B$2, "2",
    IF(F2530 &lt;= Planilha1!$B$3, "3",
      "4"
    )
  )
)</f>
        <v>1</v>
      </c>
      <c r="I2530" t="str">
        <f t="shared" si="117"/>
        <v>Pequeno Porte I</v>
      </c>
      <c r="J2530" s="4">
        <v>4022537.58</v>
      </c>
      <c r="K2530" s="5">
        <f t="shared" si="118"/>
        <v>619.90099861303747</v>
      </c>
    </row>
    <row r="2531" spans="1:11" x14ac:dyDescent="0.25">
      <c r="A2531" s="3" t="s">
        <v>4060</v>
      </c>
      <c r="B2531">
        <v>312570</v>
      </c>
      <c r="C2531" s="1" t="s">
        <v>16</v>
      </c>
      <c r="D2531" s="2">
        <v>13978</v>
      </c>
      <c r="E2531" t="s">
        <v>5328</v>
      </c>
      <c r="F2531" s="4">
        <v>186493.592</v>
      </c>
      <c r="G2531" s="4">
        <f t="shared" si="119"/>
        <v>13.341936757762198</v>
      </c>
      <c r="H2531" t="str">
        <f>IF(F2531 &lt;= Planilha1!$B$1, "1",
  IF(F2531 &lt;= Planilha1!$B$2, "2",
    IF(F2531 &lt;= Planilha1!$B$3, "3",
      "4"
    )
  )
)</f>
        <v>3</v>
      </c>
      <c r="I2531" t="str">
        <f t="shared" si="117"/>
        <v>Pequeno Porte I</v>
      </c>
      <c r="J2531" s="4">
        <v>9463796.7100000009</v>
      </c>
      <c r="K2531" s="5">
        <f t="shared" si="118"/>
        <v>677.04941407926754</v>
      </c>
    </row>
    <row r="2532" spans="1:11" x14ac:dyDescent="0.25">
      <c r="A2532" s="3" t="s">
        <v>1414</v>
      </c>
      <c r="B2532">
        <v>312580</v>
      </c>
      <c r="C2532" s="1" t="s">
        <v>16</v>
      </c>
      <c r="D2532" s="2">
        <v>2789</v>
      </c>
      <c r="E2532" t="s">
        <v>5328</v>
      </c>
      <c r="F2532" s="4">
        <v>18080.722000000002</v>
      </c>
      <c r="G2532" s="4">
        <f t="shared" si="119"/>
        <v>6.4828691287199716</v>
      </c>
      <c r="H2532" t="str">
        <f>IF(F2532 &lt;= Planilha1!$B$1, "1",
  IF(F2532 &lt;= Planilha1!$B$2, "2",
    IF(F2532 &lt;= Planilha1!$B$3, "3",
      "4"
    )
  )
)</f>
        <v>1</v>
      </c>
      <c r="I2532" t="str">
        <f t="shared" si="117"/>
        <v>Pequeno Porte I</v>
      </c>
      <c r="J2532" s="4">
        <v>3346385.41</v>
      </c>
      <c r="K2532" s="5">
        <f t="shared" si="118"/>
        <v>1199.8513481534601</v>
      </c>
    </row>
    <row r="2533" spans="1:11" x14ac:dyDescent="0.25">
      <c r="A2533" s="3" t="s">
        <v>1415</v>
      </c>
      <c r="B2533">
        <v>312590</v>
      </c>
      <c r="C2533" s="1" t="s">
        <v>16</v>
      </c>
      <c r="D2533" s="2">
        <v>9590</v>
      </c>
      <c r="E2533" t="s">
        <v>5328</v>
      </c>
      <c r="F2533" s="4">
        <v>63308.038</v>
      </c>
      <c r="G2533" s="4">
        <f t="shared" si="119"/>
        <v>6.6014638164754951</v>
      </c>
      <c r="H2533" t="str">
        <f>IF(F2533 &lt;= Planilha1!$B$1, "1",
  IF(F2533 &lt;= Planilha1!$B$2, "2",
    IF(F2533 &lt;= Planilha1!$B$3, "3",
      "4"
    )
  )
)</f>
        <v>2</v>
      </c>
      <c r="I2533" t="str">
        <f t="shared" si="117"/>
        <v>Pequeno Porte I</v>
      </c>
      <c r="J2533" s="4">
        <v>7034323.5899999999</v>
      </c>
      <c r="K2533" s="5">
        <f t="shared" si="118"/>
        <v>733.50610948905103</v>
      </c>
    </row>
    <row r="2534" spans="1:11" x14ac:dyDescent="0.25">
      <c r="A2534" s="3" t="s">
        <v>1416</v>
      </c>
      <c r="B2534">
        <v>312595</v>
      </c>
      <c r="C2534" s="1" t="s">
        <v>16</v>
      </c>
      <c r="D2534" s="2">
        <v>10445</v>
      </c>
      <c r="E2534" t="s">
        <v>5328</v>
      </c>
      <c r="F2534" s="4">
        <v>55424.519</v>
      </c>
      <c r="G2534" s="4">
        <f t="shared" si="119"/>
        <v>5.3063206318812828</v>
      </c>
      <c r="H2534" t="str">
        <f>IF(F2534 &lt;= Planilha1!$B$1, "1",
  IF(F2534 &lt;= Planilha1!$B$2, "2",
    IF(F2534 &lt;= Planilha1!$B$3, "3",
      "4"
    )
  )
)</f>
        <v>2</v>
      </c>
      <c r="I2534" t="str">
        <f t="shared" si="117"/>
        <v>Pequeno Porte I</v>
      </c>
      <c r="J2534" s="4">
        <v>10685293.300000001</v>
      </c>
      <c r="K2534" s="5">
        <f t="shared" si="118"/>
        <v>1023.0055816179992</v>
      </c>
    </row>
    <row r="2535" spans="1:11" x14ac:dyDescent="0.25">
      <c r="A2535" s="3" t="s">
        <v>1417</v>
      </c>
      <c r="B2535">
        <v>312600</v>
      </c>
      <c r="C2535" s="1" t="s">
        <v>16</v>
      </c>
      <c r="D2535" s="2">
        <v>8045</v>
      </c>
      <c r="E2535" t="s">
        <v>5328</v>
      </c>
      <c r="F2535" s="4">
        <v>51734.27</v>
      </c>
      <c r="G2535" s="4">
        <f t="shared" si="119"/>
        <v>6.430611559975139</v>
      </c>
      <c r="H2535" t="str">
        <f>IF(F2535 &lt;= Planilha1!$B$1, "1",
  IF(F2535 &lt;= Planilha1!$B$2, "2",
    IF(F2535 &lt;= Planilha1!$B$3, "3",
      "4"
    )
  )
)</f>
        <v>2</v>
      </c>
      <c r="I2535" t="str">
        <f t="shared" si="117"/>
        <v>Pequeno Porte I</v>
      </c>
      <c r="J2535" s="4">
        <v>5518868.4800000004</v>
      </c>
      <c r="K2535" s="5">
        <f t="shared" si="118"/>
        <v>685.99981106277198</v>
      </c>
    </row>
    <row r="2536" spans="1:11" x14ac:dyDescent="0.25">
      <c r="A2536" s="3" t="s">
        <v>1418</v>
      </c>
      <c r="B2536">
        <v>312610</v>
      </c>
      <c r="C2536" s="1" t="s">
        <v>16</v>
      </c>
      <c r="D2536" s="2">
        <v>68248</v>
      </c>
      <c r="E2536" t="s">
        <v>5328</v>
      </c>
      <c r="F2536" s="4">
        <v>879186.00300000003</v>
      </c>
      <c r="G2536" s="4">
        <f t="shared" si="119"/>
        <v>12.882223698862971</v>
      </c>
      <c r="H2536" t="str">
        <f>IF(F2536 &lt;= Planilha1!$B$1, "1",
  IF(F2536 &lt;= Planilha1!$B$2, "2",
    IF(F2536 &lt;= Planilha1!$B$3, "3",
      "4"
    )
  )
)</f>
        <v>4</v>
      </c>
      <c r="I2536" t="str">
        <f t="shared" si="117"/>
        <v>Médio Porte</v>
      </c>
      <c r="J2536" s="4">
        <v>44525736.640000001</v>
      </c>
      <c r="K2536" s="5">
        <f t="shared" si="118"/>
        <v>652.41086390809983</v>
      </c>
    </row>
    <row r="2537" spans="1:11" x14ac:dyDescent="0.25">
      <c r="A2537" s="3" t="s">
        <v>1419</v>
      </c>
      <c r="B2537">
        <v>312620</v>
      </c>
      <c r="C2537" s="1" t="s">
        <v>16</v>
      </c>
      <c r="D2537" s="2">
        <v>7949</v>
      </c>
      <c r="E2537" t="s">
        <v>5328</v>
      </c>
      <c r="F2537" s="4">
        <v>80369.573999999993</v>
      </c>
      <c r="G2537" s="4">
        <f t="shared" si="119"/>
        <v>10.110652157504088</v>
      </c>
      <c r="H2537" t="str">
        <f>IF(F2537 &lt;= Planilha1!$B$1, "1",
  IF(F2537 &lt;= Planilha1!$B$2, "2",
    IF(F2537 &lt;= Planilha1!$B$3, "3",
      "4"
    )
  )
)</f>
        <v>2</v>
      </c>
      <c r="I2537" t="str">
        <f t="shared" si="117"/>
        <v>Pequeno Porte I</v>
      </c>
      <c r="J2537" s="4">
        <v>8001569.9900000002</v>
      </c>
      <c r="K2537" s="5">
        <f t="shared" si="118"/>
        <v>1006.6134092338659</v>
      </c>
    </row>
    <row r="2538" spans="1:11" x14ac:dyDescent="0.25">
      <c r="A2538" s="3" t="s">
        <v>1420</v>
      </c>
      <c r="B2538">
        <v>312630</v>
      </c>
      <c r="C2538" s="1" t="s">
        <v>16</v>
      </c>
      <c r="D2538" s="2">
        <v>3477</v>
      </c>
      <c r="E2538" t="s">
        <v>5328</v>
      </c>
      <c r="F2538" s="4">
        <v>271615.71500000003</v>
      </c>
      <c r="G2538" s="4">
        <f t="shared" si="119"/>
        <v>78.117835777969518</v>
      </c>
      <c r="H2538" t="str">
        <f>IF(F2538 &lt;= Planilha1!$B$1, "1",
  IF(F2538 &lt;= Planilha1!$B$2, "2",
    IF(F2538 &lt;= Planilha1!$B$3, "3",
      "4"
    )
  )
)</f>
        <v>4</v>
      </c>
      <c r="I2538" t="str">
        <f t="shared" si="117"/>
        <v>Pequeno Porte I</v>
      </c>
      <c r="J2538" s="4">
        <v>5224005.1399999997</v>
      </c>
      <c r="K2538" s="5">
        <f t="shared" si="118"/>
        <v>1502.446114466494</v>
      </c>
    </row>
    <row r="2539" spans="1:11" x14ac:dyDescent="0.25">
      <c r="A2539" s="3" t="s">
        <v>1421</v>
      </c>
      <c r="B2539">
        <v>312640</v>
      </c>
      <c r="C2539" s="1" t="s">
        <v>16</v>
      </c>
      <c r="D2539" s="2">
        <v>3093</v>
      </c>
      <c r="E2539" t="s">
        <v>5328</v>
      </c>
      <c r="F2539" s="4">
        <v>21282.673999999999</v>
      </c>
      <c r="G2539" s="4">
        <f t="shared" si="119"/>
        <v>6.8809162625282898</v>
      </c>
      <c r="H2539" t="str">
        <f>IF(F2539 &lt;= Planilha1!$B$1, "1",
  IF(F2539 &lt;= Planilha1!$B$2, "2",
    IF(F2539 &lt;= Planilha1!$B$3, "3",
      "4"
    )
  )
)</f>
        <v>1</v>
      </c>
      <c r="I2539" t="str">
        <f t="shared" si="117"/>
        <v>Pequeno Porte I</v>
      </c>
      <c r="J2539" s="4">
        <v>4635652.84</v>
      </c>
      <c r="K2539" s="5">
        <f t="shared" si="118"/>
        <v>1498.7561720012932</v>
      </c>
    </row>
    <row r="2540" spans="1:11" x14ac:dyDescent="0.25">
      <c r="A2540" s="3" t="s">
        <v>4061</v>
      </c>
      <c r="B2540">
        <v>312650</v>
      </c>
      <c r="C2540" s="1" t="s">
        <v>16</v>
      </c>
      <c r="D2540" s="2">
        <v>7366</v>
      </c>
      <c r="E2540" t="s">
        <v>5328</v>
      </c>
      <c r="F2540" s="4">
        <v>34737.002999999997</v>
      </c>
      <c r="G2540" s="4">
        <f t="shared" si="119"/>
        <v>4.715857045886505</v>
      </c>
      <c r="H2540" t="str">
        <f>IF(F2540 &lt;= Planilha1!$B$1, "1",
  IF(F2540 &lt;= Planilha1!$B$2, "2",
    IF(F2540 &lt;= Planilha1!$B$3, "3",
      "4"
    )
  )
)</f>
        <v>1</v>
      </c>
      <c r="I2540" t="str">
        <f t="shared" si="117"/>
        <v>Pequeno Porte I</v>
      </c>
      <c r="J2540" s="4">
        <v>4740050.83</v>
      </c>
      <c r="K2540" s="5">
        <f t="shared" si="118"/>
        <v>643.50404968775456</v>
      </c>
    </row>
    <row r="2541" spans="1:11" x14ac:dyDescent="0.25">
      <c r="A2541" s="3" t="s">
        <v>1422</v>
      </c>
      <c r="B2541">
        <v>312660</v>
      </c>
      <c r="C2541" s="1" t="s">
        <v>16</v>
      </c>
      <c r="D2541" s="2">
        <v>4503</v>
      </c>
      <c r="E2541" t="s">
        <v>5328</v>
      </c>
      <c r="F2541" s="4">
        <v>29193.922999999999</v>
      </c>
      <c r="G2541" s="4">
        <f t="shared" si="119"/>
        <v>6.4832163002442815</v>
      </c>
      <c r="H2541" t="str">
        <f>IF(F2541 &lt;= Planilha1!$B$1, "1",
  IF(F2541 &lt;= Planilha1!$B$2, "2",
    IF(F2541 &lt;= Planilha1!$B$3, "3",
      "4"
    )
  )
)</f>
        <v>1</v>
      </c>
      <c r="I2541" t="str">
        <f t="shared" si="117"/>
        <v>Pequeno Porte I</v>
      </c>
      <c r="J2541" s="4">
        <v>4266380.5599999996</v>
      </c>
      <c r="K2541" s="5">
        <f t="shared" si="118"/>
        <v>947.45293359982225</v>
      </c>
    </row>
    <row r="2542" spans="1:11" x14ac:dyDescent="0.25">
      <c r="A2542" s="3" t="s">
        <v>4062</v>
      </c>
      <c r="B2542">
        <v>312670</v>
      </c>
      <c r="C2542" s="1" t="s">
        <v>16</v>
      </c>
      <c r="D2542" s="2">
        <v>23476</v>
      </c>
      <c r="E2542" t="s">
        <v>5328</v>
      </c>
      <c r="F2542" s="4">
        <v>150876.28099999999</v>
      </c>
      <c r="G2542" s="4">
        <f t="shared" si="119"/>
        <v>6.426830848526154</v>
      </c>
      <c r="H2542" t="str">
        <f>IF(F2542 &lt;= Planilha1!$B$1, "1",
  IF(F2542 &lt;= Planilha1!$B$2, "2",
    IF(F2542 &lt;= Planilha1!$B$3, "3",
      "4"
    )
  )
)</f>
        <v>3</v>
      </c>
      <c r="I2542" t="str">
        <f t="shared" si="117"/>
        <v>Pequeno Porte II</v>
      </c>
      <c r="J2542" s="4">
        <v>9192642.5199999996</v>
      </c>
      <c r="K2542" s="5">
        <f t="shared" si="118"/>
        <v>391.57618504004085</v>
      </c>
    </row>
    <row r="2543" spans="1:11" x14ac:dyDescent="0.25">
      <c r="A2543" s="3" t="s">
        <v>4063</v>
      </c>
      <c r="B2543">
        <v>312675</v>
      </c>
      <c r="C2543" s="1" t="s">
        <v>16</v>
      </c>
      <c r="D2543" s="2">
        <v>5034</v>
      </c>
      <c r="E2543" t="s">
        <v>5328</v>
      </c>
      <c r="F2543" s="4">
        <v>26175.671999999999</v>
      </c>
      <c r="G2543" s="4">
        <f t="shared" si="119"/>
        <v>5.1997759237187129</v>
      </c>
      <c r="H2543" t="str">
        <f>IF(F2543 &lt;= Planilha1!$B$1, "1",
  IF(F2543 &lt;= Planilha1!$B$2, "2",
    IF(F2543 &lt;= Planilha1!$B$3, "3",
      "4"
    )
  )
)</f>
        <v>1</v>
      </c>
      <c r="I2543" t="str">
        <f t="shared" si="117"/>
        <v>Pequeno Porte I</v>
      </c>
      <c r="J2543" s="4">
        <v>5219377.03</v>
      </c>
      <c r="K2543" s="5">
        <f t="shared" si="118"/>
        <v>1036.8249960270164</v>
      </c>
    </row>
    <row r="2544" spans="1:11" x14ac:dyDescent="0.25">
      <c r="A2544" s="3" t="s">
        <v>1423</v>
      </c>
      <c r="B2544">
        <v>312680</v>
      </c>
      <c r="C2544" s="1" t="s">
        <v>16</v>
      </c>
      <c r="D2544" s="2">
        <v>5640</v>
      </c>
      <c r="E2544" t="s">
        <v>5328</v>
      </c>
      <c r="F2544" s="4">
        <v>31229.91</v>
      </c>
      <c r="G2544" s="4">
        <f t="shared" si="119"/>
        <v>5.5372180851063826</v>
      </c>
      <c r="H2544" t="str">
        <f>IF(F2544 &lt;= Planilha1!$B$1, "1",
  IF(F2544 &lt;= Planilha1!$B$2, "2",
    IF(F2544 &lt;= Planilha1!$B$3, "3",
      "4"
    )
  )
)</f>
        <v>1</v>
      </c>
      <c r="I2544" t="str">
        <f t="shared" si="117"/>
        <v>Pequeno Porte I</v>
      </c>
      <c r="J2544" s="4">
        <v>2898309.7</v>
      </c>
      <c r="K2544" s="5">
        <f t="shared" si="118"/>
        <v>513.88469858156031</v>
      </c>
    </row>
    <row r="2545" spans="1:11" x14ac:dyDescent="0.25">
      <c r="A2545" s="3" t="s">
        <v>4064</v>
      </c>
      <c r="B2545">
        <v>312690</v>
      </c>
      <c r="C2545" s="1" t="s">
        <v>16</v>
      </c>
      <c r="D2545" s="2">
        <v>8226</v>
      </c>
      <c r="E2545" t="s">
        <v>5328</v>
      </c>
      <c r="F2545" s="4">
        <v>50275.125</v>
      </c>
      <c r="G2545" s="4">
        <f t="shared" si="119"/>
        <v>6.1117341356673958</v>
      </c>
      <c r="H2545" t="str">
        <f>IF(F2545 &lt;= Planilha1!$B$1, "1",
  IF(F2545 &lt;= Planilha1!$B$2, "2",
    IF(F2545 &lt;= Planilha1!$B$3, "3",
      "4"
    )
  )
)</f>
        <v>2</v>
      </c>
      <c r="I2545" t="str">
        <f t="shared" si="117"/>
        <v>Pequeno Porte I</v>
      </c>
      <c r="J2545" s="4">
        <v>4588424.07</v>
      </c>
      <c r="K2545" s="5">
        <f t="shared" si="118"/>
        <v>557.79529175784103</v>
      </c>
    </row>
    <row r="2546" spans="1:11" x14ac:dyDescent="0.25">
      <c r="A2546" s="3" t="s">
        <v>1424</v>
      </c>
      <c r="B2546">
        <v>312695</v>
      </c>
      <c r="C2546" s="1" t="s">
        <v>16</v>
      </c>
      <c r="D2546" s="2">
        <v>3391</v>
      </c>
      <c r="E2546" t="s">
        <v>5328</v>
      </c>
      <c r="F2546" s="4">
        <v>15063.98</v>
      </c>
      <c r="G2546" s="4">
        <f t="shared" si="119"/>
        <v>4.4423414921851956</v>
      </c>
      <c r="H2546" t="str">
        <f>IF(F2546 &lt;= Planilha1!$B$1, "1",
  IF(F2546 &lt;= Planilha1!$B$2, "2",
    IF(F2546 &lt;= Planilha1!$B$3, "3",
      "4"
    )
  )
)</f>
        <v>1</v>
      </c>
      <c r="I2546" t="str">
        <f t="shared" si="117"/>
        <v>Pequeno Porte I</v>
      </c>
      <c r="J2546" s="4">
        <v>3864386.74</v>
      </c>
      <c r="K2546" s="5">
        <f t="shared" si="118"/>
        <v>1139.6009259805369</v>
      </c>
    </row>
    <row r="2547" spans="1:11" x14ac:dyDescent="0.25">
      <c r="A2547" s="3" t="s">
        <v>1425</v>
      </c>
      <c r="B2547">
        <v>312700</v>
      </c>
      <c r="C2547" s="1" t="s">
        <v>16</v>
      </c>
      <c r="D2547" s="2">
        <v>14540</v>
      </c>
      <c r="E2547" t="s">
        <v>5328</v>
      </c>
      <c r="F2547" s="4">
        <v>808504.59400000004</v>
      </c>
      <c r="G2547" s="4">
        <f t="shared" si="119"/>
        <v>55.60554291609354</v>
      </c>
      <c r="H2547" t="str">
        <f>IF(F2547 &lt;= Planilha1!$B$1, "1",
  IF(F2547 &lt;= Planilha1!$B$2, "2",
    IF(F2547 &lt;= Planilha1!$B$3, "3",
      "4"
    )
  )
)</f>
        <v>4</v>
      </c>
      <c r="I2547" t="str">
        <f t="shared" si="117"/>
        <v>Pequeno Porte I</v>
      </c>
      <c r="J2547" s="4">
        <v>27693343.809999999</v>
      </c>
      <c r="K2547" s="5">
        <f t="shared" si="118"/>
        <v>1904.6316237964236</v>
      </c>
    </row>
    <row r="2548" spans="1:11" x14ac:dyDescent="0.25">
      <c r="A2548" s="3" t="s">
        <v>1426</v>
      </c>
      <c r="B2548">
        <v>312705</v>
      </c>
      <c r="C2548" s="1" t="s">
        <v>16</v>
      </c>
      <c r="D2548" s="2">
        <v>4345</v>
      </c>
      <c r="E2548" t="s">
        <v>5328</v>
      </c>
      <c r="F2548" s="4">
        <v>20574.47</v>
      </c>
      <c r="G2548" s="4">
        <f t="shared" si="119"/>
        <v>4.7352059838895286</v>
      </c>
      <c r="H2548" t="str">
        <f>IF(F2548 &lt;= Planilha1!$B$1, "1",
  IF(F2548 &lt;= Planilha1!$B$2, "2",
    IF(F2548 &lt;= Planilha1!$B$3, "3",
      "4"
    )
  )
)</f>
        <v>1</v>
      </c>
      <c r="I2548" t="str">
        <f t="shared" si="117"/>
        <v>Pequeno Porte I</v>
      </c>
      <c r="J2548" s="4">
        <v>3277979.06</v>
      </c>
      <c r="K2548" s="5">
        <f t="shared" si="118"/>
        <v>754.42556041426928</v>
      </c>
    </row>
    <row r="2549" spans="1:11" x14ac:dyDescent="0.25">
      <c r="A2549" s="3" t="s">
        <v>1427</v>
      </c>
      <c r="B2549">
        <v>312707</v>
      </c>
      <c r="C2549" s="1" t="s">
        <v>16</v>
      </c>
      <c r="D2549" s="2">
        <v>4647</v>
      </c>
      <c r="E2549" t="s">
        <v>5328</v>
      </c>
      <c r="F2549" s="4">
        <v>22844.612000000001</v>
      </c>
      <c r="G2549" s="4">
        <f t="shared" si="119"/>
        <v>4.9159913922961049</v>
      </c>
      <c r="H2549" t="str">
        <f>IF(F2549 &lt;= Planilha1!$B$1, "1",
  IF(F2549 &lt;= Planilha1!$B$2, "2",
    IF(F2549 &lt;= Planilha1!$B$3, "3",
      "4"
    )
  )
)</f>
        <v>1</v>
      </c>
      <c r="I2549" t="str">
        <f t="shared" si="117"/>
        <v>Pequeno Porte I</v>
      </c>
      <c r="J2549" s="4">
        <v>3658544.1</v>
      </c>
      <c r="K2549" s="5">
        <f t="shared" si="118"/>
        <v>787.29160748870243</v>
      </c>
    </row>
    <row r="2550" spans="1:11" x14ac:dyDescent="0.25">
      <c r="A2550" s="3" t="s">
        <v>1428</v>
      </c>
      <c r="B2550">
        <v>312710</v>
      </c>
      <c r="C2550" s="1" t="s">
        <v>16</v>
      </c>
      <c r="D2550" s="2">
        <v>58588</v>
      </c>
      <c r="E2550" t="s">
        <v>5328</v>
      </c>
      <c r="F2550" s="4">
        <v>775520.92299999995</v>
      </c>
      <c r="G2550" s="4">
        <f t="shared" si="119"/>
        <v>13.236856062674949</v>
      </c>
      <c r="H2550" t="str">
        <f>IF(F2550 &lt;= Planilha1!$B$1, "1",
  IF(F2550 &lt;= Planilha1!$B$2, "2",
    IF(F2550 &lt;= Planilha1!$B$3, "3",
      "4"
    )
  )
)</f>
        <v>4</v>
      </c>
      <c r="I2550" t="str">
        <f t="shared" si="117"/>
        <v>Médio Porte</v>
      </c>
      <c r="J2550" s="4">
        <v>73722336.079999998</v>
      </c>
      <c r="K2550" s="5">
        <f t="shared" si="118"/>
        <v>1258.3180187069024</v>
      </c>
    </row>
    <row r="2551" spans="1:11" x14ac:dyDescent="0.25">
      <c r="A2551" s="3" t="s">
        <v>4065</v>
      </c>
      <c r="B2551">
        <v>312720</v>
      </c>
      <c r="C2551" s="1" t="s">
        <v>16</v>
      </c>
      <c r="D2551" s="2">
        <v>4686</v>
      </c>
      <c r="E2551" t="s">
        <v>5328</v>
      </c>
      <c r="F2551" s="4">
        <v>26613.455000000002</v>
      </c>
      <c r="G2551" s="4">
        <f t="shared" si="119"/>
        <v>5.6793544600938972</v>
      </c>
      <c r="H2551" t="str">
        <f>IF(F2551 &lt;= Planilha1!$B$1, "1",
  IF(F2551 &lt;= Planilha1!$B$2, "2",
    IF(F2551 &lt;= Planilha1!$B$3, "3",
      "4"
    )
  )
)</f>
        <v>1</v>
      </c>
      <c r="I2551" t="str">
        <f t="shared" si="117"/>
        <v>Pequeno Porte I</v>
      </c>
      <c r="J2551" s="4">
        <v>4249264.8600000003</v>
      </c>
      <c r="K2551" s="5">
        <f t="shared" si="118"/>
        <v>906.80001280409738</v>
      </c>
    </row>
    <row r="2552" spans="1:11" x14ac:dyDescent="0.25">
      <c r="A2552" s="3" t="s">
        <v>4066</v>
      </c>
      <c r="B2552">
        <v>312730</v>
      </c>
      <c r="C2552" s="1" t="s">
        <v>16</v>
      </c>
      <c r="D2552" s="2">
        <v>6222</v>
      </c>
      <c r="E2552" t="s">
        <v>5328</v>
      </c>
      <c r="F2552" s="4">
        <v>40059.324000000001</v>
      </c>
      <c r="G2552" s="4">
        <f t="shared" si="119"/>
        <v>6.4383355834136937</v>
      </c>
      <c r="H2552" t="str">
        <f>IF(F2552 &lt;= Planilha1!$B$1, "1",
  IF(F2552 &lt;= Planilha1!$B$2, "2",
    IF(F2552 &lt;= Planilha1!$B$3, "3",
      "4"
    )
  )
)</f>
        <v>1</v>
      </c>
      <c r="I2552" t="str">
        <f t="shared" si="117"/>
        <v>Pequeno Porte I</v>
      </c>
      <c r="J2552" s="4">
        <v>3566051.96</v>
      </c>
      <c r="K2552" s="5">
        <f t="shared" si="118"/>
        <v>573.13596271295398</v>
      </c>
    </row>
    <row r="2553" spans="1:11" x14ac:dyDescent="0.25">
      <c r="A2553" s="3" t="s">
        <v>1429</v>
      </c>
      <c r="B2553">
        <v>312733</v>
      </c>
      <c r="C2553" s="1" t="s">
        <v>16</v>
      </c>
      <c r="D2553" s="2">
        <v>4793</v>
      </c>
      <c r="E2553" t="s">
        <v>5328</v>
      </c>
      <c r="F2553" s="4">
        <v>28450.194</v>
      </c>
      <c r="G2553" s="4">
        <f t="shared" si="119"/>
        <v>5.9357800959732945</v>
      </c>
      <c r="H2553" t="str">
        <f>IF(F2553 &lt;= Planilha1!$B$1, "1",
  IF(F2553 &lt;= Planilha1!$B$2, "2",
    IF(F2553 &lt;= Planilha1!$B$3, "3",
      "4"
    )
  )
)</f>
        <v>1</v>
      </c>
      <c r="I2553" t="str">
        <f t="shared" si="117"/>
        <v>Pequeno Porte I</v>
      </c>
      <c r="J2553" s="4">
        <v>4202496.3499999996</v>
      </c>
      <c r="K2553" s="5">
        <f t="shared" si="118"/>
        <v>876.79873774254111</v>
      </c>
    </row>
    <row r="2554" spans="1:11" x14ac:dyDescent="0.25">
      <c r="A2554" s="3" t="s">
        <v>4067</v>
      </c>
      <c r="B2554">
        <v>312735</v>
      </c>
      <c r="C2554" s="1" t="s">
        <v>16</v>
      </c>
      <c r="D2554" s="2">
        <v>2928</v>
      </c>
      <c r="E2554" t="s">
        <v>5328</v>
      </c>
      <c r="F2554" s="4">
        <v>15752.402</v>
      </c>
      <c r="G2554" s="4">
        <f t="shared" si="119"/>
        <v>5.379918715846995</v>
      </c>
      <c r="H2554" t="str">
        <f>IF(F2554 &lt;= Planilha1!$B$1, "1",
  IF(F2554 &lt;= Planilha1!$B$2, "2",
    IF(F2554 &lt;= Planilha1!$B$3, "3",
      "4"
    )
  )
)</f>
        <v>1</v>
      </c>
      <c r="I2554" t="str">
        <f t="shared" si="117"/>
        <v>Pequeno Porte I</v>
      </c>
      <c r="J2554" s="4">
        <v>2790624.74</v>
      </c>
      <c r="K2554" s="5">
        <f t="shared" si="118"/>
        <v>953.08221994535529</v>
      </c>
    </row>
    <row r="2555" spans="1:11" x14ac:dyDescent="0.25">
      <c r="A2555" s="3" t="s">
        <v>1430</v>
      </c>
      <c r="B2555">
        <v>312737</v>
      </c>
      <c r="C2555" s="1" t="s">
        <v>16</v>
      </c>
      <c r="D2555" s="2">
        <v>2830</v>
      </c>
      <c r="E2555" t="s">
        <v>5328</v>
      </c>
      <c r="F2555" s="4">
        <v>17735.235000000001</v>
      </c>
      <c r="G2555" s="4">
        <f t="shared" si="119"/>
        <v>6.266867491166078</v>
      </c>
      <c r="H2555" t="str">
        <f>IF(F2555 &lt;= Planilha1!$B$1, "1",
  IF(F2555 &lt;= Planilha1!$B$2, "2",
    IF(F2555 &lt;= Planilha1!$B$3, "3",
      "4"
    )
  )
)</f>
        <v>1</v>
      </c>
      <c r="I2555" t="str">
        <f t="shared" si="117"/>
        <v>Pequeno Porte I</v>
      </c>
      <c r="J2555" s="4">
        <v>3832662.35</v>
      </c>
      <c r="K2555" s="5">
        <f t="shared" si="118"/>
        <v>1354.2976501766784</v>
      </c>
    </row>
    <row r="2556" spans="1:11" x14ac:dyDescent="0.25">
      <c r="A2556" s="3" t="s">
        <v>847</v>
      </c>
      <c r="B2556">
        <v>312738</v>
      </c>
      <c r="C2556" s="1" t="s">
        <v>16</v>
      </c>
      <c r="D2556" s="2">
        <v>4053</v>
      </c>
      <c r="E2556" t="s">
        <v>5328</v>
      </c>
      <c r="F2556" s="4">
        <v>24611.242999999999</v>
      </c>
      <c r="G2556" s="4">
        <f t="shared" si="119"/>
        <v>6.0723520848754005</v>
      </c>
      <c r="H2556" t="str">
        <f>IF(F2556 &lt;= Planilha1!$B$1, "1",
  IF(F2556 &lt;= Planilha1!$B$2, "2",
    IF(F2556 &lt;= Planilha1!$B$3, "3",
      "4"
    )
  )
)</f>
        <v>1</v>
      </c>
      <c r="I2556" t="str">
        <f t="shared" si="117"/>
        <v>Pequeno Porte I</v>
      </c>
      <c r="J2556" s="4">
        <v>4590926.18</v>
      </c>
      <c r="K2556" s="5">
        <f t="shared" si="118"/>
        <v>1132.7229657044163</v>
      </c>
    </row>
    <row r="2557" spans="1:11" x14ac:dyDescent="0.25">
      <c r="A2557" s="3" t="s">
        <v>4068</v>
      </c>
      <c r="B2557">
        <v>312740</v>
      </c>
      <c r="C2557" s="1" t="s">
        <v>16</v>
      </c>
      <c r="D2557" s="2">
        <v>4727</v>
      </c>
      <c r="E2557" t="s">
        <v>5328</v>
      </c>
      <c r="F2557" s="4">
        <v>31309.300999999999</v>
      </c>
      <c r="G2557" s="4">
        <f t="shared" si="119"/>
        <v>6.6235034905859953</v>
      </c>
      <c r="H2557" t="str">
        <f>IF(F2557 &lt;= Planilha1!$B$1, "1",
  IF(F2557 &lt;= Planilha1!$B$2, "2",
    IF(F2557 &lt;= Planilha1!$B$3, "3",
      "4"
    )
  )
)</f>
        <v>1</v>
      </c>
      <c r="I2557" t="str">
        <f t="shared" si="117"/>
        <v>Pequeno Porte I</v>
      </c>
      <c r="J2557" s="4">
        <v>3952088.63</v>
      </c>
      <c r="K2557" s="5">
        <f t="shared" si="118"/>
        <v>836.06698328749735</v>
      </c>
    </row>
    <row r="2558" spans="1:11" x14ac:dyDescent="0.25">
      <c r="A2558" s="3" t="s">
        <v>1431</v>
      </c>
      <c r="B2558">
        <v>312750</v>
      </c>
      <c r="C2558" s="1" t="s">
        <v>16</v>
      </c>
      <c r="D2558" s="2">
        <v>5230</v>
      </c>
      <c r="E2558" t="s">
        <v>5328</v>
      </c>
      <c r="F2558" s="4">
        <v>23936.271000000001</v>
      </c>
      <c r="G2558" s="4">
        <f t="shared" si="119"/>
        <v>4.5767248565965586</v>
      </c>
      <c r="H2558" t="str">
        <f>IF(F2558 &lt;= Planilha1!$B$1, "1",
  IF(F2558 &lt;= Planilha1!$B$2, "2",
    IF(F2558 &lt;= Planilha1!$B$3, "3",
      "4"
    )
  )
)</f>
        <v>1</v>
      </c>
      <c r="I2558" t="str">
        <f t="shared" si="117"/>
        <v>Pequeno Porte I</v>
      </c>
      <c r="J2558" s="4">
        <v>6016337.46</v>
      </c>
      <c r="K2558" s="5">
        <f t="shared" si="118"/>
        <v>1150.3513307839389</v>
      </c>
    </row>
    <row r="2559" spans="1:11" x14ac:dyDescent="0.25">
      <c r="A2559" s="3" t="s">
        <v>1432</v>
      </c>
      <c r="B2559">
        <v>312760</v>
      </c>
      <c r="C2559" s="1" t="s">
        <v>16</v>
      </c>
      <c r="D2559" s="2">
        <v>11331</v>
      </c>
      <c r="E2559" t="s">
        <v>5328</v>
      </c>
      <c r="F2559" s="4">
        <v>93093.322</v>
      </c>
      <c r="G2559" s="4">
        <f t="shared" si="119"/>
        <v>8.2158081369693754</v>
      </c>
      <c r="H2559" t="str">
        <f>IF(F2559 &lt;= Planilha1!$B$1, "1",
  IF(F2559 &lt;= Planilha1!$B$2, "2",
    IF(F2559 &lt;= Planilha1!$B$3, "3",
      "4"
    )
  )
)</f>
        <v>3</v>
      </c>
      <c r="I2559" t="str">
        <f t="shared" si="117"/>
        <v>Pequeno Porte I</v>
      </c>
      <c r="J2559" s="4">
        <v>4646242.6500000004</v>
      </c>
      <c r="K2559" s="5">
        <f t="shared" si="118"/>
        <v>410.04700820757216</v>
      </c>
    </row>
    <row r="2560" spans="1:11" x14ac:dyDescent="0.25">
      <c r="A2560" s="3" t="s">
        <v>1433</v>
      </c>
      <c r="B2560">
        <v>312770</v>
      </c>
      <c r="C2560" s="1" t="s">
        <v>16</v>
      </c>
      <c r="D2560" s="2">
        <v>257171</v>
      </c>
      <c r="E2560" t="s">
        <v>5328</v>
      </c>
      <c r="F2560" s="4">
        <v>3454061.21</v>
      </c>
      <c r="G2560" s="4">
        <f t="shared" si="119"/>
        <v>13.430990313837874</v>
      </c>
      <c r="H2560" t="str">
        <f>IF(F2560 &lt;= Planilha1!$B$1, "1",
  IF(F2560 &lt;= Planilha1!$B$2, "2",
    IF(F2560 &lt;= Planilha1!$B$3, "3",
      "4"
    )
  )
)</f>
        <v>4</v>
      </c>
      <c r="I2560" t="str">
        <f t="shared" si="117"/>
        <v>Grande Porte</v>
      </c>
      <c r="J2560" s="4">
        <v>102350894.73</v>
      </c>
      <c r="K2560" s="5">
        <f t="shared" si="118"/>
        <v>397.98769974063953</v>
      </c>
    </row>
    <row r="2561" spans="1:11" x14ac:dyDescent="0.25">
      <c r="A2561" s="3" t="s">
        <v>4069</v>
      </c>
      <c r="B2561">
        <v>312780</v>
      </c>
      <c r="C2561" s="1" t="s">
        <v>16</v>
      </c>
      <c r="D2561" s="2">
        <v>13901</v>
      </c>
      <c r="E2561" t="s">
        <v>5328</v>
      </c>
      <c r="F2561" s="4">
        <v>204903.33199999999</v>
      </c>
      <c r="G2561" s="4">
        <f t="shared" si="119"/>
        <v>14.740186461405655</v>
      </c>
      <c r="H2561" t="str">
        <f>IF(F2561 &lt;= Planilha1!$B$1, "1",
  IF(F2561 &lt;= Planilha1!$B$2, "2",
    IF(F2561 &lt;= Planilha1!$B$3, "3",
      "4"
    )
  )
)</f>
        <v>3</v>
      </c>
      <c r="I2561" t="str">
        <f t="shared" si="117"/>
        <v>Pequeno Porte I</v>
      </c>
      <c r="J2561" s="4">
        <v>7602797.2400000002</v>
      </c>
      <c r="K2561" s="5">
        <f t="shared" si="118"/>
        <v>546.92448313071009</v>
      </c>
    </row>
    <row r="2562" spans="1:11" x14ac:dyDescent="0.25">
      <c r="A2562" s="3" t="s">
        <v>1434</v>
      </c>
      <c r="B2562">
        <v>312790</v>
      </c>
      <c r="C2562" s="1" t="s">
        <v>16</v>
      </c>
      <c r="D2562" s="2">
        <v>1392</v>
      </c>
      <c r="E2562" t="s">
        <v>5328</v>
      </c>
      <c r="F2562" s="4">
        <v>15003.005999999999</v>
      </c>
      <c r="G2562" s="4">
        <f t="shared" si="119"/>
        <v>10.778021551724137</v>
      </c>
      <c r="H2562" t="str">
        <f>IF(F2562 &lt;= Planilha1!$B$1, "1",
  IF(F2562 &lt;= Planilha1!$B$2, "2",
    IF(F2562 &lt;= Planilha1!$B$3, "3",
      "4"
    )
  )
)</f>
        <v>1</v>
      </c>
      <c r="I2562" t="str">
        <f t="shared" ref="I2562:I2625" si="120">IF(D2562 &lt;= 20000, "Pequeno Porte I",
  IF(D2562 &lt;= 50000, "Pequeno Porte II",
    IF(D2562 &lt;= 100000, "Médio Porte",
      IF(D2562 &lt;= 900000, "Grande Porte", "Metrópole")
    )
  )
)</f>
        <v>Pequeno Porte I</v>
      </c>
      <c r="J2562" s="4">
        <v>3640600.74</v>
      </c>
      <c r="K2562" s="5">
        <f t="shared" ref="K2562:K2625" si="121">J2562/D2562</f>
        <v>2615.3740948275863</v>
      </c>
    </row>
    <row r="2563" spans="1:11" x14ac:dyDescent="0.25">
      <c r="A2563" s="3" t="s">
        <v>4070</v>
      </c>
      <c r="B2563">
        <v>312800</v>
      </c>
      <c r="C2563" s="1" t="s">
        <v>16</v>
      </c>
      <c r="D2563" s="2">
        <v>32244</v>
      </c>
      <c r="E2563" t="s">
        <v>5328</v>
      </c>
      <c r="F2563" s="4">
        <v>314399.69099999999</v>
      </c>
      <c r="G2563" s="4">
        <f t="shared" ref="G2563:G2626" si="122">F2563/D2563</f>
        <v>9.7506417007815411</v>
      </c>
      <c r="H2563" t="str">
        <f>IF(F2563 &lt;= Planilha1!$B$1, "1",
  IF(F2563 &lt;= Planilha1!$B$2, "2",
    IF(F2563 &lt;= Planilha1!$B$3, "3",
      "4"
    )
  )
)</f>
        <v>4</v>
      </c>
      <c r="I2563" t="str">
        <f t="shared" si="120"/>
        <v>Pequeno Porte II</v>
      </c>
      <c r="J2563" s="4">
        <v>19509223.579999998</v>
      </c>
      <c r="K2563" s="5">
        <f t="shared" si="121"/>
        <v>605.0497326634412</v>
      </c>
    </row>
    <row r="2564" spans="1:11" x14ac:dyDescent="0.25">
      <c r="A2564" s="3" t="s">
        <v>4071</v>
      </c>
      <c r="B2564">
        <v>312810</v>
      </c>
      <c r="C2564" s="1" t="s">
        <v>16</v>
      </c>
      <c r="D2564" s="2">
        <v>13772</v>
      </c>
      <c r="E2564" t="s">
        <v>5328</v>
      </c>
      <c r="F2564" s="4">
        <v>105031.658</v>
      </c>
      <c r="G2564" s="4">
        <f t="shared" si="122"/>
        <v>7.6264636944525117</v>
      </c>
      <c r="H2564" t="str">
        <f>IF(F2564 &lt;= Planilha1!$B$1, "1",
  IF(F2564 &lt;= Planilha1!$B$2, "2",
    IF(F2564 &lt;= Planilha1!$B$3, "3",
      "4"
    )
  )
)</f>
        <v>3</v>
      </c>
      <c r="I2564" t="str">
        <f t="shared" si="120"/>
        <v>Pequeno Porte I</v>
      </c>
      <c r="J2564" s="4">
        <v>10701677.220000001</v>
      </c>
      <c r="K2564" s="5">
        <f t="shared" si="121"/>
        <v>777.06050101655535</v>
      </c>
    </row>
    <row r="2565" spans="1:11" x14ac:dyDescent="0.25">
      <c r="A2565" s="3" t="s">
        <v>1435</v>
      </c>
      <c r="B2565">
        <v>312820</v>
      </c>
      <c r="C2565" s="1" t="s">
        <v>16</v>
      </c>
      <c r="D2565" s="2">
        <v>9753</v>
      </c>
      <c r="E2565" t="s">
        <v>5328</v>
      </c>
      <c r="F2565" s="4">
        <v>44385.813000000002</v>
      </c>
      <c r="G2565" s="4">
        <f t="shared" si="122"/>
        <v>4.5509907720701328</v>
      </c>
      <c r="H2565" t="str">
        <f>IF(F2565 &lt;= Planilha1!$B$1, "1",
  IF(F2565 &lt;= Planilha1!$B$2, "2",
    IF(F2565 &lt;= Planilha1!$B$3, "3",
      "4"
    )
  )
)</f>
        <v>2</v>
      </c>
      <c r="I2565" t="str">
        <f t="shared" si="120"/>
        <v>Pequeno Porte I</v>
      </c>
      <c r="J2565" s="4">
        <v>5043036.2300000004</v>
      </c>
      <c r="K2565" s="5">
        <f t="shared" si="121"/>
        <v>517.07538500974067</v>
      </c>
    </row>
    <row r="2566" spans="1:11" x14ac:dyDescent="0.25">
      <c r="A2566" s="3" t="s">
        <v>1436</v>
      </c>
      <c r="B2566">
        <v>312825</v>
      </c>
      <c r="C2566" s="1" t="s">
        <v>16</v>
      </c>
      <c r="D2566" s="2">
        <v>5051</v>
      </c>
      <c r="E2566" t="s">
        <v>5328</v>
      </c>
      <c r="F2566" s="4">
        <v>24466.487000000001</v>
      </c>
      <c r="G2566" s="4">
        <f t="shared" si="122"/>
        <v>4.843889724806969</v>
      </c>
      <c r="H2566" t="str">
        <f>IF(F2566 &lt;= Planilha1!$B$1, "1",
  IF(F2566 &lt;= Planilha1!$B$2, "2",
    IF(F2566 &lt;= Planilha1!$B$3, "3",
      "4"
    )
  )
)</f>
        <v>1</v>
      </c>
      <c r="I2566" t="str">
        <f t="shared" si="120"/>
        <v>Pequeno Porte I</v>
      </c>
      <c r="J2566" s="4">
        <v>3605500.58</v>
      </c>
      <c r="K2566" s="5">
        <f t="shared" si="121"/>
        <v>713.81916056226487</v>
      </c>
    </row>
    <row r="2567" spans="1:11" x14ac:dyDescent="0.25">
      <c r="A2567" s="3" t="s">
        <v>4072</v>
      </c>
      <c r="B2567">
        <v>312830</v>
      </c>
      <c r="C2567" s="1" t="s">
        <v>16</v>
      </c>
      <c r="D2567" s="2">
        <v>19150</v>
      </c>
      <c r="E2567" t="s">
        <v>5328</v>
      </c>
      <c r="F2567" s="4">
        <v>269425.37199999997</v>
      </c>
      <c r="G2567" s="4">
        <f t="shared" si="122"/>
        <v>14.069210026109658</v>
      </c>
      <c r="H2567" t="str">
        <f>IF(F2567 &lt;= Planilha1!$B$1, "1",
  IF(F2567 &lt;= Planilha1!$B$2, "2",
    IF(F2567 &lt;= Planilha1!$B$3, "3",
      "4"
    )
  )
)</f>
        <v>4</v>
      </c>
      <c r="I2567" t="str">
        <f t="shared" si="120"/>
        <v>Pequeno Porte I</v>
      </c>
      <c r="J2567" s="4">
        <v>15079024.619999999</v>
      </c>
      <c r="K2567" s="5">
        <f t="shared" si="121"/>
        <v>787.41642924281985</v>
      </c>
    </row>
    <row r="2568" spans="1:11" x14ac:dyDescent="0.25">
      <c r="A2568" s="3" t="s">
        <v>1437</v>
      </c>
      <c r="B2568">
        <v>312840</v>
      </c>
      <c r="C2568" s="1" t="s">
        <v>16</v>
      </c>
      <c r="D2568" s="2">
        <v>7714</v>
      </c>
      <c r="E2568" t="s">
        <v>5328</v>
      </c>
      <c r="F2568" s="4">
        <v>67244.111999999994</v>
      </c>
      <c r="G2568" s="4">
        <f t="shared" si="122"/>
        <v>8.7171521908218814</v>
      </c>
      <c r="H2568" t="str">
        <f>IF(F2568 &lt;= Planilha1!$B$1, "1",
  IF(F2568 &lt;= Planilha1!$B$2, "2",
    IF(F2568 &lt;= Planilha1!$B$3, "3",
      "4"
    )
  )
)</f>
        <v>2</v>
      </c>
      <c r="I2568" t="str">
        <f t="shared" si="120"/>
        <v>Pequeno Porte I</v>
      </c>
      <c r="J2568" s="4">
        <v>5058210.0599999996</v>
      </c>
      <c r="K2568" s="5">
        <f t="shared" si="121"/>
        <v>655.71818252527862</v>
      </c>
    </row>
    <row r="2569" spans="1:11" x14ac:dyDescent="0.25">
      <c r="A2569" s="3" t="s">
        <v>4073</v>
      </c>
      <c r="B2569">
        <v>312850</v>
      </c>
      <c r="C2569" s="1" t="s">
        <v>16</v>
      </c>
      <c r="D2569" s="2">
        <v>3149</v>
      </c>
      <c r="E2569" t="s">
        <v>5328</v>
      </c>
      <c r="F2569" s="4">
        <v>32662.925999999999</v>
      </c>
      <c r="G2569" s="4">
        <f t="shared" si="122"/>
        <v>10.372475706573516</v>
      </c>
      <c r="H2569" t="str">
        <f>IF(F2569 &lt;= Planilha1!$B$1, "1",
  IF(F2569 &lt;= Planilha1!$B$2, "2",
    IF(F2569 &lt;= Planilha1!$B$3, "3",
      "4"
    )
  )
)</f>
        <v>1</v>
      </c>
      <c r="I2569" t="str">
        <f t="shared" si="120"/>
        <v>Pequeno Porte I</v>
      </c>
      <c r="J2569" s="4">
        <v>4418900.8</v>
      </c>
      <c r="K2569" s="5">
        <f t="shared" si="121"/>
        <v>1403.2711336932359</v>
      </c>
    </row>
    <row r="2570" spans="1:11" x14ac:dyDescent="0.25">
      <c r="A2570" s="3" t="s">
        <v>1438</v>
      </c>
      <c r="B2570">
        <v>312860</v>
      </c>
      <c r="C2570" s="1" t="s">
        <v>16</v>
      </c>
      <c r="D2570" s="2">
        <v>6539</v>
      </c>
      <c r="E2570" t="s">
        <v>5328</v>
      </c>
      <c r="F2570" s="4">
        <v>186763.55300000001</v>
      </c>
      <c r="G2570" s="4">
        <f t="shared" si="122"/>
        <v>28.561485395320389</v>
      </c>
      <c r="H2570" t="str">
        <f>IF(F2570 &lt;= Planilha1!$B$1, "1",
  IF(F2570 &lt;= Planilha1!$B$2, "2",
    IF(F2570 &lt;= Planilha1!$B$3, "3",
      "4"
    )
  )
)</f>
        <v>3</v>
      </c>
      <c r="I2570" t="str">
        <f t="shared" si="120"/>
        <v>Pequeno Porte I</v>
      </c>
      <c r="J2570" s="4">
        <v>10812781.23</v>
      </c>
      <c r="K2570" s="5">
        <f t="shared" si="121"/>
        <v>1653.5833047866647</v>
      </c>
    </row>
    <row r="2571" spans="1:11" x14ac:dyDescent="0.25">
      <c r="A2571" s="3" t="s">
        <v>4074</v>
      </c>
      <c r="B2571">
        <v>312870</v>
      </c>
      <c r="C2571" s="1" t="s">
        <v>16</v>
      </c>
      <c r="D2571" s="2">
        <v>50911</v>
      </c>
      <c r="E2571" t="s">
        <v>5328</v>
      </c>
      <c r="F2571" s="4">
        <v>1002735.561</v>
      </c>
      <c r="G2571" s="4">
        <f t="shared" si="122"/>
        <v>19.695852782306378</v>
      </c>
      <c r="H2571" t="str">
        <f>IF(F2571 &lt;= Planilha1!$B$1, "1",
  IF(F2571 &lt;= Planilha1!$B$2, "2",
    IF(F2571 &lt;= Planilha1!$B$3, "3",
      "4"
    )
  )
)</f>
        <v>4</v>
      </c>
      <c r="I2571" t="str">
        <f t="shared" si="120"/>
        <v>Médio Porte</v>
      </c>
      <c r="J2571" s="4">
        <v>31821797.690000001</v>
      </c>
      <c r="K2571" s="5">
        <f t="shared" si="121"/>
        <v>625.04758676906761</v>
      </c>
    </row>
    <row r="2572" spans="1:11" x14ac:dyDescent="0.25">
      <c r="A2572" s="3" t="s">
        <v>1439</v>
      </c>
      <c r="B2572">
        <v>312880</v>
      </c>
      <c r="C2572" s="1" t="s">
        <v>16</v>
      </c>
      <c r="D2572" s="2">
        <v>7131</v>
      </c>
      <c r="E2572" t="s">
        <v>5328</v>
      </c>
      <c r="F2572" s="4">
        <v>71269.684999999998</v>
      </c>
      <c r="G2572" s="4">
        <f t="shared" si="122"/>
        <v>9.9943465152152573</v>
      </c>
      <c r="H2572" t="str">
        <f>IF(F2572 &lt;= Planilha1!$B$1, "1",
  IF(F2572 &lt;= Planilha1!$B$2, "2",
    IF(F2572 &lt;= Planilha1!$B$3, "3",
      "4"
    )
  )
)</f>
        <v>2</v>
      </c>
      <c r="I2572" t="str">
        <f t="shared" si="120"/>
        <v>Pequeno Porte I</v>
      </c>
      <c r="J2572" s="4">
        <v>4955774.3899999997</v>
      </c>
      <c r="K2572" s="5">
        <f t="shared" si="121"/>
        <v>694.96205160566535</v>
      </c>
    </row>
    <row r="2573" spans="1:11" x14ac:dyDescent="0.25">
      <c r="A2573" s="3" t="s">
        <v>4075</v>
      </c>
      <c r="B2573">
        <v>312890</v>
      </c>
      <c r="C2573" s="1" t="s">
        <v>16</v>
      </c>
      <c r="D2573" s="2">
        <v>8478</v>
      </c>
      <c r="E2573" t="s">
        <v>5328</v>
      </c>
      <c r="F2573" s="4">
        <v>65724.12</v>
      </c>
      <c r="G2573" s="4">
        <f t="shared" si="122"/>
        <v>7.7523142250530777</v>
      </c>
      <c r="H2573" t="str">
        <f>IF(F2573 &lt;= Planilha1!$B$1, "1",
  IF(F2573 &lt;= Planilha1!$B$2, "2",
    IF(F2573 &lt;= Planilha1!$B$3, "3",
      "4"
    )
  )
)</f>
        <v>2</v>
      </c>
      <c r="I2573" t="str">
        <f t="shared" si="120"/>
        <v>Pequeno Porte I</v>
      </c>
      <c r="J2573" s="4">
        <v>5891133.8200000003</v>
      </c>
      <c r="K2573" s="5">
        <f t="shared" si="121"/>
        <v>694.87306204293463</v>
      </c>
    </row>
    <row r="2574" spans="1:11" x14ac:dyDescent="0.25">
      <c r="A2574" s="3" t="s">
        <v>1440</v>
      </c>
      <c r="B2574">
        <v>312900</v>
      </c>
      <c r="C2574" s="1" t="s">
        <v>16</v>
      </c>
      <c r="D2574" s="2">
        <v>7778</v>
      </c>
      <c r="E2574" t="s">
        <v>5328</v>
      </c>
      <c r="F2574" s="4">
        <v>59562.771000000001</v>
      </c>
      <c r="G2574" s="4">
        <f t="shared" si="122"/>
        <v>7.6578517613782466</v>
      </c>
      <c r="H2574" t="str">
        <f>IF(F2574 &lt;= Planilha1!$B$1, "1",
  IF(F2574 &lt;= Planilha1!$B$2, "2",
    IF(F2574 &lt;= Planilha1!$B$3, "3",
      "4"
    )
  )
)</f>
        <v>2</v>
      </c>
      <c r="I2574" t="str">
        <f t="shared" si="120"/>
        <v>Pequeno Porte I</v>
      </c>
      <c r="J2574" s="4">
        <v>4811808.7699999996</v>
      </c>
      <c r="K2574" s="5">
        <f t="shared" si="121"/>
        <v>618.64345204422727</v>
      </c>
    </row>
    <row r="2575" spans="1:11" x14ac:dyDescent="0.25">
      <c r="A2575" s="3" t="s">
        <v>4076</v>
      </c>
      <c r="B2575">
        <v>312910</v>
      </c>
      <c r="C2575" s="1" t="s">
        <v>16</v>
      </c>
      <c r="D2575" s="2">
        <v>5192</v>
      </c>
      <c r="E2575" t="s">
        <v>5328</v>
      </c>
      <c r="F2575" s="4">
        <v>68044.622000000003</v>
      </c>
      <c r="G2575" s="4">
        <f t="shared" si="122"/>
        <v>13.105666795069338</v>
      </c>
      <c r="H2575" t="str">
        <f>IF(F2575 &lt;= Planilha1!$B$1, "1",
  IF(F2575 &lt;= Planilha1!$B$2, "2",
    IF(F2575 &lt;= Planilha1!$B$3, "3",
      "4"
    )
  )
)</f>
        <v>2</v>
      </c>
      <c r="I2575" t="str">
        <f t="shared" si="120"/>
        <v>Pequeno Porte I</v>
      </c>
      <c r="J2575" s="4">
        <v>6085674.5499999998</v>
      </c>
      <c r="K2575" s="5">
        <f t="shared" si="121"/>
        <v>1172.1252985362096</v>
      </c>
    </row>
    <row r="2576" spans="1:11" x14ac:dyDescent="0.25">
      <c r="A2576" s="3" t="s">
        <v>1441</v>
      </c>
      <c r="B2576">
        <v>312920</v>
      </c>
      <c r="C2576" s="1" t="s">
        <v>16</v>
      </c>
      <c r="D2576" s="2">
        <v>6134</v>
      </c>
      <c r="E2576" t="s">
        <v>5328</v>
      </c>
      <c r="F2576" s="4">
        <v>52136.832000000002</v>
      </c>
      <c r="G2576" s="4">
        <f t="shared" si="122"/>
        <v>8.4996465601565045</v>
      </c>
      <c r="H2576" t="str">
        <f>IF(F2576 &lt;= Planilha1!$B$1, "1",
  IF(F2576 &lt;= Planilha1!$B$2, "2",
    IF(F2576 &lt;= Planilha1!$B$3, "3",
      "4"
    )
  )
)</f>
        <v>2</v>
      </c>
      <c r="I2576" t="str">
        <f t="shared" si="120"/>
        <v>Pequeno Porte I</v>
      </c>
      <c r="J2576" s="4">
        <v>5697596.9199999999</v>
      </c>
      <c r="K2576" s="5">
        <f t="shared" si="121"/>
        <v>928.85505705901528</v>
      </c>
    </row>
    <row r="2577" spans="1:11" x14ac:dyDescent="0.25">
      <c r="A2577" s="3" t="s">
        <v>1442</v>
      </c>
      <c r="B2577">
        <v>312930</v>
      </c>
      <c r="C2577" s="1" t="s">
        <v>16</v>
      </c>
      <c r="D2577" s="2">
        <v>12030</v>
      </c>
      <c r="E2577" t="s">
        <v>5328</v>
      </c>
      <c r="F2577" s="4">
        <v>47737.358999999997</v>
      </c>
      <c r="G2577" s="4">
        <f t="shared" si="122"/>
        <v>3.9681927680798004</v>
      </c>
      <c r="H2577" t="str">
        <f>IF(F2577 &lt;= Planilha1!$B$1, "1",
  IF(F2577 &lt;= Planilha1!$B$2, "2",
    IF(F2577 &lt;= Planilha1!$B$3, "3",
      "4"
    )
  )
)</f>
        <v>2</v>
      </c>
      <c r="I2577" t="str">
        <f t="shared" si="120"/>
        <v>Pequeno Porte I</v>
      </c>
      <c r="J2577" s="4">
        <v>7401934.7599999998</v>
      </c>
      <c r="K2577" s="5">
        <f t="shared" si="121"/>
        <v>615.28967248545302</v>
      </c>
    </row>
    <row r="2578" spans="1:11" x14ac:dyDescent="0.25">
      <c r="A2578" s="3" t="s">
        <v>1443</v>
      </c>
      <c r="B2578">
        <v>312940</v>
      </c>
      <c r="C2578" s="1" t="s">
        <v>16</v>
      </c>
      <c r="D2578" s="2">
        <v>5198</v>
      </c>
      <c r="E2578" t="s">
        <v>5328</v>
      </c>
      <c r="F2578" s="4">
        <v>32863.555999999997</v>
      </c>
      <c r="G2578" s="4">
        <f t="shared" si="122"/>
        <v>6.3223462870334739</v>
      </c>
      <c r="H2578" t="str">
        <f>IF(F2578 &lt;= Planilha1!$B$1, "1",
  IF(F2578 &lt;= Planilha1!$B$2, "2",
    IF(F2578 &lt;= Planilha1!$B$3, "3",
      "4"
    )
  )
)</f>
        <v>1</v>
      </c>
      <c r="I2578" t="str">
        <f t="shared" si="120"/>
        <v>Pequeno Porte I</v>
      </c>
      <c r="J2578" s="4">
        <v>3033028.9</v>
      </c>
      <c r="K2578" s="5">
        <f t="shared" si="121"/>
        <v>583.49921123509046</v>
      </c>
    </row>
    <row r="2579" spans="1:11" x14ac:dyDescent="0.25">
      <c r="A2579" s="3" t="s">
        <v>4077</v>
      </c>
      <c r="B2579">
        <v>312950</v>
      </c>
      <c r="C2579" s="1" t="s">
        <v>16</v>
      </c>
      <c r="D2579" s="2">
        <v>22229</v>
      </c>
      <c r="E2579" t="s">
        <v>5328</v>
      </c>
      <c r="F2579" s="4">
        <v>486188.36700000003</v>
      </c>
      <c r="G2579" s="4">
        <f t="shared" si="122"/>
        <v>21.871805614287645</v>
      </c>
      <c r="H2579" t="str">
        <f>IF(F2579 &lt;= Planilha1!$B$1, "1",
  IF(F2579 &lt;= Planilha1!$B$2, "2",
    IF(F2579 &lt;= Planilha1!$B$3, "3",
      "4"
    )
  )
)</f>
        <v>4</v>
      </c>
      <c r="I2579" t="str">
        <f t="shared" si="120"/>
        <v>Pequeno Porte II</v>
      </c>
      <c r="J2579" s="4">
        <v>17903944.960000001</v>
      </c>
      <c r="K2579" s="5">
        <f t="shared" si="121"/>
        <v>805.43186648072344</v>
      </c>
    </row>
    <row r="2580" spans="1:11" x14ac:dyDescent="0.25">
      <c r="A2580" s="3" t="s">
        <v>4078</v>
      </c>
      <c r="B2580">
        <v>312960</v>
      </c>
      <c r="C2580" s="1" t="s">
        <v>16</v>
      </c>
      <c r="D2580" s="2">
        <v>6286</v>
      </c>
      <c r="E2580" t="s">
        <v>5328</v>
      </c>
      <c r="F2580" s="4">
        <v>37098.853999999999</v>
      </c>
      <c r="G2580" s="4">
        <f t="shared" si="122"/>
        <v>5.9018221444479799</v>
      </c>
      <c r="H2580" t="str">
        <f>IF(F2580 &lt;= Planilha1!$B$1, "1",
  IF(F2580 &lt;= Planilha1!$B$2, "2",
    IF(F2580 &lt;= Planilha1!$B$3, "3",
      "4"
    )
  )
)</f>
        <v>1</v>
      </c>
      <c r="I2580" t="str">
        <f t="shared" si="120"/>
        <v>Pequeno Porte I</v>
      </c>
      <c r="J2580" s="4">
        <v>4946806.95</v>
      </c>
      <c r="K2580" s="5">
        <f t="shared" si="121"/>
        <v>786.95624403436216</v>
      </c>
    </row>
    <row r="2581" spans="1:11" x14ac:dyDescent="0.25">
      <c r="A2581" s="3" t="s">
        <v>1444</v>
      </c>
      <c r="B2581">
        <v>312965</v>
      </c>
      <c r="C2581" s="1" t="s">
        <v>16</v>
      </c>
      <c r="D2581" s="2">
        <v>5081</v>
      </c>
      <c r="E2581" t="s">
        <v>5328</v>
      </c>
      <c r="F2581" s="4">
        <v>25026.814999999999</v>
      </c>
      <c r="G2581" s="4">
        <f t="shared" si="122"/>
        <v>4.9255687856721115</v>
      </c>
      <c r="H2581" t="str">
        <f>IF(F2581 &lt;= Planilha1!$B$1, "1",
  IF(F2581 &lt;= Planilha1!$B$2, "2",
    IF(F2581 &lt;= Planilha1!$B$3, "3",
      "4"
    )
  )
)</f>
        <v>1</v>
      </c>
      <c r="I2581" t="str">
        <f t="shared" si="120"/>
        <v>Pequeno Porte I</v>
      </c>
      <c r="J2581" s="4">
        <v>3767583.87</v>
      </c>
      <c r="K2581" s="5">
        <f t="shared" si="121"/>
        <v>741.50440267663851</v>
      </c>
    </row>
    <row r="2582" spans="1:11" x14ac:dyDescent="0.25">
      <c r="A2582" s="3" t="s">
        <v>1445</v>
      </c>
      <c r="B2582">
        <v>312970</v>
      </c>
      <c r="C2582" s="1" t="s">
        <v>16</v>
      </c>
      <c r="D2582" s="2">
        <v>10948</v>
      </c>
      <c r="E2582" t="s">
        <v>5328</v>
      </c>
      <c r="F2582" s="4">
        <v>440326.22499999998</v>
      </c>
      <c r="G2582" s="4">
        <f t="shared" si="122"/>
        <v>40.21978671903544</v>
      </c>
      <c r="H2582" t="str">
        <f>IF(F2582 &lt;= Planilha1!$B$1, "1",
  IF(F2582 &lt;= Planilha1!$B$2, "2",
    IF(F2582 &lt;= Planilha1!$B$3, "3",
      "4"
    )
  )
)</f>
        <v>4</v>
      </c>
      <c r="I2582" t="str">
        <f t="shared" si="120"/>
        <v>Pequeno Porte I</v>
      </c>
      <c r="J2582" s="4">
        <v>17189535.359999999</v>
      </c>
      <c r="K2582" s="5">
        <f t="shared" si="121"/>
        <v>1570.1073584216294</v>
      </c>
    </row>
    <row r="2583" spans="1:11" x14ac:dyDescent="0.25">
      <c r="A2583" s="3" t="s">
        <v>4079</v>
      </c>
      <c r="B2583">
        <v>312980</v>
      </c>
      <c r="C2583" s="1" t="s">
        <v>16</v>
      </c>
      <c r="D2583" s="2">
        <v>170537</v>
      </c>
      <c r="E2583" t="s">
        <v>5328</v>
      </c>
      <c r="F2583" s="4">
        <v>1407024.6059999999</v>
      </c>
      <c r="G2583" s="4">
        <f t="shared" si="122"/>
        <v>8.2505532875563663</v>
      </c>
      <c r="H2583" t="str">
        <f>IF(F2583 &lt;= Planilha1!$B$1, "1",
  IF(F2583 &lt;= Planilha1!$B$2, "2",
    IF(F2583 &lt;= Planilha1!$B$3, "3",
      "4"
    )
  )
)</f>
        <v>4</v>
      </c>
      <c r="I2583" t="str">
        <f t="shared" si="120"/>
        <v>Grande Porte</v>
      </c>
      <c r="J2583" s="4">
        <v>90534337.579999998</v>
      </c>
      <c r="K2583" s="5">
        <f t="shared" si="121"/>
        <v>530.87797709587949</v>
      </c>
    </row>
    <row r="2584" spans="1:11" x14ac:dyDescent="0.25">
      <c r="A2584" s="3" t="s">
        <v>4080</v>
      </c>
      <c r="B2584">
        <v>312990</v>
      </c>
      <c r="C2584" s="1" t="s">
        <v>16</v>
      </c>
      <c r="D2584" s="2">
        <v>3365</v>
      </c>
      <c r="E2584" t="s">
        <v>5328</v>
      </c>
      <c r="F2584" s="4">
        <v>29973.221000000001</v>
      </c>
      <c r="G2584" s="4">
        <f t="shared" si="122"/>
        <v>8.9073465081723633</v>
      </c>
      <c r="H2584" t="str">
        <f>IF(F2584 &lt;= Planilha1!$B$1, "1",
  IF(F2584 &lt;= Planilha1!$B$2, "2",
    IF(F2584 &lt;= Planilha1!$B$3, "3",
      "4"
    )
  )
)</f>
        <v>1</v>
      </c>
      <c r="I2584" t="str">
        <f t="shared" si="120"/>
        <v>Pequeno Porte I</v>
      </c>
      <c r="J2584" s="4">
        <v>4614307.08</v>
      </c>
      <c r="K2584" s="5">
        <f t="shared" si="121"/>
        <v>1371.2651054977712</v>
      </c>
    </row>
    <row r="2585" spans="1:11" x14ac:dyDescent="0.25">
      <c r="A2585" s="3" t="s">
        <v>1446</v>
      </c>
      <c r="B2585">
        <v>313000</v>
      </c>
      <c r="C2585" s="1" t="s">
        <v>16</v>
      </c>
      <c r="D2585" s="2">
        <v>2698</v>
      </c>
      <c r="E2585" t="s">
        <v>5328</v>
      </c>
      <c r="F2585" s="4">
        <v>24237.064999999999</v>
      </c>
      <c r="G2585" s="4">
        <f t="shared" si="122"/>
        <v>8.9833450704225353</v>
      </c>
      <c r="H2585" t="str">
        <f>IF(F2585 &lt;= Planilha1!$B$1, "1",
  IF(F2585 &lt;= Planilha1!$B$2, "2",
    IF(F2585 &lt;= Planilha1!$B$3, "3",
      "4"
    )
  )
)</f>
        <v>1</v>
      </c>
      <c r="I2585" t="str">
        <f t="shared" si="120"/>
        <v>Pequeno Porte I</v>
      </c>
      <c r="J2585" s="4">
        <v>3481534.69</v>
      </c>
      <c r="K2585" s="5">
        <f t="shared" si="121"/>
        <v>1290.4131541882875</v>
      </c>
    </row>
    <row r="2586" spans="1:11" x14ac:dyDescent="0.25">
      <c r="A2586" s="3" t="s">
        <v>4081</v>
      </c>
      <c r="B2586">
        <v>313005</v>
      </c>
      <c r="C2586" s="1" t="s">
        <v>16</v>
      </c>
      <c r="D2586" s="2">
        <v>10677</v>
      </c>
      <c r="E2586" t="s">
        <v>5328</v>
      </c>
      <c r="F2586" s="4">
        <v>40316.360999999997</v>
      </c>
      <c r="G2586" s="4">
        <f t="shared" si="122"/>
        <v>3.7760008429334082</v>
      </c>
      <c r="H2586" t="str">
        <f>IF(F2586 &lt;= Planilha1!$B$1, "1",
  IF(F2586 &lt;= Planilha1!$B$2, "2",
    IF(F2586 &lt;= Planilha1!$B$3, "3",
      "4"
    )
  )
)</f>
        <v>1</v>
      </c>
      <c r="I2586" t="str">
        <f t="shared" si="120"/>
        <v>Pequeno Porte I</v>
      </c>
      <c r="J2586" s="4">
        <v>4699685.97</v>
      </c>
      <c r="K2586" s="5">
        <f t="shared" si="121"/>
        <v>440.16914582747961</v>
      </c>
    </row>
    <row r="2587" spans="1:11" x14ac:dyDescent="0.25">
      <c r="A2587" s="3" t="s">
        <v>4082</v>
      </c>
      <c r="B2587">
        <v>313010</v>
      </c>
      <c r="C2587" s="1" t="s">
        <v>16</v>
      </c>
      <c r="D2587" s="2">
        <v>45847</v>
      </c>
      <c r="E2587" t="s">
        <v>5328</v>
      </c>
      <c r="F2587" s="4">
        <v>512939.52899999998</v>
      </c>
      <c r="G2587" s="4">
        <f t="shared" si="122"/>
        <v>11.188071825855562</v>
      </c>
      <c r="H2587" t="str">
        <f>IF(F2587 &lt;= Planilha1!$B$1, "1",
  IF(F2587 &lt;= Planilha1!$B$2, "2",
    IF(F2587 &lt;= Planilha1!$B$3, "3",
      "4"
    )
  )
)</f>
        <v>4</v>
      </c>
      <c r="I2587" t="str">
        <f t="shared" si="120"/>
        <v>Pequeno Porte II</v>
      </c>
      <c r="J2587" s="4">
        <v>25263341.109999999</v>
      </c>
      <c r="K2587" s="5">
        <f t="shared" si="121"/>
        <v>551.03586079787112</v>
      </c>
    </row>
    <row r="2588" spans="1:11" x14ac:dyDescent="0.25">
      <c r="A2588" s="3" t="s">
        <v>1447</v>
      </c>
      <c r="B2588">
        <v>313020</v>
      </c>
      <c r="C2588" s="1" t="s">
        <v>16</v>
      </c>
      <c r="D2588" s="2">
        <v>10830</v>
      </c>
      <c r="E2588" t="s">
        <v>5328</v>
      </c>
      <c r="F2588" s="4">
        <v>87147.478000000003</v>
      </c>
      <c r="G2588" s="4">
        <f t="shared" si="122"/>
        <v>8.0468585410895663</v>
      </c>
      <c r="H2588" t="str">
        <f>IF(F2588 &lt;= Planilha1!$B$1, "1",
  IF(F2588 &lt;= Planilha1!$B$2, "2",
    IF(F2588 &lt;= Planilha1!$B$3, "3",
      "4"
    )
  )
)</f>
        <v>2</v>
      </c>
      <c r="I2588" t="str">
        <f t="shared" si="120"/>
        <v>Pequeno Porte I</v>
      </c>
      <c r="J2588" s="4">
        <v>11092065.59</v>
      </c>
      <c r="K2588" s="5">
        <f t="shared" si="121"/>
        <v>1024.1981154201292</v>
      </c>
    </row>
    <row r="2589" spans="1:11" x14ac:dyDescent="0.25">
      <c r="A2589" s="3" t="s">
        <v>1448</v>
      </c>
      <c r="B2589">
        <v>313030</v>
      </c>
      <c r="C2589" s="1" t="s">
        <v>16</v>
      </c>
      <c r="D2589" s="2">
        <v>6826</v>
      </c>
      <c r="E2589" t="s">
        <v>5328</v>
      </c>
      <c r="F2589" s="4">
        <v>214267.13099999999</v>
      </c>
      <c r="G2589" s="4">
        <f t="shared" si="122"/>
        <v>31.389852182830353</v>
      </c>
      <c r="H2589" t="str">
        <f>IF(F2589 &lt;= Planilha1!$B$1, "1",
  IF(F2589 &lt;= Planilha1!$B$2, "2",
    IF(F2589 &lt;= Planilha1!$B$3, "3",
      "4"
    )
  )
)</f>
        <v>3</v>
      </c>
      <c r="I2589" t="str">
        <f t="shared" si="120"/>
        <v>Pequeno Porte I</v>
      </c>
      <c r="J2589" s="4">
        <v>6690574.0700000003</v>
      </c>
      <c r="K2589" s="5">
        <f t="shared" si="121"/>
        <v>980.16027981248169</v>
      </c>
    </row>
    <row r="2590" spans="1:11" x14ac:dyDescent="0.25">
      <c r="A2590" s="3" t="s">
        <v>1449</v>
      </c>
      <c r="B2590">
        <v>313040</v>
      </c>
      <c r="C2590" s="1" t="s">
        <v>16</v>
      </c>
      <c r="D2590" s="2">
        <v>7003</v>
      </c>
      <c r="E2590" t="s">
        <v>5328</v>
      </c>
      <c r="F2590" s="4">
        <v>300368.20600000001</v>
      </c>
      <c r="G2590" s="4">
        <f t="shared" si="122"/>
        <v>42.891361702127661</v>
      </c>
      <c r="H2590" t="str">
        <f>IF(F2590 &lt;= Planilha1!$B$1, "1",
  IF(F2590 &lt;= Planilha1!$B$2, "2",
    IF(F2590 &lt;= Planilha1!$B$3, "3",
      "4"
    )
  )
)</f>
        <v>4</v>
      </c>
      <c r="I2590" t="str">
        <f t="shared" si="120"/>
        <v>Pequeno Porte I</v>
      </c>
      <c r="J2590" s="4">
        <v>8061680.5499999998</v>
      </c>
      <c r="K2590" s="5">
        <f t="shared" si="121"/>
        <v>1151.1752891617878</v>
      </c>
    </row>
    <row r="2591" spans="1:11" x14ac:dyDescent="0.25">
      <c r="A2591" s="3" t="s">
        <v>4083</v>
      </c>
      <c r="B2591">
        <v>313050</v>
      </c>
      <c r="C2591" s="1" t="s">
        <v>16</v>
      </c>
      <c r="D2591" s="2">
        <v>12741</v>
      </c>
      <c r="E2591" t="s">
        <v>5328</v>
      </c>
      <c r="F2591" s="4">
        <v>101089.927</v>
      </c>
      <c r="G2591" s="4">
        <f t="shared" si="122"/>
        <v>7.9342223530335136</v>
      </c>
      <c r="H2591" t="str">
        <f>IF(F2591 &lt;= Planilha1!$B$1, "1",
  IF(F2591 &lt;= Planilha1!$B$2, "2",
    IF(F2591 &lt;= Planilha1!$B$3, "3",
      "4"
    )
  )
)</f>
        <v>3</v>
      </c>
      <c r="I2591" t="str">
        <f t="shared" si="120"/>
        <v>Pequeno Porte I</v>
      </c>
      <c r="J2591" s="4">
        <v>9226834.7799999993</v>
      </c>
      <c r="K2591" s="5">
        <f t="shared" si="121"/>
        <v>724.18450514088374</v>
      </c>
    </row>
    <row r="2592" spans="1:11" x14ac:dyDescent="0.25">
      <c r="A2592" s="3" t="s">
        <v>4084</v>
      </c>
      <c r="B2592">
        <v>313055</v>
      </c>
      <c r="C2592" s="1" t="s">
        <v>16</v>
      </c>
      <c r="D2592" s="2">
        <v>6986</v>
      </c>
      <c r="E2592" t="s">
        <v>5328</v>
      </c>
      <c r="F2592" s="4">
        <v>32934.739000000001</v>
      </c>
      <c r="G2592" s="4">
        <f t="shared" si="122"/>
        <v>4.7143914972802747</v>
      </c>
      <c r="H2592" t="str">
        <f>IF(F2592 &lt;= Planilha1!$B$1, "1",
  IF(F2592 &lt;= Planilha1!$B$2, "2",
    IF(F2592 &lt;= Planilha1!$B$3, "3",
      "4"
    )
  )
)</f>
        <v>1</v>
      </c>
      <c r="I2592" t="str">
        <f t="shared" si="120"/>
        <v>Pequeno Porte I</v>
      </c>
      <c r="J2592" s="4">
        <v>5355910.45</v>
      </c>
      <c r="K2592" s="5">
        <f t="shared" si="121"/>
        <v>766.66339106785006</v>
      </c>
    </row>
    <row r="2593" spans="1:11" x14ac:dyDescent="0.25">
      <c r="A2593" s="3" t="s">
        <v>1450</v>
      </c>
      <c r="B2593">
        <v>313060</v>
      </c>
      <c r="C2593" s="1" t="s">
        <v>16</v>
      </c>
      <c r="D2593" s="2">
        <v>7301</v>
      </c>
      <c r="E2593" t="s">
        <v>5328</v>
      </c>
      <c r="F2593" s="4">
        <v>54941.014999999999</v>
      </c>
      <c r="G2593" s="4">
        <f t="shared" si="122"/>
        <v>7.5251355978633061</v>
      </c>
      <c r="H2593" t="str">
        <f>IF(F2593 &lt;= Planilha1!$B$1, "1",
  IF(F2593 &lt;= Planilha1!$B$2, "2",
    IF(F2593 &lt;= Planilha1!$B$3, "3",
      "4"
    )
  )
)</f>
        <v>2</v>
      </c>
      <c r="I2593" t="str">
        <f t="shared" si="120"/>
        <v>Pequeno Porte I</v>
      </c>
      <c r="J2593" s="4">
        <v>5425001.8799999999</v>
      </c>
      <c r="K2593" s="5">
        <f t="shared" si="121"/>
        <v>743.04915491028623</v>
      </c>
    </row>
    <row r="2594" spans="1:11" x14ac:dyDescent="0.25">
      <c r="A2594" s="3" t="s">
        <v>1451</v>
      </c>
      <c r="B2594">
        <v>313065</v>
      </c>
      <c r="C2594" s="1" t="s">
        <v>16</v>
      </c>
      <c r="D2594" s="2">
        <v>6346</v>
      </c>
      <c r="E2594" t="s">
        <v>5328</v>
      </c>
      <c r="F2594" s="4">
        <v>31895.289000000001</v>
      </c>
      <c r="G2594" s="4">
        <f t="shared" si="122"/>
        <v>5.0260461708162625</v>
      </c>
      <c r="H2594" t="str">
        <f>IF(F2594 &lt;= Planilha1!$B$1, "1",
  IF(F2594 &lt;= Planilha1!$B$2, "2",
    IF(F2594 &lt;= Planilha1!$B$3, "3",
      "4"
    )
  )
)</f>
        <v>1</v>
      </c>
      <c r="I2594" t="str">
        <f t="shared" si="120"/>
        <v>Pequeno Porte I</v>
      </c>
      <c r="J2594" s="4">
        <v>3391311.23</v>
      </c>
      <c r="K2594" s="5">
        <f t="shared" si="121"/>
        <v>534.401391427671</v>
      </c>
    </row>
    <row r="2595" spans="1:11" x14ac:dyDescent="0.25">
      <c r="A2595" s="3" t="s">
        <v>4085</v>
      </c>
      <c r="B2595">
        <v>313070</v>
      </c>
      <c r="C2595" s="1" t="s">
        <v>16</v>
      </c>
      <c r="D2595" s="2">
        <v>6171</v>
      </c>
      <c r="E2595" t="s">
        <v>5328</v>
      </c>
      <c r="F2595" s="4">
        <v>313496.90299999999</v>
      </c>
      <c r="G2595" s="4">
        <f t="shared" si="122"/>
        <v>50.801637173877815</v>
      </c>
      <c r="H2595" t="str">
        <f>IF(F2595 &lt;= Planilha1!$B$1, "1",
  IF(F2595 &lt;= Planilha1!$B$2, "2",
    IF(F2595 &lt;= Planilha1!$B$3, "3",
      "4"
    )
  )
)</f>
        <v>4</v>
      </c>
      <c r="I2595" t="str">
        <f t="shared" si="120"/>
        <v>Pequeno Porte I</v>
      </c>
      <c r="J2595" s="4">
        <v>15248223.310000001</v>
      </c>
      <c r="K2595" s="5">
        <f t="shared" si="121"/>
        <v>2470.9485188786257</v>
      </c>
    </row>
    <row r="2596" spans="1:11" x14ac:dyDescent="0.25">
      <c r="A2596" s="3" t="s">
        <v>4086</v>
      </c>
      <c r="B2596">
        <v>313080</v>
      </c>
      <c r="C2596" s="1" t="s">
        <v>16</v>
      </c>
      <c r="D2596" s="2">
        <v>2580</v>
      </c>
      <c r="E2596" t="s">
        <v>5328</v>
      </c>
      <c r="F2596" s="4">
        <v>27822.602999999999</v>
      </c>
      <c r="G2596" s="4">
        <f t="shared" si="122"/>
        <v>10.783954651162791</v>
      </c>
      <c r="H2596" t="str">
        <f>IF(F2596 &lt;= Planilha1!$B$1, "1",
  IF(F2596 &lt;= Planilha1!$B$2, "2",
    IF(F2596 &lt;= Planilha1!$B$3, "3",
      "4"
    )
  )
)</f>
        <v>1</v>
      </c>
      <c r="I2596" t="str">
        <f t="shared" si="120"/>
        <v>Pequeno Porte I</v>
      </c>
      <c r="J2596" s="4">
        <v>6403157.0599999996</v>
      </c>
      <c r="K2596" s="5">
        <f t="shared" si="121"/>
        <v>2481.8438217054263</v>
      </c>
    </row>
    <row r="2597" spans="1:11" x14ac:dyDescent="0.25">
      <c r="A2597" s="3" t="s">
        <v>1452</v>
      </c>
      <c r="B2597">
        <v>313090</v>
      </c>
      <c r="C2597" s="1" t="s">
        <v>16</v>
      </c>
      <c r="D2597" s="2">
        <v>22692</v>
      </c>
      <c r="E2597" t="s">
        <v>5328</v>
      </c>
      <c r="F2597" s="4">
        <v>140499.09899999999</v>
      </c>
      <c r="G2597" s="4">
        <f t="shared" si="122"/>
        <v>6.1915696721311466</v>
      </c>
      <c r="H2597" t="str">
        <f>IF(F2597 &lt;= Planilha1!$B$1, "1",
  IF(F2597 &lt;= Planilha1!$B$2, "2",
    IF(F2597 &lt;= Planilha1!$B$3, "3",
      "4"
    )
  )
)</f>
        <v>3</v>
      </c>
      <c r="I2597" t="str">
        <f t="shared" si="120"/>
        <v>Pequeno Porte II</v>
      </c>
      <c r="J2597" s="4">
        <v>11228106.539999999</v>
      </c>
      <c r="K2597" s="5">
        <f t="shared" si="121"/>
        <v>494.80462453728182</v>
      </c>
    </row>
    <row r="2598" spans="1:11" x14ac:dyDescent="0.25">
      <c r="A2598" s="3" t="s">
        <v>4087</v>
      </c>
      <c r="B2598">
        <v>313100</v>
      </c>
      <c r="C2598" s="1" t="s">
        <v>16</v>
      </c>
      <c r="D2598" s="2">
        <v>6239</v>
      </c>
      <c r="E2598" t="s">
        <v>5328</v>
      </c>
      <c r="F2598" s="4">
        <v>58407.093999999997</v>
      </c>
      <c r="G2598" s="4">
        <f t="shared" si="122"/>
        <v>9.3616114761981084</v>
      </c>
      <c r="H2598" t="str">
        <f>IF(F2598 &lt;= Planilha1!$B$1, "1",
  IF(F2598 &lt;= Planilha1!$B$2, "2",
    IF(F2598 &lt;= Planilha1!$B$3, "3",
      "4"
    )
  )
)</f>
        <v>2</v>
      </c>
      <c r="I2598" t="str">
        <f t="shared" si="120"/>
        <v>Pequeno Porte I</v>
      </c>
      <c r="J2598" s="4">
        <v>5043772.5999999996</v>
      </c>
      <c r="K2598" s="5">
        <f t="shared" si="121"/>
        <v>808.42644654592073</v>
      </c>
    </row>
    <row r="2599" spans="1:11" x14ac:dyDescent="0.25">
      <c r="A2599" s="3" t="s">
        <v>1453</v>
      </c>
      <c r="B2599">
        <v>313110</v>
      </c>
      <c r="C2599" s="1" t="s">
        <v>16</v>
      </c>
      <c r="D2599" s="2">
        <v>7371</v>
      </c>
      <c r="E2599" t="s">
        <v>5328</v>
      </c>
      <c r="F2599" s="4">
        <v>53905.743999999999</v>
      </c>
      <c r="G2599" s="4">
        <f t="shared" si="122"/>
        <v>7.3132199158865827</v>
      </c>
      <c r="H2599" t="str">
        <f>IF(F2599 &lt;= Planilha1!$B$1, "1",
  IF(F2599 &lt;= Planilha1!$B$2, "2",
    IF(F2599 &lt;= Planilha1!$B$3, "3",
      "4"
    )
  )
)</f>
        <v>2</v>
      </c>
      <c r="I2599" t="str">
        <f t="shared" si="120"/>
        <v>Pequeno Porte I</v>
      </c>
      <c r="J2599" s="4">
        <v>3753174.45</v>
      </c>
      <c r="K2599" s="5">
        <f t="shared" si="121"/>
        <v>509.18117623117627</v>
      </c>
    </row>
    <row r="2600" spans="1:11" x14ac:dyDescent="0.25">
      <c r="A2600" s="3" t="s">
        <v>1454</v>
      </c>
      <c r="B2600">
        <v>313115</v>
      </c>
      <c r="C2600" s="1" t="s">
        <v>16</v>
      </c>
      <c r="D2600" s="2">
        <v>17136</v>
      </c>
      <c r="E2600" t="s">
        <v>5328</v>
      </c>
      <c r="F2600" s="4">
        <v>63699.962</v>
      </c>
      <c r="G2600" s="4">
        <f t="shared" si="122"/>
        <v>3.7173180438842204</v>
      </c>
      <c r="H2600" t="str">
        <f>IF(F2600 &lt;= Planilha1!$B$1, "1",
  IF(F2600 &lt;= Planilha1!$B$2, "2",
    IF(F2600 &lt;= Planilha1!$B$3, "3",
      "4"
    )
  )
)</f>
        <v>2</v>
      </c>
      <c r="I2600" t="str">
        <f t="shared" si="120"/>
        <v>Pequeno Porte I</v>
      </c>
      <c r="J2600" s="4">
        <v>6912803.3200000003</v>
      </c>
      <c r="K2600" s="5">
        <f t="shared" si="121"/>
        <v>403.40822362278249</v>
      </c>
    </row>
    <row r="2601" spans="1:11" x14ac:dyDescent="0.25">
      <c r="A2601" s="3" t="s">
        <v>1455</v>
      </c>
      <c r="B2601">
        <v>313120</v>
      </c>
      <c r="C2601" s="1" t="s">
        <v>16</v>
      </c>
      <c r="D2601" s="2">
        <v>19522</v>
      </c>
      <c r="E2601" t="s">
        <v>5328</v>
      </c>
      <c r="F2601" s="4">
        <v>116595.74</v>
      </c>
      <c r="G2601" s="4">
        <f t="shared" si="122"/>
        <v>5.972530478434587</v>
      </c>
      <c r="H2601" t="str">
        <f>IF(F2601 &lt;= Planilha1!$B$1, "1",
  IF(F2601 &lt;= Planilha1!$B$2, "2",
    IF(F2601 &lt;= Planilha1!$B$3, "3",
      "4"
    )
  )
)</f>
        <v>3</v>
      </c>
      <c r="I2601" t="str">
        <f t="shared" si="120"/>
        <v>Pequeno Porte I</v>
      </c>
      <c r="J2601" s="4">
        <v>10282833.34</v>
      </c>
      <c r="K2601" s="5">
        <f t="shared" si="121"/>
        <v>526.73052658539086</v>
      </c>
    </row>
    <row r="2602" spans="1:11" x14ac:dyDescent="0.25">
      <c r="A2602" s="3" t="s">
        <v>1456</v>
      </c>
      <c r="B2602">
        <v>313130</v>
      </c>
      <c r="C2602" s="1" t="s">
        <v>16</v>
      </c>
      <c r="D2602" s="2">
        <v>227731</v>
      </c>
      <c r="E2602" t="s">
        <v>5328</v>
      </c>
      <c r="F2602" s="4">
        <v>7520603.8439999996</v>
      </c>
      <c r="G2602" s="4">
        <f t="shared" si="122"/>
        <v>33.024067184529116</v>
      </c>
      <c r="H2602" t="str">
        <f>IF(F2602 &lt;= Planilha1!$B$1, "1",
  IF(F2602 &lt;= Planilha1!$B$2, "2",
    IF(F2602 &lt;= Planilha1!$B$3, "3",
      "4"
    )
  )
)</f>
        <v>4</v>
      </c>
      <c r="I2602" t="str">
        <f t="shared" si="120"/>
        <v>Grande Porte</v>
      </c>
      <c r="J2602" s="4">
        <v>164062717.06999999</v>
      </c>
      <c r="K2602" s="5">
        <f t="shared" si="121"/>
        <v>720.42329357882761</v>
      </c>
    </row>
    <row r="2603" spans="1:11" x14ac:dyDescent="0.25">
      <c r="A2603" s="3" t="s">
        <v>4088</v>
      </c>
      <c r="B2603">
        <v>313140</v>
      </c>
      <c r="C2603" s="1" t="s">
        <v>16</v>
      </c>
      <c r="D2603" s="2">
        <v>3775</v>
      </c>
      <c r="E2603" t="s">
        <v>5328</v>
      </c>
      <c r="F2603" s="4">
        <v>44768.896999999997</v>
      </c>
      <c r="G2603" s="4">
        <f t="shared" si="122"/>
        <v>11.859310463576158</v>
      </c>
      <c r="H2603" t="str">
        <f>IF(F2603 &lt;= Planilha1!$B$1, "1",
  IF(F2603 &lt;= Planilha1!$B$2, "2",
    IF(F2603 &lt;= Planilha1!$B$3, "3",
      "4"
    )
  )
)</f>
        <v>2</v>
      </c>
      <c r="I2603" t="str">
        <f t="shared" si="120"/>
        <v>Pequeno Porte I</v>
      </c>
      <c r="J2603" s="4">
        <v>6495691.0099999998</v>
      </c>
      <c r="K2603" s="5">
        <f t="shared" si="121"/>
        <v>1720.7128503311258</v>
      </c>
    </row>
    <row r="2604" spans="1:11" x14ac:dyDescent="0.25">
      <c r="A2604" s="3" t="s">
        <v>4089</v>
      </c>
      <c r="B2604">
        <v>313150</v>
      </c>
      <c r="C2604" s="1" t="s">
        <v>16</v>
      </c>
      <c r="D2604" s="2">
        <v>9135</v>
      </c>
      <c r="E2604" t="s">
        <v>5328</v>
      </c>
      <c r="F2604" s="4">
        <v>85473.837</v>
      </c>
      <c r="G2604" s="4">
        <f t="shared" si="122"/>
        <v>9.3567418719211819</v>
      </c>
      <c r="H2604" t="str">
        <f>IF(F2604 &lt;= Planilha1!$B$1, "1",
  IF(F2604 &lt;= Planilha1!$B$2, "2",
    IF(F2604 &lt;= Planilha1!$B$3, "3",
      "4"
    )
  )
)</f>
        <v>2</v>
      </c>
      <c r="I2604" t="str">
        <f t="shared" si="120"/>
        <v>Pequeno Porte I</v>
      </c>
      <c r="J2604" s="4">
        <v>6468153.9400000004</v>
      </c>
      <c r="K2604" s="5">
        <f t="shared" si="121"/>
        <v>708.06282868089772</v>
      </c>
    </row>
    <row r="2605" spans="1:11" x14ac:dyDescent="0.25">
      <c r="A2605" s="3" t="s">
        <v>4090</v>
      </c>
      <c r="B2605">
        <v>313160</v>
      </c>
      <c r="C2605" s="1" t="s">
        <v>16</v>
      </c>
      <c r="D2605" s="2">
        <v>7180</v>
      </c>
      <c r="E2605" t="s">
        <v>5328</v>
      </c>
      <c r="F2605" s="4">
        <v>97495.428</v>
      </c>
      <c r="G2605" s="4">
        <f t="shared" si="122"/>
        <v>13.578750417827298</v>
      </c>
      <c r="H2605" t="str">
        <f>IF(F2605 &lt;= Planilha1!$B$1, "1",
  IF(F2605 &lt;= Planilha1!$B$2, "2",
    IF(F2605 &lt;= Planilha1!$B$3, "3",
      "4"
    )
  )
)</f>
        <v>3</v>
      </c>
      <c r="I2605" t="str">
        <f t="shared" si="120"/>
        <v>Pequeno Porte I</v>
      </c>
      <c r="J2605" s="4">
        <v>6488824.1699999999</v>
      </c>
      <c r="K2605" s="5">
        <f t="shared" si="121"/>
        <v>903.73595682451253</v>
      </c>
    </row>
    <row r="2606" spans="1:11" x14ac:dyDescent="0.25">
      <c r="A2606" s="3" t="s">
        <v>1457</v>
      </c>
      <c r="B2606">
        <v>313170</v>
      </c>
      <c r="C2606" s="1" t="s">
        <v>16</v>
      </c>
      <c r="D2606" s="2">
        <v>113343</v>
      </c>
      <c r="E2606" t="s">
        <v>5328</v>
      </c>
      <c r="F2606" s="4">
        <v>4137155.4610000001</v>
      </c>
      <c r="G2606" s="4">
        <f t="shared" si="122"/>
        <v>36.501199553567488</v>
      </c>
      <c r="H2606" t="str">
        <f>IF(F2606 &lt;= Planilha1!$B$1, "1",
  IF(F2606 &lt;= Planilha1!$B$2, "2",
    IF(F2606 &lt;= Planilha1!$B$3, "3",
      "4"
    )
  )
)</f>
        <v>4</v>
      </c>
      <c r="I2606" t="str">
        <f t="shared" si="120"/>
        <v>Grande Porte</v>
      </c>
      <c r="J2606" s="4">
        <v>79232773.079999998</v>
      </c>
      <c r="K2606" s="5">
        <f t="shared" si="121"/>
        <v>699.05307853153704</v>
      </c>
    </row>
    <row r="2607" spans="1:11" x14ac:dyDescent="0.25">
      <c r="A2607" s="3" t="s">
        <v>1458</v>
      </c>
      <c r="B2607">
        <v>313180</v>
      </c>
      <c r="C2607" s="1" t="s">
        <v>16</v>
      </c>
      <c r="D2607" s="2">
        <v>10362</v>
      </c>
      <c r="E2607" t="s">
        <v>5328</v>
      </c>
      <c r="F2607" s="4">
        <v>53737.553</v>
      </c>
      <c r="G2607" s="4">
        <f t="shared" si="122"/>
        <v>5.1860213279289713</v>
      </c>
      <c r="H2607" t="str">
        <f>IF(F2607 &lt;= Planilha1!$B$1, "1",
  IF(F2607 &lt;= Planilha1!$B$2, "2",
    IF(F2607 &lt;= Planilha1!$B$3, "3",
      "4"
    )
  )
)</f>
        <v>2</v>
      </c>
      <c r="I2607" t="str">
        <f t="shared" si="120"/>
        <v>Pequeno Porte I</v>
      </c>
      <c r="J2607" s="4">
        <v>4101357.02</v>
      </c>
      <c r="K2607" s="5">
        <f t="shared" si="121"/>
        <v>395.80747153059258</v>
      </c>
    </row>
    <row r="2608" spans="1:11" x14ac:dyDescent="0.25">
      <c r="A2608" s="3" t="s">
        <v>1459</v>
      </c>
      <c r="B2608">
        <v>313190</v>
      </c>
      <c r="C2608" s="1" t="s">
        <v>16</v>
      </c>
      <c r="D2608" s="2">
        <v>53365</v>
      </c>
      <c r="E2608" t="s">
        <v>5328</v>
      </c>
      <c r="F2608" s="4">
        <v>1879338.804</v>
      </c>
      <c r="G2608" s="4">
        <f t="shared" si="122"/>
        <v>35.21669266373091</v>
      </c>
      <c r="H2608" t="str">
        <f>IF(F2608 &lt;= Planilha1!$B$1, "1",
  IF(F2608 &lt;= Planilha1!$B$2, "2",
    IF(F2608 &lt;= Planilha1!$B$3, "3",
      "4"
    )
  )
)</f>
        <v>4</v>
      </c>
      <c r="I2608" t="str">
        <f t="shared" si="120"/>
        <v>Médio Porte</v>
      </c>
      <c r="J2608" s="4">
        <v>68543043.329999998</v>
      </c>
      <c r="K2608" s="5">
        <f t="shared" si="121"/>
        <v>1284.4194383959523</v>
      </c>
    </row>
    <row r="2609" spans="1:11" x14ac:dyDescent="0.25">
      <c r="A2609" s="3" t="s">
        <v>1460</v>
      </c>
      <c r="B2609">
        <v>313200</v>
      </c>
      <c r="C2609" s="1" t="s">
        <v>16</v>
      </c>
      <c r="D2609" s="2">
        <v>4252</v>
      </c>
      <c r="E2609" t="s">
        <v>5328</v>
      </c>
      <c r="F2609" s="4">
        <v>29415.116000000002</v>
      </c>
      <c r="G2609" s="4">
        <f t="shared" si="122"/>
        <v>6.9179482596425217</v>
      </c>
      <c r="H2609" t="str">
        <f>IF(F2609 &lt;= Planilha1!$B$1, "1",
  IF(F2609 &lt;= Planilha1!$B$2, "2",
    IF(F2609 &lt;= Planilha1!$B$3, "3",
      "4"
    )
  )
)</f>
        <v>1</v>
      </c>
      <c r="I2609" t="str">
        <f t="shared" si="120"/>
        <v>Pequeno Porte I</v>
      </c>
      <c r="J2609" s="4">
        <v>4013070.41</v>
      </c>
      <c r="K2609" s="5">
        <f t="shared" si="121"/>
        <v>943.80771636876773</v>
      </c>
    </row>
    <row r="2610" spans="1:11" x14ac:dyDescent="0.25">
      <c r="A2610" s="3" t="s">
        <v>1461</v>
      </c>
      <c r="B2610">
        <v>313210</v>
      </c>
      <c r="C2610" s="1" t="s">
        <v>16</v>
      </c>
      <c r="D2610" s="2">
        <v>17208</v>
      </c>
      <c r="E2610" t="s">
        <v>5328</v>
      </c>
      <c r="F2610" s="4">
        <v>101680.70600000001</v>
      </c>
      <c r="G2610" s="4">
        <f t="shared" si="122"/>
        <v>5.9089206183170617</v>
      </c>
      <c r="H2610" t="str">
        <f>IF(F2610 &lt;= Planilha1!$B$1, "1",
  IF(F2610 &lt;= Planilha1!$B$2, "2",
    IF(F2610 &lt;= Planilha1!$B$3, "3",
      "4"
    )
  )
)</f>
        <v>3</v>
      </c>
      <c r="I2610" t="str">
        <f t="shared" si="120"/>
        <v>Pequeno Porte I</v>
      </c>
      <c r="J2610" s="4">
        <v>12426772.029999999</v>
      </c>
      <c r="K2610" s="5">
        <f t="shared" si="121"/>
        <v>722.15086180846117</v>
      </c>
    </row>
    <row r="2611" spans="1:11" x14ac:dyDescent="0.25">
      <c r="A2611" s="3" t="s">
        <v>1462</v>
      </c>
      <c r="B2611">
        <v>313220</v>
      </c>
      <c r="C2611" s="1" t="s">
        <v>16</v>
      </c>
      <c r="D2611" s="2">
        <v>13846</v>
      </c>
      <c r="E2611" t="s">
        <v>5328</v>
      </c>
      <c r="F2611" s="4">
        <v>114343.89599999999</v>
      </c>
      <c r="G2611" s="4">
        <f t="shared" si="122"/>
        <v>8.2582620251336127</v>
      </c>
      <c r="H2611" t="str">
        <f>IF(F2611 &lt;= Planilha1!$B$1, "1",
  IF(F2611 &lt;= Planilha1!$B$2, "2",
    IF(F2611 &lt;= Planilha1!$B$3, "3",
      "4"
    )
  )
)</f>
        <v>3</v>
      </c>
      <c r="I2611" t="str">
        <f t="shared" si="120"/>
        <v>Pequeno Porte I</v>
      </c>
      <c r="J2611" s="4">
        <v>10097985.58</v>
      </c>
      <c r="K2611" s="5">
        <f t="shared" si="121"/>
        <v>729.30706196735525</v>
      </c>
    </row>
    <row r="2612" spans="1:11" x14ac:dyDescent="0.25">
      <c r="A2612" s="3" t="s">
        <v>4091</v>
      </c>
      <c r="B2612">
        <v>313230</v>
      </c>
      <c r="C2612" s="1" t="s">
        <v>16</v>
      </c>
      <c r="D2612" s="2">
        <v>10463</v>
      </c>
      <c r="E2612" t="s">
        <v>5328</v>
      </c>
      <c r="F2612" s="4">
        <v>49688.324000000001</v>
      </c>
      <c r="G2612" s="4">
        <f t="shared" si="122"/>
        <v>4.748955748829208</v>
      </c>
      <c r="H2612" t="str">
        <f>IF(F2612 &lt;= Planilha1!$B$1, "1",
  IF(F2612 &lt;= Planilha1!$B$2, "2",
    IF(F2612 &lt;= Planilha1!$B$3, "3",
      "4"
    )
  )
)</f>
        <v>2</v>
      </c>
      <c r="I2612" t="str">
        <f t="shared" si="120"/>
        <v>Pequeno Porte I</v>
      </c>
      <c r="J2612" s="4">
        <v>7025300.8799999999</v>
      </c>
      <c r="K2612" s="5">
        <f t="shared" si="121"/>
        <v>671.44230908917132</v>
      </c>
    </row>
    <row r="2613" spans="1:11" x14ac:dyDescent="0.25">
      <c r="A2613" s="3" t="s">
        <v>4092</v>
      </c>
      <c r="B2613">
        <v>313240</v>
      </c>
      <c r="C2613" s="1" t="s">
        <v>16</v>
      </c>
      <c r="D2613" s="2">
        <v>93073</v>
      </c>
      <c r="E2613" t="s">
        <v>5328</v>
      </c>
      <c r="F2613" s="4">
        <v>1993811.24</v>
      </c>
      <c r="G2613" s="4">
        <f t="shared" si="122"/>
        <v>21.422015407260968</v>
      </c>
      <c r="H2613" t="str">
        <f>IF(F2613 &lt;= Planilha1!$B$1, "1",
  IF(F2613 &lt;= Planilha1!$B$2, "2",
    IF(F2613 &lt;= Planilha1!$B$3, "3",
      "4"
    )
  )
)</f>
        <v>4</v>
      </c>
      <c r="I2613" t="str">
        <f t="shared" si="120"/>
        <v>Médio Porte</v>
      </c>
      <c r="J2613" s="4">
        <v>45198093.479999997</v>
      </c>
      <c r="K2613" s="5">
        <f t="shared" si="121"/>
        <v>485.61981971140926</v>
      </c>
    </row>
    <row r="2614" spans="1:11" x14ac:dyDescent="0.25">
      <c r="A2614" s="3" t="s">
        <v>1463</v>
      </c>
      <c r="B2614">
        <v>313250</v>
      </c>
      <c r="C2614" s="1" t="s">
        <v>16</v>
      </c>
      <c r="D2614" s="2">
        <v>32948</v>
      </c>
      <c r="E2614" t="s">
        <v>5328</v>
      </c>
      <c r="F2614" s="4">
        <v>225982.611</v>
      </c>
      <c r="G2614" s="4">
        <f t="shared" si="122"/>
        <v>6.8587656610416419</v>
      </c>
      <c r="H2614" t="str">
        <f>IF(F2614 &lt;= Planilha1!$B$1, "1",
  IF(F2614 &lt;= Planilha1!$B$2, "2",
    IF(F2614 &lt;= Planilha1!$B$3, "3",
      "4"
    )
  )
)</f>
        <v>3</v>
      </c>
      <c r="I2614" t="str">
        <f t="shared" si="120"/>
        <v>Pequeno Porte II</v>
      </c>
      <c r="J2614" s="4">
        <v>17694730.129999999</v>
      </c>
      <c r="K2614" s="5">
        <f t="shared" si="121"/>
        <v>537.05020426126009</v>
      </c>
    </row>
    <row r="2615" spans="1:11" x14ac:dyDescent="0.25">
      <c r="A2615" s="3" t="s">
        <v>1464</v>
      </c>
      <c r="B2615">
        <v>313260</v>
      </c>
      <c r="C2615" s="1" t="s">
        <v>16</v>
      </c>
      <c r="D2615" s="2">
        <v>3690</v>
      </c>
      <c r="E2615" t="s">
        <v>5328</v>
      </c>
      <c r="F2615" s="4">
        <v>67828.808999999994</v>
      </c>
      <c r="G2615" s="4">
        <f t="shared" si="122"/>
        <v>18.381791056910568</v>
      </c>
      <c r="H2615" t="str">
        <f>IF(F2615 &lt;= Planilha1!$B$1, "1",
  IF(F2615 &lt;= Planilha1!$B$2, "2",
    IF(F2615 &lt;= Planilha1!$B$3, "3",
      "4"
    )
  )
)</f>
        <v>2</v>
      </c>
      <c r="I2615" t="str">
        <f t="shared" si="120"/>
        <v>Pequeno Porte I</v>
      </c>
      <c r="J2615" s="4">
        <v>4326329.0999999996</v>
      </c>
      <c r="K2615" s="5">
        <f t="shared" si="121"/>
        <v>1172.4469105691055</v>
      </c>
    </row>
    <row r="2616" spans="1:11" x14ac:dyDescent="0.25">
      <c r="A2616" s="3" t="s">
        <v>1465</v>
      </c>
      <c r="B2616">
        <v>313270</v>
      </c>
      <c r="C2616" s="1" t="s">
        <v>16</v>
      </c>
      <c r="D2616" s="2">
        <v>21042</v>
      </c>
      <c r="E2616" t="s">
        <v>5328</v>
      </c>
      <c r="F2616" s="4">
        <v>160173.98499999999</v>
      </c>
      <c r="G2616" s="4">
        <f t="shared" si="122"/>
        <v>7.6121084022431322</v>
      </c>
      <c r="H2616" t="str">
        <f>IF(F2616 &lt;= Planilha1!$B$1, "1",
  IF(F2616 &lt;= Planilha1!$B$2, "2",
    IF(F2616 &lt;= Planilha1!$B$3, "3",
      "4"
    )
  )
)</f>
        <v>3</v>
      </c>
      <c r="I2616" t="str">
        <f t="shared" si="120"/>
        <v>Pequeno Porte II</v>
      </c>
      <c r="J2616" s="4">
        <v>7921018.3600000003</v>
      </c>
      <c r="K2616" s="5">
        <f t="shared" si="121"/>
        <v>376.43847352913224</v>
      </c>
    </row>
    <row r="2617" spans="1:11" x14ac:dyDescent="0.25">
      <c r="A2617" s="3" t="s">
        <v>4093</v>
      </c>
      <c r="B2617">
        <v>313280</v>
      </c>
      <c r="C2617" s="1" t="s">
        <v>16</v>
      </c>
      <c r="D2617" s="2">
        <v>2142</v>
      </c>
      <c r="E2617" t="s">
        <v>5328</v>
      </c>
      <c r="F2617" s="4">
        <v>12031.898999999999</v>
      </c>
      <c r="G2617" s="4">
        <f t="shared" si="122"/>
        <v>5.6171330532212886</v>
      </c>
      <c r="H2617" t="str">
        <f>IF(F2617 &lt;= Planilha1!$B$1, "1",
  IF(F2617 &lt;= Planilha1!$B$2, "2",
    IF(F2617 &lt;= Planilha1!$B$3, "3",
      "4"
    )
  )
)</f>
        <v>1</v>
      </c>
      <c r="I2617" t="str">
        <f t="shared" si="120"/>
        <v>Pequeno Porte I</v>
      </c>
      <c r="J2617" s="4">
        <v>5373662.5899999999</v>
      </c>
      <c r="K2617" s="5">
        <f t="shared" si="121"/>
        <v>2508.7126937441644</v>
      </c>
    </row>
    <row r="2618" spans="1:11" x14ac:dyDescent="0.25">
      <c r="A2618" s="3" t="s">
        <v>1466</v>
      </c>
      <c r="B2618">
        <v>313290</v>
      </c>
      <c r="C2618" s="1" t="s">
        <v>16</v>
      </c>
      <c r="D2618" s="2">
        <v>10770</v>
      </c>
      <c r="E2618" t="s">
        <v>5328</v>
      </c>
      <c r="F2618" s="4">
        <v>96598.358999999997</v>
      </c>
      <c r="G2618" s="4">
        <f t="shared" si="122"/>
        <v>8.9692069637883005</v>
      </c>
      <c r="H2618" t="str">
        <f>IF(F2618 &lt;= Planilha1!$B$1, "1",
  IF(F2618 &lt;= Planilha1!$B$2, "2",
    IF(F2618 &lt;= Planilha1!$B$3, "3",
      "4"
    )
  )
)</f>
        <v>3</v>
      </c>
      <c r="I2618" t="str">
        <f t="shared" si="120"/>
        <v>Pequeno Porte I</v>
      </c>
      <c r="J2618" s="4">
        <v>9647899.5899999999</v>
      </c>
      <c r="K2618" s="5">
        <f t="shared" si="121"/>
        <v>895.8124038997214</v>
      </c>
    </row>
    <row r="2619" spans="1:11" x14ac:dyDescent="0.25">
      <c r="A2619" s="3" t="s">
        <v>1467</v>
      </c>
      <c r="B2619">
        <v>313300</v>
      </c>
      <c r="C2619" s="1" t="s">
        <v>16</v>
      </c>
      <c r="D2619" s="2">
        <v>14786</v>
      </c>
      <c r="E2619" t="s">
        <v>5328</v>
      </c>
      <c r="F2619" s="4">
        <v>266373.505</v>
      </c>
      <c r="G2619" s="4">
        <f t="shared" si="122"/>
        <v>18.015251251183553</v>
      </c>
      <c r="H2619" t="str">
        <f>IF(F2619 &lt;= Planilha1!$B$1, "1",
  IF(F2619 &lt;= Planilha1!$B$2, "2",
    IF(F2619 &lt;= Planilha1!$B$3, "3",
      "4"
    )
  )
)</f>
        <v>4</v>
      </c>
      <c r="I2619" t="str">
        <f t="shared" si="120"/>
        <v>Pequeno Porte I</v>
      </c>
      <c r="J2619" s="4">
        <v>8261078.54</v>
      </c>
      <c r="K2619" s="5">
        <f t="shared" si="121"/>
        <v>558.70949141079404</v>
      </c>
    </row>
    <row r="2620" spans="1:11" x14ac:dyDescent="0.25">
      <c r="A2620" s="3" t="s">
        <v>1468</v>
      </c>
      <c r="B2620">
        <v>313310</v>
      </c>
      <c r="C2620" s="1" t="s">
        <v>16</v>
      </c>
      <c r="D2620" s="2">
        <v>15236</v>
      </c>
      <c r="E2620" t="s">
        <v>5328</v>
      </c>
      <c r="F2620" s="4">
        <v>298492.04599999997</v>
      </c>
      <c r="G2620" s="4">
        <f t="shared" si="122"/>
        <v>19.5912343134681</v>
      </c>
      <c r="H2620" t="str">
        <f>IF(F2620 &lt;= Planilha1!$B$1, "1",
  IF(F2620 &lt;= Planilha1!$B$2, "2",
    IF(F2620 &lt;= Planilha1!$B$3, "3",
      "4"
    )
  )
)</f>
        <v>4</v>
      </c>
      <c r="I2620" t="str">
        <f t="shared" si="120"/>
        <v>Pequeno Porte I</v>
      </c>
      <c r="J2620" s="4">
        <v>12317907.949999999</v>
      </c>
      <c r="K2620" s="5">
        <f t="shared" si="121"/>
        <v>808.47387437647672</v>
      </c>
    </row>
    <row r="2621" spans="1:11" x14ac:dyDescent="0.25">
      <c r="A2621" s="3" t="s">
        <v>1469</v>
      </c>
      <c r="B2621">
        <v>313320</v>
      </c>
      <c r="C2621" s="1" t="s">
        <v>16</v>
      </c>
      <c r="D2621" s="2">
        <v>11128</v>
      </c>
      <c r="E2621" t="s">
        <v>5328</v>
      </c>
      <c r="F2621" s="4">
        <v>63814.584999999999</v>
      </c>
      <c r="G2621" s="4">
        <f t="shared" si="122"/>
        <v>5.734596063982746</v>
      </c>
      <c r="H2621" t="str">
        <f>IF(F2621 &lt;= Planilha1!$B$1, "1",
  IF(F2621 &lt;= Planilha1!$B$2, "2",
    IF(F2621 &lt;= Planilha1!$B$3, "3",
      "4"
    )
  )
)</f>
        <v>2</v>
      </c>
      <c r="I2621" t="str">
        <f t="shared" si="120"/>
        <v>Pequeno Porte I</v>
      </c>
      <c r="J2621" s="4">
        <v>6397094.7199999997</v>
      </c>
      <c r="K2621" s="5">
        <f t="shared" si="121"/>
        <v>574.86473040977717</v>
      </c>
    </row>
    <row r="2622" spans="1:11" x14ac:dyDescent="0.25">
      <c r="A2622" s="3" t="s">
        <v>1470</v>
      </c>
      <c r="B2622">
        <v>313330</v>
      </c>
      <c r="C2622" s="1" t="s">
        <v>16</v>
      </c>
      <c r="D2622" s="2">
        <v>19151</v>
      </c>
      <c r="E2622" t="s">
        <v>5328</v>
      </c>
      <c r="F2622" s="4">
        <v>150304.26</v>
      </c>
      <c r="G2622" s="4">
        <f t="shared" si="122"/>
        <v>7.8483765860790564</v>
      </c>
      <c r="H2622" t="str">
        <f>IF(F2622 &lt;= Planilha1!$B$1, "1",
  IF(F2622 &lt;= Planilha1!$B$2, "2",
    IF(F2622 &lt;= Planilha1!$B$3, "3",
      "4"
    )
  )
)</f>
        <v>3</v>
      </c>
      <c r="I2622" t="str">
        <f t="shared" si="120"/>
        <v>Pequeno Porte I</v>
      </c>
      <c r="J2622" s="4">
        <v>7190827.3799999999</v>
      </c>
      <c r="K2622" s="5">
        <f t="shared" si="121"/>
        <v>375.48051694428489</v>
      </c>
    </row>
    <row r="2623" spans="1:11" x14ac:dyDescent="0.25">
      <c r="A2623" s="3" t="s">
        <v>1471</v>
      </c>
      <c r="B2623">
        <v>313340</v>
      </c>
      <c r="C2623" s="1" t="s">
        <v>16</v>
      </c>
      <c r="D2623" s="2">
        <v>13690</v>
      </c>
      <c r="E2623" t="s">
        <v>5328</v>
      </c>
      <c r="F2623" s="4">
        <v>206591.54699999999</v>
      </c>
      <c r="G2623" s="4">
        <f t="shared" si="122"/>
        <v>15.090690065741416</v>
      </c>
      <c r="H2623" t="str">
        <f>IF(F2623 &lt;= Planilha1!$B$1, "1",
  IF(F2623 &lt;= Planilha1!$B$2, "2",
    IF(F2623 &lt;= Planilha1!$B$3, "3",
      "4"
    )
  )
)</f>
        <v>3</v>
      </c>
      <c r="I2623" t="str">
        <f t="shared" si="120"/>
        <v>Pequeno Porte I</v>
      </c>
      <c r="J2623" s="4">
        <v>13058153.48</v>
      </c>
      <c r="K2623" s="5">
        <f t="shared" si="121"/>
        <v>953.84612710007309</v>
      </c>
    </row>
    <row r="2624" spans="1:11" x14ac:dyDescent="0.25">
      <c r="A2624" s="3" t="s">
        <v>1472</v>
      </c>
      <c r="B2624">
        <v>313350</v>
      </c>
      <c r="C2624" s="1" t="s">
        <v>16</v>
      </c>
      <c r="D2624" s="2">
        <v>21046</v>
      </c>
      <c r="E2624" t="s">
        <v>5328</v>
      </c>
      <c r="F2624" s="4">
        <v>202848.10800000001</v>
      </c>
      <c r="G2624" s="4">
        <f t="shared" si="122"/>
        <v>9.6383212011783712</v>
      </c>
      <c r="H2624" t="str">
        <f>IF(F2624 &lt;= Planilha1!$B$1, "1",
  IF(F2624 &lt;= Planilha1!$B$2, "2",
    IF(F2624 &lt;= Planilha1!$B$3, "3",
      "4"
    )
  )
)</f>
        <v>3</v>
      </c>
      <c r="I2624" t="str">
        <f t="shared" si="120"/>
        <v>Pequeno Porte II</v>
      </c>
      <c r="J2624" s="4">
        <v>13705799.869999999</v>
      </c>
      <c r="K2624" s="5">
        <f t="shared" si="121"/>
        <v>651.23063147391429</v>
      </c>
    </row>
    <row r="2625" spans="1:11" x14ac:dyDescent="0.25">
      <c r="A2625" s="3" t="s">
        <v>1473</v>
      </c>
      <c r="B2625">
        <v>313360</v>
      </c>
      <c r="C2625" s="1" t="s">
        <v>16</v>
      </c>
      <c r="D2625" s="2">
        <v>12692</v>
      </c>
      <c r="E2625" t="s">
        <v>5328</v>
      </c>
      <c r="F2625" s="4">
        <v>123770.367</v>
      </c>
      <c r="G2625" s="4">
        <f t="shared" si="122"/>
        <v>9.7518410809959022</v>
      </c>
      <c r="H2625" t="str">
        <f>IF(F2625 &lt;= Planilha1!$B$1, "1",
  IF(F2625 &lt;= Planilha1!$B$2, "2",
    IF(F2625 &lt;= Planilha1!$B$3, "3",
      "4"
    )
  )
)</f>
        <v>3</v>
      </c>
      <c r="I2625" t="str">
        <f t="shared" si="120"/>
        <v>Pequeno Porte I</v>
      </c>
      <c r="J2625" s="4">
        <v>8754337.3399999999</v>
      </c>
      <c r="K2625" s="5">
        <f t="shared" si="121"/>
        <v>689.7523904821935</v>
      </c>
    </row>
    <row r="2626" spans="1:11" x14ac:dyDescent="0.25">
      <c r="A2626" s="3" t="s">
        <v>4094</v>
      </c>
      <c r="B2626">
        <v>313370</v>
      </c>
      <c r="C2626" s="1" t="s">
        <v>16</v>
      </c>
      <c r="D2626" s="2">
        <v>12966</v>
      </c>
      <c r="E2626" t="s">
        <v>5328</v>
      </c>
      <c r="F2626" s="4">
        <v>975684.08499999996</v>
      </c>
      <c r="G2626" s="4">
        <f t="shared" si="122"/>
        <v>75.249428119697669</v>
      </c>
      <c r="H2626" t="str">
        <f>IF(F2626 &lt;= Planilha1!$B$1, "1",
  IF(F2626 &lt;= Planilha1!$B$2, "2",
    IF(F2626 &lt;= Planilha1!$B$3, "3",
      "4"
    )
  )
)</f>
        <v>4</v>
      </c>
      <c r="I2626" t="str">
        <f t="shared" ref="I2626:I2689" si="123">IF(D2626 &lt;= 20000, "Pequeno Porte I",
  IF(D2626 &lt;= 50000, "Pequeno Porte II",
    IF(D2626 &lt;= 100000, "Médio Porte",
      IF(D2626 &lt;= 900000, "Grande Porte", "Metrópole")
    )
  )
)</f>
        <v>Pequeno Porte I</v>
      </c>
      <c r="J2626" s="4">
        <v>35952250.399999999</v>
      </c>
      <c r="K2626" s="5">
        <f t="shared" ref="K2626:K2689" si="124">J2626/D2626</f>
        <v>2772.809686873361</v>
      </c>
    </row>
    <row r="2627" spans="1:11" x14ac:dyDescent="0.25">
      <c r="A2627" s="3" t="s">
        <v>4095</v>
      </c>
      <c r="B2627">
        <v>313375</v>
      </c>
      <c r="C2627" s="1" t="s">
        <v>16</v>
      </c>
      <c r="D2627" s="2">
        <v>14406</v>
      </c>
      <c r="E2627" t="s">
        <v>5328</v>
      </c>
      <c r="F2627" s="4">
        <v>517685.00599999999</v>
      </c>
      <c r="G2627" s="4">
        <f t="shared" ref="G2627:G2690" si="125">F2627/D2627</f>
        <v>35.935374566152994</v>
      </c>
      <c r="H2627" t="str">
        <f>IF(F2627 &lt;= Planilha1!$B$1, "1",
  IF(F2627 &lt;= Planilha1!$B$2, "2",
    IF(F2627 &lt;= Planilha1!$B$3, "3",
      "4"
    )
  )
)</f>
        <v>4</v>
      </c>
      <c r="I2627" t="str">
        <f t="shared" si="123"/>
        <v>Pequeno Porte I</v>
      </c>
      <c r="J2627" s="4">
        <v>16570063.310000001</v>
      </c>
      <c r="K2627" s="5">
        <f t="shared" si="124"/>
        <v>1150.2195828127169</v>
      </c>
    </row>
    <row r="2628" spans="1:11" x14ac:dyDescent="0.25">
      <c r="A2628" s="3" t="s">
        <v>4096</v>
      </c>
      <c r="B2628">
        <v>313380</v>
      </c>
      <c r="C2628" s="1" t="s">
        <v>16</v>
      </c>
      <c r="D2628" s="2">
        <v>97669</v>
      </c>
      <c r="E2628" t="s">
        <v>5328</v>
      </c>
      <c r="F2628" s="4">
        <v>1657410.7050000001</v>
      </c>
      <c r="G2628" s="4">
        <f t="shared" si="125"/>
        <v>16.969670059077089</v>
      </c>
      <c r="H2628" t="str">
        <f>IF(F2628 &lt;= Planilha1!$B$1, "1",
  IF(F2628 &lt;= Planilha1!$B$2, "2",
    IF(F2628 &lt;= Planilha1!$B$3, "3",
      "4"
    )
  )
)</f>
        <v>4</v>
      </c>
      <c r="I2628" t="str">
        <f t="shared" si="123"/>
        <v>Médio Porte</v>
      </c>
      <c r="J2628" s="4">
        <v>34744767.079999998</v>
      </c>
      <c r="K2628" s="5">
        <f t="shared" si="124"/>
        <v>355.73996948878352</v>
      </c>
    </row>
    <row r="2629" spans="1:11" x14ac:dyDescent="0.25">
      <c r="A2629" s="3" t="s">
        <v>1474</v>
      </c>
      <c r="B2629">
        <v>313390</v>
      </c>
      <c r="C2629" s="1" t="s">
        <v>16</v>
      </c>
      <c r="D2629" s="2">
        <v>5642</v>
      </c>
      <c r="E2629" t="s">
        <v>5328</v>
      </c>
      <c r="F2629" s="4">
        <v>23700.103999999999</v>
      </c>
      <c r="G2629" s="4">
        <f t="shared" si="125"/>
        <v>4.2006565047855373</v>
      </c>
      <c r="H2629" t="str">
        <f>IF(F2629 &lt;= Planilha1!$B$1, "1",
  IF(F2629 &lt;= Planilha1!$B$2, "2",
    IF(F2629 &lt;= Planilha1!$B$3, "3",
      "4"
    )
  )
)</f>
        <v>1</v>
      </c>
      <c r="I2629" t="str">
        <f t="shared" si="123"/>
        <v>Pequeno Porte I</v>
      </c>
      <c r="J2629" s="4">
        <v>4410943.6900000004</v>
      </c>
      <c r="K2629" s="5">
        <f t="shared" si="124"/>
        <v>781.80497873094657</v>
      </c>
    </row>
    <row r="2630" spans="1:11" x14ac:dyDescent="0.25">
      <c r="A2630" s="3" t="s">
        <v>1475</v>
      </c>
      <c r="B2630">
        <v>313400</v>
      </c>
      <c r="C2630" s="1" t="s">
        <v>16</v>
      </c>
      <c r="D2630" s="2">
        <v>13745</v>
      </c>
      <c r="E2630" t="s">
        <v>5328</v>
      </c>
      <c r="F2630" s="4">
        <v>63441.841999999997</v>
      </c>
      <c r="G2630" s="4">
        <f t="shared" si="125"/>
        <v>4.6156305565660238</v>
      </c>
      <c r="H2630" t="str">
        <f>IF(F2630 &lt;= Planilha1!$B$1, "1",
  IF(F2630 &lt;= Planilha1!$B$2, "2",
    IF(F2630 &lt;= Planilha1!$B$3, "3",
      "4"
    )
  )
)</f>
        <v>2</v>
      </c>
      <c r="I2630" t="str">
        <f t="shared" si="123"/>
        <v>Pequeno Porte I</v>
      </c>
      <c r="J2630" s="4">
        <v>5459073.96</v>
      </c>
      <c r="K2630" s="5">
        <f t="shared" si="124"/>
        <v>397.16798544925427</v>
      </c>
    </row>
    <row r="2631" spans="1:11" x14ac:dyDescent="0.25">
      <c r="A2631" s="3" t="s">
        <v>1476</v>
      </c>
      <c r="B2631">
        <v>313410</v>
      </c>
      <c r="C2631" s="1" t="s">
        <v>16</v>
      </c>
      <c r="D2631" s="2">
        <v>6055</v>
      </c>
      <c r="E2631" t="s">
        <v>5328</v>
      </c>
      <c r="F2631" s="4">
        <v>39452.624000000003</v>
      </c>
      <c r="G2631" s="4">
        <f t="shared" si="125"/>
        <v>6.5157099917423622</v>
      </c>
      <c r="H2631" t="str">
        <f>IF(F2631 &lt;= Planilha1!$B$1, "1",
  IF(F2631 &lt;= Planilha1!$B$2, "2",
    IF(F2631 &lt;= Planilha1!$B$3, "3",
      "4"
    )
  )
)</f>
        <v>1</v>
      </c>
      <c r="I2631" t="str">
        <f t="shared" si="123"/>
        <v>Pequeno Porte I</v>
      </c>
      <c r="J2631" s="4">
        <v>5543998.2599999998</v>
      </c>
      <c r="K2631" s="5">
        <f t="shared" si="124"/>
        <v>915.60664905037152</v>
      </c>
    </row>
    <row r="2632" spans="1:11" x14ac:dyDescent="0.25">
      <c r="A2632" s="3" t="s">
        <v>1477</v>
      </c>
      <c r="B2632">
        <v>313420</v>
      </c>
      <c r="C2632" s="1" t="s">
        <v>16</v>
      </c>
      <c r="D2632" s="2">
        <v>102217</v>
      </c>
      <c r="E2632" t="s">
        <v>5328</v>
      </c>
      <c r="F2632" s="4">
        <v>1689146.54</v>
      </c>
      <c r="G2632" s="4">
        <f t="shared" si="125"/>
        <v>16.525103847696567</v>
      </c>
      <c r="H2632" t="str">
        <f>IF(F2632 &lt;= Planilha1!$B$1, "1",
  IF(F2632 &lt;= Planilha1!$B$2, "2",
    IF(F2632 &lt;= Planilha1!$B$3, "3",
      "4"
    )
  )
)</f>
        <v>4</v>
      </c>
      <c r="I2632" t="str">
        <f t="shared" si="123"/>
        <v>Grande Porte</v>
      </c>
      <c r="J2632" s="4">
        <v>51520197.659999996</v>
      </c>
      <c r="K2632" s="5">
        <f t="shared" si="124"/>
        <v>504.02768287075531</v>
      </c>
    </row>
    <row r="2633" spans="1:11" x14ac:dyDescent="0.25">
      <c r="A2633" s="3" t="s">
        <v>1478</v>
      </c>
      <c r="B2633">
        <v>313430</v>
      </c>
      <c r="C2633" s="1" t="s">
        <v>16</v>
      </c>
      <c r="D2633" s="2">
        <v>6638</v>
      </c>
      <c r="E2633" t="s">
        <v>5328</v>
      </c>
      <c r="F2633" s="4">
        <v>31956.477999999999</v>
      </c>
      <c r="G2633" s="4">
        <f t="shared" si="125"/>
        <v>4.8141726423621574</v>
      </c>
      <c r="H2633" t="str">
        <f>IF(F2633 &lt;= Planilha1!$B$1, "1",
  IF(F2633 &lt;= Planilha1!$B$2, "2",
    IF(F2633 &lt;= Planilha1!$B$3, "3",
      "4"
    )
  )
)</f>
        <v>1</v>
      </c>
      <c r="I2633" t="str">
        <f t="shared" si="123"/>
        <v>Pequeno Porte I</v>
      </c>
      <c r="J2633" s="4">
        <v>5742095.3399999999</v>
      </c>
      <c r="K2633" s="5">
        <f t="shared" si="124"/>
        <v>865.0339469719795</v>
      </c>
    </row>
    <row r="2634" spans="1:11" x14ac:dyDescent="0.25">
      <c r="A2634" s="3" t="s">
        <v>1479</v>
      </c>
      <c r="B2634">
        <v>313440</v>
      </c>
      <c r="C2634" s="1" t="s">
        <v>16</v>
      </c>
      <c r="D2634" s="2">
        <v>38295</v>
      </c>
      <c r="E2634" t="s">
        <v>5328</v>
      </c>
      <c r="F2634" s="4">
        <v>1529028.048</v>
      </c>
      <c r="G2634" s="4">
        <f t="shared" si="125"/>
        <v>39.927615824520174</v>
      </c>
      <c r="H2634" t="str">
        <f>IF(F2634 &lt;= Planilha1!$B$1, "1",
  IF(F2634 &lt;= Planilha1!$B$2, "2",
    IF(F2634 &lt;= Planilha1!$B$3, "3",
      "4"
    )
  )
)</f>
        <v>4</v>
      </c>
      <c r="I2634" t="str">
        <f t="shared" si="123"/>
        <v>Pequeno Porte II</v>
      </c>
      <c r="J2634" s="4">
        <v>40317167.960000001</v>
      </c>
      <c r="K2634" s="5">
        <f t="shared" si="124"/>
        <v>1052.8050126648388</v>
      </c>
    </row>
    <row r="2635" spans="1:11" x14ac:dyDescent="0.25">
      <c r="A2635" s="3" t="s">
        <v>1480</v>
      </c>
      <c r="B2635">
        <v>313450</v>
      </c>
      <c r="C2635" s="1" t="s">
        <v>16</v>
      </c>
      <c r="D2635" s="2">
        <v>4217</v>
      </c>
      <c r="E2635" t="s">
        <v>5328</v>
      </c>
      <c r="F2635" s="4">
        <v>52377.862000000001</v>
      </c>
      <c r="G2635" s="4">
        <f t="shared" si="125"/>
        <v>12.420645482570547</v>
      </c>
      <c r="H2635" t="str">
        <f>IF(F2635 &lt;= Planilha1!$B$1, "1",
  IF(F2635 &lt;= Planilha1!$B$2, "2",
    IF(F2635 &lt;= Planilha1!$B$3, "3",
      "4"
    )
  )
)</f>
        <v>2</v>
      </c>
      <c r="I2635" t="str">
        <f t="shared" si="123"/>
        <v>Pequeno Porte I</v>
      </c>
      <c r="J2635" s="4">
        <v>5223283.18</v>
      </c>
      <c r="K2635" s="5">
        <f t="shared" si="124"/>
        <v>1238.6253687455537</v>
      </c>
    </row>
    <row r="2636" spans="1:11" x14ac:dyDescent="0.25">
      <c r="A2636" s="3" t="s">
        <v>1481</v>
      </c>
      <c r="B2636">
        <v>313460</v>
      </c>
      <c r="C2636" s="1" t="s">
        <v>16</v>
      </c>
      <c r="D2636" s="2">
        <v>20406</v>
      </c>
      <c r="E2636" t="s">
        <v>5328</v>
      </c>
      <c r="F2636" s="4">
        <v>98446.763000000006</v>
      </c>
      <c r="G2636" s="4">
        <f t="shared" si="125"/>
        <v>4.824402773694012</v>
      </c>
      <c r="H2636" t="str">
        <f>IF(F2636 &lt;= Planilha1!$B$1, "1",
  IF(F2636 &lt;= Planilha1!$B$2, "2",
    IF(F2636 &lt;= Planilha1!$B$3, "3",
      "4"
    )
  )
)</f>
        <v>3</v>
      </c>
      <c r="I2636" t="str">
        <f t="shared" si="123"/>
        <v>Pequeno Porte II</v>
      </c>
      <c r="J2636" s="4">
        <v>15224459.029999999</v>
      </c>
      <c r="K2636" s="5">
        <f t="shared" si="124"/>
        <v>746.07757669312946</v>
      </c>
    </row>
    <row r="2637" spans="1:11" x14ac:dyDescent="0.25">
      <c r="A2637" s="3" t="s">
        <v>1482</v>
      </c>
      <c r="B2637">
        <v>313470</v>
      </c>
      <c r="C2637" s="1" t="s">
        <v>16</v>
      </c>
      <c r="D2637" s="2">
        <v>11042</v>
      </c>
      <c r="E2637" t="s">
        <v>5328</v>
      </c>
      <c r="F2637" s="4">
        <v>55575.896000000001</v>
      </c>
      <c r="G2637" s="4">
        <f t="shared" si="125"/>
        <v>5.0331367505886613</v>
      </c>
      <c r="H2637" t="str">
        <f>IF(F2637 &lt;= Planilha1!$B$1, "1",
  IF(F2637 &lt;= Planilha1!$B$2, "2",
    IF(F2637 &lt;= Planilha1!$B$3, "3",
      "4"
    )
  )
)</f>
        <v>2</v>
      </c>
      <c r="I2637" t="str">
        <f t="shared" si="123"/>
        <v>Pequeno Porte I</v>
      </c>
      <c r="J2637" s="4">
        <v>4505282.96</v>
      </c>
      <c r="K2637" s="5">
        <f t="shared" si="124"/>
        <v>408.01330918311902</v>
      </c>
    </row>
    <row r="2638" spans="1:11" x14ac:dyDescent="0.25">
      <c r="A2638" s="3" t="s">
        <v>4097</v>
      </c>
      <c r="B2638">
        <v>313480</v>
      </c>
      <c r="C2638" s="1" t="s">
        <v>16</v>
      </c>
      <c r="D2638" s="2">
        <v>7495</v>
      </c>
      <c r="E2638" t="s">
        <v>5328</v>
      </c>
      <c r="F2638" s="4">
        <v>57548.557999999997</v>
      </c>
      <c r="G2638" s="4">
        <f t="shared" si="125"/>
        <v>7.6782599066044028</v>
      </c>
      <c r="H2638" t="str">
        <f>IF(F2638 &lt;= Planilha1!$B$1, "1",
  IF(F2638 &lt;= Planilha1!$B$2, "2",
    IF(F2638 &lt;= Planilha1!$B$3, "3",
      "4"
    )
  )
)</f>
        <v>2</v>
      </c>
      <c r="I2638" t="str">
        <f t="shared" si="123"/>
        <v>Pequeno Porte I</v>
      </c>
      <c r="J2638" s="4">
        <v>6687209.96</v>
      </c>
      <c r="K2638" s="5">
        <f t="shared" si="124"/>
        <v>892.22280987324882</v>
      </c>
    </row>
    <row r="2639" spans="1:11" x14ac:dyDescent="0.25">
      <c r="A2639" s="3" t="s">
        <v>1483</v>
      </c>
      <c r="B2639">
        <v>313490</v>
      </c>
      <c r="C2639" s="1" t="s">
        <v>16</v>
      </c>
      <c r="D2639" s="2">
        <v>25525</v>
      </c>
      <c r="E2639" t="s">
        <v>5328</v>
      </c>
      <c r="F2639" s="4">
        <v>307463.223</v>
      </c>
      <c r="G2639" s="4">
        <f t="shared" si="125"/>
        <v>12.045571909892262</v>
      </c>
      <c r="H2639" t="str">
        <f>IF(F2639 &lt;= Planilha1!$B$1, "1",
  IF(F2639 &lt;= Planilha1!$B$2, "2",
    IF(F2639 &lt;= Planilha1!$B$3, "3",
      "4"
    )
  )
)</f>
        <v>4</v>
      </c>
      <c r="I2639" t="str">
        <f t="shared" si="123"/>
        <v>Pequeno Porte II</v>
      </c>
      <c r="J2639" s="4">
        <v>26834971.550000001</v>
      </c>
      <c r="K2639" s="5">
        <f t="shared" si="124"/>
        <v>1051.3211185112634</v>
      </c>
    </row>
    <row r="2640" spans="1:11" x14ac:dyDescent="0.25">
      <c r="A2640" s="3" t="s">
        <v>4098</v>
      </c>
      <c r="B2640">
        <v>313500</v>
      </c>
      <c r="C2640" s="1" t="s">
        <v>16</v>
      </c>
      <c r="D2640" s="2">
        <v>3092</v>
      </c>
      <c r="E2640" t="s">
        <v>5328</v>
      </c>
      <c r="F2640" s="4">
        <v>39642.472000000002</v>
      </c>
      <c r="G2640" s="4">
        <f t="shared" si="125"/>
        <v>12.820980595084089</v>
      </c>
      <c r="H2640" t="str">
        <f>IF(F2640 &lt;= Planilha1!$B$1, "1",
  IF(F2640 &lt;= Planilha1!$B$2, "2",
    IF(F2640 &lt;= Planilha1!$B$3, "3",
      "4"
    )
  )
)</f>
        <v>1</v>
      </c>
      <c r="I2640" t="str">
        <f t="shared" si="123"/>
        <v>Pequeno Porte I</v>
      </c>
      <c r="J2640" s="4">
        <v>4015708.15</v>
      </c>
      <c r="K2640" s="5">
        <f t="shared" si="124"/>
        <v>1298.7413163001293</v>
      </c>
    </row>
    <row r="2641" spans="1:11" x14ac:dyDescent="0.25">
      <c r="A2641" s="3" t="s">
        <v>4099</v>
      </c>
      <c r="B2641">
        <v>313505</v>
      </c>
      <c r="C2641" s="1" t="s">
        <v>16</v>
      </c>
      <c r="D2641" s="2">
        <v>37660</v>
      </c>
      <c r="E2641" t="s">
        <v>5328</v>
      </c>
      <c r="F2641" s="4">
        <v>233405.595</v>
      </c>
      <c r="G2641" s="4">
        <f t="shared" si="125"/>
        <v>6.1977056558682957</v>
      </c>
      <c r="H2641" t="str">
        <f>IF(F2641 &lt;= Planilha1!$B$1, "1",
  IF(F2641 &lt;= Planilha1!$B$2, "2",
    IF(F2641 &lt;= Planilha1!$B$3, "3",
      "4"
    )
  )
)</f>
        <v>3</v>
      </c>
      <c r="I2641" t="str">
        <f t="shared" si="123"/>
        <v>Pequeno Porte II</v>
      </c>
      <c r="J2641" s="4">
        <v>22121901.030000001</v>
      </c>
      <c r="K2641" s="5">
        <f t="shared" si="124"/>
        <v>587.41107355284123</v>
      </c>
    </row>
    <row r="2642" spans="1:11" x14ac:dyDescent="0.25">
      <c r="A2642" s="3" t="s">
        <v>1484</v>
      </c>
      <c r="B2642">
        <v>313507</v>
      </c>
      <c r="C2642" s="1" t="s">
        <v>16</v>
      </c>
      <c r="D2642" s="2">
        <v>4296</v>
      </c>
      <c r="E2642" t="s">
        <v>5328</v>
      </c>
      <c r="F2642" s="4">
        <v>33690.402000000002</v>
      </c>
      <c r="G2642" s="4">
        <f t="shared" si="125"/>
        <v>7.8422723463687154</v>
      </c>
      <c r="H2642" t="str">
        <f>IF(F2642 &lt;= Planilha1!$B$1, "1",
  IF(F2642 &lt;= Planilha1!$B$2, "2",
    IF(F2642 &lt;= Planilha1!$B$3, "3",
      "4"
    )
  )
)</f>
        <v>1</v>
      </c>
      <c r="I2642" t="str">
        <f t="shared" si="123"/>
        <v>Pequeno Porte I</v>
      </c>
      <c r="J2642" s="4">
        <v>3696191.19</v>
      </c>
      <c r="K2642" s="5">
        <f t="shared" si="124"/>
        <v>860.37969972067037</v>
      </c>
    </row>
    <row r="2643" spans="1:11" x14ac:dyDescent="0.25">
      <c r="A2643" s="3" t="s">
        <v>4100</v>
      </c>
      <c r="B2643">
        <v>313510</v>
      </c>
      <c r="C2643" s="1" t="s">
        <v>16</v>
      </c>
      <c r="D2643" s="2">
        <v>70699</v>
      </c>
      <c r="E2643" t="s">
        <v>5328</v>
      </c>
      <c r="F2643" s="4">
        <v>490115.17499999999</v>
      </c>
      <c r="G2643" s="4">
        <f t="shared" si="125"/>
        <v>6.9324201898188091</v>
      </c>
      <c r="H2643" t="str">
        <f>IF(F2643 &lt;= Planilha1!$B$1, "1",
  IF(F2643 &lt;= Planilha1!$B$2, "2",
    IF(F2643 &lt;= Planilha1!$B$3, "3",
      "4"
    )
  )
)</f>
        <v>4</v>
      </c>
      <c r="I2643" t="str">
        <f t="shared" si="123"/>
        <v>Médio Porte</v>
      </c>
      <c r="J2643" s="4">
        <v>36889683.390000001</v>
      </c>
      <c r="K2643" s="5">
        <f t="shared" si="124"/>
        <v>521.78508026987652</v>
      </c>
    </row>
    <row r="2644" spans="1:11" x14ac:dyDescent="0.25">
      <c r="A2644" s="3" t="s">
        <v>4101</v>
      </c>
      <c r="B2644">
        <v>313520</v>
      </c>
      <c r="C2644" s="1" t="s">
        <v>16</v>
      </c>
      <c r="D2644" s="2">
        <v>65150</v>
      </c>
      <c r="E2644" t="s">
        <v>5328</v>
      </c>
      <c r="F2644" s="4">
        <v>339717.897</v>
      </c>
      <c r="G2644" s="4">
        <f t="shared" si="125"/>
        <v>5.2143959631619339</v>
      </c>
      <c r="H2644" t="str">
        <f>IF(F2644 &lt;= Planilha1!$B$1, "1",
  IF(F2644 &lt;= Planilha1!$B$2, "2",
    IF(F2644 &lt;= Planilha1!$B$3, "3",
      "4"
    )
  )
)</f>
        <v>4</v>
      </c>
      <c r="I2644" t="str">
        <f t="shared" si="123"/>
        <v>Médio Porte</v>
      </c>
      <c r="J2644" s="4">
        <v>17885708.489999998</v>
      </c>
      <c r="K2644" s="5">
        <f t="shared" si="124"/>
        <v>274.53121243284727</v>
      </c>
    </row>
    <row r="2645" spans="1:11" x14ac:dyDescent="0.25">
      <c r="A2645" s="3" t="s">
        <v>4102</v>
      </c>
      <c r="B2645">
        <v>313530</v>
      </c>
      <c r="C2645" s="1" t="s">
        <v>16</v>
      </c>
      <c r="D2645" s="2">
        <v>4506</v>
      </c>
      <c r="E2645" t="s">
        <v>5328</v>
      </c>
      <c r="F2645" s="4">
        <v>34617.445</v>
      </c>
      <c r="G2645" s="4">
        <f t="shared" si="125"/>
        <v>7.6825221926320459</v>
      </c>
      <c r="H2645" t="str">
        <f>IF(F2645 &lt;= Planilha1!$B$1, "1",
  IF(F2645 &lt;= Planilha1!$B$2, "2",
    IF(F2645 &lt;= Planilha1!$B$3, "3",
      "4"
    )
  )
)</f>
        <v>1</v>
      </c>
      <c r="I2645" t="str">
        <f t="shared" si="123"/>
        <v>Pequeno Porte I</v>
      </c>
      <c r="J2645" s="4">
        <v>3290245.18</v>
      </c>
      <c r="K2645" s="5">
        <f t="shared" si="124"/>
        <v>730.19200621393702</v>
      </c>
    </row>
    <row r="2646" spans="1:11" x14ac:dyDescent="0.25">
      <c r="A2646" s="3" t="s">
        <v>1485</v>
      </c>
      <c r="B2646">
        <v>313535</v>
      </c>
      <c r="C2646" s="1" t="s">
        <v>16</v>
      </c>
      <c r="D2646" s="2">
        <v>8127</v>
      </c>
      <c r="E2646" t="s">
        <v>5328</v>
      </c>
      <c r="F2646" s="4">
        <v>31017.493999999999</v>
      </c>
      <c r="G2646" s="4">
        <f t="shared" si="125"/>
        <v>3.8165982527377875</v>
      </c>
      <c r="H2646" t="str">
        <f>IF(F2646 &lt;= Planilha1!$B$1, "1",
  IF(F2646 &lt;= Planilha1!$B$2, "2",
    IF(F2646 &lt;= Planilha1!$B$3, "3",
      "4"
    )
  )
)</f>
        <v>1</v>
      </c>
      <c r="I2646" t="str">
        <f t="shared" si="123"/>
        <v>Pequeno Porte I</v>
      </c>
      <c r="J2646" s="4">
        <v>4003910.88</v>
      </c>
      <c r="K2646" s="5">
        <f t="shared" si="124"/>
        <v>492.66775932078258</v>
      </c>
    </row>
    <row r="2647" spans="1:11" x14ac:dyDescent="0.25">
      <c r="A2647" s="3" t="s">
        <v>1486</v>
      </c>
      <c r="B2647">
        <v>313540</v>
      </c>
      <c r="C2647" s="1" t="s">
        <v>16</v>
      </c>
      <c r="D2647" s="2">
        <v>6197</v>
      </c>
      <c r="E2647" t="s">
        <v>5328</v>
      </c>
      <c r="F2647" s="4">
        <v>128821.27099999999</v>
      </c>
      <c r="G2647" s="4">
        <f t="shared" si="125"/>
        <v>20.787682911086009</v>
      </c>
      <c r="H2647" t="str">
        <f>IF(F2647 &lt;= Planilha1!$B$1, "1",
  IF(F2647 &lt;= Planilha1!$B$2, "2",
    IF(F2647 &lt;= Planilha1!$B$3, "3",
      "4"
    )
  )
)</f>
        <v>3</v>
      </c>
      <c r="I2647" t="str">
        <f t="shared" si="123"/>
        <v>Pequeno Porte I</v>
      </c>
      <c r="J2647" s="4">
        <v>15910335.51</v>
      </c>
      <c r="K2647" s="5">
        <f t="shared" si="124"/>
        <v>2567.4254494110055</v>
      </c>
    </row>
    <row r="2648" spans="1:11" x14ac:dyDescent="0.25">
      <c r="A2648" s="3" t="s">
        <v>1487</v>
      </c>
      <c r="B2648">
        <v>313545</v>
      </c>
      <c r="C2648" s="1" t="s">
        <v>16</v>
      </c>
      <c r="D2648" s="2">
        <v>6100</v>
      </c>
      <c r="E2648" t="s">
        <v>5328</v>
      </c>
      <c r="F2648" s="4">
        <v>26599.306</v>
      </c>
      <c r="G2648" s="4">
        <f t="shared" si="125"/>
        <v>4.3605419672131145</v>
      </c>
      <c r="H2648" t="str">
        <f>IF(F2648 &lt;= Planilha1!$B$1, "1",
  IF(F2648 &lt;= Planilha1!$B$2, "2",
    IF(F2648 &lt;= Planilha1!$B$3, "3",
      "4"
    )
  )
)</f>
        <v>1</v>
      </c>
      <c r="I2648" t="str">
        <f t="shared" si="123"/>
        <v>Pequeno Porte I</v>
      </c>
      <c r="J2648" s="4">
        <v>4191939.12</v>
      </c>
      <c r="K2648" s="5">
        <f t="shared" si="124"/>
        <v>687.20313442622955</v>
      </c>
    </row>
    <row r="2649" spans="1:11" x14ac:dyDescent="0.25">
      <c r="A2649" s="3" t="s">
        <v>1488</v>
      </c>
      <c r="B2649">
        <v>313550</v>
      </c>
      <c r="C2649" s="1" t="s">
        <v>16</v>
      </c>
      <c r="D2649" s="2">
        <v>12419</v>
      </c>
      <c r="E2649" t="s">
        <v>5328</v>
      </c>
      <c r="F2649" s="4">
        <v>71700.013000000006</v>
      </c>
      <c r="G2649" s="4">
        <f t="shared" si="125"/>
        <v>5.773412754650133</v>
      </c>
      <c r="H2649" t="str">
        <f>IF(F2649 &lt;= Planilha1!$B$1, "1",
  IF(F2649 &lt;= Planilha1!$B$2, "2",
    IF(F2649 &lt;= Planilha1!$B$3, "3",
      "4"
    )
  )
)</f>
        <v>2</v>
      </c>
      <c r="I2649" t="str">
        <f t="shared" si="123"/>
        <v>Pequeno Porte I</v>
      </c>
      <c r="J2649" s="4">
        <v>4657474.67</v>
      </c>
      <c r="K2649" s="5">
        <f t="shared" si="124"/>
        <v>375.02815605121185</v>
      </c>
    </row>
    <row r="2650" spans="1:11" x14ac:dyDescent="0.25">
      <c r="A2650" s="3" t="s">
        <v>4103</v>
      </c>
      <c r="B2650">
        <v>313560</v>
      </c>
      <c r="C2650" s="1" t="s">
        <v>16</v>
      </c>
      <c r="D2650" s="2">
        <v>6484</v>
      </c>
      <c r="E2650" t="s">
        <v>5328</v>
      </c>
      <c r="F2650" s="4">
        <v>41793.277000000002</v>
      </c>
      <c r="G2650" s="4">
        <f t="shared" si="125"/>
        <v>6.4456010178901915</v>
      </c>
      <c r="H2650" t="str">
        <f>IF(F2650 &lt;= Planilha1!$B$1, "1",
  IF(F2650 &lt;= Planilha1!$B$2, "2",
    IF(F2650 &lt;= Planilha1!$B$3, "3",
      "4"
    )
  )
)</f>
        <v>2</v>
      </c>
      <c r="I2650" t="str">
        <f t="shared" si="123"/>
        <v>Pequeno Porte I</v>
      </c>
      <c r="J2650" s="4">
        <v>5399315.5099999998</v>
      </c>
      <c r="K2650" s="5">
        <f t="shared" si="124"/>
        <v>832.71368136952492</v>
      </c>
    </row>
    <row r="2651" spans="1:11" x14ac:dyDescent="0.25">
      <c r="A2651" s="3" t="s">
        <v>4104</v>
      </c>
      <c r="B2651">
        <v>313570</v>
      </c>
      <c r="C2651" s="1" t="s">
        <v>16</v>
      </c>
      <c r="D2651" s="2">
        <v>5883</v>
      </c>
      <c r="E2651" t="s">
        <v>5328</v>
      </c>
      <c r="F2651" s="4">
        <v>70356.035999999993</v>
      </c>
      <c r="G2651" s="4">
        <f t="shared" si="125"/>
        <v>11.959210606833247</v>
      </c>
      <c r="H2651" t="str">
        <f>IF(F2651 &lt;= Planilha1!$B$1, "1",
  IF(F2651 &lt;= Planilha1!$B$2, "2",
    IF(F2651 &lt;= Planilha1!$B$3, "3",
      "4"
    )
  )
)</f>
        <v>2</v>
      </c>
      <c r="I2651" t="str">
        <f t="shared" si="123"/>
        <v>Pequeno Porte I</v>
      </c>
      <c r="J2651" s="4">
        <v>4992243.59</v>
      </c>
      <c r="K2651" s="5">
        <f t="shared" si="124"/>
        <v>848.58806561278254</v>
      </c>
    </row>
    <row r="2652" spans="1:11" x14ac:dyDescent="0.25">
      <c r="A2652" s="3" t="s">
        <v>1489</v>
      </c>
      <c r="B2652">
        <v>313580</v>
      </c>
      <c r="C2652" s="1" t="s">
        <v>16</v>
      </c>
      <c r="D2652" s="2">
        <v>24007</v>
      </c>
      <c r="E2652" t="s">
        <v>5328</v>
      </c>
      <c r="F2652" s="4">
        <v>109208.01300000001</v>
      </c>
      <c r="G2652" s="4">
        <f t="shared" si="125"/>
        <v>4.5490070812679635</v>
      </c>
      <c r="H2652" t="str">
        <f>IF(F2652 &lt;= Planilha1!$B$1, "1",
  IF(F2652 &lt;= Planilha1!$B$2, "2",
    IF(F2652 &lt;= Planilha1!$B$3, "3",
      "4"
    )
  )
)</f>
        <v>3</v>
      </c>
      <c r="I2652" t="str">
        <f t="shared" si="123"/>
        <v>Pequeno Porte II</v>
      </c>
      <c r="J2652" s="4">
        <v>8797979.5600000005</v>
      </c>
      <c r="K2652" s="5">
        <f t="shared" si="124"/>
        <v>366.47559295205565</v>
      </c>
    </row>
    <row r="2653" spans="1:11" x14ac:dyDescent="0.25">
      <c r="A2653" s="3" t="s">
        <v>4105</v>
      </c>
      <c r="B2653">
        <v>313590</v>
      </c>
      <c r="C2653" s="1" t="s">
        <v>16</v>
      </c>
      <c r="D2653" s="2">
        <v>5138</v>
      </c>
      <c r="E2653" t="s">
        <v>5328</v>
      </c>
      <c r="F2653" s="4">
        <v>33063.892</v>
      </c>
      <c r="G2653" s="4">
        <f t="shared" si="125"/>
        <v>6.4351677695601399</v>
      </c>
      <c r="H2653" t="str">
        <f>IF(F2653 &lt;= Planilha1!$B$1, "1",
  IF(F2653 &lt;= Planilha1!$B$2, "2",
    IF(F2653 &lt;= Planilha1!$B$3, "3",
      "4"
    )
  )
)</f>
        <v>1</v>
      </c>
      <c r="I2653" t="str">
        <f t="shared" si="123"/>
        <v>Pequeno Porte I</v>
      </c>
      <c r="J2653" s="4">
        <v>4945487.78</v>
      </c>
      <c r="K2653" s="5">
        <f t="shared" si="124"/>
        <v>962.53168158816663</v>
      </c>
    </row>
    <row r="2654" spans="1:11" x14ac:dyDescent="0.25">
      <c r="A2654" s="3" t="s">
        <v>4106</v>
      </c>
      <c r="B2654">
        <v>313600</v>
      </c>
      <c r="C2654" s="1" t="s">
        <v>16</v>
      </c>
      <c r="D2654" s="2">
        <v>13888</v>
      </c>
      <c r="E2654" t="s">
        <v>5328</v>
      </c>
      <c r="F2654" s="4">
        <v>65480.957999999999</v>
      </c>
      <c r="G2654" s="4">
        <f t="shared" si="125"/>
        <v>4.7149307315668203</v>
      </c>
      <c r="H2654" t="str">
        <f>IF(F2654 &lt;= Planilha1!$B$1, "1",
  IF(F2654 &lt;= Planilha1!$B$2, "2",
    IF(F2654 &lt;= Planilha1!$B$3, "3",
      "4"
    )
  )
)</f>
        <v>2</v>
      </c>
      <c r="I2654" t="str">
        <f t="shared" si="123"/>
        <v>Pequeno Porte I</v>
      </c>
      <c r="J2654" s="4">
        <v>7646082.1100000003</v>
      </c>
      <c r="K2654" s="5">
        <f t="shared" si="124"/>
        <v>550.55314732142858</v>
      </c>
    </row>
    <row r="2655" spans="1:11" x14ac:dyDescent="0.25">
      <c r="A2655" s="3" t="s">
        <v>4107</v>
      </c>
      <c r="B2655">
        <v>313610</v>
      </c>
      <c r="C2655" s="1" t="s">
        <v>16</v>
      </c>
      <c r="D2655" s="2">
        <v>4329</v>
      </c>
      <c r="E2655" t="s">
        <v>5328</v>
      </c>
      <c r="F2655" s="4">
        <v>68817.39</v>
      </c>
      <c r="G2655" s="4">
        <f t="shared" si="125"/>
        <v>15.896832986832987</v>
      </c>
      <c r="H2655" t="str">
        <f>IF(F2655 &lt;= Planilha1!$B$1, "1",
  IF(F2655 &lt;= Planilha1!$B$2, "2",
    IF(F2655 &lt;= Planilha1!$B$3, "3",
      "4"
    )
  )
)</f>
        <v>2</v>
      </c>
      <c r="I2655" t="str">
        <f t="shared" si="123"/>
        <v>Pequeno Porte I</v>
      </c>
      <c r="J2655" s="4">
        <v>3208716.47</v>
      </c>
      <c r="K2655" s="5">
        <f t="shared" si="124"/>
        <v>741.2142457842458</v>
      </c>
    </row>
    <row r="2656" spans="1:11" x14ac:dyDescent="0.25">
      <c r="A2656" s="3" t="s">
        <v>4108</v>
      </c>
      <c r="B2656">
        <v>313620</v>
      </c>
      <c r="C2656" s="1" t="s">
        <v>16</v>
      </c>
      <c r="D2656" s="2">
        <v>80187</v>
      </c>
      <c r="E2656" t="s">
        <v>5328</v>
      </c>
      <c r="F2656" s="4">
        <v>1697019.969</v>
      </c>
      <c r="G2656" s="4">
        <f t="shared" si="125"/>
        <v>21.163280444461073</v>
      </c>
      <c r="H2656" t="str">
        <f>IF(F2656 &lt;= Planilha1!$B$1, "1",
  IF(F2656 &lt;= Planilha1!$B$2, "2",
    IF(F2656 &lt;= Planilha1!$B$3, "3",
      "4"
    )
  )
)</f>
        <v>4</v>
      </c>
      <c r="I2656" t="str">
        <f t="shared" si="123"/>
        <v>Médio Porte</v>
      </c>
      <c r="J2656" s="4">
        <v>53877196.939999998</v>
      </c>
      <c r="K2656" s="5">
        <f t="shared" si="124"/>
        <v>671.89440856996771</v>
      </c>
    </row>
    <row r="2657" spans="1:11" x14ac:dyDescent="0.25">
      <c r="A2657" s="3" t="s">
        <v>4109</v>
      </c>
      <c r="B2657">
        <v>313630</v>
      </c>
      <c r="C2657" s="1" t="s">
        <v>16</v>
      </c>
      <c r="D2657" s="2">
        <v>46801</v>
      </c>
      <c r="E2657" t="s">
        <v>5328</v>
      </c>
      <c r="F2657" s="4">
        <v>617035.51899999997</v>
      </c>
      <c r="G2657" s="4">
        <f t="shared" si="125"/>
        <v>13.184237922266618</v>
      </c>
      <c r="H2657" t="str">
        <f>IF(F2657 &lt;= Planilha1!$B$1, "1",
  IF(F2657 &lt;= Planilha1!$B$2, "2",
    IF(F2657 &lt;= Planilha1!$B$3, "3",
      "4"
    )
  )
)</f>
        <v>4</v>
      </c>
      <c r="I2657" t="str">
        <f t="shared" si="123"/>
        <v>Pequeno Porte II</v>
      </c>
      <c r="J2657" s="4">
        <v>57645808.340000004</v>
      </c>
      <c r="K2657" s="5">
        <f t="shared" si="124"/>
        <v>1231.7217226127648</v>
      </c>
    </row>
    <row r="2658" spans="1:11" x14ac:dyDescent="0.25">
      <c r="A2658" s="3" t="s">
        <v>4110</v>
      </c>
      <c r="B2658">
        <v>313640</v>
      </c>
      <c r="C2658" s="1" t="s">
        <v>16</v>
      </c>
      <c r="D2658" s="2">
        <v>3854</v>
      </c>
      <c r="E2658" t="s">
        <v>5328</v>
      </c>
      <c r="F2658" s="4">
        <v>28783.96</v>
      </c>
      <c r="G2658" s="4">
        <f t="shared" si="125"/>
        <v>7.4685936689154122</v>
      </c>
      <c r="H2658" t="str">
        <f>IF(F2658 &lt;= Planilha1!$B$1, "1",
  IF(F2658 &lt;= Planilha1!$B$2, "2",
    IF(F2658 &lt;= Planilha1!$B$3, "3",
      "4"
    )
  )
)</f>
        <v>1</v>
      </c>
      <c r="I2658" t="str">
        <f t="shared" si="123"/>
        <v>Pequeno Porte I</v>
      </c>
      <c r="J2658" s="4">
        <v>3952330.58</v>
      </c>
      <c r="K2658" s="5">
        <f t="shared" si="124"/>
        <v>1025.5139024390244</v>
      </c>
    </row>
    <row r="2659" spans="1:11" x14ac:dyDescent="0.25">
      <c r="A2659" s="3" t="s">
        <v>4111</v>
      </c>
      <c r="B2659">
        <v>313650</v>
      </c>
      <c r="C2659" s="1" t="s">
        <v>16</v>
      </c>
      <c r="D2659" s="2">
        <v>10304</v>
      </c>
      <c r="E2659" t="s">
        <v>5328</v>
      </c>
      <c r="F2659" s="4">
        <v>42849.065000000002</v>
      </c>
      <c r="G2659" s="4">
        <f t="shared" si="125"/>
        <v>4.1584884510869564</v>
      </c>
      <c r="H2659" t="str">
        <f>IF(F2659 &lt;= Planilha1!$B$1, "1",
  IF(F2659 &lt;= Planilha1!$B$2, "2",
    IF(F2659 &lt;= Planilha1!$B$3, "3",
      "4"
    )
  )
)</f>
        <v>2</v>
      </c>
      <c r="I2659" t="str">
        <f t="shared" si="123"/>
        <v>Pequeno Porte I</v>
      </c>
      <c r="J2659" s="4">
        <v>7001837.9199999999</v>
      </c>
      <c r="K2659" s="5">
        <f t="shared" si="124"/>
        <v>679.5261956521739</v>
      </c>
    </row>
    <row r="2660" spans="1:11" x14ac:dyDescent="0.25">
      <c r="A2660" s="3" t="s">
        <v>4112</v>
      </c>
      <c r="B2660">
        <v>313652</v>
      </c>
      <c r="C2660" s="1" t="s">
        <v>16</v>
      </c>
      <c r="D2660" s="2">
        <v>3969</v>
      </c>
      <c r="E2660" t="s">
        <v>5328</v>
      </c>
      <c r="F2660" s="4">
        <v>17729.432000000001</v>
      </c>
      <c r="G2660" s="4">
        <f t="shared" si="125"/>
        <v>4.4669770723104056</v>
      </c>
      <c r="H2660" t="str">
        <f>IF(F2660 &lt;= Planilha1!$B$1, "1",
  IF(F2660 &lt;= Planilha1!$B$2, "2",
    IF(F2660 &lt;= Planilha1!$B$3, "3",
      "4"
    )
  )
)</f>
        <v>1</v>
      </c>
      <c r="I2660" t="str">
        <f t="shared" si="123"/>
        <v>Pequeno Porte I</v>
      </c>
      <c r="J2660" s="4">
        <v>4015760.32</v>
      </c>
      <c r="K2660" s="5">
        <f t="shared" si="124"/>
        <v>1011.7813857394809</v>
      </c>
    </row>
    <row r="2661" spans="1:11" x14ac:dyDescent="0.25">
      <c r="A2661" s="3" t="s">
        <v>4113</v>
      </c>
      <c r="B2661">
        <v>313655</v>
      </c>
      <c r="C2661" s="1" t="s">
        <v>16</v>
      </c>
      <c r="D2661" s="2">
        <v>4268</v>
      </c>
      <c r="E2661" t="s">
        <v>5328</v>
      </c>
      <c r="F2661" s="4">
        <v>26349.003000000001</v>
      </c>
      <c r="G2661" s="4">
        <f t="shared" si="125"/>
        <v>6.1736183223992507</v>
      </c>
      <c r="H2661" t="str">
        <f>IF(F2661 &lt;= Planilha1!$B$1, "1",
  IF(F2661 &lt;= Planilha1!$B$2, "2",
    IF(F2661 &lt;= Planilha1!$B$3, "3",
      "4"
    )
  )
)</f>
        <v>1</v>
      </c>
      <c r="I2661" t="str">
        <f t="shared" si="123"/>
        <v>Pequeno Porte I</v>
      </c>
      <c r="J2661" s="4">
        <v>3345434.48</v>
      </c>
      <c r="K2661" s="5">
        <f t="shared" si="124"/>
        <v>783.84125585754452</v>
      </c>
    </row>
    <row r="2662" spans="1:11" x14ac:dyDescent="0.25">
      <c r="A2662" s="3" t="s">
        <v>4114</v>
      </c>
      <c r="B2662">
        <v>313657</v>
      </c>
      <c r="C2662" s="1" t="s">
        <v>16</v>
      </c>
      <c r="D2662" s="2">
        <v>3630</v>
      </c>
      <c r="E2662" t="s">
        <v>5328</v>
      </c>
      <c r="F2662" s="4">
        <v>22824.535</v>
      </c>
      <c r="G2662" s="4">
        <f t="shared" si="125"/>
        <v>6.2877506887052341</v>
      </c>
      <c r="H2662" t="str">
        <f>IF(F2662 &lt;= Planilha1!$B$1, "1",
  IF(F2662 &lt;= Planilha1!$B$2, "2",
    IF(F2662 &lt;= Planilha1!$B$3, "3",
      "4"
    )
  )
)</f>
        <v>1</v>
      </c>
      <c r="I2662" t="str">
        <f t="shared" si="123"/>
        <v>Pequeno Porte I</v>
      </c>
      <c r="J2662" s="4">
        <v>4100923.62</v>
      </c>
      <c r="K2662" s="5">
        <f t="shared" si="124"/>
        <v>1129.7310247933885</v>
      </c>
    </row>
    <row r="2663" spans="1:11" x14ac:dyDescent="0.25">
      <c r="A2663" s="3" t="s">
        <v>3034</v>
      </c>
      <c r="B2663">
        <v>313660</v>
      </c>
      <c r="C2663" s="1" t="s">
        <v>16</v>
      </c>
      <c r="D2663" s="2">
        <v>5909</v>
      </c>
      <c r="E2663" t="s">
        <v>5328</v>
      </c>
      <c r="F2663" s="4">
        <v>40734.118999999999</v>
      </c>
      <c r="G2663" s="4">
        <f t="shared" si="125"/>
        <v>6.8935723472668808</v>
      </c>
      <c r="H2663" t="str">
        <f>IF(F2663 &lt;= Planilha1!$B$1, "1",
  IF(F2663 &lt;= Planilha1!$B$2, "2",
    IF(F2663 &lt;= Planilha1!$B$3, "3",
      "4"
    )
  )
)</f>
        <v>1</v>
      </c>
      <c r="I2663" t="str">
        <f t="shared" si="123"/>
        <v>Pequeno Porte I</v>
      </c>
      <c r="J2663" s="4">
        <v>4794311.13</v>
      </c>
      <c r="K2663" s="5">
        <f t="shared" si="124"/>
        <v>811.35744288373667</v>
      </c>
    </row>
    <row r="2664" spans="1:11" x14ac:dyDescent="0.25">
      <c r="A2664" s="3" t="s">
        <v>1490</v>
      </c>
      <c r="B2664">
        <v>313665</v>
      </c>
      <c r="C2664" s="1" t="s">
        <v>16</v>
      </c>
      <c r="D2664" s="2">
        <v>30716</v>
      </c>
      <c r="E2664" t="s">
        <v>5328</v>
      </c>
      <c r="F2664" s="4">
        <v>806639.07799999998</v>
      </c>
      <c r="G2664" s="4">
        <f t="shared" si="125"/>
        <v>26.261201914311759</v>
      </c>
      <c r="H2664" t="str">
        <f>IF(F2664 &lt;= Planilha1!$B$1, "1",
  IF(F2664 &lt;= Planilha1!$B$2, "2",
    IF(F2664 &lt;= Planilha1!$B$3, "3",
      "4"
    )
  )
)</f>
        <v>4</v>
      </c>
      <c r="I2664" t="str">
        <f t="shared" si="123"/>
        <v>Pequeno Porte II</v>
      </c>
      <c r="J2664" s="4">
        <v>22882853.640000001</v>
      </c>
      <c r="K2664" s="5">
        <f t="shared" si="124"/>
        <v>744.9815614012241</v>
      </c>
    </row>
    <row r="2665" spans="1:11" x14ac:dyDescent="0.25">
      <c r="A2665" s="3" t="s">
        <v>1491</v>
      </c>
      <c r="B2665">
        <v>313670</v>
      </c>
      <c r="C2665" s="1" t="s">
        <v>16</v>
      </c>
      <c r="D2665" s="2">
        <v>540756</v>
      </c>
      <c r="E2665" t="s">
        <v>5328</v>
      </c>
      <c r="F2665" s="4">
        <v>9912515.1290000007</v>
      </c>
      <c r="G2665" s="4">
        <f t="shared" si="125"/>
        <v>18.330846313309515</v>
      </c>
      <c r="H2665" t="str">
        <f>IF(F2665 &lt;= Planilha1!$B$1, "1",
  IF(F2665 &lt;= Planilha1!$B$2, "2",
    IF(F2665 &lt;= Planilha1!$B$3, "3",
      "4"
    )
  )
)</f>
        <v>4</v>
      </c>
      <c r="I2665" t="str">
        <f t="shared" si="123"/>
        <v>Grande Porte</v>
      </c>
      <c r="J2665" s="4">
        <v>340581508.63</v>
      </c>
      <c r="K2665" s="5">
        <f t="shared" si="124"/>
        <v>629.82474282301075</v>
      </c>
    </row>
    <row r="2666" spans="1:11" x14ac:dyDescent="0.25">
      <c r="A2666" s="3" t="s">
        <v>1492</v>
      </c>
      <c r="B2666">
        <v>313680</v>
      </c>
      <c r="C2666" s="1" t="s">
        <v>16</v>
      </c>
      <c r="D2666" s="2">
        <v>3768</v>
      </c>
      <c r="E2666" t="s">
        <v>5328</v>
      </c>
      <c r="F2666" s="4">
        <v>25311.576000000001</v>
      </c>
      <c r="G2666" s="4">
        <f t="shared" si="125"/>
        <v>6.7175095541401273</v>
      </c>
      <c r="H2666" t="str">
        <f>IF(F2666 &lt;= Planilha1!$B$1, "1",
  IF(F2666 &lt;= Planilha1!$B$2, "2",
    IF(F2666 &lt;= Planilha1!$B$3, "3",
      "4"
    )
  )
)</f>
        <v>1</v>
      </c>
      <c r="I2666" t="str">
        <f t="shared" si="123"/>
        <v>Pequeno Porte I</v>
      </c>
      <c r="J2666" s="4">
        <v>4065171.18</v>
      </c>
      <c r="K2666" s="5">
        <f t="shared" si="124"/>
        <v>1078.8670859872611</v>
      </c>
    </row>
    <row r="2667" spans="1:11" x14ac:dyDescent="0.25">
      <c r="A2667" s="3" t="s">
        <v>1493</v>
      </c>
      <c r="B2667">
        <v>313690</v>
      </c>
      <c r="C2667" s="1" t="s">
        <v>16</v>
      </c>
      <c r="D2667" s="2">
        <v>11084</v>
      </c>
      <c r="E2667" t="s">
        <v>5328</v>
      </c>
      <c r="F2667" s="4">
        <v>85096.187999999995</v>
      </c>
      <c r="G2667" s="4">
        <f t="shared" si="125"/>
        <v>7.6773897509924209</v>
      </c>
      <c r="H2667" t="str">
        <f>IF(F2667 &lt;= Planilha1!$B$1, "1",
  IF(F2667 &lt;= Planilha1!$B$2, "2",
    IF(F2667 &lt;= Planilha1!$B$3, "3",
      "4"
    )
  )
)</f>
        <v>2</v>
      </c>
      <c r="I2667" t="str">
        <f t="shared" si="123"/>
        <v>Pequeno Porte I</v>
      </c>
      <c r="J2667" s="4">
        <v>9141906.1099999994</v>
      </c>
      <c r="K2667" s="5">
        <f t="shared" si="124"/>
        <v>824.78402291591476</v>
      </c>
    </row>
    <row r="2668" spans="1:11" x14ac:dyDescent="0.25">
      <c r="A2668" s="3" t="s">
        <v>4115</v>
      </c>
      <c r="B2668">
        <v>313695</v>
      </c>
      <c r="C2668" s="1" t="s">
        <v>16</v>
      </c>
      <c r="D2668" s="2">
        <v>5789</v>
      </c>
      <c r="E2668" t="s">
        <v>5328</v>
      </c>
      <c r="F2668" s="4">
        <v>25442.659</v>
      </c>
      <c r="G2668" s="4">
        <f t="shared" si="125"/>
        <v>4.3950006909656247</v>
      </c>
      <c r="H2668" t="str">
        <f>IF(F2668 &lt;= Planilha1!$B$1, "1",
  IF(F2668 &lt;= Planilha1!$B$2, "2",
    IF(F2668 &lt;= Planilha1!$B$3, "3",
      "4"
    )
  )
)</f>
        <v>1</v>
      </c>
      <c r="I2668" t="str">
        <f t="shared" si="123"/>
        <v>Pequeno Porte I</v>
      </c>
      <c r="J2668" s="4">
        <v>4467886.95</v>
      </c>
      <c r="K2668" s="5">
        <f t="shared" si="124"/>
        <v>771.78907410606325</v>
      </c>
    </row>
    <row r="2669" spans="1:11" x14ac:dyDescent="0.25">
      <c r="A2669" s="3" t="s">
        <v>1494</v>
      </c>
      <c r="B2669">
        <v>313700</v>
      </c>
      <c r="C2669" s="1" t="s">
        <v>16</v>
      </c>
      <c r="D2669" s="2">
        <v>14383</v>
      </c>
      <c r="E2669" t="s">
        <v>5328</v>
      </c>
      <c r="F2669" s="4">
        <v>71314.504000000001</v>
      </c>
      <c r="G2669" s="4">
        <f t="shared" si="125"/>
        <v>4.9582496002224845</v>
      </c>
      <c r="H2669" t="str">
        <f>IF(F2669 &lt;= Planilha1!$B$1, "1",
  IF(F2669 &lt;= Planilha1!$B$2, "2",
    IF(F2669 &lt;= Planilha1!$B$3, "3",
      "4"
    )
  )
)</f>
        <v>2</v>
      </c>
      <c r="I2669" t="str">
        <f t="shared" si="123"/>
        <v>Pequeno Porte I</v>
      </c>
      <c r="J2669" s="4">
        <v>7888945.7999999998</v>
      </c>
      <c r="K2669" s="5">
        <f t="shared" si="124"/>
        <v>548.49098240978935</v>
      </c>
    </row>
    <row r="2670" spans="1:11" x14ac:dyDescent="0.25">
      <c r="A2670" s="3" t="s">
        <v>1495</v>
      </c>
      <c r="B2670">
        <v>313710</v>
      </c>
      <c r="C2670" s="1" t="s">
        <v>16</v>
      </c>
      <c r="D2670" s="2">
        <v>6631</v>
      </c>
      <c r="E2670" t="s">
        <v>5328</v>
      </c>
      <c r="F2670" s="4">
        <v>80104.955000000002</v>
      </c>
      <c r="G2670" s="4">
        <f t="shared" si="125"/>
        <v>12.080373246870758</v>
      </c>
      <c r="H2670" t="str">
        <f>IF(F2670 &lt;= Planilha1!$B$1, "1",
  IF(F2670 &lt;= Planilha1!$B$2, "2",
    IF(F2670 &lt;= Planilha1!$B$3, "3",
      "4"
    )
  )
)</f>
        <v>2</v>
      </c>
      <c r="I2670" t="str">
        <f t="shared" si="123"/>
        <v>Pequeno Porte I</v>
      </c>
      <c r="J2670" s="4">
        <v>7590024.6100000003</v>
      </c>
      <c r="K2670" s="5">
        <f t="shared" si="124"/>
        <v>1144.6274483486654</v>
      </c>
    </row>
    <row r="2671" spans="1:11" x14ac:dyDescent="0.25">
      <c r="A2671" s="3" t="s">
        <v>1496</v>
      </c>
      <c r="B2671">
        <v>313720</v>
      </c>
      <c r="C2671" s="1" t="s">
        <v>16</v>
      </c>
      <c r="D2671" s="2">
        <v>51412</v>
      </c>
      <c r="E2671" t="s">
        <v>5328</v>
      </c>
      <c r="F2671" s="4">
        <v>786658.64199999999</v>
      </c>
      <c r="G2671" s="4">
        <f t="shared" si="125"/>
        <v>15.301070606084183</v>
      </c>
      <c r="H2671" t="str">
        <f>IF(F2671 &lt;= Planilha1!$B$1, "1",
  IF(F2671 &lt;= Planilha1!$B$2, "2",
    IF(F2671 &lt;= Planilha1!$B$3, "3",
      "4"
    )
  )
)</f>
        <v>4</v>
      </c>
      <c r="I2671" t="str">
        <f t="shared" si="123"/>
        <v>Médio Porte</v>
      </c>
      <c r="J2671" s="4">
        <v>28331018.399999999</v>
      </c>
      <c r="K2671" s="5">
        <f t="shared" si="124"/>
        <v>551.05847662024428</v>
      </c>
    </row>
    <row r="2672" spans="1:11" x14ac:dyDescent="0.25">
      <c r="A2672" s="3" t="s">
        <v>1497</v>
      </c>
      <c r="B2672">
        <v>313730</v>
      </c>
      <c r="C2672" s="1" t="s">
        <v>16</v>
      </c>
      <c r="D2672" s="2">
        <v>3313</v>
      </c>
      <c r="E2672" t="s">
        <v>5328</v>
      </c>
      <c r="F2672" s="4">
        <v>27436.744999999999</v>
      </c>
      <c r="G2672" s="4">
        <f t="shared" si="125"/>
        <v>8.2815408994868704</v>
      </c>
      <c r="H2672" t="str">
        <f>IF(F2672 &lt;= Planilha1!$B$1, "1",
  IF(F2672 &lt;= Planilha1!$B$2, "2",
    IF(F2672 &lt;= Planilha1!$B$3, "3",
      "4"
    )
  )
)</f>
        <v>1</v>
      </c>
      <c r="I2672" t="str">
        <f t="shared" si="123"/>
        <v>Pequeno Porte I</v>
      </c>
      <c r="J2672" s="4">
        <v>2996070.56</v>
      </c>
      <c r="K2672" s="5">
        <f t="shared" si="124"/>
        <v>904.33762752792029</v>
      </c>
    </row>
    <row r="2673" spans="1:11" x14ac:dyDescent="0.25">
      <c r="A2673" s="3" t="s">
        <v>1498</v>
      </c>
      <c r="B2673">
        <v>313740</v>
      </c>
      <c r="C2673" s="1" t="s">
        <v>16</v>
      </c>
      <c r="D2673" s="2">
        <v>12769</v>
      </c>
      <c r="E2673" t="s">
        <v>5328</v>
      </c>
      <c r="F2673" s="4">
        <v>90792.930999999997</v>
      </c>
      <c r="G2673" s="4">
        <f t="shared" si="125"/>
        <v>7.1104182786435901</v>
      </c>
      <c r="H2673" t="str">
        <f>IF(F2673 &lt;= Planilha1!$B$1, "1",
  IF(F2673 &lt;= Planilha1!$B$2, "2",
    IF(F2673 &lt;= Planilha1!$B$3, "3",
      "4"
    )
  )
)</f>
        <v>3</v>
      </c>
      <c r="I2673" t="str">
        <f t="shared" si="123"/>
        <v>Pequeno Porte I</v>
      </c>
      <c r="J2673" s="4">
        <v>7546338.2599999998</v>
      </c>
      <c r="K2673" s="5">
        <f t="shared" si="124"/>
        <v>590.98897799357815</v>
      </c>
    </row>
    <row r="2674" spans="1:11" x14ac:dyDescent="0.25">
      <c r="A2674" s="3" t="s">
        <v>1499</v>
      </c>
      <c r="B2674">
        <v>313750</v>
      </c>
      <c r="C2674" s="1" t="s">
        <v>16</v>
      </c>
      <c r="D2674" s="2">
        <v>18904</v>
      </c>
      <c r="E2674" t="s">
        <v>5328</v>
      </c>
      <c r="F2674" s="4">
        <v>147430.54999999999</v>
      </c>
      <c r="G2674" s="4">
        <f t="shared" si="125"/>
        <v>7.798907638595006</v>
      </c>
      <c r="H2674" t="str">
        <f>IF(F2674 &lt;= Planilha1!$B$1, "1",
  IF(F2674 &lt;= Planilha1!$B$2, "2",
    IF(F2674 &lt;= Planilha1!$B$3, "3",
      "4"
    )
  )
)</f>
        <v>3</v>
      </c>
      <c r="I2674" t="str">
        <f t="shared" si="123"/>
        <v>Pequeno Porte I</v>
      </c>
      <c r="J2674" s="4">
        <v>15018841.92</v>
      </c>
      <c r="K2674" s="5">
        <f t="shared" si="124"/>
        <v>794.47957680914089</v>
      </c>
    </row>
    <row r="2675" spans="1:11" x14ac:dyDescent="0.25">
      <c r="A2675" s="3" t="s">
        <v>869</v>
      </c>
      <c r="B2675">
        <v>313753</v>
      </c>
      <c r="C2675" s="1" t="s">
        <v>16</v>
      </c>
      <c r="D2675" s="2">
        <v>8969</v>
      </c>
      <c r="E2675" t="s">
        <v>5328</v>
      </c>
      <c r="F2675" s="4">
        <v>93467.788</v>
      </c>
      <c r="G2675" s="4">
        <f t="shared" si="125"/>
        <v>10.421205039580778</v>
      </c>
      <c r="H2675" t="str">
        <f>IF(F2675 &lt;= Planilha1!$B$1, "1",
  IF(F2675 &lt;= Planilha1!$B$2, "2",
    IF(F2675 &lt;= Planilha1!$B$3, "3",
      "4"
    )
  )
)</f>
        <v>3</v>
      </c>
      <c r="I2675" t="str">
        <f t="shared" si="123"/>
        <v>Pequeno Porte I</v>
      </c>
      <c r="J2675" s="4">
        <v>8257033.79</v>
      </c>
      <c r="K2675" s="5">
        <f t="shared" si="124"/>
        <v>920.61922064890177</v>
      </c>
    </row>
    <row r="2676" spans="1:11" x14ac:dyDescent="0.25">
      <c r="A2676" s="3" t="s">
        <v>1500</v>
      </c>
      <c r="B2676">
        <v>313760</v>
      </c>
      <c r="C2676" s="1" t="s">
        <v>16</v>
      </c>
      <c r="D2676" s="2">
        <v>75145</v>
      </c>
      <c r="E2676" t="s">
        <v>5328</v>
      </c>
      <c r="F2676" s="4">
        <v>982774.17700000003</v>
      </c>
      <c r="G2676" s="4">
        <f t="shared" si="125"/>
        <v>13.078370843036796</v>
      </c>
      <c r="H2676" t="str">
        <f>IF(F2676 &lt;= Planilha1!$B$1, "1",
  IF(F2676 &lt;= Planilha1!$B$2, "2",
    IF(F2676 &lt;= Planilha1!$B$3, "3",
      "4"
    )
  )
)</f>
        <v>4</v>
      </c>
      <c r="I2676" t="str">
        <f t="shared" si="123"/>
        <v>Médio Porte</v>
      </c>
      <c r="J2676" s="4">
        <v>44391198.899999999</v>
      </c>
      <c r="K2676" s="5">
        <f t="shared" si="124"/>
        <v>590.74055359638032</v>
      </c>
    </row>
    <row r="2677" spans="1:11" x14ac:dyDescent="0.25">
      <c r="A2677" s="3" t="s">
        <v>1501</v>
      </c>
      <c r="B2677">
        <v>313770</v>
      </c>
      <c r="C2677" s="1" t="s">
        <v>16</v>
      </c>
      <c r="D2677" s="2">
        <v>20835</v>
      </c>
      <c r="E2677" t="s">
        <v>5328</v>
      </c>
      <c r="F2677" s="4">
        <v>168092.08799999999</v>
      </c>
      <c r="G2677" s="4">
        <f t="shared" si="125"/>
        <v>8.0677748020158386</v>
      </c>
      <c r="H2677" t="str">
        <f>IF(F2677 &lt;= Planilha1!$B$1, "1",
  IF(F2677 &lt;= Planilha1!$B$2, "2",
    IF(F2677 &lt;= Planilha1!$B$3, "3",
      "4"
    )
  )
)</f>
        <v>3</v>
      </c>
      <c r="I2677" t="str">
        <f t="shared" si="123"/>
        <v>Pequeno Porte II</v>
      </c>
      <c r="J2677" s="4">
        <v>10582170.279999999</v>
      </c>
      <c r="K2677" s="5">
        <f t="shared" si="124"/>
        <v>507.90354115670743</v>
      </c>
    </row>
    <row r="2678" spans="1:11" x14ac:dyDescent="0.25">
      <c r="A2678" s="3" t="s">
        <v>1502</v>
      </c>
      <c r="B2678">
        <v>313780</v>
      </c>
      <c r="C2678" s="1" t="s">
        <v>16</v>
      </c>
      <c r="D2678" s="2">
        <v>20414</v>
      </c>
      <c r="E2678" t="s">
        <v>5328</v>
      </c>
      <c r="F2678" s="4">
        <v>179753.679</v>
      </c>
      <c r="G2678" s="4">
        <f t="shared" si="125"/>
        <v>8.8054119231899683</v>
      </c>
      <c r="H2678" t="str">
        <f>IF(F2678 &lt;= Planilha1!$B$1, "1",
  IF(F2678 &lt;= Planilha1!$B$2, "2",
    IF(F2678 &lt;= Planilha1!$B$3, "3",
      "4"
    )
  )
)</f>
        <v>3</v>
      </c>
      <c r="I2678" t="str">
        <f t="shared" si="123"/>
        <v>Pequeno Porte II</v>
      </c>
      <c r="J2678" s="4">
        <v>11282545.189999999</v>
      </c>
      <c r="K2678" s="5">
        <f t="shared" si="124"/>
        <v>552.68664592926416</v>
      </c>
    </row>
    <row r="2679" spans="1:11" x14ac:dyDescent="0.25">
      <c r="A2679" s="3" t="s">
        <v>1503</v>
      </c>
      <c r="B2679">
        <v>313790</v>
      </c>
      <c r="C2679" s="1" t="s">
        <v>16</v>
      </c>
      <c r="D2679" s="2">
        <v>3184</v>
      </c>
      <c r="E2679" t="s">
        <v>5328</v>
      </c>
      <c r="F2679" s="4">
        <v>18555.894</v>
      </c>
      <c r="G2679" s="4">
        <f t="shared" si="125"/>
        <v>5.8278561557788944</v>
      </c>
      <c r="H2679" t="str">
        <f>IF(F2679 &lt;= Planilha1!$B$1, "1",
  IF(F2679 &lt;= Planilha1!$B$2, "2",
    IF(F2679 &lt;= Planilha1!$B$3, "3",
      "4"
    )
  )
)</f>
        <v>1</v>
      </c>
      <c r="I2679" t="str">
        <f t="shared" si="123"/>
        <v>Pequeno Porte I</v>
      </c>
      <c r="J2679" s="4">
        <v>4918030.84</v>
      </c>
      <c r="K2679" s="5">
        <f t="shared" si="124"/>
        <v>1544.607675879397</v>
      </c>
    </row>
    <row r="2680" spans="1:11" x14ac:dyDescent="0.25">
      <c r="A2680" s="3" t="s">
        <v>1504</v>
      </c>
      <c r="B2680">
        <v>313800</v>
      </c>
      <c r="C2680" s="1" t="s">
        <v>16</v>
      </c>
      <c r="D2680" s="2">
        <v>5963</v>
      </c>
      <c r="E2680" t="s">
        <v>5328</v>
      </c>
      <c r="F2680" s="4">
        <v>45132.161</v>
      </c>
      <c r="G2680" s="4">
        <f t="shared" si="125"/>
        <v>7.568700486332383</v>
      </c>
      <c r="H2680" t="str">
        <f>IF(F2680 &lt;= Planilha1!$B$1, "1",
  IF(F2680 &lt;= Planilha1!$B$2, "2",
    IF(F2680 &lt;= Planilha1!$B$3, "3",
      "4"
    )
  )
)</f>
        <v>2</v>
      </c>
      <c r="I2680" t="str">
        <f t="shared" si="123"/>
        <v>Pequeno Porte I</v>
      </c>
      <c r="J2680" s="4">
        <v>5071064.37</v>
      </c>
      <c r="K2680" s="5">
        <f t="shared" si="124"/>
        <v>850.42166191514343</v>
      </c>
    </row>
    <row r="2681" spans="1:11" x14ac:dyDescent="0.25">
      <c r="A2681" s="3" t="s">
        <v>1505</v>
      </c>
      <c r="B2681">
        <v>313810</v>
      </c>
      <c r="C2681" s="1" t="s">
        <v>16</v>
      </c>
      <c r="D2681" s="2">
        <v>7124</v>
      </c>
      <c r="E2681" t="s">
        <v>5328</v>
      </c>
      <c r="F2681" s="4">
        <v>79405.135999999999</v>
      </c>
      <c r="G2681" s="4">
        <f t="shared" si="125"/>
        <v>11.146144862436833</v>
      </c>
      <c r="H2681" t="str">
        <f>IF(F2681 &lt;= Planilha1!$B$1, "1",
  IF(F2681 &lt;= Planilha1!$B$2, "2",
    IF(F2681 &lt;= Planilha1!$B$3, "3",
      "4"
    )
  )
)</f>
        <v>2</v>
      </c>
      <c r="I2681" t="str">
        <f t="shared" si="123"/>
        <v>Pequeno Porte I</v>
      </c>
      <c r="J2681" s="4">
        <v>5787327.1500000004</v>
      </c>
      <c r="K2681" s="5">
        <f t="shared" si="124"/>
        <v>812.37045901179113</v>
      </c>
    </row>
    <row r="2682" spans="1:11" x14ac:dyDescent="0.25">
      <c r="A2682" s="3" t="s">
        <v>1506</v>
      </c>
      <c r="B2682">
        <v>313820</v>
      </c>
      <c r="C2682" s="1" t="s">
        <v>16</v>
      </c>
      <c r="D2682" s="2">
        <v>104761</v>
      </c>
      <c r="E2682" t="s">
        <v>5328</v>
      </c>
      <c r="F2682" s="4">
        <v>1494001.949</v>
      </c>
      <c r="G2682" s="4">
        <f t="shared" si="125"/>
        <v>14.261050858621052</v>
      </c>
      <c r="H2682" t="str">
        <f>IF(F2682 &lt;= Planilha1!$B$1, "1",
  IF(F2682 &lt;= Planilha1!$B$2, "2",
    IF(F2682 &lt;= Planilha1!$B$3, "3",
      "4"
    )
  )
)</f>
        <v>4</v>
      </c>
      <c r="I2682" t="str">
        <f t="shared" si="123"/>
        <v>Grande Porte</v>
      </c>
      <c r="J2682" s="4">
        <v>71100862.239999995</v>
      </c>
      <c r="K2682" s="5">
        <f t="shared" si="124"/>
        <v>678.69591011922375</v>
      </c>
    </row>
    <row r="2683" spans="1:11" x14ac:dyDescent="0.25">
      <c r="A2683" s="3" t="s">
        <v>1507</v>
      </c>
      <c r="B2683">
        <v>313830</v>
      </c>
      <c r="C2683" s="1" t="s">
        <v>16</v>
      </c>
      <c r="D2683" s="2">
        <v>3199</v>
      </c>
      <c r="E2683" t="s">
        <v>5328</v>
      </c>
      <c r="F2683" s="4">
        <v>22840.563999999998</v>
      </c>
      <c r="G2683" s="4">
        <f t="shared" si="125"/>
        <v>7.1399074710847135</v>
      </c>
      <c r="H2683" t="str">
        <f>IF(F2683 &lt;= Planilha1!$B$1, "1",
  IF(F2683 &lt;= Planilha1!$B$2, "2",
    IF(F2683 &lt;= Planilha1!$B$3, "3",
      "4"
    )
  )
)</f>
        <v>1</v>
      </c>
      <c r="I2683" t="str">
        <f t="shared" si="123"/>
        <v>Pequeno Porte I</v>
      </c>
      <c r="J2683" s="4">
        <v>3387292.26</v>
      </c>
      <c r="K2683" s="5">
        <f t="shared" si="124"/>
        <v>1058.8597249140355</v>
      </c>
    </row>
    <row r="2684" spans="1:11" x14ac:dyDescent="0.25">
      <c r="A2684" s="3" t="s">
        <v>1508</v>
      </c>
      <c r="B2684">
        <v>313835</v>
      </c>
      <c r="C2684" s="1" t="s">
        <v>16</v>
      </c>
      <c r="D2684" s="2">
        <v>4341</v>
      </c>
      <c r="E2684" t="s">
        <v>5328</v>
      </c>
      <c r="F2684" s="4">
        <v>23275.642</v>
      </c>
      <c r="G2684" s="4">
        <f t="shared" si="125"/>
        <v>5.3618157106657449</v>
      </c>
      <c r="H2684" t="str">
        <f>IF(F2684 &lt;= Planilha1!$B$1, "1",
  IF(F2684 &lt;= Planilha1!$B$2, "2",
    IF(F2684 &lt;= Planilha1!$B$3, "3",
      "4"
    )
  )
)</f>
        <v>1</v>
      </c>
      <c r="I2684" t="str">
        <f t="shared" si="123"/>
        <v>Pequeno Porte I</v>
      </c>
      <c r="J2684" s="4">
        <v>4450609.13</v>
      </c>
      <c r="K2684" s="5">
        <f t="shared" si="124"/>
        <v>1025.249741994932</v>
      </c>
    </row>
    <row r="2685" spans="1:11" x14ac:dyDescent="0.25">
      <c r="A2685" s="3" t="s">
        <v>1509</v>
      </c>
      <c r="B2685">
        <v>313840</v>
      </c>
      <c r="C2685" s="1" t="s">
        <v>16</v>
      </c>
      <c r="D2685" s="2">
        <v>51145</v>
      </c>
      <c r="E2685" t="s">
        <v>5328</v>
      </c>
      <c r="F2685" s="4">
        <v>577376.54099999997</v>
      </c>
      <c r="G2685" s="4">
        <f t="shared" si="125"/>
        <v>11.289012435233159</v>
      </c>
      <c r="H2685" t="str">
        <f>IF(F2685 &lt;= Planilha1!$B$1, "1",
  IF(F2685 &lt;= Planilha1!$B$2, "2",
    IF(F2685 &lt;= Planilha1!$B$3, "3",
      "4"
    )
  )
)</f>
        <v>4</v>
      </c>
      <c r="I2685" t="str">
        <f t="shared" si="123"/>
        <v>Médio Porte</v>
      </c>
      <c r="J2685" s="4">
        <v>26509831.02</v>
      </c>
      <c r="K2685" s="5">
        <f t="shared" si="124"/>
        <v>518.32693362009968</v>
      </c>
    </row>
    <row r="2686" spans="1:11" x14ac:dyDescent="0.25">
      <c r="A2686" s="3" t="s">
        <v>1510</v>
      </c>
      <c r="B2686">
        <v>313850</v>
      </c>
      <c r="C2686" s="1" t="s">
        <v>16</v>
      </c>
      <c r="D2686" s="2">
        <v>4737</v>
      </c>
      <c r="E2686" t="s">
        <v>5328</v>
      </c>
      <c r="F2686" s="4">
        <v>46487.224000000002</v>
      </c>
      <c r="G2686" s="4">
        <f t="shared" si="125"/>
        <v>9.8136423896981224</v>
      </c>
      <c r="H2686" t="str">
        <f>IF(F2686 &lt;= Planilha1!$B$1, "1",
  IF(F2686 &lt;= Planilha1!$B$2, "2",
    IF(F2686 &lt;= Planilha1!$B$3, "3",
      "4"
    )
  )
)</f>
        <v>2</v>
      </c>
      <c r="I2686" t="str">
        <f t="shared" si="123"/>
        <v>Pequeno Porte I</v>
      </c>
      <c r="J2686" s="4">
        <v>3830359.24</v>
      </c>
      <c r="K2686" s="5">
        <f t="shared" si="124"/>
        <v>808.60444162972351</v>
      </c>
    </row>
    <row r="2687" spans="1:11" x14ac:dyDescent="0.25">
      <c r="A2687" s="3" t="s">
        <v>1511</v>
      </c>
      <c r="B2687">
        <v>313860</v>
      </c>
      <c r="C2687" s="1" t="s">
        <v>16</v>
      </c>
      <c r="D2687" s="2">
        <v>17221</v>
      </c>
      <c r="E2687" t="s">
        <v>5328</v>
      </c>
      <c r="F2687" s="4">
        <v>120955.318</v>
      </c>
      <c r="G2687" s="4">
        <f t="shared" si="125"/>
        <v>7.0237104697752741</v>
      </c>
      <c r="H2687" t="str">
        <f>IF(F2687 &lt;= Planilha1!$B$1, "1",
  IF(F2687 &lt;= Planilha1!$B$2, "2",
    IF(F2687 &lt;= Planilha1!$B$3, "3",
      "4"
    )
  )
)</f>
        <v>3</v>
      </c>
      <c r="I2687" t="str">
        <f t="shared" si="123"/>
        <v>Pequeno Porte I</v>
      </c>
      <c r="J2687" s="4">
        <v>8526519.2599999998</v>
      </c>
      <c r="K2687" s="5">
        <f t="shared" si="124"/>
        <v>495.12335288310783</v>
      </c>
    </row>
    <row r="2688" spans="1:11" x14ac:dyDescent="0.25">
      <c r="A2688" s="3" t="s">
        <v>1512</v>
      </c>
      <c r="B2688">
        <v>313862</v>
      </c>
      <c r="C2688" s="1" t="s">
        <v>16</v>
      </c>
      <c r="D2688" s="2">
        <v>8687</v>
      </c>
      <c r="E2688" t="s">
        <v>5328</v>
      </c>
      <c r="F2688" s="4">
        <v>137009.82999999999</v>
      </c>
      <c r="G2688" s="4">
        <f t="shared" si="125"/>
        <v>15.771823414297224</v>
      </c>
      <c r="H2688" t="str">
        <f>IF(F2688 &lt;= Planilha1!$B$1, "1",
  IF(F2688 &lt;= Planilha1!$B$2, "2",
    IF(F2688 &lt;= Planilha1!$B$3, "3",
      "4"
    )
  )
)</f>
        <v>3</v>
      </c>
      <c r="I2688" t="str">
        <f t="shared" si="123"/>
        <v>Pequeno Porte I</v>
      </c>
      <c r="J2688" s="4">
        <v>10604346.74</v>
      </c>
      <c r="K2688" s="5">
        <f t="shared" si="124"/>
        <v>1220.7144860135836</v>
      </c>
    </row>
    <row r="2689" spans="1:11" x14ac:dyDescent="0.25">
      <c r="A2689" s="3" t="s">
        <v>1513</v>
      </c>
      <c r="B2689">
        <v>313865</v>
      </c>
      <c r="C2689" s="1" t="s">
        <v>16</v>
      </c>
      <c r="D2689" s="2">
        <v>8790</v>
      </c>
      <c r="E2689" t="s">
        <v>5328</v>
      </c>
      <c r="F2689" s="4">
        <v>29545.235000000001</v>
      </c>
      <c r="G2689" s="4">
        <f t="shared" si="125"/>
        <v>3.3612326507394767</v>
      </c>
      <c r="H2689" t="str">
        <f>IF(F2689 &lt;= Planilha1!$B$1, "1",
  IF(F2689 &lt;= Planilha1!$B$2, "2",
    IF(F2689 &lt;= Planilha1!$B$3, "3",
      "4"
    )
  )
)</f>
        <v>1</v>
      </c>
      <c r="I2689" t="str">
        <f t="shared" si="123"/>
        <v>Pequeno Porte I</v>
      </c>
      <c r="J2689" s="4">
        <v>4449167.09</v>
      </c>
      <c r="K2689" s="5">
        <f t="shared" si="124"/>
        <v>506.16235381114899</v>
      </c>
    </row>
    <row r="2690" spans="1:11" x14ac:dyDescent="0.25">
      <c r="A2690" s="3" t="s">
        <v>1514</v>
      </c>
      <c r="B2690">
        <v>313867</v>
      </c>
      <c r="C2690" s="1" t="s">
        <v>16</v>
      </c>
      <c r="D2690" s="2">
        <v>6956</v>
      </c>
      <c r="E2690" t="s">
        <v>5328</v>
      </c>
      <c r="F2690" s="4">
        <v>47008.701999999997</v>
      </c>
      <c r="G2690" s="4">
        <f t="shared" si="125"/>
        <v>6.7580077630822304</v>
      </c>
      <c r="H2690" t="str">
        <f>IF(F2690 &lt;= Planilha1!$B$1, "1",
  IF(F2690 &lt;= Planilha1!$B$2, "2",
    IF(F2690 &lt;= Planilha1!$B$3, "3",
      "4"
    )
  )
)</f>
        <v>2</v>
      </c>
      <c r="I2690" t="str">
        <f t="shared" ref="I2690:I2753" si="126">IF(D2690 &lt;= 20000, "Pequeno Porte I",
  IF(D2690 &lt;= 50000, "Pequeno Porte II",
    IF(D2690 &lt;= 100000, "Médio Porte",
      IF(D2690 &lt;= 900000, "Grande Porte", "Metrópole")
    )
  )
)</f>
        <v>Pequeno Porte I</v>
      </c>
      <c r="J2690" s="4">
        <v>3834199.69</v>
      </c>
      <c r="K2690" s="5">
        <f t="shared" ref="K2690:K2753" si="127">J2690/D2690</f>
        <v>551.20754600345026</v>
      </c>
    </row>
    <row r="2691" spans="1:11" x14ac:dyDescent="0.25">
      <c r="A2691" s="3" t="s">
        <v>4116</v>
      </c>
      <c r="B2691">
        <v>313868</v>
      </c>
      <c r="C2691" s="1" t="s">
        <v>16</v>
      </c>
      <c r="D2691" s="2">
        <v>6210</v>
      </c>
      <c r="E2691" t="s">
        <v>5328</v>
      </c>
      <c r="F2691" s="4">
        <v>29249.046999999999</v>
      </c>
      <c r="G2691" s="4">
        <f t="shared" ref="G2691:G2754" si="128">F2691/D2691</f>
        <v>4.7099914653784216</v>
      </c>
      <c r="H2691" t="str">
        <f>IF(F2691 &lt;= Planilha1!$B$1, "1",
  IF(F2691 &lt;= Planilha1!$B$2, "2",
    IF(F2691 &lt;= Planilha1!$B$3, "3",
      "4"
    )
  )
)</f>
        <v>1</v>
      </c>
      <c r="I2691" t="str">
        <f t="shared" si="126"/>
        <v>Pequeno Porte I</v>
      </c>
      <c r="J2691" s="4">
        <v>4257306.53</v>
      </c>
      <c r="K2691" s="5">
        <f t="shared" si="127"/>
        <v>685.55660708534629</v>
      </c>
    </row>
    <row r="2692" spans="1:11" x14ac:dyDescent="0.25">
      <c r="A2692" s="3" t="s">
        <v>4117</v>
      </c>
      <c r="B2692">
        <v>313870</v>
      </c>
      <c r="C2692" s="1" t="s">
        <v>16</v>
      </c>
      <c r="D2692" s="2">
        <v>5586</v>
      </c>
      <c r="E2692" t="s">
        <v>5328</v>
      </c>
      <c r="F2692" s="4">
        <v>40033.506000000001</v>
      </c>
      <c r="G2692" s="4">
        <f t="shared" si="128"/>
        <v>7.1667572502685291</v>
      </c>
      <c r="H2692" t="str">
        <f>IF(F2692 &lt;= Planilha1!$B$1, "1",
  IF(F2692 &lt;= Planilha1!$B$2, "2",
    IF(F2692 &lt;= Planilha1!$B$3, "3",
      "4"
    )
  )
)</f>
        <v>1</v>
      </c>
      <c r="I2692" t="str">
        <f t="shared" si="126"/>
        <v>Pequeno Porte I</v>
      </c>
      <c r="J2692" s="4">
        <v>6061991.29</v>
      </c>
      <c r="K2692" s="5">
        <f t="shared" si="127"/>
        <v>1085.2114733261726</v>
      </c>
    </row>
    <row r="2693" spans="1:11" x14ac:dyDescent="0.25">
      <c r="A2693" s="3" t="s">
        <v>1515</v>
      </c>
      <c r="B2693">
        <v>313880</v>
      </c>
      <c r="C2693" s="1" t="s">
        <v>16</v>
      </c>
      <c r="D2693" s="2">
        <v>17875</v>
      </c>
      <c r="E2693" t="s">
        <v>5328</v>
      </c>
      <c r="F2693" s="4">
        <v>243054.89300000001</v>
      </c>
      <c r="G2693" s="4">
        <f t="shared" si="128"/>
        <v>13.597476531468532</v>
      </c>
      <c r="H2693" t="str">
        <f>IF(F2693 &lt;= Planilha1!$B$1, "1",
  IF(F2693 &lt;= Planilha1!$B$2, "2",
    IF(F2693 &lt;= Planilha1!$B$3, "3",
      "4"
    )
  )
)</f>
        <v>4</v>
      </c>
      <c r="I2693" t="str">
        <f t="shared" si="126"/>
        <v>Pequeno Porte I</v>
      </c>
      <c r="J2693" s="4">
        <v>17700907.140000001</v>
      </c>
      <c r="K2693" s="5">
        <f t="shared" si="127"/>
        <v>990.26053930069929</v>
      </c>
    </row>
    <row r="2694" spans="1:11" x14ac:dyDescent="0.25">
      <c r="A2694" s="3" t="s">
        <v>1516</v>
      </c>
      <c r="B2694">
        <v>313890</v>
      </c>
      <c r="C2694" s="1" t="s">
        <v>16</v>
      </c>
      <c r="D2694" s="2">
        <v>6487</v>
      </c>
      <c r="E2694" t="s">
        <v>5328</v>
      </c>
      <c r="F2694" s="4">
        <v>35378.894999999997</v>
      </c>
      <c r="G2694" s="4">
        <f t="shared" si="128"/>
        <v>5.4538145521812851</v>
      </c>
      <c r="H2694" t="str">
        <f>IF(F2694 &lt;= Planilha1!$B$1, "1",
  IF(F2694 &lt;= Planilha1!$B$2, "2",
    IF(F2694 &lt;= Planilha1!$B$3, "3",
      "4"
    )
  )
)</f>
        <v>1</v>
      </c>
      <c r="I2694" t="str">
        <f t="shared" si="126"/>
        <v>Pequeno Porte I</v>
      </c>
      <c r="J2694" s="4">
        <v>3316802.86</v>
      </c>
      <c r="K2694" s="5">
        <f t="shared" si="127"/>
        <v>511.29996300292891</v>
      </c>
    </row>
    <row r="2695" spans="1:11" x14ac:dyDescent="0.25">
      <c r="A2695" s="3" t="s">
        <v>1517</v>
      </c>
      <c r="B2695">
        <v>313900</v>
      </c>
      <c r="C2695" s="1" t="s">
        <v>16</v>
      </c>
      <c r="D2695" s="2">
        <v>37684</v>
      </c>
      <c r="E2695" t="s">
        <v>5328</v>
      </c>
      <c r="F2695" s="4">
        <v>596819.43900000001</v>
      </c>
      <c r="G2695" s="4">
        <f t="shared" si="128"/>
        <v>15.83747582528394</v>
      </c>
      <c r="H2695" t="str">
        <f>IF(F2695 &lt;= Planilha1!$B$1, "1",
  IF(F2695 &lt;= Planilha1!$B$2, "2",
    IF(F2695 &lt;= Planilha1!$B$3, "3",
      "4"
    )
  )
)</f>
        <v>4</v>
      </c>
      <c r="I2695" t="str">
        <f t="shared" si="126"/>
        <v>Pequeno Porte II</v>
      </c>
      <c r="J2695" s="4">
        <v>24888587.899999999</v>
      </c>
      <c r="K2695" s="5">
        <f t="shared" si="127"/>
        <v>660.45504458125458</v>
      </c>
    </row>
    <row r="2696" spans="1:11" x14ac:dyDescent="0.25">
      <c r="A2696" s="3" t="s">
        <v>1518</v>
      </c>
      <c r="B2696">
        <v>313910</v>
      </c>
      <c r="C2696" s="1" t="s">
        <v>16</v>
      </c>
      <c r="D2696" s="2">
        <v>5191</v>
      </c>
      <c r="E2696" t="s">
        <v>5328</v>
      </c>
      <c r="F2696" s="4">
        <v>49889.656000000003</v>
      </c>
      <c r="G2696" s="4">
        <f t="shared" si="128"/>
        <v>9.6107986900404558</v>
      </c>
      <c r="H2696" t="str">
        <f>IF(F2696 &lt;= Planilha1!$B$1, "1",
  IF(F2696 &lt;= Planilha1!$B$2, "2",
    IF(F2696 &lt;= Planilha1!$B$3, "3",
      "4"
    )
  )
)</f>
        <v>2</v>
      </c>
      <c r="I2696" t="str">
        <f t="shared" si="126"/>
        <v>Pequeno Porte I</v>
      </c>
      <c r="J2696" s="4">
        <v>7636966.4800000004</v>
      </c>
      <c r="K2696" s="5">
        <f t="shared" si="127"/>
        <v>1471.1936967828935</v>
      </c>
    </row>
    <row r="2697" spans="1:11" x14ac:dyDescent="0.25">
      <c r="A2697" s="3" t="s">
        <v>1519</v>
      </c>
      <c r="B2697">
        <v>313920</v>
      </c>
      <c r="C2697" s="1" t="s">
        <v>16</v>
      </c>
      <c r="D2697" s="2">
        <v>17516</v>
      </c>
      <c r="E2697" t="s">
        <v>5328</v>
      </c>
      <c r="F2697" s="4">
        <v>93829.138000000006</v>
      </c>
      <c r="G2697" s="4">
        <f t="shared" si="128"/>
        <v>5.3567674126512905</v>
      </c>
      <c r="H2697" t="str">
        <f>IF(F2697 &lt;= Planilha1!$B$1, "1",
  IF(F2697 &lt;= Planilha1!$B$2, "2",
    IF(F2697 &lt;= Planilha1!$B$3, "3",
      "4"
    )
  )
)</f>
        <v>3</v>
      </c>
      <c r="I2697" t="str">
        <f t="shared" si="126"/>
        <v>Pequeno Porte I</v>
      </c>
      <c r="J2697" s="4">
        <v>13837787.439999999</v>
      </c>
      <c r="K2697" s="5">
        <f t="shared" si="127"/>
        <v>790.0084174469057</v>
      </c>
    </row>
    <row r="2698" spans="1:11" x14ac:dyDescent="0.25">
      <c r="A2698" s="3" t="s">
        <v>1520</v>
      </c>
      <c r="B2698">
        <v>313925</v>
      </c>
      <c r="C2698" s="1" t="s">
        <v>16</v>
      </c>
      <c r="D2698" s="2">
        <v>5997</v>
      </c>
      <c r="E2698" t="s">
        <v>5328</v>
      </c>
      <c r="F2698" s="4">
        <v>22994.983</v>
      </c>
      <c r="G2698" s="4">
        <f t="shared" si="128"/>
        <v>3.8344143738535936</v>
      </c>
      <c r="H2698" t="str">
        <f>IF(F2698 &lt;= Planilha1!$B$1, "1",
  IF(F2698 &lt;= Planilha1!$B$2, "2",
    IF(F2698 &lt;= Planilha1!$B$3, "3",
      "4"
    )
  )
)</f>
        <v>1</v>
      </c>
      <c r="I2698" t="str">
        <f t="shared" si="126"/>
        <v>Pequeno Porte I</v>
      </c>
      <c r="J2698" s="4">
        <v>3720979.79</v>
      </c>
      <c r="K2698" s="5">
        <f t="shared" si="127"/>
        <v>620.47353510088374</v>
      </c>
    </row>
    <row r="2699" spans="1:11" x14ac:dyDescent="0.25">
      <c r="A2699" s="3" t="s">
        <v>1521</v>
      </c>
      <c r="B2699">
        <v>313930</v>
      </c>
      <c r="C2699" s="1" t="s">
        <v>16</v>
      </c>
      <c r="D2699" s="2">
        <v>18886</v>
      </c>
      <c r="E2699" t="s">
        <v>5328</v>
      </c>
      <c r="F2699" s="4">
        <v>103264.44</v>
      </c>
      <c r="G2699" s="4">
        <f t="shared" si="128"/>
        <v>5.4677771894525042</v>
      </c>
      <c r="H2699" t="str">
        <f>IF(F2699 &lt;= Planilha1!$B$1, "1",
  IF(F2699 &lt;= Planilha1!$B$2, "2",
    IF(F2699 &lt;= Planilha1!$B$3, "3",
      "4"
    )
  )
)</f>
        <v>3</v>
      </c>
      <c r="I2699" t="str">
        <f t="shared" si="126"/>
        <v>Pequeno Porte I</v>
      </c>
      <c r="J2699" s="4">
        <v>5947662.9699999997</v>
      </c>
      <c r="K2699" s="5">
        <f t="shared" si="127"/>
        <v>314.92443979667479</v>
      </c>
    </row>
    <row r="2700" spans="1:11" x14ac:dyDescent="0.25">
      <c r="A2700" s="3" t="s">
        <v>4118</v>
      </c>
      <c r="B2700">
        <v>313940</v>
      </c>
      <c r="C2700" s="1" t="s">
        <v>16</v>
      </c>
      <c r="D2700" s="2">
        <v>91886</v>
      </c>
      <c r="E2700" t="s">
        <v>5328</v>
      </c>
      <c r="F2700" s="4">
        <v>1109457.523</v>
      </c>
      <c r="G2700" s="4">
        <f t="shared" si="128"/>
        <v>12.074282513114076</v>
      </c>
      <c r="H2700" t="str">
        <f>IF(F2700 &lt;= Planilha1!$B$1, "1",
  IF(F2700 &lt;= Planilha1!$B$2, "2",
    IF(F2700 &lt;= Planilha1!$B$3, "3",
      "4"
    )
  )
)</f>
        <v>4</v>
      </c>
      <c r="I2700" t="str">
        <f t="shared" si="126"/>
        <v>Médio Porte</v>
      </c>
      <c r="J2700" s="4">
        <v>53426235.899999999</v>
      </c>
      <c r="K2700" s="5">
        <f t="shared" si="127"/>
        <v>581.44043597501252</v>
      </c>
    </row>
    <row r="2701" spans="1:11" x14ac:dyDescent="0.25">
      <c r="A2701" s="3" t="s">
        <v>1522</v>
      </c>
      <c r="B2701">
        <v>313950</v>
      </c>
      <c r="C2701" s="1" t="s">
        <v>16</v>
      </c>
      <c r="D2701" s="2">
        <v>20613</v>
      </c>
      <c r="E2701" t="s">
        <v>5328</v>
      </c>
      <c r="F2701" s="4">
        <v>225450.149</v>
      </c>
      <c r="G2701" s="4">
        <f t="shared" si="128"/>
        <v>10.93727982341241</v>
      </c>
      <c r="H2701" t="str">
        <f>IF(F2701 &lt;= Planilha1!$B$1, "1",
  IF(F2701 &lt;= Planilha1!$B$2, "2",
    IF(F2701 &lt;= Planilha1!$B$3, "3",
      "4"
    )
  )
)</f>
        <v>3</v>
      </c>
      <c r="I2701" t="str">
        <f t="shared" si="126"/>
        <v>Pequeno Porte II</v>
      </c>
      <c r="J2701" s="4">
        <v>10986190.82</v>
      </c>
      <c r="K2701" s="5">
        <f t="shared" si="127"/>
        <v>532.97389123368748</v>
      </c>
    </row>
    <row r="2702" spans="1:11" x14ac:dyDescent="0.25">
      <c r="A2702" s="3" t="s">
        <v>1523</v>
      </c>
      <c r="B2702">
        <v>313960</v>
      </c>
      <c r="C2702" s="1" t="s">
        <v>16</v>
      </c>
      <c r="D2702" s="2">
        <v>26535</v>
      </c>
      <c r="E2702" t="s">
        <v>5328</v>
      </c>
      <c r="F2702" s="4">
        <v>206461.337</v>
      </c>
      <c r="G2702" s="4">
        <f t="shared" si="128"/>
        <v>7.7807174298096857</v>
      </c>
      <c r="H2702" t="str">
        <f>IF(F2702 &lt;= Planilha1!$B$1, "1",
  IF(F2702 &lt;= Planilha1!$B$2, "2",
    IF(F2702 &lt;= Planilha1!$B$3, "3",
      "4"
    )
  )
)</f>
        <v>3</v>
      </c>
      <c r="I2702" t="str">
        <f t="shared" si="126"/>
        <v>Pequeno Porte II</v>
      </c>
      <c r="J2702" s="4">
        <v>11325582.65</v>
      </c>
      <c r="K2702" s="5">
        <f t="shared" si="127"/>
        <v>426.81675711324669</v>
      </c>
    </row>
    <row r="2703" spans="1:11" x14ac:dyDescent="0.25">
      <c r="A2703" s="3" t="s">
        <v>1524</v>
      </c>
      <c r="B2703">
        <v>313970</v>
      </c>
      <c r="C2703" s="1" t="s">
        <v>16</v>
      </c>
      <c r="D2703" s="2">
        <v>7333</v>
      </c>
      <c r="E2703" t="s">
        <v>5328</v>
      </c>
      <c r="F2703" s="4">
        <v>75415.076000000001</v>
      </c>
      <c r="G2703" s="4">
        <f t="shared" si="128"/>
        <v>10.284341470066821</v>
      </c>
      <c r="H2703" t="str">
        <f>IF(F2703 &lt;= Planilha1!$B$1, "1",
  IF(F2703 &lt;= Planilha1!$B$2, "2",
    IF(F2703 &lt;= Planilha1!$B$3, "3",
      "4"
    )
  )
)</f>
        <v>2</v>
      </c>
      <c r="I2703" t="str">
        <f t="shared" si="126"/>
        <v>Pequeno Porte I</v>
      </c>
      <c r="J2703" s="4">
        <v>5460530.2599999998</v>
      </c>
      <c r="K2703" s="5">
        <f t="shared" si="127"/>
        <v>744.65161052775125</v>
      </c>
    </row>
    <row r="2704" spans="1:11" x14ac:dyDescent="0.25">
      <c r="A2704" s="3" t="s">
        <v>1525</v>
      </c>
      <c r="B2704">
        <v>313980</v>
      </c>
      <c r="C2704" s="1" t="s">
        <v>16</v>
      </c>
      <c r="D2704" s="2">
        <v>12721</v>
      </c>
      <c r="E2704" t="s">
        <v>5328</v>
      </c>
      <c r="F2704" s="4">
        <v>100179.742</v>
      </c>
      <c r="G2704" s="4">
        <f t="shared" si="128"/>
        <v>7.875146765191416</v>
      </c>
      <c r="H2704" t="str">
        <f>IF(F2704 &lt;= Planilha1!$B$1, "1",
  IF(F2704 &lt;= Planilha1!$B$2, "2",
    IF(F2704 &lt;= Planilha1!$B$3, "3",
      "4"
    )
  )
)</f>
        <v>3</v>
      </c>
      <c r="I2704" t="str">
        <f t="shared" si="126"/>
        <v>Pequeno Porte I</v>
      </c>
      <c r="J2704" s="4">
        <v>6779541.4100000001</v>
      </c>
      <c r="K2704" s="5">
        <f t="shared" si="127"/>
        <v>532.94091738070904</v>
      </c>
    </row>
    <row r="2705" spans="1:11" x14ac:dyDescent="0.25">
      <c r="A2705" s="3" t="s">
        <v>4119</v>
      </c>
      <c r="B2705">
        <v>313990</v>
      </c>
      <c r="C2705" s="1" t="s">
        <v>16</v>
      </c>
      <c r="D2705" s="2">
        <v>14247</v>
      </c>
      <c r="E2705" t="s">
        <v>5328</v>
      </c>
      <c r="F2705" s="4">
        <v>86632.604000000007</v>
      </c>
      <c r="G2705" s="4">
        <f t="shared" si="128"/>
        <v>6.0807611426967085</v>
      </c>
      <c r="H2705" t="str">
        <f>IF(F2705 &lt;= Planilha1!$B$1, "1",
  IF(F2705 &lt;= Planilha1!$B$2, "2",
    IF(F2705 &lt;= Planilha1!$B$3, "3",
      "4"
    )
  )
)</f>
        <v>2</v>
      </c>
      <c r="I2705" t="str">
        <f t="shared" si="126"/>
        <v>Pequeno Porte I</v>
      </c>
      <c r="J2705" s="4">
        <v>10420041.77</v>
      </c>
      <c r="K2705" s="5">
        <f t="shared" si="127"/>
        <v>731.38497718817996</v>
      </c>
    </row>
    <row r="2706" spans="1:11" x14ac:dyDescent="0.25">
      <c r="A2706" s="3" t="s">
        <v>1526</v>
      </c>
      <c r="B2706">
        <v>314000</v>
      </c>
      <c r="C2706" s="1" t="s">
        <v>16</v>
      </c>
      <c r="D2706" s="2">
        <v>61387</v>
      </c>
      <c r="E2706" t="s">
        <v>5328</v>
      </c>
      <c r="F2706" s="4">
        <v>3690160.5559999999</v>
      </c>
      <c r="G2706" s="4">
        <f t="shared" si="128"/>
        <v>60.113062309609525</v>
      </c>
      <c r="H2706" t="str">
        <f>IF(F2706 &lt;= Planilha1!$B$1, "1",
  IF(F2706 &lt;= Planilha1!$B$2, "2",
    IF(F2706 &lt;= Planilha1!$B$3, "3",
      "4"
    )
  )
)</f>
        <v>4</v>
      </c>
      <c r="I2706" t="str">
        <f t="shared" si="126"/>
        <v>Médio Porte</v>
      </c>
      <c r="J2706" s="4">
        <v>92326335.239999995</v>
      </c>
      <c r="K2706" s="5">
        <f t="shared" si="127"/>
        <v>1504.0046791665986</v>
      </c>
    </row>
    <row r="2707" spans="1:11" x14ac:dyDescent="0.25">
      <c r="A2707" s="3" t="s">
        <v>1527</v>
      </c>
      <c r="B2707">
        <v>314010</v>
      </c>
      <c r="C2707" s="1" t="s">
        <v>16</v>
      </c>
      <c r="D2707" s="2">
        <v>4224</v>
      </c>
      <c r="E2707" t="s">
        <v>5328</v>
      </c>
      <c r="F2707" s="4">
        <v>21621.347000000002</v>
      </c>
      <c r="G2707" s="4">
        <f t="shared" si="128"/>
        <v>5.1186901041666673</v>
      </c>
      <c r="H2707" t="str">
        <f>IF(F2707 &lt;= Planilha1!$B$1, "1",
  IF(F2707 &lt;= Planilha1!$B$2, "2",
    IF(F2707 &lt;= Planilha1!$B$3, "3",
      "4"
    )
  )
)</f>
        <v>1</v>
      </c>
      <c r="I2707" t="str">
        <f t="shared" si="126"/>
        <v>Pequeno Porte I</v>
      </c>
      <c r="J2707" s="4">
        <v>3769439.13</v>
      </c>
      <c r="K2707" s="5">
        <f t="shared" si="127"/>
        <v>892.38615767045451</v>
      </c>
    </row>
    <row r="2708" spans="1:11" x14ac:dyDescent="0.25">
      <c r="A2708" s="3" t="s">
        <v>4120</v>
      </c>
      <c r="B2708">
        <v>314015</v>
      </c>
      <c r="C2708" s="1" t="s">
        <v>16</v>
      </c>
      <c r="D2708" s="2">
        <v>15900</v>
      </c>
      <c r="E2708" t="s">
        <v>5328</v>
      </c>
      <c r="F2708" s="4">
        <v>74243.294999999998</v>
      </c>
      <c r="G2708" s="4">
        <f t="shared" si="128"/>
        <v>4.6693896226415097</v>
      </c>
      <c r="H2708" t="str">
        <f>IF(F2708 &lt;= Planilha1!$B$1, "1",
  IF(F2708 &lt;= Planilha1!$B$2, "2",
    IF(F2708 &lt;= Planilha1!$B$3, "3",
      "4"
    )
  )
)</f>
        <v>2</v>
      </c>
      <c r="I2708" t="str">
        <f t="shared" si="126"/>
        <v>Pequeno Porte I</v>
      </c>
      <c r="J2708" s="4">
        <v>8262911.8200000003</v>
      </c>
      <c r="K2708" s="5">
        <f t="shared" si="127"/>
        <v>519.6799886792453</v>
      </c>
    </row>
    <row r="2709" spans="1:11" x14ac:dyDescent="0.25">
      <c r="A2709" s="3" t="s">
        <v>4121</v>
      </c>
      <c r="B2709">
        <v>314020</v>
      </c>
      <c r="C2709" s="1" t="s">
        <v>16</v>
      </c>
      <c r="D2709" s="2">
        <v>3387</v>
      </c>
      <c r="E2709" t="s">
        <v>5328</v>
      </c>
      <c r="F2709" s="4">
        <v>23369.504000000001</v>
      </c>
      <c r="G2709" s="4">
        <f t="shared" si="128"/>
        <v>6.8997649837614414</v>
      </c>
      <c r="H2709" t="str">
        <f>IF(F2709 &lt;= Planilha1!$B$1, "1",
  IF(F2709 &lt;= Planilha1!$B$2, "2",
    IF(F2709 &lt;= Planilha1!$B$3, "3",
      "4"
    )
  )
)</f>
        <v>1</v>
      </c>
      <c r="I2709" t="str">
        <f t="shared" si="126"/>
        <v>Pequeno Porte I</v>
      </c>
      <c r="J2709" s="4">
        <v>3781718.01</v>
      </c>
      <c r="K2709" s="5">
        <f t="shared" si="127"/>
        <v>1116.5391231178032</v>
      </c>
    </row>
    <row r="2710" spans="1:11" x14ac:dyDescent="0.25">
      <c r="A2710" s="3" t="s">
        <v>4122</v>
      </c>
      <c r="B2710">
        <v>314030</v>
      </c>
      <c r="C2710" s="1" t="s">
        <v>16</v>
      </c>
      <c r="D2710" s="2">
        <v>4592</v>
      </c>
      <c r="E2710" t="s">
        <v>5328</v>
      </c>
      <c r="F2710" s="4">
        <v>21838.845000000001</v>
      </c>
      <c r="G2710" s="4">
        <f t="shared" si="128"/>
        <v>4.7558460365853659</v>
      </c>
      <c r="H2710" t="str">
        <f>IF(F2710 &lt;= Planilha1!$B$1, "1",
  IF(F2710 &lt;= Planilha1!$B$2, "2",
    IF(F2710 &lt;= Planilha1!$B$3, "3",
      "4"
    )
  )
)</f>
        <v>1</v>
      </c>
      <c r="I2710" t="str">
        <f t="shared" si="126"/>
        <v>Pequeno Porte I</v>
      </c>
      <c r="J2710" s="4">
        <v>3921350.45</v>
      </c>
      <c r="K2710" s="5">
        <f t="shared" si="127"/>
        <v>853.95262412891987</v>
      </c>
    </row>
    <row r="2711" spans="1:11" x14ac:dyDescent="0.25">
      <c r="A2711" s="3" t="s">
        <v>4123</v>
      </c>
      <c r="B2711">
        <v>314040</v>
      </c>
      <c r="C2711" s="1" t="s">
        <v>16</v>
      </c>
      <c r="D2711" s="2">
        <v>3200</v>
      </c>
      <c r="E2711" t="s">
        <v>5328</v>
      </c>
      <c r="F2711" s="4">
        <v>23366.65</v>
      </c>
      <c r="G2711" s="4">
        <f t="shared" si="128"/>
        <v>7.3020781250000004</v>
      </c>
      <c r="H2711" t="str">
        <f>IF(F2711 &lt;= Planilha1!$B$1, "1",
  IF(F2711 &lt;= Planilha1!$B$2, "2",
    IF(F2711 &lt;= Planilha1!$B$3, "3",
      "4"
    )
  )
)</f>
        <v>1</v>
      </c>
      <c r="I2711" t="str">
        <f t="shared" si="126"/>
        <v>Pequeno Porte I</v>
      </c>
      <c r="J2711" s="4">
        <v>3550015.58</v>
      </c>
      <c r="K2711" s="5">
        <f t="shared" si="127"/>
        <v>1109.37986875</v>
      </c>
    </row>
    <row r="2712" spans="1:11" x14ac:dyDescent="0.25">
      <c r="A2712" s="3" t="s">
        <v>1528</v>
      </c>
      <c r="B2712">
        <v>314050</v>
      </c>
      <c r="C2712" s="1" t="s">
        <v>16</v>
      </c>
      <c r="D2712" s="2">
        <v>14003</v>
      </c>
      <c r="E2712" t="s">
        <v>5328</v>
      </c>
      <c r="F2712" s="4">
        <v>156044.27499999999</v>
      </c>
      <c r="G2712" s="4">
        <f t="shared" si="128"/>
        <v>11.143631721773906</v>
      </c>
      <c r="H2712" t="str">
        <f>IF(F2712 &lt;= Planilha1!$B$1, "1",
  IF(F2712 &lt;= Planilha1!$B$2, "2",
    IF(F2712 &lt;= Planilha1!$B$3, "3",
      "4"
    )
  )
)</f>
        <v>3</v>
      </c>
      <c r="I2712" t="str">
        <f t="shared" si="126"/>
        <v>Pequeno Porte I</v>
      </c>
      <c r="J2712" s="4">
        <v>10670640.49</v>
      </c>
      <c r="K2712" s="5">
        <f t="shared" si="127"/>
        <v>762.02531528958082</v>
      </c>
    </row>
    <row r="2713" spans="1:11" x14ac:dyDescent="0.25">
      <c r="A2713" s="3" t="s">
        <v>1529</v>
      </c>
      <c r="B2713">
        <v>314053</v>
      </c>
      <c r="C2713" s="1" t="s">
        <v>16</v>
      </c>
      <c r="D2713" s="2">
        <v>8396</v>
      </c>
      <c r="E2713" t="s">
        <v>5328</v>
      </c>
      <c r="F2713" s="4">
        <v>75197.735000000001</v>
      </c>
      <c r="G2713" s="4">
        <f t="shared" si="128"/>
        <v>8.9563762505955218</v>
      </c>
      <c r="H2713" t="str">
        <f>IF(F2713 &lt;= Planilha1!$B$1, "1",
  IF(F2713 &lt;= Planilha1!$B$2, "2",
    IF(F2713 &lt;= Planilha1!$B$3, "3",
      "4"
    )
  )
)</f>
        <v>2</v>
      </c>
      <c r="I2713" t="str">
        <f t="shared" si="126"/>
        <v>Pequeno Porte I</v>
      </c>
      <c r="J2713" s="4">
        <v>5016232.22</v>
      </c>
      <c r="K2713" s="5">
        <f t="shared" si="127"/>
        <v>597.4550047641734</v>
      </c>
    </row>
    <row r="2714" spans="1:11" x14ac:dyDescent="0.25">
      <c r="A2714" s="3" t="s">
        <v>1530</v>
      </c>
      <c r="B2714">
        <v>314055</v>
      </c>
      <c r="C2714" s="1" t="s">
        <v>16</v>
      </c>
      <c r="D2714" s="2">
        <v>9112</v>
      </c>
      <c r="E2714" t="s">
        <v>5328</v>
      </c>
      <c r="F2714" s="4">
        <v>31338.652999999998</v>
      </c>
      <c r="G2714" s="4">
        <f t="shared" si="128"/>
        <v>3.4392727172958732</v>
      </c>
      <c r="H2714" t="str">
        <f>IF(F2714 &lt;= Planilha1!$B$1, "1",
  IF(F2714 &lt;= Planilha1!$B$2, "2",
    IF(F2714 &lt;= Planilha1!$B$3, "3",
      "4"
    )
  )
)</f>
        <v>1</v>
      </c>
      <c r="I2714" t="str">
        <f t="shared" si="126"/>
        <v>Pequeno Porte I</v>
      </c>
      <c r="J2714" s="4">
        <v>3352053.55</v>
      </c>
      <c r="K2714" s="5">
        <f t="shared" si="127"/>
        <v>367.87242647058821</v>
      </c>
    </row>
    <row r="2715" spans="1:11" x14ac:dyDescent="0.25">
      <c r="A2715" s="3" t="s">
        <v>4124</v>
      </c>
      <c r="B2715">
        <v>314060</v>
      </c>
      <c r="C2715" s="1" t="s">
        <v>16</v>
      </c>
      <c r="D2715" s="2">
        <v>3963</v>
      </c>
      <c r="E2715" t="s">
        <v>5328</v>
      </c>
      <c r="F2715" s="4">
        <v>24893.024000000001</v>
      </c>
      <c r="G2715" s="4">
        <f t="shared" si="128"/>
        <v>6.2813585667423668</v>
      </c>
      <c r="H2715" t="str">
        <f>IF(F2715 &lt;= Planilha1!$B$1, "1",
  IF(F2715 &lt;= Planilha1!$B$2, "2",
    IF(F2715 &lt;= Planilha1!$B$3, "3",
      "4"
    )
  )
)</f>
        <v>1</v>
      </c>
      <c r="I2715" t="str">
        <f t="shared" si="126"/>
        <v>Pequeno Porte I</v>
      </c>
      <c r="J2715" s="4">
        <v>3997588.23</v>
      </c>
      <c r="K2715" s="5">
        <f t="shared" si="127"/>
        <v>1008.7277895533687</v>
      </c>
    </row>
    <row r="2716" spans="1:11" x14ac:dyDescent="0.25">
      <c r="A2716" s="3" t="s">
        <v>1531</v>
      </c>
      <c r="B2716">
        <v>314070</v>
      </c>
      <c r="C2716" s="1" t="s">
        <v>16</v>
      </c>
      <c r="D2716" s="2">
        <v>37841</v>
      </c>
      <c r="E2716" t="s">
        <v>5328</v>
      </c>
      <c r="F2716" s="4">
        <v>403967.30499999999</v>
      </c>
      <c r="G2716" s="4">
        <f t="shared" si="128"/>
        <v>10.675386617689806</v>
      </c>
      <c r="H2716" t="str">
        <f>IF(F2716 &lt;= Planilha1!$B$1, "1",
  IF(F2716 &lt;= Planilha1!$B$2, "2",
    IF(F2716 &lt;= Planilha1!$B$3, "3",
      "4"
    )
  )
)</f>
        <v>4</v>
      </c>
      <c r="I2716" t="str">
        <f t="shared" si="126"/>
        <v>Pequeno Porte II</v>
      </c>
      <c r="J2716" s="4">
        <v>21035246.359999999</v>
      </c>
      <c r="K2716" s="5">
        <f t="shared" si="127"/>
        <v>555.88505483470306</v>
      </c>
    </row>
    <row r="2717" spans="1:11" x14ac:dyDescent="0.25">
      <c r="A2717" s="3" t="s">
        <v>1532</v>
      </c>
      <c r="B2717">
        <v>314080</v>
      </c>
      <c r="C2717" s="1" t="s">
        <v>16</v>
      </c>
      <c r="D2717" s="2">
        <v>14121</v>
      </c>
      <c r="E2717" t="s">
        <v>5328</v>
      </c>
      <c r="F2717" s="4">
        <v>387353.34100000001</v>
      </c>
      <c r="G2717" s="4">
        <f t="shared" si="128"/>
        <v>27.431013455137741</v>
      </c>
      <c r="H2717" t="str">
        <f>IF(F2717 &lt;= Planilha1!$B$1, "1",
  IF(F2717 &lt;= Planilha1!$B$2, "2",
    IF(F2717 &lt;= Planilha1!$B$3, "3",
      "4"
    )
  )
)</f>
        <v>4</v>
      </c>
      <c r="I2717" t="str">
        <f t="shared" si="126"/>
        <v>Pequeno Porte I</v>
      </c>
      <c r="J2717" s="4">
        <v>17725978.440000001</v>
      </c>
      <c r="K2717" s="5">
        <f t="shared" si="127"/>
        <v>1255.2920076481837</v>
      </c>
    </row>
    <row r="2718" spans="1:11" x14ac:dyDescent="0.25">
      <c r="A2718" s="3" t="s">
        <v>1533</v>
      </c>
      <c r="B2718">
        <v>314085</v>
      </c>
      <c r="C2718" s="1" t="s">
        <v>16</v>
      </c>
      <c r="D2718" s="2">
        <v>8895</v>
      </c>
      <c r="E2718" t="s">
        <v>5328</v>
      </c>
      <c r="F2718" s="4">
        <v>67477.131999999998</v>
      </c>
      <c r="G2718" s="4">
        <f t="shared" si="128"/>
        <v>7.5859620011242272</v>
      </c>
      <c r="H2718" t="str">
        <f>IF(F2718 &lt;= Planilha1!$B$1, "1",
  IF(F2718 &lt;= Planilha1!$B$2, "2",
    IF(F2718 &lt;= Planilha1!$B$3, "3",
      "4"
    )
  )
)</f>
        <v>2</v>
      </c>
      <c r="I2718" t="str">
        <f t="shared" si="126"/>
        <v>Pequeno Porte I</v>
      </c>
      <c r="J2718" s="4">
        <v>5192324.5599999996</v>
      </c>
      <c r="K2718" s="5">
        <f t="shared" si="127"/>
        <v>583.73519505340073</v>
      </c>
    </row>
    <row r="2719" spans="1:11" x14ac:dyDescent="0.25">
      <c r="A2719" s="3" t="s">
        <v>4125</v>
      </c>
      <c r="B2719">
        <v>314090</v>
      </c>
      <c r="C2719" s="1" t="s">
        <v>16</v>
      </c>
      <c r="D2719" s="2">
        <v>18552</v>
      </c>
      <c r="E2719" t="s">
        <v>5328</v>
      </c>
      <c r="F2719" s="4">
        <v>170545.11799999999</v>
      </c>
      <c r="G2719" s="4">
        <f t="shared" si="128"/>
        <v>9.1928157611039243</v>
      </c>
      <c r="H2719" t="str">
        <f>IF(F2719 &lt;= Planilha1!$B$1, "1",
  IF(F2719 &lt;= Planilha1!$B$2, "2",
    IF(F2719 &lt;= Planilha1!$B$3, "3",
      "4"
    )
  )
)</f>
        <v>3</v>
      </c>
      <c r="I2719" t="str">
        <f t="shared" si="126"/>
        <v>Pequeno Porte I</v>
      </c>
      <c r="J2719" s="4">
        <v>10225457.800000001</v>
      </c>
      <c r="K2719" s="5">
        <f t="shared" si="127"/>
        <v>551.17819103061663</v>
      </c>
    </row>
    <row r="2720" spans="1:11" x14ac:dyDescent="0.25">
      <c r="A2720" s="3" t="s">
        <v>1534</v>
      </c>
      <c r="B2720">
        <v>314100</v>
      </c>
      <c r="C2720" s="1" t="s">
        <v>16</v>
      </c>
      <c r="D2720" s="2">
        <v>12038</v>
      </c>
      <c r="E2720" t="s">
        <v>5328</v>
      </c>
      <c r="F2720" s="4">
        <v>65688.065000000002</v>
      </c>
      <c r="G2720" s="4">
        <f t="shared" si="128"/>
        <v>5.4567257850141218</v>
      </c>
      <c r="H2720" t="str">
        <f>IF(F2720 &lt;= Planilha1!$B$1, "1",
  IF(F2720 &lt;= Planilha1!$B$2, "2",
    IF(F2720 &lt;= Planilha1!$B$3, "3",
      "4"
    )
  )
)</f>
        <v>2</v>
      </c>
      <c r="I2720" t="str">
        <f t="shared" si="126"/>
        <v>Pequeno Porte I</v>
      </c>
      <c r="J2720" s="4">
        <v>6658151.7800000003</v>
      </c>
      <c r="K2720" s="5">
        <f t="shared" si="127"/>
        <v>553.0945157002825</v>
      </c>
    </row>
    <row r="2721" spans="1:11" x14ac:dyDescent="0.25">
      <c r="A2721" s="3" t="s">
        <v>1535</v>
      </c>
      <c r="B2721">
        <v>314110</v>
      </c>
      <c r="C2721" s="1" t="s">
        <v>16</v>
      </c>
      <c r="D2721" s="2">
        <v>37618</v>
      </c>
      <c r="E2721" t="s">
        <v>5328</v>
      </c>
      <c r="F2721" s="4">
        <v>673868.44499999995</v>
      </c>
      <c r="G2721" s="4">
        <f t="shared" si="128"/>
        <v>17.913457520336006</v>
      </c>
      <c r="H2721" t="str">
        <f>IF(F2721 &lt;= Planilha1!$B$1, "1",
  IF(F2721 &lt;= Planilha1!$B$2, "2",
    IF(F2721 &lt;= Planilha1!$B$3, "3",
      "4"
    )
  )
)</f>
        <v>4</v>
      </c>
      <c r="I2721" t="str">
        <f t="shared" si="126"/>
        <v>Pequeno Porte II</v>
      </c>
      <c r="J2721" s="4">
        <v>23240328.829999998</v>
      </c>
      <c r="K2721" s="5">
        <f t="shared" si="127"/>
        <v>617.79809745334671</v>
      </c>
    </row>
    <row r="2722" spans="1:11" x14ac:dyDescent="0.25">
      <c r="A2722" s="3" t="s">
        <v>1536</v>
      </c>
      <c r="B2722">
        <v>314120</v>
      </c>
      <c r="C2722" s="1" t="s">
        <v>16</v>
      </c>
      <c r="D2722" s="2">
        <v>3814</v>
      </c>
      <c r="E2722" t="s">
        <v>5328</v>
      </c>
      <c r="F2722" s="4">
        <v>37954.222999999998</v>
      </c>
      <c r="G2722" s="4">
        <f t="shared" si="128"/>
        <v>9.9512907708442579</v>
      </c>
      <c r="H2722" t="str">
        <f>IF(F2722 &lt;= Planilha1!$B$1, "1",
  IF(F2722 &lt;= Planilha1!$B$2, "2",
    IF(F2722 &lt;= Planilha1!$B$3, "3",
      "4"
    )
  )
)</f>
        <v>1</v>
      </c>
      <c r="I2722" t="str">
        <f t="shared" si="126"/>
        <v>Pequeno Porte I</v>
      </c>
      <c r="J2722" s="4">
        <v>4191985.96</v>
      </c>
      <c r="K2722" s="5">
        <f t="shared" si="127"/>
        <v>1099.1048662821186</v>
      </c>
    </row>
    <row r="2723" spans="1:11" x14ac:dyDescent="0.25">
      <c r="A2723" s="3" t="s">
        <v>1537</v>
      </c>
      <c r="B2723">
        <v>314130</v>
      </c>
      <c r="C2723" s="1" t="s">
        <v>16</v>
      </c>
      <c r="D2723" s="2">
        <v>3900</v>
      </c>
      <c r="E2723" t="s">
        <v>5328</v>
      </c>
      <c r="F2723" s="4">
        <v>52659.430999999997</v>
      </c>
      <c r="G2723" s="4">
        <f t="shared" si="128"/>
        <v>13.502418205128205</v>
      </c>
      <c r="H2723" t="str">
        <f>IF(F2723 &lt;= Planilha1!$B$1, "1",
  IF(F2723 &lt;= Planilha1!$B$2, "2",
    IF(F2723 &lt;= Planilha1!$B$3, "3",
      "4"
    )
  )
)</f>
        <v>2</v>
      </c>
      <c r="I2723" t="str">
        <f t="shared" si="126"/>
        <v>Pequeno Porte I</v>
      </c>
      <c r="J2723" s="4">
        <v>4727512.6399999997</v>
      </c>
      <c r="K2723" s="5">
        <f t="shared" si="127"/>
        <v>1212.1827282051281</v>
      </c>
    </row>
    <row r="2724" spans="1:11" x14ac:dyDescent="0.25">
      <c r="A2724" s="3" t="s">
        <v>1538</v>
      </c>
      <c r="B2724">
        <v>314140</v>
      </c>
      <c r="C2724" s="1" t="s">
        <v>16</v>
      </c>
      <c r="D2724" s="2">
        <v>20156</v>
      </c>
      <c r="E2724" t="s">
        <v>5328</v>
      </c>
      <c r="F2724" s="4">
        <v>119038.32799999999</v>
      </c>
      <c r="G2724" s="4">
        <f t="shared" si="128"/>
        <v>5.9058507640404843</v>
      </c>
      <c r="H2724" t="str">
        <f>IF(F2724 &lt;= Planilha1!$B$1, "1",
  IF(F2724 &lt;= Planilha1!$B$2, "2",
    IF(F2724 &lt;= Planilha1!$B$3, "3",
      "4"
    )
  )
)</f>
        <v>3</v>
      </c>
      <c r="I2724" t="str">
        <f t="shared" si="126"/>
        <v>Pequeno Porte II</v>
      </c>
      <c r="J2724" s="4">
        <v>7777243.9900000002</v>
      </c>
      <c r="K2724" s="5">
        <f t="shared" si="127"/>
        <v>385.85254961301848</v>
      </c>
    </row>
    <row r="2725" spans="1:11" x14ac:dyDescent="0.25">
      <c r="A2725" s="3" t="s">
        <v>1539</v>
      </c>
      <c r="B2725">
        <v>314150</v>
      </c>
      <c r="C2725" s="1" t="s">
        <v>16</v>
      </c>
      <c r="D2725" s="2">
        <v>5606</v>
      </c>
      <c r="E2725" t="s">
        <v>5328</v>
      </c>
      <c r="F2725" s="4">
        <v>36865.364999999998</v>
      </c>
      <c r="G2725" s="4">
        <f t="shared" si="128"/>
        <v>6.5760551195148054</v>
      </c>
      <c r="H2725" t="str">
        <f>IF(F2725 &lt;= Planilha1!$B$1, "1",
  IF(F2725 &lt;= Planilha1!$B$2, "2",
    IF(F2725 &lt;= Planilha1!$B$3, "3",
      "4"
    )
  )
)</f>
        <v>1</v>
      </c>
      <c r="I2725" t="str">
        <f t="shared" si="126"/>
        <v>Pequeno Porte I</v>
      </c>
      <c r="J2725" s="4">
        <v>3478826.32</v>
      </c>
      <c r="K2725" s="5">
        <f t="shared" si="127"/>
        <v>620.55410631466282</v>
      </c>
    </row>
    <row r="2726" spans="1:11" x14ac:dyDescent="0.25">
      <c r="A2726" s="3" t="s">
        <v>4126</v>
      </c>
      <c r="B2726">
        <v>314160</v>
      </c>
      <c r="C2726" s="1" t="s">
        <v>16</v>
      </c>
      <c r="D2726" s="2">
        <v>10373</v>
      </c>
      <c r="E2726" t="s">
        <v>5328</v>
      </c>
      <c r="F2726" s="4">
        <v>59877.928</v>
      </c>
      <c r="G2726" s="4">
        <f t="shared" si="128"/>
        <v>5.7724793213149521</v>
      </c>
      <c r="H2726" t="str">
        <f>IF(F2726 &lt;= Planilha1!$B$1, "1",
  IF(F2726 &lt;= Planilha1!$B$2, "2",
    IF(F2726 &lt;= Planilha1!$B$3, "3",
      "4"
    )
  )
)</f>
        <v>2</v>
      </c>
      <c r="I2726" t="str">
        <f t="shared" si="126"/>
        <v>Pequeno Porte I</v>
      </c>
      <c r="J2726" s="4">
        <v>7263402.6799999997</v>
      </c>
      <c r="K2726" s="5">
        <f t="shared" si="127"/>
        <v>700.22198785308012</v>
      </c>
    </row>
    <row r="2727" spans="1:11" x14ac:dyDescent="0.25">
      <c r="A2727" s="3" t="s">
        <v>1540</v>
      </c>
      <c r="B2727">
        <v>314170</v>
      </c>
      <c r="C2727" s="1" t="s">
        <v>16</v>
      </c>
      <c r="D2727" s="2">
        <v>5040</v>
      </c>
      <c r="E2727" t="s">
        <v>5328</v>
      </c>
      <c r="F2727" s="4">
        <v>26545.562000000002</v>
      </c>
      <c r="G2727" s="4">
        <f t="shared" si="128"/>
        <v>5.2669765873015875</v>
      </c>
      <c r="H2727" t="str">
        <f>IF(F2727 &lt;= Planilha1!$B$1, "1",
  IF(F2727 &lt;= Planilha1!$B$2, "2",
    IF(F2727 &lt;= Planilha1!$B$3, "3",
      "4"
    )
  )
)</f>
        <v>1</v>
      </c>
      <c r="I2727" t="str">
        <f t="shared" si="126"/>
        <v>Pequeno Porte I</v>
      </c>
      <c r="J2727" s="4">
        <v>4033829.58</v>
      </c>
      <c r="K2727" s="5">
        <f t="shared" si="127"/>
        <v>800.36301190476195</v>
      </c>
    </row>
    <row r="2728" spans="1:11" x14ac:dyDescent="0.25">
      <c r="A2728" s="3" t="s">
        <v>1541</v>
      </c>
      <c r="B2728">
        <v>314180</v>
      </c>
      <c r="C2728" s="1" t="s">
        <v>16</v>
      </c>
      <c r="D2728" s="2">
        <v>24405</v>
      </c>
      <c r="E2728" t="s">
        <v>5328</v>
      </c>
      <c r="F2728" s="4">
        <v>137669.959</v>
      </c>
      <c r="G2728" s="4">
        <f t="shared" si="128"/>
        <v>5.6410554804343374</v>
      </c>
      <c r="H2728" t="str">
        <f>IF(F2728 &lt;= Planilha1!$B$1, "1",
  IF(F2728 &lt;= Planilha1!$B$2, "2",
    IF(F2728 &lt;= Planilha1!$B$3, "3",
      "4"
    )
  )
)</f>
        <v>3</v>
      </c>
      <c r="I2728" t="str">
        <f t="shared" si="126"/>
        <v>Pequeno Porte II</v>
      </c>
      <c r="J2728" s="4">
        <v>9504243.0399999991</v>
      </c>
      <c r="K2728" s="5">
        <f t="shared" si="127"/>
        <v>389.43835443556645</v>
      </c>
    </row>
    <row r="2729" spans="1:11" x14ac:dyDescent="0.25">
      <c r="A2729" s="3" t="s">
        <v>1542</v>
      </c>
      <c r="B2729">
        <v>314190</v>
      </c>
      <c r="C2729" s="1" t="s">
        <v>16</v>
      </c>
      <c r="D2729" s="2">
        <v>3741</v>
      </c>
      <c r="E2729" t="s">
        <v>5328</v>
      </c>
      <c r="F2729" s="4">
        <v>35677.940999999999</v>
      </c>
      <c r="G2729" s="4">
        <f t="shared" si="128"/>
        <v>9.5370064153969523</v>
      </c>
      <c r="H2729" t="str">
        <f>IF(F2729 &lt;= Planilha1!$B$1, "1",
  IF(F2729 &lt;= Planilha1!$B$2, "2",
    IF(F2729 &lt;= Planilha1!$B$3, "3",
      "4"
    )
  )
)</f>
        <v>1</v>
      </c>
      <c r="I2729" t="str">
        <f t="shared" si="126"/>
        <v>Pequeno Porte I</v>
      </c>
      <c r="J2729" s="4">
        <v>4363883.75</v>
      </c>
      <c r="K2729" s="5">
        <f t="shared" si="127"/>
        <v>1166.5019379844962</v>
      </c>
    </row>
    <row r="2730" spans="1:11" x14ac:dyDescent="0.25">
      <c r="A2730" s="3" t="s">
        <v>1543</v>
      </c>
      <c r="B2730">
        <v>314200</v>
      </c>
      <c r="C2730" s="1" t="s">
        <v>16</v>
      </c>
      <c r="D2730" s="2">
        <v>13651</v>
      </c>
      <c r="E2730" t="s">
        <v>5328</v>
      </c>
      <c r="F2730" s="4">
        <v>58022.866000000002</v>
      </c>
      <c r="G2730" s="4">
        <f t="shared" si="128"/>
        <v>4.2504480257856567</v>
      </c>
      <c r="H2730" t="str">
        <f>IF(F2730 &lt;= Planilha1!$B$1, "1",
  IF(F2730 &lt;= Planilha1!$B$2, "2",
    IF(F2730 &lt;= Planilha1!$B$3, "3",
      "4"
    )
  )
)</f>
        <v>2</v>
      </c>
      <c r="I2730" t="str">
        <f t="shared" si="126"/>
        <v>Pequeno Porte I</v>
      </c>
      <c r="J2730" s="4">
        <v>6572803.1900000004</v>
      </c>
      <c r="K2730" s="5">
        <f t="shared" si="127"/>
        <v>481.4887693209289</v>
      </c>
    </row>
    <row r="2731" spans="1:11" x14ac:dyDescent="0.25">
      <c r="A2731" s="3" t="s">
        <v>1544</v>
      </c>
      <c r="B2731">
        <v>314210</v>
      </c>
      <c r="C2731" s="1" t="s">
        <v>16</v>
      </c>
      <c r="D2731" s="2">
        <v>8968</v>
      </c>
      <c r="E2731" t="s">
        <v>5328</v>
      </c>
      <c r="F2731" s="4">
        <v>90586.186000000002</v>
      </c>
      <c r="G2731" s="4">
        <f t="shared" si="128"/>
        <v>10.101046610169492</v>
      </c>
      <c r="H2731" t="str">
        <f>IF(F2731 &lt;= Planilha1!$B$1, "1",
  IF(F2731 &lt;= Planilha1!$B$2, "2",
    IF(F2731 &lt;= Planilha1!$B$3, "3",
      "4"
    )
  )
)</f>
        <v>2</v>
      </c>
      <c r="I2731" t="str">
        <f t="shared" si="126"/>
        <v>Pequeno Porte I</v>
      </c>
      <c r="J2731" s="4">
        <v>6020780.2000000002</v>
      </c>
      <c r="K2731" s="5">
        <f t="shared" si="127"/>
        <v>671.36264495985733</v>
      </c>
    </row>
    <row r="2732" spans="1:11" x14ac:dyDescent="0.25">
      <c r="A2732" s="3" t="s">
        <v>4127</v>
      </c>
      <c r="B2732">
        <v>314220</v>
      </c>
      <c r="C2732" s="1" t="s">
        <v>16</v>
      </c>
      <c r="D2732" s="2">
        <v>13633</v>
      </c>
      <c r="E2732" t="s">
        <v>5328</v>
      </c>
      <c r="F2732" s="4">
        <v>132578.77600000001</v>
      </c>
      <c r="G2732" s="4">
        <f t="shared" si="128"/>
        <v>9.7248423677840545</v>
      </c>
      <c r="H2732" t="str">
        <f>IF(F2732 &lt;= Planilha1!$B$1, "1",
  IF(F2732 &lt;= Planilha1!$B$2, "2",
    IF(F2732 &lt;= Planilha1!$B$3, "3",
      "4"
    )
  )
)</f>
        <v>3</v>
      </c>
      <c r="I2732" t="str">
        <f t="shared" si="126"/>
        <v>Pequeno Porte I</v>
      </c>
      <c r="J2732" s="4">
        <v>9954826.2200000007</v>
      </c>
      <c r="K2732" s="5">
        <f t="shared" si="127"/>
        <v>730.20070564072478</v>
      </c>
    </row>
    <row r="2733" spans="1:11" x14ac:dyDescent="0.25">
      <c r="A2733" s="3" t="s">
        <v>4128</v>
      </c>
      <c r="B2733">
        <v>314225</v>
      </c>
      <c r="C2733" s="1" t="s">
        <v>16</v>
      </c>
      <c r="D2733" s="2">
        <v>3985</v>
      </c>
      <c r="E2733" t="s">
        <v>5328</v>
      </c>
      <c r="F2733" s="4">
        <v>36186.964999999997</v>
      </c>
      <c r="G2733" s="4">
        <f t="shared" si="128"/>
        <v>9.0807942283563357</v>
      </c>
      <c r="H2733" t="str">
        <f>IF(F2733 &lt;= Planilha1!$B$1, "1",
  IF(F2733 &lt;= Planilha1!$B$2, "2",
    IF(F2733 &lt;= Planilha1!$B$3, "3",
      "4"
    )
  )
)</f>
        <v>1</v>
      </c>
      <c r="I2733" t="str">
        <f t="shared" si="126"/>
        <v>Pequeno Porte I</v>
      </c>
      <c r="J2733" s="4">
        <v>3069477.5</v>
      </c>
      <c r="K2733" s="5">
        <f t="shared" si="127"/>
        <v>770.25784190715183</v>
      </c>
    </row>
    <row r="2734" spans="1:11" x14ac:dyDescent="0.25">
      <c r="A2734" s="3" t="s">
        <v>1545</v>
      </c>
      <c r="B2734">
        <v>314230</v>
      </c>
      <c r="C2734" s="1" t="s">
        <v>16</v>
      </c>
      <c r="D2734" s="2">
        <v>5125</v>
      </c>
      <c r="E2734" t="s">
        <v>5328</v>
      </c>
      <c r="F2734" s="4">
        <v>30637.733</v>
      </c>
      <c r="G2734" s="4">
        <f t="shared" si="128"/>
        <v>5.9780942439024392</v>
      </c>
      <c r="H2734" t="str">
        <f>IF(F2734 &lt;= Planilha1!$B$1, "1",
  IF(F2734 &lt;= Planilha1!$B$2, "2",
    IF(F2734 &lt;= Planilha1!$B$3, "3",
      "4"
    )
  )
)</f>
        <v>1</v>
      </c>
      <c r="I2734" t="str">
        <f t="shared" si="126"/>
        <v>Pequeno Porte I</v>
      </c>
      <c r="J2734" s="4">
        <v>4846785.6500000004</v>
      </c>
      <c r="K2734" s="5">
        <f t="shared" si="127"/>
        <v>945.71427317073176</v>
      </c>
    </row>
    <row r="2735" spans="1:11" x14ac:dyDescent="0.25">
      <c r="A2735" s="3" t="s">
        <v>1546</v>
      </c>
      <c r="B2735">
        <v>314240</v>
      </c>
      <c r="C2735" s="1" t="s">
        <v>16</v>
      </c>
      <c r="D2735" s="2">
        <v>7548</v>
      </c>
      <c r="E2735" t="s">
        <v>5328</v>
      </c>
      <c r="F2735" s="4">
        <v>45122.870999999999</v>
      </c>
      <c r="G2735" s="4">
        <f t="shared" si="128"/>
        <v>5.9781228139904607</v>
      </c>
      <c r="H2735" t="str">
        <f>IF(F2735 &lt;= Planilha1!$B$1, "1",
  IF(F2735 &lt;= Planilha1!$B$2, "2",
    IF(F2735 &lt;= Planilha1!$B$3, "3",
      "4"
    )
  )
)</f>
        <v>2</v>
      </c>
      <c r="I2735" t="str">
        <f t="shared" si="126"/>
        <v>Pequeno Porte I</v>
      </c>
      <c r="J2735" s="4">
        <v>6448418.25</v>
      </c>
      <c r="K2735" s="5">
        <f t="shared" si="127"/>
        <v>854.32144276629572</v>
      </c>
    </row>
    <row r="2736" spans="1:11" x14ac:dyDescent="0.25">
      <c r="A2736" s="3" t="s">
        <v>1547</v>
      </c>
      <c r="B2736">
        <v>314250</v>
      </c>
      <c r="C2736" s="1" t="s">
        <v>16</v>
      </c>
      <c r="D2736" s="2">
        <v>2169</v>
      </c>
      <c r="E2736" t="s">
        <v>5328</v>
      </c>
      <c r="F2736" s="4">
        <v>18425.364000000001</v>
      </c>
      <c r="G2736" s="4">
        <f t="shared" si="128"/>
        <v>8.4948658367911491</v>
      </c>
      <c r="H2736" t="str">
        <f>IF(F2736 &lt;= Planilha1!$B$1, "1",
  IF(F2736 &lt;= Planilha1!$B$2, "2",
    IF(F2736 &lt;= Planilha1!$B$3, "3",
      "4"
    )
  )
)</f>
        <v>1</v>
      </c>
      <c r="I2736" t="str">
        <f t="shared" si="126"/>
        <v>Pequeno Porte I</v>
      </c>
      <c r="J2736" s="4">
        <v>4146574.66</v>
      </c>
      <c r="K2736" s="5">
        <f t="shared" si="127"/>
        <v>1911.7448870447211</v>
      </c>
    </row>
    <row r="2737" spans="1:11" x14ac:dyDescent="0.25">
      <c r="A2737" s="3" t="s">
        <v>1548</v>
      </c>
      <c r="B2737">
        <v>314260</v>
      </c>
      <c r="C2737" s="1" t="s">
        <v>16</v>
      </c>
      <c r="D2737" s="2">
        <v>8340</v>
      </c>
      <c r="E2737" t="s">
        <v>5328</v>
      </c>
      <c r="F2737" s="4">
        <v>115169.152</v>
      </c>
      <c r="G2737" s="4">
        <f t="shared" si="128"/>
        <v>13.809250839328538</v>
      </c>
      <c r="H2737" t="str">
        <f>IF(F2737 &lt;= Planilha1!$B$1, "1",
  IF(F2737 &lt;= Planilha1!$B$2, "2",
    IF(F2737 &lt;= Planilha1!$B$3, "3",
      "4"
    )
  )
)</f>
        <v>3</v>
      </c>
      <c r="I2737" t="str">
        <f t="shared" si="126"/>
        <v>Pequeno Porte I</v>
      </c>
      <c r="J2737" s="4">
        <v>5001734.41</v>
      </c>
      <c r="K2737" s="5">
        <f t="shared" si="127"/>
        <v>599.72834652278175</v>
      </c>
    </row>
    <row r="2738" spans="1:11" x14ac:dyDescent="0.25">
      <c r="A2738" s="3" t="s">
        <v>4129</v>
      </c>
      <c r="B2738">
        <v>314270</v>
      </c>
      <c r="C2738" s="1" t="s">
        <v>16</v>
      </c>
      <c r="D2738" s="2">
        <v>14060</v>
      </c>
      <c r="E2738" t="s">
        <v>5328</v>
      </c>
      <c r="F2738" s="4">
        <v>80863.974000000002</v>
      </c>
      <c r="G2738" s="4">
        <f t="shared" si="128"/>
        <v>5.7513495021337127</v>
      </c>
      <c r="H2738" t="str">
        <f>IF(F2738 &lt;= Planilha1!$B$1, "1",
  IF(F2738 &lt;= Planilha1!$B$2, "2",
    IF(F2738 &lt;= Planilha1!$B$3, "3",
      "4"
    )
  )
)</f>
        <v>2</v>
      </c>
      <c r="I2738" t="str">
        <f t="shared" si="126"/>
        <v>Pequeno Porte I</v>
      </c>
      <c r="J2738" s="4">
        <v>6065422.5899999999</v>
      </c>
      <c r="K2738" s="5">
        <f t="shared" si="127"/>
        <v>431.39563229018489</v>
      </c>
    </row>
    <row r="2739" spans="1:11" x14ac:dyDescent="0.25">
      <c r="A2739" s="3" t="s">
        <v>1549</v>
      </c>
      <c r="B2739">
        <v>314280</v>
      </c>
      <c r="C2739" s="1" t="s">
        <v>16</v>
      </c>
      <c r="D2739" s="2">
        <v>20170</v>
      </c>
      <c r="E2739" t="s">
        <v>5328</v>
      </c>
      <c r="F2739" s="4">
        <v>265413.50599999999</v>
      </c>
      <c r="G2739" s="4">
        <f t="shared" si="128"/>
        <v>13.158825285076846</v>
      </c>
      <c r="H2739" t="str">
        <f>IF(F2739 &lt;= Planilha1!$B$1, "1",
  IF(F2739 &lt;= Planilha1!$B$2, "2",
    IF(F2739 &lt;= Planilha1!$B$3, "3",
      "4"
    )
  )
)</f>
        <v>4</v>
      </c>
      <c r="I2739" t="str">
        <f t="shared" si="126"/>
        <v>Pequeno Porte II</v>
      </c>
      <c r="J2739" s="4">
        <v>14789614.560000001</v>
      </c>
      <c r="K2739" s="5">
        <f t="shared" si="127"/>
        <v>733.24811898859696</v>
      </c>
    </row>
    <row r="2740" spans="1:11" x14ac:dyDescent="0.25">
      <c r="A2740" s="3" t="s">
        <v>1550</v>
      </c>
      <c r="B2740">
        <v>314290</v>
      </c>
      <c r="C2740" s="1" t="s">
        <v>16</v>
      </c>
      <c r="D2740" s="2">
        <v>20328</v>
      </c>
      <c r="E2740" t="s">
        <v>5328</v>
      </c>
      <c r="F2740" s="4">
        <v>99934.006999999998</v>
      </c>
      <c r="G2740" s="4">
        <f t="shared" si="128"/>
        <v>4.9160766922471471</v>
      </c>
      <c r="H2740" t="str">
        <f>IF(F2740 &lt;= Planilha1!$B$1, "1",
  IF(F2740 &lt;= Planilha1!$B$2, "2",
    IF(F2740 &lt;= Planilha1!$B$3, "3",
      "4"
    )
  )
)</f>
        <v>3</v>
      </c>
      <c r="I2740" t="str">
        <f t="shared" si="126"/>
        <v>Pequeno Porte II</v>
      </c>
      <c r="J2740" s="4">
        <v>6310173.4100000001</v>
      </c>
      <c r="K2740" s="5">
        <f t="shared" si="127"/>
        <v>310.41781828020464</v>
      </c>
    </row>
    <row r="2741" spans="1:11" x14ac:dyDescent="0.25">
      <c r="A2741" s="3" t="s">
        <v>1551</v>
      </c>
      <c r="B2741">
        <v>314300</v>
      </c>
      <c r="C2741" s="1" t="s">
        <v>16</v>
      </c>
      <c r="D2741" s="2">
        <v>13046</v>
      </c>
      <c r="E2741" t="s">
        <v>5328</v>
      </c>
      <c r="F2741" s="4">
        <v>149192.99100000001</v>
      </c>
      <c r="G2741" s="4">
        <f t="shared" si="128"/>
        <v>11.435918365782616</v>
      </c>
      <c r="H2741" t="str">
        <f>IF(F2741 &lt;= Planilha1!$B$1, "1",
  IF(F2741 &lt;= Planilha1!$B$2, "2",
    IF(F2741 &lt;= Planilha1!$B$3, "3",
      "4"
    )
  )
)</f>
        <v>3</v>
      </c>
      <c r="I2741" t="str">
        <f t="shared" si="126"/>
        <v>Pequeno Porte I</v>
      </c>
      <c r="J2741" s="4">
        <v>10315349.57</v>
      </c>
      <c r="K2741" s="5">
        <f t="shared" si="127"/>
        <v>790.69060018396442</v>
      </c>
    </row>
    <row r="2742" spans="1:11" x14ac:dyDescent="0.25">
      <c r="A2742" s="3" t="s">
        <v>1552</v>
      </c>
      <c r="B2742">
        <v>314310</v>
      </c>
      <c r="C2742" s="1" t="s">
        <v>16</v>
      </c>
      <c r="D2742" s="2">
        <v>47692</v>
      </c>
      <c r="E2742" t="s">
        <v>5328</v>
      </c>
      <c r="F2742" s="4">
        <v>743439.99</v>
      </c>
      <c r="G2742" s="4">
        <f t="shared" si="128"/>
        <v>15.588358424893064</v>
      </c>
      <c r="H2742" t="str">
        <f>IF(F2742 &lt;= Planilha1!$B$1, "1",
  IF(F2742 &lt;= Planilha1!$B$2, "2",
    IF(F2742 &lt;= Planilha1!$B$3, "3",
      "4"
    )
  )
)</f>
        <v>4</v>
      </c>
      <c r="I2742" t="str">
        <f t="shared" si="126"/>
        <v>Pequeno Porte II</v>
      </c>
      <c r="J2742" s="4">
        <v>31183494.84</v>
      </c>
      <c r="K2742" s="5">
        <f t="shared" si="127"/>
        <v>653.85169084961842</v>
      </c>
    </row>
    <row r="2743" spans="1:11" x14ac:dyDescent="0.25">
      <c r="A2743" s="3" t="s">
        <v>1553</v>
      </c>
      <c r="B2743">
        <v>314315</v>
      </c>
      <c r="C2743" s="1" t="s">
        <v>16</v>
      </c>
      <c r="D2743" s="2">
        <v>4381</v>
      </c>
      <c r="E2743" t="s">
        <v>5328</v>
      </c>
      <c r="F2743" s="4">
        <v>17007.953000000001</v>
      </c>
      <c r="G2743" s="4">
        <f t="shared" si="128"/>
        <v>3.8822079433919199</v>
      </c>
      <c r="H2743" t="str">
        <f>IF(F2743 &lt;= Planilha1!$B$1, "1",
  IF(F2743 &lt;= Planilha1!$B$2, "2",
    IF(F2743 &lt;= Planilha1!$B$3, "3",
      "4"
    )
  )
)</f>
        <v>1</v>
      </c>
      <c r="I2743" t="str">
        <f t="shared" si="126"/>
        <v>Pequeno Porte I</v>
      </c>
      <c r="J2743" s="4">
        <v>2684172.2799999998</v>
      </c>
      <c r="K2743" s="5">
        <f t="shared" si="127"/>
        <v>612.68483907783605</v>
      </c>
    </row>
    <row r="2744" spans="1:11" x14ac:dyDescent="0.25">
      <c r="A2744" s="3" t="s">
        <v>1554</v>
      </c>
      <c r="B2744">
        <v>314320</v>
      </c>
      <c r="C2744" s="1" t="s">
        <v>16</v>
      </c>
      <c r="D2744" s="2">
        <v>20890</v>
      </c>
      <c r="E2744" t="s">
        <v>5328</v>
      </c>
      <c r="F2744" s="4">
        <v>223710.399</v>
      </c>
      <c r="G2744" s="4">
        <f t="shared" si="128"/>
        <v>10.708970751555768</v>
      </c>
      <c r="H2744" t="str">
        <f>IF(F2744 &lt;= Planilha1!$B$1, "1",
  IF(F2744 &lt;= Planilha1!$B$2, "2",
    IF(F2744 &lt;= Planilha1!$B$3, "3",
      "4"
    )
  )
)</f>
        <v>3</v>
      </c>
      <c r="I2744" t="str">
        <f t="shared" si="126"/>
        <v>Pequeno Porte II</v>
      </c>
      <c r="J2744" s="4">
        <v>17835526.43</v>
      </c>
      <c r="K2744" s="5">
        <f t="shared" si="127"/>
        <v>853.78297893729052</v>
      </c>
    </row>
    <row r="2745" spans="1:11" x14ac:dyDescent="0.25">
      <c r="A2745" s="3" t="s">
        <v>1555</v>
      </c>
      <c r="B2745">
        <v>314330</v>
      </c>
      <c r="C2745" s="1" t="s">
        <v>16</v>
      </c>
      <c r="D2745" s="2">
        <v>414240</v>
      </c>
      <c r="E2745" t="s">
        <v>5328</v>
      </c>
      <c r="F2745" s="4">
        <v>4843675.0920000002</v>
      </c>
      <c r="G2745" s="4">
        <f t="shared" si="128"/>
        <v>11.692919785631519</v>
      </c>
      <c r="H2745" t="str">
        <f>IF(F2745 &lt;= Planilha1!$B$1, "1",
  IF(F2745 &lt;= Planilha1!$B$2, "2",
    IF(F2745 &lt;= Planilha1!$B$3, "3",
      "4"
    )
  )
)</f>
        <v>4</v>
      </c>
      <c r="I2745" t="str">
        <f t="shared" si="126"/>
        <v>Grande Porte</v>
      </c>
      <c r="J2745" s="4">
        <v>116166586.81</v>
      </c>
      <c r="K2745" s="5">
        <f t="shared" si="127"/>
        <v>280.43305042970258</v>
      </c>
    </row>
    <row r="2746" spans="1:11" x14ac:dyDescent="0.25">
      <c r="A2746" s="3" t="s">
        <v>4130</v>
      </c>
      <c r="B2746">
        <v>314340</v>
      </c>
      <c r="C2746" s="1" t="s">
        <v>16</v>
      </c>
      <c r="D2746" s="2">
        <v>24089</v>
      </c>
      <c r="E2746" t="s">
        <v>5328</v>
      </c>
      <c r="F2746" s="4">
        <v>237578.02299999999</v>
      </c>
      <c r="G2746" s="4">
        <f t="shared" si="128"/>
        <v>9.8625108140645104</v>
      </c>
      <c r="H2746" t="str">
        <f>IF(F2746 &lt;= Planilha1!$B$1, "1",
  IF(F2746 &lt;= Planilha1!$B$2, "2",
    IF(F2746 &lt;= Planilha1!$B$3, "3",
      "4"
    )
  )
)</f>
        <v>3</v>
      </c>
      <c r="I2746" t="str">
        <f t="shared" si="126"/>
        <v>Pequeno Porte II</v>
      </c>
      <c r="J2746" s="4">
        <v>20684480.75</v>
      </c>
      <c r="K2746" s="5">
        <f t="shared" si="127"/>
        <v>858.66913321433015</v>
      </c>
    </row>
    <row r="2747" spans="1:11" x14ac:dyDescent="0.25">
      <c r="A2747" s="3" t="s">
        <v>1556</v>
      </c>
      <c r="B2747">
        <v>314345</v>
      </c>
      <c r="C2747" s="1" t="s">
        <v>16</v>
      </c>
      <c r="D2747" s="2">
        <v>6888</v>
      </c>
      <c r="E2747" t="s">
        <v>5328</v>
      </c>
      <c r="F2747" s="4">
        <v>30837.18</v>
      </c>
      <c r="G2747" s="4">
        <f t="shared" si="128"/>
        <v>4.4769425087108017</v>
      </c>
      <c r="H2747" t="str">
        <f>IF(F2747 &lt;= Planilha1!$B$1, "1",
  IF(F2747 &lt;= Planilha1!$B$2, "2",
    IF(F2747 &lt;= Planilha1!$B$3, "3",
      "4"
    )
  )
)</f>
        <v>1</v>
      </c>
      <c r="I2747" t="str">
        <f t="shared" si="126"/>
        <v>Pequeno Porte I</v>
      </c>
      <c r="J2747" s="4">
        <v>3701584.32</v>
      </c>
      <c r="K2747" s="5">
        <f t="shared" si="127"/>
        <v>537.39609756097559</v>
      </c>
    </row>
    <row r="2748" spans="1:11" x14ac:dyDescent="0.25">
      <c r="A2748" s="3" t="s">
        <v>1557</v>
      </c>
      <c r="B2748">
        <v>314350</v>
      </c>
      <c r="C2748" s="1" t="s">
        <v>16</v>
      </c>
      <c r="D2748" s="2">
        <v>9067</v>
      </c>
      <c r="E2748" t="s">
        <v>5328</v>
      </c>
      <c r="F2748" s="4">
        <v>93114.245999999999</v>
      </c>
      <c r="G2748" s="4">
        <f t="shared" si="128"/>
        <v>10.269576044998345</v>
      </c>
      <c r="H2748" t="str">
        <f>IF(F2748 &lt;= Planilha1!$B$1, "1",
  IF(F2748 &lt;= Planilha1!$B$2, "2",
    IF(F2748 &lt;= Planilha1!$B$3, "3",
      "4"
    )
  )
)</f>
        <v>3</v>
      </c>
      <c r="I2748" t="str">
        <f t="shared" si="126"/>
        <v>Pequeno Porte I</v>
      </c>
      <c r="J2748" s="4">
        <v>6913944.1200000001</v>
      </c>
      <c r="K2748" s="5">
        <f t="shared" si="127"/>
        <v>762.53933164221905</v>
      </c>
    </row>
    <row r="2749" spans="1:11" x14ac:dyDescent="0.25">
      <c r="A2749" s="3" t="s">
        <v>4131</v>
      </c>
      <c r="B2749">
        <v>314360</v>
      </c>
      <c r="C2749" s="1" t="s">
        <v>16</v>
      </c>
      <c r="D2749" s="2">
        <v>2411</v>
      </c>
      <c r="E2749" t="s">
        <v>5328</v>
      </c>
      <c r="F2749" s="4">
        <v>37122.108999999997</v>
      </c>
      <c r="G2749" s="4">
        <f t="shared" si="128"/>
        <v>15.396975943591869</v>
      </c>
      <c r="H2749" t="str">
        <f>IF(F2749 &lt;= Planilha1!$B$1, "1",
  IF(F2749 &lt;= Planilha1!$B$2, "2",
    IF(F2749 &lt;= Planilha1!$B$3, "3",
      "4"
    )
  )
)</f>
        <v>1</v>
      </c>
      <c r="I2749" t="str">
        <f t="shared" si="126"/>
        <v>Pequeno Porte I</v>
      </c>
      <c r="J2749" s="4">
        <v>5003369.88</v>
      </c>
      <c r="K2749" s="5">
        <f t="shared" si="127"/>
        <v>2075.2259975114061</v>
      </c>
    </row>
    <row r="2750" spans="1:11" x14ac:dyDescent="0.25">
      <c r="A2750" s="3" t="s">
        <v>1558</v>
      </c>
      <c r="B2750">
        <v>314370</v>
      </c>
      <c r="C2750" s="1" t="s">
        <v>16</v>
      </c>
      <c r="D2750" s="2">
        <v>3133</v>
      </c>
      <c r="E2750" t="s">
        <v>5328</v>
      </c>
      <c r="F2750" s="4">
        <v>54879.834000000003</v>
      </c>
      <c r="G2750" s="4">
        <f t="shared" si="128"/>
        <v>17.516704117459305</v>
      </c>
      <c r="H2750" t="str">
        <f>IF(F2750 &lt;= Planilha1!$B$1, "1",
  IF(F2750 &lt;= Planilha1!$B$2, "2",
    IF(F2750 &lt;= Planilha1!$B$3, "3",
      "4"
    )
  )
)</f>
        <v>2</v>
      </c>
      <c r="I2750" t="str">
        <f t="shared" si="126"/>
        <v>Pequeno Porte I</v>
      </c>
      <c r="J2750" s="4">
        <v>3613548</v>
      </c>
      <c r="K2750" s="5">
        <f t="shared" si="127"/>
        <v>1153.3827002872647</v>
      </c>
    </row>
    <row r="2751" spans="1:11" x14ac:dyDescent="0.25">
      <c r="A2751" s="3" t="s">
        <v>1559</v>
      </c>
      <c r="B2751">
        <v>314380</v>
      </c>
      <c r="C2751" s="1" t="s">
        <v>16</v>
      </c>
      <c r="D2751" s="2">
        <v>7451</v>
      </c>
      <c r="E2751" t="s">
        <v>5328</v>
      </c>
      <c r="F2751" s="4">
        <v>34382.587</v>
      </c>
      <c r="G2751" s="4">
        <f t="shared" si="128"/>
        <v>4.614492953965911</v>
      </c>
      <c r="H2751" t="str">
        <f>IF(F2751 &lt;= Planilha1!$B$1, "1",
  IF(F2751 &lt;= Planilha1!$B$2, "2",
    IF(F2751 &lt;= Planilha1!$B$3, "3",
      "4"
    )
  )
)</f>
        <v>1</v>
      </c>
      <c r="I2751" t="str">
        <f t="shared" si="126"/>
        <v>Pequeno Porte I</v>
      </c>
      <c r="J2751" s="4">
        <v>5299773.01</v>
      </c>
      <c r="K2751" s="5">
        <f t="shared" si="127"/>
        <v>711.28345322775465</v>
      </c>
    </row>
    <row r="2752" spans="1:11" x14ac:dyDescent="0.25">
      <c r="A2752" s="3" t="s">
        <v>4132</v>
      </c>
      <c r="B2752">
        <v>314390</v>
      </c>
      <c r="C2752" s="1" t="s">
        <v>16</v>
      </c>
      <c r="D2752" s="2">
        <v>104108</v>
      </c>
      <c r="E2752" t="s">
        <v>5328</v>
      </c>
      <c r="F2752" s="4">
        <v>1218094.9450000001</v>
      </c>
      <c r="G2752" s="4">
        <f t="shared" si="128"/>
        <v>11.70030108156914</v>
      </c>
      <c r="H2752" t="str">
        <f>IF(F2752 &lt;= Planilha1!$B$1, "1",
  IF(F2752 &lt;= Planilha1!$B$2, "2",
    IF(F2752 &lt;= Planilha1!$B$3, "3",
      "4"
    )
  )
)</f>
        <v>4</v>
      </c>
      <c r="I2752" t="str">
        <f t="shared" si="126"/>
        <v>Grande Porte</v>
      </c>
      <c r="J2752" s="4">
        <v>48581160.100000001</v>
      </c>
      <c r="K2752" s="5">
        <f t="shared" si="127"/>
        <v>466.64194970607446</v>
      </c>
    </row>
    <row r="2753" spans="1:11" x14ac:dyDescent="0.25">
      <c r="A2753" s="3" t="s">
        <v>1560</v>
      </c>
      <c r="B2753">
        <v>314400</v>
      </c>
      <c r="C2753" s="1" t="s">
        <v>16</v>
      </c>
      <c r="D2753" s="2">
        <v>27635</v>
      </c>
      <c r="E2753" t="s">
        <v>5328</v>
      </c>
      <c r="F2753" s="4">
        <v>180737.97700000001</v>
      </c>
      <c r="G2753" s="4">
        <f t="shared" si="128"/>
        <v>6.540183716301792</v>
      </c>
      <c r="H2753" t="str">
        <f>IF(F2753 &lt;= Planilha1!$B$1, "1",
  IF(F2753 &lt;= Planilha1!$B$2, "2",
    IF(F2753 &lt;= Planilha1!$B$3, "3",
      "4"
    )
  )
)</f>
        <v>3</v>
      </c>
      <c r="I2753" t="str">
        <f t="shared" si="126"/>
        <v>Pequeno Porte II</v>
      </c>
      <c r="J2753" s="4">
        <v>12356031.5</v>
      </c>
      <c r="K2753" s="5">
        <f t="shared" si="127"/>
        <v>447.11530667631627</v>
      </c>
    </row>
    <row r="2754" spans="1:11" x14ac:dyDescent="0.25">
      <c r="A2754" s="3" t="s">
        <v>1561</v>
      </c>
      <c r="B2754">
        <v>314410</v>
      </c>
      <c r="C2754" s="1" t="s">
        <v>16</v>
      </c>
      <c r="D2754" s="2">
        <v>21891</v>
      </c>
      <c r="E2754" t="s">
        <v>5328</v>
      </c>
      <c r="F2754" s="4">
        <v>224214.97399999999</v>
      </c>
      <c r="G2754" s="4">
        <f t="shared" si="128"/>
        <v>10.242335845781371</v>
      </c>
      <c r="H2754" t="str">
        <f>IF(F2754 &lt;= Planilha1!$B$1, "1",
  IF(F2754 &lt;= Planilha1!$B$2, "2",
    IF(F2754 &lt;= Planilha1!$B$3, "3",
      "4"
    )
  )
)</f>
        <v>3</v>
      </c>
      <c r="I2754" t="str">
        <f t="shared" ref="I2754:I2817" si="129">IF(D2754 &lt;= 20000, "Pequeno Porte I",
  IF(D2754 &lt;= 50000, "Pequeno Porte II",
    IF(D2754 &lt;= 100000, "Médio Porte",
      IF(D2754 &lt;= 900000, "Grande Porte", "Metrópole")
    )
  )
)</f>
        <v>Pequeno Porte II</v>
      </c>
      <c r="J2754" s="4">
        <v>15640207.630000001</v>
      </c>
      <c r="K2754" s="5">
        <f t="shared" ref="K2754:K2817" si="130">J2754/D2754</f>
        <v>714.45834498195609</v>
      </c>
    </row>
    <row r="2755" spans="1:11" x14ac:dyDescent="0.25">
      <c r="A2755" s="3" t="s">
        <v>1562</v>
      </c>
      <c r="B2755">
        <v>314420</v>
      </c>
      <c r="C2755" s="1" t="s">
        <v>16</v>
      </c>
      <c r="D2755" s="2">
        <v>2459</v>
      </c>
      <c r="E2755" t="s">
        <v>5328</v>
      </c>
      <c r="F2755" s="4">
        <v>16517.54</v>
      </c>
      <c r="G2755" s="4">
        <f t="shared" ref="G2755:G2818" si="131">F2755/D2755</f>
        <v>6.7171777145180975</v>
      </c>
      <c r="H2755" t="str">
        <f>IF(F2755 &lt;= Planilha1!$B$1, "1",
  IF(F2755 &lt;= Planilha1!$B$2, "2",
    IF(F2755 &lt;= Planilha1!$B$3, "3",
      "4"
    )
  )
)</f>
        <v>1</v>
      </c>
      <c r="I2755" t="str">
        <f t="shared" si="129"/>
        <v>Pequeno Porte I</v>
      </c>
      <c r="J2755" s="4">
        <v>2570579.42</v>
      </c>
      <c r="K2755" s="5">
        <f t="shared" si="130"/>
        <v>1045.3759333062221</v>
      </c>
    </row>
    <row r="2756" spans="1:11" x14ac:dyDescent="0.25">
      <c r="A2756" s="3" t="s">
        <v>1563</v>
      </c>
      <c r="B2756">
        <v>314430</v>
      </c>
      <c r="C2756" s="1" t="s">
        <v>16</v>
      </c>
      <c r="D2756" s="2">
        <v>35038</v>
      </c>
      <c r="E2756" t="s">
        <v>5328</v>
      </c>
      <c r="F2756" s="4">
        <v>525635.26</v>
      </c>
      <c r="G2756" s="4">
        <f t="shared" si="131"/>
        <v>15.001862549232262</v>
      </c>
      <c r="H2756" t="str">
        <f>IF(F2756 &lt;= Planilha1!$B$1, "1",
  IF(F2756 &lt;= Planilha1!$B$2, "2",
    IF(F2756 &lt;= Planilha1!$B$3, "3",
      "4"
    )
  )
)</f>
        <v>4</v>
      </c>
      <c r="I2756" t="str">
        <f t="shared" si="129"/>
        <v>Pequeno Porte II</v>
      </c>
      <c r="J2756" s="4">
        <v>17693118.670000002</v>
      </c>
      <c r="K2756" s="5">
        <f t="shared" si="130"/>
        <v>504.96942376848</v>
      </c>
    </row>
    <row r="2757" spans="1:11" x14ac:dyDescent="0.25">
      <c r="A2757" s="3" t="s">
        <v>1564</v>
      </c>
      <c r="B2757">
        <v>314435</v>
      </c>
      <c r="C2757" s="1" t="s">
        <v>16</v>
      </c>
      <c r="D2757" s="2">
        <v>6303</v>
      </c>
      <c r="E2757" t="s">
        <v>5328</v>
      </c>
      <c r="F2757" s="4">
        <v>32676.879000000001</v>
      </c>
      <c r="G2757" s="4">
        <f t="shared" si="131"/>
        <v>5.1843374583531654</v>
      </c>
      <c r="H2757" t="str">
        <f>IF(F2757 &lt;= Planilha1!$B$1, "1",
  IF(F2757 &lt;= Planilha1!$B$2, "2",
    IF(F2757 &lt;= Planilha1!$B$3, "3",
      "4"
    )
  )
)</f>
        <v>1</v>
      </c>
      <c r="I2757" t="str">
        <f t="shared" si="129"/>
        <v>Pequeno Porte I</v>
      </c>
      <c r="J2757" s="4">
        <v>4378359.91</v>
      </c>
      <c r="K2757" s="5">
        <f t="shared" si="130"/>
        <v>694.64697921624622</v>
      </c>
    </row>
    <row r="2758" spans="1:11" x14ac:dyDescent="0.25">
      <c r="A2758" s="3" t="s">
        <v>4133</v>
      </c>
      <c r="B2758">
        <v>314437</v>
      </c>
      <c r="C2758" s="1" t="s">
        <v>16</v>
      </c>
      <c r="D2758" s="2">
        <v>3520</v>
      </c>
      <c r="E2758" t="s">
        <v>5328</v>
      </c>
      <c r="F2758" s="4">
        <v>21541.279999999999</v>
      </c>
      <c r="G2758" s="4">
        <f t="shared" si="131"/>
        <v>6.1196818181818182</v>
      </c>
      <c r="H2758" t="str">
        <f>IF(F2758 &lt;= Planilha1!$B$1, "1",
  IF(F2758 &lt;= Planilha1!$B$2, "2",
    IF(F2758 &lt;= Planilha1!$B$3, "3",
      "4"
    )
  )
)</f>
        <v>1</v>
      </c>
      <c r="I2758" t="str">
        <f t="shared" si="129"/>
        <v>Pequeno Porte I</v>
      </c>
      <c r="J2758" s="4">
        <v>3994601.63</v>
      </c>
      <c r="K2758" s="5">
        <f t="shared" si="130"/>
        <v>1134.8300085227272</v>
      </c>
    </row>
    <row r="2759" spans="1:11" x14ac:dyDescent="0.25">
      <c r="A2759" s="3" t="s">
        <v>4134</v>
      </c>
      <c r="B2759">
        <v>314440</v>
      </c>
      <c r="C2759" s="1" t="s">
        <v>16</v>
      </c>
      <c r="D2759" s="2">
        <v>4691</v>
      </c>
      <c r="E2759" t="s">
        <v>5328</v>
      </c>
      <c r="F2759" s="4">
        <v>40890.120999999999</v>
      </c>
      <c r="G2759" s="4">
        <f t="shared" si="131"/>
        <v>8.7167173310594759</v>
      </c>
      <c r="H2759" t="str">
        <f>IF(F2759 &lt;= Planilha1!$B$1, "1",
  IF(F2759 &lt;= Planilha1!$B$2, "2",
    IF(F2759 &lt;= Planilha1!$B$3, "3",
      "4"
    )
  )
)</f>
        <v>1</v>
      </c>
      <c r="I2759" t="str">
        <f t="shared" si="129"/>
        <v>Pequeno Porte I</v>
      </c>
      <c r="J2759" s="4">
        <v>5074144.45</v>
      </c>
      <c r="K2759" s="5">
        <f t="shared" si="130"/>
        <v>1081.6764975484971</v>
      </c>
    </row>
    <row r="2760" spans="1:11" x14ac:dyDescent="0.25">
      <c r="A2760" s="3" t="s">
        <v>1565</v>
      </c>
      <c r="B2760">
        <v>314450</v>
      </c>
      <c r="C2760" s="1" t="s">
        <v>16</v>
      </c>
      <c r="D2760" s="2">
        <v>8179</v>
      </c>
      <c r="E2760" t="s">
        <v>5328</v>
      </c>
      <c r="F2760" s="4">
        <v>101930.679</v>
      </c>
      <c r="G2760" s="4">
        <f t="shared" si="131"/>
        <v>12.462486734319599</v>
      </c>
      <c r="H2760" t="str">
        <f>IF(F2760 &lt;= Planilha1!$B$1, "1",
  IF(F2760 &lt;= Planilha1!$B$2, "2",
    IF(F2760 &lt;= Planilha1!$B$3, "3",
      "4"
    )
  )
)</f>
        <v>3</v>
      </c>
      <c r="I2760" t="str">
        <f t="shared" si="129"/>
        <v>Pequeno Porte I</v>
      </c>
      <c r="J2760" s="4">
        <v>8215280.5999999996</v>
      </c>
      <c r="K2760" s="5">
        <f t="shared" si="130"/>
        <v>1004.4358234502995</v>
      </c>
    </row>
    <row r="2761" spans="1:11" x14ac:dyDescent="0.25">
      <c r="A2761" s="3" t="s">
        <v>1566</v>
      </c>
      <c r="B2761">
        <v>314460</v>
      </c>
      <c r="C2761" s="1" t="s">
        <v>16</v>
      </c>
      <c r="D2761" s="2">
        <v>25018</v>
      </c>
      <c r="E2761" t="s">
        <v>5328</v>
      </c>
      <c r="F2761" s="4">
        <v>227754.74799999999</v>
      </c>
      <c r="G2761" s="4">
        <f t="shared" si="131"/>
        <v>9.1036353025821413</v>
      </c>
      <c r="H2761" t="str">
        <f>IF(F2761 &lt;= Planilha1!$B$1, "1",
  IF(F2761 &lt;= Planilha1!$B$2, "2",
    IF(F2761 &lt;= Planilha1!$B$3, "3",
      "4"
    )
  )
)</f>
        <v>3</v>
      </c>
      <c r="I2761" t="str">
        <f t="shared" si="129"/>
        <v>Pequeno Porte II</v>
      </c>
      <c r="J2761" s="4">
        <v>14054836.24</v>
      </c>
      <c r="K2761" s="5">
        <f t="shared" si="130"/>
        <v>561.78896154768563</v>
      </c>
    </row>
    <row r="2762" spans="1:11" x14ac:dyDescent="0.25">
      <c r="A2762" s="3" t="s">
        <v>1567</v>
      </c>
      <c r="B2762">
        <v>314465</v>
      </c>
      <c r="C2762" s="1" t="s">
        <v>16</v>
      </c>
      <c r="D2762" s="2">
        <v>10588</v>
      </c>
      <c r="E2762" t="s">
        <v>5328</v>
      </c>
      <c r="F2762" s="4">
        <v>39812.544999999998</v>
      </c>
      <c r="G2762" s="4">
        <f t="shared" si="131"/>
        <v>3.7601572534945218</v>
      </c>
      <c r="H2762" t="str">
        <f>IF(F2762 &lt;= Planilha1!$B$1, "1",
  IF(F2762 &lt;= Planilha1!$B$2, "2",
    IF(F2762 &lt;= Planilha1!$B$3, "3",
      "4"
    )
  )
)</f>
        <v>1</v>
      </c>
      <c r="I2762" t="str">
        <f t="shared" si="129"/>
        <v>Pequeno Porte I</v>
      </c>
      <c r="J2762" s="4">
        <v>5628187.6699999999</v>
      </c>
      <c r="K2762" s="5">
        <f t="shared" si="130"/>
        <v>531.56287023044956</v>
      </c>
    </row>
    <row r="2763" spans="1:11" x14ac:dyDescent="0.25">
      <c r="A2763" s="3" t="s">
        <v>4135</v>
      </c>
      <c r="B2763">
        <v>314467</v>
      </c>
      <c r="C2763" s="1" t="s">
        <v>16</v>
      </c>
      <c r="D2763" s="2">
        <v>3151</v>
      </c>
      <c r="E2763" t="s">
        <v>5328</v>
      </c>
      <c r="F2763" s="4">
        <v>23622.912</v>
      </c>
      <c r="G2763" s="4">
        <f t="shared" si="131"/>
        <v>7.4969571564582669</v>
      </c>
      <c r="H2763" t="str">
        <f>IF(F2763 &lt;= Planilha1!$B$1, "1",
  IF(F2763 &lt;= Planilha1!$B$2, "2",
    IF(F2763 &lt;= Planilha1!$B$3, "3",
      "4"
    )
  )
)</f>
        <v>1</v>
      </c>
      <c r="I2763" t="str">
        <f t="shared" si="129"/>
        <v>Pequeno Porte I</v>
      </c>
      <c r="J2763" s="4">
        <v>4256975.07</v>
      </c>
      <c r="K2763" s="5">
        <f t="shared" si="130"/>
        <v>1350.9917708663918</v>
      </c>
    </row>
    <row r="2764" spans="1:11" x14ac:dyDescent="0.25">
      <c r="A2764" s="3" t="s">
        <v>1568</v>
      </c>
      <c r="B2764">
        <v>314470</v>
      </c>
      <c r="C2764" s="1" t="s">
        <v>16</v>
      </c>
      <c r="D2764" s="2">
        <v>17438</v>
      </c>
      <c r="E2764" t="s">
        <v>5328</v>
      </c>
      <c r="F2764" s="4">
        <v>273507.32299999997</v>
      </c>
      <c r="G2764" s="4">
        <f t="shared" si="131"/>
        <v>15.684558034178229</v>
      </c>
      <c r="H2764" t="str">
        <f>IF(F2764 &lt;= Planilha1!$B$1, "1",
  IF(F2764 &lt;= Planilha1!$B$2, "2",
    IF(F2764 &lt;= Planilha1!$B$3, "3",
      "4"
    )
  )
)</f>
        <v>4</v>
      </c>
      <c r="I2764" t="str">
        <f t="shared" si="129"/>
        <v>Pequeno Porte I</v>
      </c>
      <c r="J2764" s="4">
        <v>12846723.949999999</v>
      </c>
      <c r="K2764" s="5">
        <f t="shared" si="130"/>
        <v>736.7085646289712</v>
      </c>
    </row>
    <row r="2765" spans="1:11" x14ac:dyDescent="0.25">
      <c r="A2765" s="3" t="s">
        <v>1569</v>
      </c>
      <c r="B2765">
        <v>314480</v>
      </c>
      <c r="C2765" s="1" t="s">
        <v>16</v>
      </c>
      <c r="D2765" s="2">
        <v>111697</v>
      </c>
      <c r="E2765" t="s">
        <v>5328</v>
      </c>
      <c r="F2765" s="4">
        <v>5382563.7999999998</v>
      </c>
      <c r="G2765" s="4">
        <f t="shared" si="131"/>
        <v>48.188973741461275</v>
      </c>
      <c r="H2765" t="str">
        <f>IF(F2765 &lt;= Planilha1!$B$1, "1",
  IF(F2765 &lt;= Planilha1!$B$2, "2",
    IF(F2765 &lt;= Planilha1!$B$3, "3",
      "4"
    )
  )
)</f>
        <v>4</v>
      </c>
      <c r="I2765" t="str">
        <f t="shared" si="129"/>
        <v>Grande Porte</v>
      </c>
      <c r="J2765" s="4">
        <v>154792955.94</v>
      </c>
      <c r="K2765" s="5">
        <f t="shared" si="130"/>
        <v>1385.8291264760915</v>
      </c>
    </row>
    <row r="2766" spans="1:11" x14ac:dyDescent="0.25">
      <c r="A2766" s="3" t="s">
        <v>4136</v>
      </c>
      <c r="B2766">
        <v>314490</v>
      </c>
      <c r="C2766" s="1" t="s">
        <v>16</v>
      </c>
      <c r="D2766" s="2">
        <v>3663</v>
      </c>
      <c r="E2766" t="s">
        <v>5328</v>
      </c>
      <c r="F2766" s="4">
        <v>22223.672999999999</v>
      </c>
      <c r="G2766" s="4">
        <f t="shared" si="131"/>
        <v>6.0670687960687957</v>
      </c>
      <c r="H2766" t="str">
        <f>IF(F2766 &lt;= Planilha1!$B$1, "1",
  IF(F2766 &lt;= Planilha1!$B$2, "2",
    IF(F2766 &lt;= Planilha1!$B$3, "3",
      "4"
    )
  )
)</f>
        <v>1</v>
      </c>
      <c r="I2766" t="str">
        <f t="shared" si="129"/>
        <v>Pequeno Porte I</v>
      </c>
      <c r="J2766" s="4">
        <v>2951512.04</v>
      </c>
      <c r="K2766" s="5">
        <f t="shared" si="130"/>
        <v>805.76359268359272</v>
      </c>
    </row>
    <row r="2767" spans="1:11" x14ac:dyDescent="0.25">
      <c r="A2767" s="3" t="s">
        <v>1570</v>
      </c>
      <c r="B2767">
        <v>314500</v>
      </c>
      <c r="C2767" s="1" t="s">
        <v>16</v>
      </c>
      <c r="D2767" s="2">
        <v>14598</v>
      </c>
      <c r="E2767" t="s">
        <v>5328</v>
      </c>
      <c r="F2767" s="4">
        <v>617921.78700000001</v>
      </c>
      <c r="G2767" s="4">
        <f t="shared" si="131"/>
        <v>42.329208590217839</v>
      </c>
      <c r="H2767" t="str">
        <f>IF(F2767 &lt;= Planilha1!$B$1, "1",
  IF(F2767 &lt;= Planilha1!$B$2, "2",
    IF(F2767 &lt;= Planilha1!$B$3, "3",
      "4"
    )
  )
)</f>
        <v>4</v>
      </c>
      <c r="I2767" t="str">
        <f t="shared" si="129"/>
        <v>Pequeno Porte I</v>
      </c>
      <c r="J2767" s="4">
        <v>18340876.030000001</v>
      </c>
      <c r="K2767" s="5">
        <f t="shared" si="130"/>
        <v>1256.3964947253048</v>
      </c>
    </row>
    <row r="2768" spans="1:11" x14ac:dyDescent="0.25">
      <c r="A2768" s="3" t="s">
        <v>1571</v>
      </c>
      <c r="B2768">
        <v>314505</v>
      </c>
      <c r="C2768" s="1" t="s">
        <v>16</v>
      </c>
      <c r="D2768" s="2">
        <v>6706</v>
      </c>
      <c r="E2768" t="s">
        <v>5328</v>
      </c>
      <c r="F2768" s="4">
        <v>48912.775999999998</v>
      </c>
      <c r="G2768" s="4">
        <f t="shared" si="131"/>
        <v>7.2938824932895914</v>
      </c>
      <c r="H2768" t="str">
        <f>IF(F2768 &lt;= Planilha1!$B$1, "1",
  IF(F2768 &lt;= Planilha1!$B$2, "2",
    IF(F2768 &lt;= Planilha1!$B$3, "3",
      "4"
    )
  )
)</f>
        <v>2</v>
      </c>
      <c r="I2768" t="str">
        <f t="shared" si="129"/>
        <v>Pequeno Porte I</v>
      </c>
      <c r="J2768" s="4">
        <v>4865456.45</v>
      </c>
      <c r="K2768" s="5">
        <f t="shared" si="130"/>
        <v>725.53779451237699</v>
      </c>
    </row>
    <row r="2769" spans="1:11" x14ac:dyDescent="0.25">
      <c r="A2769" s="3" t="s">
        <v>1572</v>
      </c>
      <c r="B2769">
        <v>314510</v>
      </c>
      <c r="C2769" s="1" t="s">
        <v>16</v>
      </c>
      <c r="D2769" s="2">
        <v>16387</v>
      </c>
      <c r="E2769" t="s">
        <v>5328</v>
      </c>
      <c r="F2769" s="4">
        <v>173609.201</v>
      </c>
      <c r="G2769" s="4">
        <f t="shared" si="131"/>
        <v>10.594324830658449</v>
      </c>
      <c r="H2769" t="str">
        <f>IF(F2769 &lt;= Planilha1!$B$1, "1",
  IF(F2769 &lt;= Planilha1!$B$2, "2",
    IF(F2769 &lt;= Planilha1!$B$3, "3",
      "4"
    )
  )
)</f>
        <v>3</v>
      </c>
      <c r="I2769" t="str">
        <f t="shared" si="129"/>
        <v>Pequeno Porte I</v>
      </c>
      <c r="J2769" s="4">
        <v>11642673.82</v>
      </c>
      <c r="K2769" s="5">
        <f t="shared" si="130"/>
        <v>710.48232257277107</v>
      </c>
    </row>
    <row r="2770" spans="1:11" x14ac:dyDescent="0.25">
      <c r="A2770" s="3" t="s">
        <v>1573</v>
      </c>
      <c r="B2770">
        <v>314520</v>
      </c>
      <c r="C2770" s="1" t="s">
        <v>16</v>
      </c>
      <c r="D2770" s="2">
        <v>105552</v>
      </c>
      <c r="E2770" t="s">
        <v>5328</v>
      </c>
      <c r="F2770" s="4">
        <v>1010516.157</v>
      </c>
      <c r="G2770" s="4">
        <f t="shared" si="131"/>
        <v>9.5736334413369715</v>
      </c>
      <c r="H2770" t="str">
        <f>IF(F2770 &lt;= Planilha1!$B$1, "1",
  IF(F2770 &lt;= Planilha1!$B$2, "2",
    IF(F2770 &lt;= Planilha1!$B$3, "3",
      "4"
    )
  )
)</f>
        <v>4</v>
      </c>
      <c r="I2770" t="str">
        <f t="shared" si="129"/>
        <v>Grande Porte</v>
      </c>
      <c r="J2770" s="4">
        <v>59047742.810000002</v>
      </c>
      <c r="K2770" s="5">
        <f t="shared" si="130"/>
        <v>559.41851229725637</v>
      </c>
    </row>
    <row r="2771" spans="1:11" x14ac:dyDescent="0.25">
      <c r="A2771" s="3" t="s">
        <v>1574</v>
      </c>
      <c r="B2771">
        <v>314530</v>
      </c>
      <c r="C2771" s="1" t="s">
        <v>16</v>
      </c>
      <c r="D2771" s="2">
        <v>26975</v>
      </c>
      <c r="E2771" t="s">
        <v>5328</v>
      </c>
      <c r="F2771" s="4">
        <v>112678.46799999999</v>
      </c>
      <c r="G2771" s="4">
        <f t="shared" si="131"/>
        <v>4.1771443188137161</v>
      </c>
      <c r="H2771" t="str">
        <f>IF(F2771 &lt;= Planilha1!$B$1, "1",
  IF(F2771 &lt;= Planilha1!$B$2, "2",
    IF(F2771 &lt;= Planilha1!$B$3, "3",
      "4"
    )
  )
)</f>
        <v>3</v>
      </c>
      <c r="I2771" t="str">
        <f t="shared" si="129"/>
        <v>Pequeno Porte II</v>
      </c>
      <c r="J2771" s="4">
        <v>11428414.890000001</v>
      </c>
      <c r="K2771" s="5">
        <f t="shared" si="130"/>
        <v>423.66690973123264</v>
      </c>
    </row>
    <row r="2772" spans="1:11" x14ac:dyDescent="0.25">
      <c r="A2772" s="3" t="s">
        <v>1575</v>
      </c>
      <c r="B2772">
        <v>314535</v>
      </c>
      <c r="C2772" s="1" t="s">
        <v>16</v>
      </c>
      <c r="D2772" s="2">
        <v>10275</v>
      </c>
      <c r="E2772" t="s">
        <v>5328</v>
      </c>
      <c r="F2772" s="4">
        <v>41443.43</v>
      </c>
      <c r="G2772" s="4">
        <f t="shared" si="131"/>
        <v>4.0334238442822388</v>
      </c>
      <c r="H2772" t="str">
        <f>IF(F2772 &lt;= Planilha1!$B$1, "1",
  IF(F2772 &lt;= Planilha1!$B$2, "2",
    IF(F2772 &lt;= Planilha1!$B$3, "3",
      "4"
    )
  )
)</f>
        <v>2</v>
      </c>
      <c r="I2772" t="str">
        <f t="shared" si="129"/>
        <v>Pequeno Porte I</v>
      </c>
      <c r="J2772" s="4">
        <v>4892305.42</v>
      </c>
      <c r="K2772" s="5">
        <f t="shared" si="130"/>
        <v>476.1367805352798</v>
      </c>
    </row>
    <row r="2773" spans="1:11" x14ac:dyDescent="0.25">
      <c r="A2773" s="3" t="s">
        <v>1576</v>
      </c>
      <c r="B2773">
        <v>314537</v>
      </c>
      <c r="C2773" s="1" t="s">
        <v>16</v>
      </c>
      <c r="D2773" s="2">
        <v>4571</v>
      </c>
      <c r="E2773" t="s">
        <v>5328</v>
      </c>
      <c r="F2773" s="4">
        <v>22906.653999999999</v>
      </c>
      <c r="G2773" s="4">
        <f t="shared" si="131"/>
        <v>5.0113003719098659</v>
      </c>
      <c r="H2773" t="str">
        <f>IF(F2773 &lt;= Planilha1!$B$1, "1",
  IF(F2773 &lt;= Planilha1!$B$2, "2",
    IF(F2773 &lt;= Planilha1!$B$3, "3",
      "4"
    )
  )
)</f>
        <v>1</v>
      </c>
      <c r="I2773" t="str">
        <f t="shared" si="129"/>
        <v>Pequeno Porte I</v>
      </c>
      <c r="J2773" s="4">
        <v>3786067.33</v>
      </c>
      <c r="K2773" s="5">
        <f t="shared" si="130"/>
        <v>828.27987967621971</v>
      </c>
    </row>
    <row r="2774" spans="1:11" x14ac:dyDescent="0.25">
      <c r="A2774" s="3" t="s">
        <v>1577</v>
      </c>
      <c r="B2774">
        <v>314540</v>
      </c>
      <c r="C2774" s="1" t="s">
        <v>16</v>
      </c>
      <c r="D2774" s="2">
        <v>1945</v>
      </c>
      <c r="E2774" t="s">
        <v>5328</v>
      </c>
      <c r="F2774" s="4">
        <v>12836.914000000001</v>
      </c>
      <c r="G2774" s="4">
        <f t="shared" si="131"/>
        <v>6.5999557840616969</v>
      </c>
      <c r="H2774" t="str">
        <f>IF(F2774 &lt;= Planilha1!$B$1, "1",
  IF(F2774 &lt;= Planilha1!$B$2, "2",
    IF(F2774 &lt;= Planilha1!$B$3, "3",
      "4"
    )
  )
)</f>
        <v>1</v>
      </c>
      <c r="I2774" t="str">
        <f t="shared" si="129"/>
        <v>Pequeno Porte I</v>
      </c>
      <c r="J2774" s="4">
        <v>2970266.12</v>
      </c>
      <c r="K2774" s="5">
        <f t="shared" si="130"/>
        <v>1527.1291105398459</v>
      </c>
    </row>
    <row r="2775" spans="1:11" x14ac:dyDescent="0.25">
      <c r="A2775" s="3" t="s">
        <v>4137</v>
      </c>
      <c r="B2775">
        <v>314545</v>
      </c>
      <c r="C2775" s="1" t="s">
        <v>16</v>
      </c>
      <c r="D2775" s="2">
        <v>5385</v>
      </c>
      <c r="E2775" t="s">
        <v>5328</v>
      </c>
      <c r="F2775" s="4">
        <v>47183.614000000001</v>
      </c>
      <c r="G2775" s="4">
        <f t="shared" si="131"/>
        <v>8.7620453110492118</v>
      </c>
      <c r="H2775" t="str">
        <f>IF(F2775 &lt;= Planilha1!$B$1, "1",
  IF(F2775 &lt;= Planilha1!$B$2, "2",
    IF(F2775 &lt;= Planilha1!$B$3, "3",
      "4"
    )
  )
)</f>
        <v>2</v>
      </c>
      <c r="I2775" t="str">
        <f t="shared" si="129"/>
        <v>Pequeno Porte I</v>
      </c>
      <c r="J2775" s="4">
        <v>5582731.0700000003</v>
      </c>
      <c r="K2775" s="5">
        <f t="shared" si="130"/>
        <v>1036.7188616527392</v>
      </c>
    </row>
    <row r="2776" spans="1:11" x14ac:dyDescent="0.25">
      <c r="A2776" s="3" t="s">
        <v>4138</v>
      </c>
      <c r="B2776">
        <v>314550</v>
      </c>
      <c r="C2776" s="1" t="s">
        <v>16</v>
      </c>
      <c r="D2776" s="2">
        <v>2555</v>
      </c>
      <c r="E2776" t="s">
        <v>5328</v>
      </c>
      <c r="F2776" s="4">
        <v>20328.499</v>
      </c>
      <c r="G2776" s="4">
        <f t="shared" si="131"/>
        <v>7.9563596868884536</v>
      </c>
      <c r="H2776" t="str">
        <f>IF(F2776 &lt;= Planilha1!$B$1, "1",
  IF(F2776 &lt;= Planilha1!$B$2, "2",
    IF(F2776 &lt;= Planilha1!$B$3, "3",
      "4"
    )
  )
)</f>
        <v>1</v>
      </c>
      <c r="I2776" t="str">
        <f t="shared" si="129"/>
        <v>Pequeno Porte I</v>
      </c>
      <c r="J2776" s="4">
        <v>3982917.15</v>
      </c>
      <c r="K2776" s="5">
        <f t="shared" si="130"/>
        <v>1558.8716829745597</v>
      </c>
    </row>
    <row r="2777" spans="1:11" x14ac:dyDescent="0.25">
      <c r="A2777" s="3" t="s">
        <v>1578</v>
      </c>
      <c r="B2777">
        <v>314560</v>
      </c>
      <c r="C2777" s="1" t="s">
        <v>16</v>
      </c>
      <c r="D2777" s="2">
        <v>39262</v>
      </c>
      <c r="E2777" t="s">
        <v>5328</v>
      </c>
      <c r="F2777" s="4">
        <v>434492.28899999999</v>
      </c>
      <c r="G2777" s="4">
        <f t="shared" si="131"/>
        <v>11.066483852070704</v>
      </c>
      <c r="H2777" t="str">
        <f>IF(F2777 &lt;= Planilha1!$B$1, "1",
  IF(F2777 &lt;= Planilha1!$B$2, "2",
    IF(F2777 &lt;= Planilha1!$B$3, "3",
      "4"
    )
  )
)</f>
        <v>4</v>
      </c>
      <c r="I2777" t="str">
        <f t="shared" si="129"/>
        <v>Pequeno Porte II</v>
      </c>
      <c r="J2777" s="4">
        <v>18706361.32</v>
      </c>
      <c r="K2777" s="5">
        <f t="shared" si="130"/>
        <v>476.44952676888596</v>
      </c>
    </row>
    <row r="2778" spans="1:11" x14ac:dyDescent="0.25">
      <c r="A2778" s="3" t="s">
        <v>1579</v>
      </c>
      <c r="B2778">
        <v>314570</v>
      </c>
      <c r="C2778" s="1" t="s">
        <v>16</v>
      </c>
      <c r="D2778" s="2">
        <v>2027</v>
      </c>
      <c r="E2778" t="s">
        <v>5328</v>
      </c>
      <c r="F2778" s="4">
        <v>15788.852000000001</v>
      </c>
      <c r="G2778" s="4">
        <f t="shared" si="131"/>
        <v>7.7892708436112486</v>
      </c>
      <c r="H2778" t="str">
        <f>IF(F2778 &lt;= Planilha1!$B$1, "1",
  IF(F2778 &lt;= Planilha1!$B$2, "2",
    IF(F2778 &lt;= Planilha1!$B$3, "3",
      "4"
    )
  )
)</f>
        <v>1</v>
      </c>
      <c r="I2778" t="str">
        <f t="shared" si="129"/>
        <v>Pequeno Porte I</v>
      </c>
      <c r="J2778" s="4">
        <v>3327039.83</v>
      </c>
      <c r="K2778" s="5">
        <f t="shared" si="130"/>
        <v>1641.361534287124</v>
      </c>
    </row>
    <row r="2779" spans="1:11" x14ac:dyDescent="0.25">
      <c r="A2779" s="3" t="s">
        <v>4139</v>
      </c>
      <c r="B2779">
        <v>314580</v>
      </c>
      <c r="C2779" s="1" t="s">
        <v>16</v>
      </c>
      <c r="D2779" s="2">
        <v>2969</v>
      </c>
      <c r="E2779" t="s">
        <v>5328</v>
      </c>
      <c r="F2779" s="4">
        <v>27078.236000000001</v>
      </c>
      <c r="G2779" s="4">
        <f t="shared" si="131"/>
        <v>9.1203219939373525</v>
      </c>
      <c r="H2779" t="str">
        <f>IF(F2779 &lt;= Planilha1!$B$1, "1",
  IF(F2779 &lt;= Planilha1!$B$2, "2",
    IF(F2779 &lt;= Planilha1!$B$3, "3",
      "4"
    )
  )
)</f>
        <v>1</v>
      </c>
      <c r="I2779" t="str">
        <f t="shared" si="129"/>
        <v>Pequeno Porte I</v>
      </c>
      <c r="J2779" s="4">
        <v>4107360.18</v>
      </c>
      <c r="K2779" s="5">
        <f t="shared" si="130"/>
        <v>1383.4153519703605</v>
      </c>
    </row>
    <row r="2780" spans="1:11" x14ac:dyDescent="0.25">
      <c r="A2780" s="3" t="s">
        <v>4140</v>
      </c>
      <c r="B2780">
        <v>314585</v>
      </c>
      <c r="C2780" s="1" t="s">
        <v>16</v>
      </c>
      <c r="D2780" s="2">
        <v>4917</v>
      </c>
      <c r="E2780" t="s">
        <v>5328</v>
      </c>
      <c r="F2780" s="4">
        <v>27555.776000000002</v>
      </c>
      <c r="G2780" s="4">
        <f t="shared" si="131"/>
        <v>5.6041846654464109</v>
      </c>
      <c r="H2780" t="str">
        <f>IF(F2780 &lt;= Planilha1!$B$1, "1",
  IF(F2780 &lt;= Planilha1!$B$2, "2",
    IF(F2780 &lt;= Planilha1!$B$3, "3",
      "4"
    )
  )
)</f>
        <v>1</v>
      </c>
      <c r="I2780" t="str">
        <f t="shared" si="129"/>
        <v>Pequeno Porte I</v>
      </c>
      <c r="J2780" s="4">
        <v>3135569.12</v>
      </c>
      <c r="K2780" s="5">
        <f t="shared" si="130"/>
        <v>637.69963799064476</v>
      </c>
    </row>
    <row r="2781" spans="1:11" x14ac:dyDescent="0.25">
      <c r="A2781" s="3" t="s">
        <v>4141</v>
      </c>
      <c r="B2781">
        <v>314587</v>
      </c>
      <c r="C2781" s="1" t="s">
        <v>16</v>
      </c>
      <c r="D2781" s="2">
        <v>8437</v>
      </c>
      <c r="E2781" t="s">
        <v>5328</v>
      </c>
      <c r="F2781" s="4">
        <v>33491.033000000003</v>
      </c>
      <c r="G2781" s="4">
        <f t="shared" si="131"/>
        <v>3.9695428469835252</v>
      </c>
      <c r="H2781" t="str">
        <f>IF(F2781 &lt;= Planilha1!$B$1, "1",
  IF(F2781 &lt;= Planilha1!$B$2, "2",
    IF(F2781 &lt;= Planilha1!$B$3, "3",
      "4"
    )
  )
)</f>
        <v>1</v>
      </c>
      <c r="I2781" t="str">
        <f t="shared" si="129"/>
        <v>Pequeno Porte I</v>
      </c>
      <c r="J2781" s="4">
        <v>4775904.38</v>
      </c>
      <c r="K2781" s="5">
        <f t="shared" si="130"/>
        <v>566.06665639445305</v>
      </c>
    </row>
    <row r="2782" spans="1:11" x14ac:dyDescent="0.25">
      <c r="A2782" s="3" t="s">
        <v>641</v>
      </c>
      <c r="B2782">
        <v>314590</v>
      </c>
      <c r="C2782" s="1" t="s">
        <v>16</v>
      </c>
      <c r="D2782" s="2">
        <v>38724</v>
      </c>
      <c r="E2782" t="s">
        <v>5328</v>
      </c>
      <c r="F2782" s="4">
        <v>2047668.344</v>
      </c>
      <c r="G2782" s="4">
        <f t="shared" si="131"/>
        <v>52.87853382914988</v>
      </c>
      <c r="H2782" t="str">
        <f>IF(F2782 &lt;= Planilha1!$B$1, "1",
  IF(F2782 &lt;= Planilha1!$B$2, "2",
    IF(F2782 &lt;= Planilha1!$B$3, "3",
      "4"
    )
  )
)</f>
        <v>4</v>
      </c>
      <c r="I2782" t="str">
        <f t="shared" si="129"/>
        <v>Pequeno Porte II</v>
      </c>
      <c r="J2782" s="4">
        <v>50643437.469999999</v>
      </c>
      <c r="K2782" s="5">
        <f t="shared" si="130"/>
        <v>1307.804913490342</v>
      </c>
    </row>
    <row r="2783" spans="1:11" x14ac:dyDescent="0.25">
      <c r="A2783" s="3" t="s">
        <v>1580</v>
      </c>
      <c r="B2783">
        <v>314600</v>
      </c>
      <c r="C2783" s="1" t="s">
        <v>16</v>
      </c>
      <c r="D2783" s="2">
        <v>32094</v>
      </c>
      <c r="E2783" t="s">
        <v>5328</v>
      </c>
      <c r="F2783" s="4">
        <v>398544.228</v>
      </c>
      <c r="G2783" s="4">
        <f t="shared" si="131"/>
        <v>12.418029164329781</v>
      </c>
      <c r="H2783" t="str">
        <f>IF(F2783 &lt;= Planilha1!$B$1, "1",
  IF(F2783 &lt;= Planilha1!$B$2, "2",
    IF(F2783 &lt;= Planilha1!$B$3, "3",
      "4"
    )
  )
)</f>
        <v>4</v>
      </c>
      <c r="I2783" t="str">
        <f t="shared" si="129"/>
        <v>Pequeno Porte II</v>
      </c>
      <c r="J2783" s="4">
        <v>19292642.280000001</v>
      </c>
      <c r="K2783" s="5">
        <f t="shared" si="130"/>
        <v>601.12925406618058</v>
      </c>
    </row>
    <row r="2784" spans="1:11" x14ac:dyDescent="0.25">
      <c r="A2784" s="3" t="s">
        <v>1581</v>
      </c>
      <c r="B2784">
        <v>314610</v>
      </c>
      <c r="C2784" s="1" t="s">
        <v>16</v>
      </c>
      <c r="D2784" s="2">
        <v>74821</v>
      </c>
      <c r="E2784" t="s">
        <v>5328</v>
      </c>
      <c r="F2784" s="4">
        <v>3713842.1570000001</v>
      </c>
      <c r="G2784" s="4">
        <f t="shared" si="131"/>
        <v>49.636360874620763</v>
      </c>
      <c r="H2784" t="str">
        <f>IF(F2784 &lt;= Planilha1!$B$1, "1",
  IF(F2784 &lt;= Planilha1!$B$2, "2",
    IF(F2784 &lt;= Planilha1!$B$3, "3",
      "4"
    )
  )
)</f>
        <v>4</v>
      </c>
      <c r="I2784" t="str">
        <f t="shared" si="129"/>
        <v>Médio Porte</v>
      </c>
      <c r="J2784" s="4">
        <v>94745237.430000007</v>
      </c>
      <c r="K2784" s="5">
        <f t="shared" si="130"/>
        <v>1266.2920494246268</v>
      </c>
    </row>
    <row r="2785" spans="1:11" x14ac:dyDescent="0.25">
      <c r="A2785" s="3" t="s">
        <v>1582</v>
      </c>
      <c r="B2785">
        <v>314620</v>
      </c>
      <c r="C2785" s="1" t="s">
        <v>16</v>
      </c>
      <c r="D2785" s="2">
        <v>5757</v>
      </c>
      <c r="E2785" t="s">
        <v>5328</v>
      </c>
      <c r="F2785" s="4">
        <v>27353.708999999999</v>
      </c>
      <c r="G2785" s="4">
        <f t="shared" si="131"/>
        <v>4.7513824908806672</v>
      </c>
      <c r="H2785" t="str">
        <f>IF(F2785 &lt;= Planilha1!$B$1, "1",
  IF(F2785 &lt;= Planilha1!$B$2, "2",
    IF(F2785 &lt;= Planilha1!$B$3, "3",
      "4"
    )
  )
)</f>
        <v>1</v>
      </c>
      <c r="I2785" t="str">
        <f t="shared" si="129"/>
        <v>Pequeno Porte I</v>
      </c>
      <c r="J2785" s="4">
        <v>2696407.97</v>
      </c>
      <c r="K2785" s="5">
        <f t="shared" si="130"/>
        <v>468.37032655897173</v>
      </c>
    </row>
    <row r="2786" spans="1:11" x14ac:dyDescent="0.25">
      <c r="A2786" s="3" t="s">
        <v>1583</v>
      </c>
      <c r="B2786">
        <v>314625</v>
      </c>
      <c r="C2786" s="1" t="s">
        <v>16</v>
      </c>
      <c r="D2786" s="2">
        <v>5058</v>
      </c>
      <c r="E2786" t="s">
        <v>5328</v>
      </c>
      <c r="F2786" s="4">
        <v>28615.541000000001</v>
      </c>
      <c r="G2786" s="4">
        <f t="shared" si="131"/>
        <v>5.657481415579281</v>
      </c>
      <c r="H2786" t="str">
        <f>IF(F2786 &lt;= Planilha1!$B$1, "1",
  IF(F2786 &lt;= Planilha1!$B$2, "2",
    IF(F2786 &lt;= Planilha1!$B$3, "3",
      "4"
    )
  )
)</f>
        <v>1</v>
      </c>
      <c r="I2786" t="str">
        <f t="shared" si="129"/>
        <v>Pequeno Porte I</v>
      </c>
      <c r="J2786" s="4">
        <v>4105356.17</v>
      </c>
      <c r="K2786" s="5">
        <f t="shared" si="130"/>
        <v>811.65602412020564</v>
      </c>
    </row>
    <row r="2787" spans="1:11" x14ac:dyDescent="0.25">
      <c r="A2787" s="3" t="s">
        <v>4142</v>
      </c>
      <c r="B2787">
        <v>314630</v>
      </c>
      <c r="C2787" s="1" t="s">
        <v>16</v>
      </c>
      <c r="D2787" s="2">
        <v>17334</v>
      </c>
      <c r="E2787" t="s">
        <v>5328</v>
      </c>
      <c r="F2787" s="4">
        <v>94995.9</v>
      </c>
      <c r="G2787" s="4">
        <f t="shared" si="131"/>
        <v>5.4803219106957419</v>
      </c>
      <c r="H2787" t="str">
        <f>IF(F2787 &lt;= Planilha1!$B$1, "1",
  IF(F2787 &lt;= Planilha1!$B$2, "2",
    IF(F2787 &lt;= Planilha1!$B$3, "3",
      "4"
    )
  )
)</f>
        <v>3</v>
      </c>
      <c r="I2787" t="str">
        <f t="shared" si="129"/>
        <v>Pequeno Porte I</v>
      </c>
      <c r="J2787" s="4">
        <v>7038543.9199999999</v>
      </c>
      <c r="K2787" s="5">
        <f t="shared" si="130"/>
        <v>406.05422406830507</v>
      </c>
    </row>
    <row r="2788" spans="1:11" x14ac:dyDescent="0.25">
      <c r="A2788" s="3" t="s">
        <v>1584</v>
      </c>
      <c r="B2788">
        <v>314640</v>
      </c>
      <c r="C2788" s="1" t="s">
        <v>16</v>
      </c>
      <c r="D2788" s="2">
        <v>4224</v>
      </c>
      <c r="E2788" t="s">
        <v>5328</v>
      </c>
      <c r="F2788" s="4">
        <v>37241.430999999997</v>
      </c>
      <c r="G2788" s="4">
        <f t="shared" si="131"/>
        <v>8.8166266571969683</v>
      </c>
      <c r="H2788" t="str">
        <f>IF(F2788 &lt;= Planilha1!$B$1, "1",
  IF(F2788 &lt;= Planilha1!$B$2, "2",
    IF(F2788 &lt;= Planilha1!$B$3, "3",
      "4"
    )
  )
)</f>
        <v>1</v>
      </c>
      <c r="I2788" t="str">
        <f t="shared" si="129"/>
        <v>Pequeno Porte I</v>
      </c>
      <c r="J2788" s="4">
        <v>4561249.59</v>
      </c>
      <c r="K2788" s="5">
        <f t="shared" si="130"/>
        <v>1079.8412855113636</v>
      </c>
    </row>
    <row r="2789" spans="1:11" x14ac:dyDescent="0.25">
      <c r="A2789" s="3" t="s">
        <v>1585</v>
      </c>
      <c r="B2789">
        <v>314650</v>
      </c>
      <c r="C2789" s="1" t="s">
        <v>16</v>
      </c>
      <c r="D2789" s="2">
        <v>8142</v>
      </c>
      <c r="E2789" t="s">
        <v>5328</v>
      </c>
      <c r="F2789" s="4">
        <v>162196.139</v>
      </c>
      <c r="G2789" s="4">
        <f t="shared" si="131"/>
        <v>19.920921026774749</v>
      </c>
      <c r="H2789" t="str">
        <f>IF(F2789 &lt;= Planilha1!$B$1, "1",
  IF(F2789 &lt;= Planilha1!$B$2, "2",
    IF(F2789 &lt;= Planilha1!$B$3, "3",
      "4"
    )
  )
)</f>
        <v>3</v>
      </c>
      <c r="I2789" t="str">
        <f t="shared" si="129"/>
        <v>Pequeno Porte I</v>
      </c>
      <c r="J2789" s="4">
        <v>7091613.4299999997</v>
      </c>
      <c r="K2789" s="5">
        <f t="shared" si="130"/>
        <v>870.99157823630549</v>
      </c>
    </row>
    <row r="2790" spans="1:11" x14ac:dyDescent="0.25">
      <c r="A2790" s="3" t="s">
        <v>1586</v>
      </c>
      <c r="B2790">
        <v>314655</v>
      </c>
      <c r="C2790" s="1" t="s">
        <v>16</v>
      </c>
      <c r="D2790" s="2">
        <v>5551</v>
      </c>
      <c r="E2790" t="s">
        <v>5328</v>
      </c>
      <c r="F2790" s="4">
        <v>25568.742999999999</v>
      </c>
      <c r="G2790" s="4">
        <f t="shared" si="131"/>
        <v>4.6061507836425868</v>
      </c>
      <c r="H2790" t="str">
        <f>IF(F2790 &lt;= Planilha1!$B$1, "1",
  IF(F2790 &lt;= Planilha1!$B$2, "2",
    IF(F2790 &lt;= Planilha1!$B$3, "3",
      "4"
    )
  )
)</f>
        <v>1</v>
      </c>
      <c r="I2790" t="str">
        <f t="shared" si="129"/>
        <v>Pequeno Porte I</v>
      </c>
      <c r="J2790" s="4">
        <v>4308668.7699999996</v>
      </c>
      <c r="K2790" s="5">
        <f t="shared" si="130"/>
        <v>776.19686002522064</v>
      </c>
    </row>
    <row r="2791" spans="1:11" x14ac:dyDescent="0.25">
      <c r="A2791" s="3" t="s">
        <v>1587</v>
      </c>
      <c r="B2791">
        <v>314660</v>
      </c>
      <c r="C2791" s="1" t="s">
        <v>16</v>
      </c>
      <c r="D2791" s="2">
        <v>1474</v>
      </c>
      <c r="E2791" t="s">
        <v>5328</v>
      </c>
      <c r="F2791" s="4">
        <v>11879.726000000001</v>
      </c>
      <c r="G2791" s="4">
        <f t="shared" si="131"/>
        <v>8.059515603799186</v>
      </c>
      <c r="H2791" t="str">
        <f>IF(F2791 &lt;= Planilha1!$B$1, "1",
  IF(F2791 &lt;= Planilha1!$B$2, "2",
    IF(F2791 &lt;= Planilha1!$B$3, "3",
      "4"
    )
  )
)</f>
        <v>1</v>
      </c>
      <c r="I2791" t="str">
        <f t="shared" si="129"/>
        <v>Pequeno Porte I</v>
      </c>
      <c r="J2791" s="4">
        <v>2724032.22</v>
      </c>
      <c r="K2791" s="5">
        <f t="shared" si="130"/>
        <v>1848.0544233378564</v>
      </c>
    </row>
    <row r="2792" spans="1:11" x14ac:dyDescent="0.25">
      <c r="A2792" s="3" t="s">
        <v>1588</v>
      </c>
      <c r="B2792">
        <v>314670</v>
      </c>
      <c r="C2792" s="1" t="s">
        <v>16</v>
      </c>
      <c r="D2792" s="2">
        <v>5707</v>
      </c>
      <c r="E2792" t="s">
        <v>5328</v>
      </c>
      <c r="F2792" s="4">
        <v>38381.087</v>
      </c>
      <c r="G2792" s="4">
        <f t="shared" si="131"/>
        <v>6.7252649377956892</v>
      </c>
      <c r="H2792" t="str">
        <f>IF(F2792 &lt;= Planilha1!$B$1, "1",
  IF(F2792 &lt;= Planilha1!$B$2, "2",
    IF(F2792 &lt;= Planilha1!$B$3, "3",
      "4"
    )
  )
)</f>
        <v>1</v>
      </c>
      <c r="I2792" t="str">
        <f t="shared" si="129"/>
        <v>Pequeno Porte I</v>
      </c>
      <c r="J2792" s="4">
        <v>4037362.3</v>
      </c>
      <c r="K2792" s="5">
        <f t="shared" si="130"/>
        <v>707.44038899596978</v>
      </c>
    </row>
    <row r="2793" spans="1:11" x14ac:dyDescent="0.25">
      <c r="A2793" s="3" t="s">
        <v>4143</v>
      </c>
      <c r="B2793">
        <v>314675</v>
      </c>
      <c r="C2793" s="1" t="s">
        <v>16</v>
      </c>
      <c r="D2793" s="2">
        <v>6301</v>
      </c>
      <c r="E2793" t="s">
        <v>5328</v>
      </c>
      <c r="F2793" s="4">
        <v>25198.848000000002</v>
      </c>
      <c r="G2793" s="4">
        <f t="shared" si="131"/>
        <v>3.999182352007618</v>
      </c>
      <c r="H2793" t="str">
        <f>IF(F2793 &lt;= Planilha1!$B$1, "1",
  IF(F2793 &lt;= Planilha1!$B$2, "2",
    IF(F2793 &lt;= Planilha1!$B$3, "3",
      "4"
    )
  )
)</f>
        <v>1</v>
      </c>
      <c r="I2793" t="str">
        <f t="shared" si="129"/>
        <v>Pequeno Porte I</v>
      </c>
      <c r="J2793" s="4">
        <v>4471299.7</v>
      </c>
      <c r="K2793" s="5">
        <f t="shared" si="130"/>
        <v>709.61747341691796</v>
      </c>
    </row>
    <row r="2794" spans="1:11" x14ac:dyDescent="0.25">
      <c r="A2794" s="3" t="s">
        <v>1589</v>
      </c>
      <c r="B2794">
        <v>314690</v>
      </c>
      <c r="C2794" s="1" t="s">
        <v>16</v>
      </c>
      <c r="D2794" s="2">
        <v>13920</v>
      </c>
      <c r="E2794" t="s">
        <v>5328</v>
      </c>
      <c r="F2794" s="4">
        <v>160378.64300000001</v>
      </c>
      <c r="G2794" s="4">
        <f t="shared" si="131"/>
        <v>11.521454238505749</v>
      </c>
      <c r="H2794" t="str">
        <f>IF(F2794 &lt;= Planilha1!$B$1, "1",
  IF(F2794 &lt;= Planilha1!$B$2, "2",
    IF(F2794 &lt;= Planilha1!$B$3, "3",
      "4"
    )
  )
)</f>
        <v>3</v>
      </c>
      <c r="I2794" t="str">
        <f t="shared" si="129"/>
        <v>Pequeno Porte I</v>
      </c>
      <c r="J2794" s="4">
        <v>13736907.4</v>
      </c>
      <c r="K2794" s="5">
        <f t="shared" si="130"/>
        <v>986.84679597701154</v>
      </c>
    </row>
    <row r="2795" spans="1:11" x14ac:dyDescent="0.25">
      <c r="A2795" s="3" t="s">
        <v>1590</v>
      </c>
      <c r="B2795">
        <v>314700</v>
      </c>
      <c r="C2795" s="1" t="s">
        <v>16</v>
      </c>
      <c r="D2795" s="2">
        <v>94023</v>
      </c>
      <c r="E2795" t="s">
        <v>5328</v>
      </c>
      <c r="F2795" s="4">
        <v>1701105.3370000001</v>
      </c>
      <c r="G2795" s="4">
        <f t="shared" si="131"/>
        <v>18.092438414005084</v>
      </c>
      <c r="H2795" t="str">
        <f>IF(F2795 &lt;= Planilha1!$B$1, "1",
  IF(F2795 &lt;= Planilha1!$B$2, "2",
    IF(F2795 &lt;= Planilha1!$B$3, "3",
      "4"
    )
  )
)</f>
        <v>4</v>
      </c>
      <c r="I2795" t="str">
        <f t="shared" si="129"/>
        <v>Médio Porte</v>
      </c>
      <c r="J2795" s="4">
        <v>88786315.390000001</v>
      </c>
      <c r="K2795" s="5">
        <f t="shared" si="130"/>
        <v>944.30421694691722</v>
      </c>
    </row>
    <row r="2796" spans="1:11" x14ac:dyDescent="0.25">
      <c r="A2796" s="3" t="s">
        <v>4144</v>
      </c>
      <c r="B2796">
        <v>314710</v>
      </c>
      <c r="C2796" s="1" t="s">
        <v>16</v>
      </c>
      <c r="D2796" s="2">
        <v>97139</v>
      </c>
      <c r="E2796" t="s">
        <v>5328</v>
      </c>
      <c r="F2796" s="4">
        <v>1577111.3230000001</v>
      </c>
      <c r="G2796" s="4">
        <f t="shared" si="131"/>
        <v>16.235614150855991</v>
      </c>
      <c r="H2796" t="str">
        <f>IF(F2796 &lt;= Planilha1!$B$1, "1",
  IF(F2796 &lt;= Planilha1!$B$2, "2",
    IF(F2796 &lt;= Planilha1!$B$3, "3",
      "4"
    )
  )
)</f>
        <v>4</v>
      </c>
      <c r="I2796" t="str">
        <f t="shared" si="129"/>
        <v>Médio Porte</v>
      </c>
      <c r="J2796" s="4">
        <v>80294371.079999998</v>
      </c>
      <c r="K2796" s="5">
        <f t="shared" si="130"/>
        <v>826.59252287958486</v>
      </c>
    </row>
    <row r="2797" spans="1:11" x14ac:dyDescent="0.25">
      <c r="A2797" s="3" t="s">
        <v>4145</v>
      </c>
      <c r="B2797">
        <v>314720</v>
      </c>
      <c r="C2797" s="1" t="s">
        <v>16</v>
      </c>
      <c r="D2797" s="2">
        <v>21723</v>
      </c>
      <c r="E2797" t="s">
        <v>5328</v>
      </c>
      <c r="F2797" s="4">
        <v>266338.70299999998</v>
      </c>
      <c r="G2797" s="4">
        <f t="shared" si="131"/>
        <v>12.260677760898586</v>
      </c>
      <c r="H2797" t="str">
        <f>IF(F2797 &lt;= Planilha1!$B$1, "1",
  IF(F2797 &lt;= Planilha1!$B$2, "2",
    IF(F2797 &lt;= Planilha1!$B$3, "3",
      "4"
    )
  )
)</f>
        <v>4</v>
      </c>
      <c r="I2797" t="str">
        <f t="shared" si="129"/>
        <v>Pequeno Porte II</v>
      </c>
      <c r="J2797" s="4">
        <v>16958047.98</v>
      </c>
      <c r="K2797" s="5">
        <f t="shared" si="130"/>
        <v>780.64944897113662</v>
      </c>
    </row>
    <row r="2798" spans="1:11" x14ac:dyDescent="0.25">
      <c r="A2798" s="3" t="s">
        <v>4146</v>
      </c>
      <c r="B2798">
        <v>314730</v>
      </c>
      <c r="C2798" s="1" t="s">
        <v>16</v>
      </c>
      <c r="D2798" s="2">
        <v>20445</v>
      </c>
      <c r="E2798" t="s">
        <v>5328</v>
      </c>
      <c r="F2798" s="4">
        <v>309859.29300000001</v>
      </c>
      <c r="G2798" s="4">
        <f t="shared" si="131"/>
        <v>15.155749229640499</v>
      </c>
      <c r="H2798" t="str">
        <f>IF(F2798 &lt;= Planilha1!$B$1, "1",
  IF(F2798 &lt;= Planilha1!$B$2, "2",
    IF(F2798 &lt;= Planilha1!$B$3, "3",
      "4"
    )
  )
)</f>
        <v>4</v>
      </c>
      <c r="I2798" t="str">
        <f t="shared" si="129"/>
        <v>Pequeno Porte II</v>
      </c>
      <c r="J2798" s="4">
        <v>12192999.57</v>
      </c>
      <c r="K2798" s="5">
        <f t="shared" si="130"/>
        <v>596.38051210564936</v>
      </c>
    </row>
    <row r="2799" spans="1:11" x14ac:dyDescent="0.25">
      <c r="A2799" s="3" t="s">
        <v>1591</v>
      </c>
      <c r="B2799">
        <v>314740</v>
      </c>
      <c r="C2799" s="1" t="s">
        <v>16</v>
      </c>
      <c r="D2799" s="2">
        <v>24107</v>
      </c>
      <c r="E2799" t="s">
        <v>5328</v>
      </c>
      <c r="F2799" s="4">
        <v>289500.45899999997</v>
      </c>
      <c r="G2799" s="4">
        <f t="shared" si="131"/>
        <v>12.00897909320944</v>
      </c>
      <c r="H2799" t="str">
        <f>IF(F2799 &lt;= Planilha1!$B$1, "1",
  IF(F2799 &lt;= Planilha1!$B$2, "2",
    IF(F2799 &lt;= Planilha1!$B$3, "3",
      "4"
    )
  )
)</f>
        <v>4</v>
      </c>
      <c r="I2799" t="str">
        <f t="shared" si="129"/>
        <v>Pequeno Porte II</v>
      </c>
      <c r="J2799" s="4">
        <v>15485597.039999999</v>
      </c>
      <c r="K2799" s="5">
        <f t="shared" si="130"/>
        <v>642.36931347741313</v>
      </c>
    </row>
    <row r="2800" spans="1:11" x14ac:dyDescent="0.25">
      <c r="A2800" s="3" t="s">
        <v>4147</v>
      </c>
      <c r="B2800">
        <v>314750</v>
      </c>
      <c r="C2800" s="1" t="s">
        <v>16</v>
      </c>
      <c r="D2800" s="2">
        <v>1600</v>
      </c>
      <c r="E2800" t="s">
        <v>5328</v>
      </c>
      <c r="F2800" s="4">
        <v>10529.343999999999</v>
      </c>
      <c r="G2800" s="4">
        <f t="shared" si="131"/>
        <v>6.5808399999999994</v>
      </c>
      <c r="H2800" t="str">
        <f>IF(F2800 &lt;= Planilha1!$B$1, "1",
  IF(F2800 &lt;= Planilha1!$B$2, "2",
    IF(F2800 &lt;= Planilha1!$B$3, "3",
      "4"
    )
  )
)</f>
        <v>1</v>
      </c>
      <c r="I2800" t="str">
        <f t="shared" si="129"/>
        <v>Pequeno Porte I</v>
      </c>
      <c r="J2800" s="4">
        <v>4115984.01</v>
      </c>
      <c r="K2800" s="5">
        <f t="shared" si="130"/>
        <v>2572.4900062500001</v>
      </c>
    </row>
    <row r="2801" spans="1:11" x14ac:dyDescent="0.25">
      <c r="A2801" s="3" t="s">
        <v>1592</v>
      </c>
      <c r="B2801">
        <v>314760</v>
      </c>
      <c r="C2801" s="1" t="s">
        <v>16</v>
      </c>
      <c r="D2801" s="2">
        <v>15515</v>
      </c>
      <c r="E2801" t="s">
        <v>5328</v>
      </c>
      <c r="F2801" s="4">
        <v>214361.73699999999</v>
      </c>
      <c r="G2801" s="4">
        <f t="shared" si="131"/>
        <v>13.816418756042539</v>
      </c>
      <c r="H2801" t="str">
        <f>IF(F2801 &lt;= Planilha1!$B$1, "1",
  IF(F2801 &lt;= Planilha1!$B$2, "2",
    IF(F2801 &lt;= Planilha1!$B$3, "3",
      "4"
    )
  )
)</f>
        <v>3</v>
      </c>
      <c r="I2801" t="str">
        <f t="shared" si="129"/>
        <v>Pequeno Porte I</v>
      </c>
      <c r="J2801" s="4">
        <v>10772094.369999999</v>
      </c>
      <c r="K2801" s="5">
        <f t="shared" si="130"/>
        <v>694.30192523364485</v>
      </c>
    </row>
    <row r="2802" spans="1:11" x14ac:dyDescent="0.25">
      <c r="A2802" s="3" t="s">
        <v>1593</v>
      </c>
      <c r="B2802">
        <v>314770</v>
      </c>
      <c r="C2802" s="1" t="s">
        <v>16</v>
      </c>
      <c r="D2802" s="2">
        <v>8473</v>
      </c>
      <c r="E2802" t="s">
        <v>5328</v>
      </c>
      <c r="F2802" s="4">
        <v>94413.1</v>
      </c>
      <c r="G2802" s="4">
        <f t="shared" si="131"/>
        <v>11.142818364215746</v>
      </c>
      <c r="H2802" t="str">
        <f>IF(F2802 &lt;= Planilha1!$B$1, "1",
  IF(F2802 &lt;= Planilha1!$B$2, "2",
    IF(F2802 &lt;= Planilha1!$B$3, "3",
      "4"
    )
  )
)</f>
        <v>3</v>
      </c>
      <c r="I2802" t="str">
        <f t="shared" si="129"/>
        <v>Pequeno Porte I</v>
      </c>
      <c r="J2802" s="4">
        <v>7419166.0700000003</v>
      </c>
      <c r="K2802" s="5">
        <f t="shared" si="130"/>
        <v>875.62446241000828</v>
      </c>
    </row>
    <row r="2803" spans="1:11" x14ac:dyDescent="0.25">
      <c r="A2803" s="3" t="s">
        <v>5311</v>
      </c>
      <c r="B2803">
        <v>314780</v>
      </c>
      <c r="C2803" s="1" t="s">
        <v>16</v>
      </c>
      <c r="D2803" s="2">
        <v>2233</v>
      </c>
      <c r="E2803" t="s">
        <v>5328</v>
      </c>
      <c r="F2803" s="4">
        <v>13601.77</v>
      </c>
      <c r="G2803" s="4">
        <f t="shared" si="131"/>
        <v>6.0912539184952976</v>
      </c>
      <c r="H2803" t="str">
        <f>IF(F2803 &lt;= Planilha1!$B$1, "1",
  IF(F2803 &lt;= Planilha1!$B$2, "2",
    IF(F2803 &lt;= Planilha1!$B$3, "3",
      "4"
    )
  )
)</f>
        <v>1</v>
      </c>
      <c r="I2803" t="str">
        <f t="shared" si="129"/>
        <v>Pequeno Porte I</v>
      </c>
      <c r="J2803" s="4">
        <v>4281015.5199999996</v>
      </c>
      <c r="K2803" s="5">
        <f t="shared" si="130"/>
        <v>1917.1587639946258</v>
      </c>
    </row>
    <row r="2804" spans="1:11" x14ac:dyDescent="0.25">
      <c r="A2804" s="3" t="s">
        <v>1594</v>
      </c>
      <c r="B2804">
        <v>314790</v>
      </c>
      <c r="C2804" s="1" t="s">
        <v>16</v>
      </c>
      <c r="D2804" s="2">
        <v>111939</v>
      </c>
      <c r="E2804" t="s">
        <v>5328</v>
      </c>
      <c r="F2804" s="4">
        <v>1408579.1529999999</v>
      </c>
      <c r="G2804" s="4">
        <f t="shared" si="131"/>
        <v>12.583453068188923</v>
      </c>
      <c r="H2804" t="str">
        <f>IF(F2804 &lt;= Planilha1!$B$1, "1",
  IF(F2804 &lt;= Planilha1!$B$2, "2",
    IF(F2804 &lt;= Planilha1!$B$3, "3",
      "4"
    )
  )
)</f>
        <v>4</v>
      </c>
      <c r="I2804" t="str">
        <f t="shared" si="129"/>
        <v>Grande Porte</v>
      </c>
      <c r="J2804" s="4">
        <v>60234489.439999998</v>
      </c>
      <c r="K2804" s="5">
        <f t="shared" si="130"/>
        <v>538.10101430243253</v>
      </c>
    </row>
    <row r="2805" spans="1:11" x14ac:dyDescent="0.25">
      <c r="A2805" s="3" t="s">
        <v>1595</v>
      </c>
      <c r="B2805">
        <v>314795</v>
      </c>
      <c r="C2805" s="1" t="s">
        <v>16</v>
      </c>
      <c r="D2805" s="2">
        <v>4837</v>
      </c>
      <c r="E2805" t="s">
        <v>5328</v>
      </c>
      <c r="F2805" s="4">
        <v>24213.474999999999</v>
      </c>
      <c r="G2805" s="4">
        <f t="shared" si="131"/>
        <v>5.0058869133760595</v>
      </c>
      <c r="H2805" t="str">
        <f>IF(F2805 &lt;= Planilha1!$B$1, "1",
  IF(F2805 &lt;= Planilha1!$B$2, "2",
    IF(F2805 &lt;= Planilha1!$B$3, "3",
      "4"
    )
  )
)</f>
        <v>1</v>
      </c>
      <c r="I2805" t="str">
        <f t="shared" si="129"/>
        <v>Pequeno Porte I</v>
      </c>
      <c r="J2805" s="4">
        <v>3063955.87</v>
      </c>
      <c r="K2805" s="5">
        <f t="shared" si="130"/>
        <v>633.44136241471995</v>
      </c>
    </row>
    <row r="2806" spans="1:11" x14ac:dyDescent="0.25">
      <c r="A2806" s="3" t="s">
        <v>1596</v>
      </c>
      <c r="B2806">
        <v>314800</v>
      </c>
      <c r="C2806" s="1" t="s">
        <v>16</v>
      </c>
      <c r="D2806" s="2">
        <v>159235</v>
      </c>
      <c r="E2806" t="s">
        <v>5328</v>
      </c>
      <c r="F2806" s="4">
        <v>1996955.1580000001</v>
      </c>
      <c r="G2806" s="4">
        <f t="shared" si="131"/>
        <v>12.54093106415047</v>
      </c>
      <c r="H2806" t="str">
        <f>IF(F2806 &lt;= Planilha1!$B$1, "1",
  IF(F2806 &lt;= Planilha1!$B$2, "2",
    IF(F2806 &lt;= Planilha1!$B$3, "3",
      "4"
    )
  )
)</f>
        <v>4</v>
      </c>
      <c r="I2806" t="str">
        <f t="shared" si="129"/>
        <v>Grande Porte</v>
      </c>
      <c r="J2806" s="4">
        <v>116900504.65000001</v>
      </c>
      <c r="K2806" s="5">
        <f t="shared" si="130"/>
        <v>734.13825258266093</v>
      </c>
    </row>
    <row r="2807" spans="1:11" x14ac:dyDescent="0.25">
      <c r="A2807" s="3" t="s">
        <v>4148</v>
      </c>
      <c r="B2807">
        <v>314810</v>
      </c>
      <c r="C2807" s="1" t="s">
        <v>16</v>
      </c>
      <c r="D2807" s="2">
        <v>89826</v>
      </c>
      <c r="E2807" t="s">
        <v>5328</v>
      </c>
      <c r="F2807" s="4">
        <v>1282274.787</v>
      </c>
      <c r="G2807" s="4">
        <f t="shared" si="131"/>
        <v>14.27509615256162</v>
      </c>
      <c r="H2807" t="str">
        <f>IF(F2807 &lt;= Planilha1!$B$1, "1",
  IF(F2807 &lt;= Planilha1!$B$2, "2",
    IF(F2807 &lt;= Planilha1!$B$3, "3",
      "4"
    )
  )
)</f>
        <v>4</v>
      </c>
      <c r="I2807" t="str">
        <f t="shared" si="129"/>
        <v>Médio Porte</v>
      </c>
      <c r="J2807" s="4">
        <v>47582275.5</v>
      </c>
      <c r="K2807" s="5">
        <f t="shared" si="130"/>
        <v>529.71606773094652</v>
      </c>
    </row>
    <row r="2808" spans="1:11" x14ac:dyDescent="0.25">
      <c r="A2808" s="3" t="s">
        <v>4149</v>
      </c>
      <c r="B2808">
        <v>314820</v>
      </c>
      <c r="C2808" s="1" t="s">
        <v>16</v>
      </c>
      <c r="D2808" s="2">
        <v>5576</v>
      </c>
      <c r="E2808" t="s">
        <v>5328</v>
      </c>
      <c r="F2808" s="4">
        <v>40174.877999999997</v>
      </c>
      <c r="G2808" s="4">
        <f t="shared" si="131"/>
        <v>7.2049637733142031</v>
      </c>
      <c r="H2808" t="str">
        <f>IF(F2808 &lt;= Planilha1!$B$1, "1",
  IF(F2808 &lt;= Planilha1!$B$2, "2",
    IF(F2808 &lt;= Planilha1!$B$3, "3",
      "4"
    )
  )
)</f>
        <v>1</v>
      </c>
      <c r="I2808" t="str">
        <f t="shared" si="129"/>
        <v>Pequeno Porte I</v>
      </c>
      <c r="J2808" s="4">
        <v>4955784.79</v>
      </c>
      <c r="K2808" s="5">
        <f t="shared" si="130"/>
        <v>888.77058644189378</v>
      </c>
    </row>
    <row r="2809" spans="1:11" x14ac:dyDescent="0.25">
      <c r="A2809" s="3" t="s">
        <v>4150</v>
      </c>
      <c r="B2809">
        <v>314830</v>
      </c>
      <c r="C2809" s="1" t="s">
        <v>16</v>
      </c>
      <c r="D2809" s="2">
        <v>8659</v>
      </c>
      <c r="E2809" t="s">
        <v>5328</v>
      </c>
      <c r="F2809" s="4">
        <v>47333.722999999998</v>
      </c>
      <c r="G2809" s="4">
        <f t="shared" si="131"/>
        <v>5.4664191015128765</v>
      </c>
      <c r="H2809" t="str">
        <f>IF(F2809 &lt;= Planilha1!$B$1, "1",
  IF(F2809 &lt;= Planilha1!$B$2, "2",
    IF(F2809 &lt;= Planilha1!$B$3, "3",
      "4"
    )
  )
)</f>
        <v>2</v>
      </c>
      <c r="I2809" t="str">
        <f t="shared" si="129"/>
        <v>Pequeno Porte I</v>
      </c>
      <c r="J2809" s="4">
        <v>4514760.79</v>
      </c>
      <c r="K2809" s="5">
        <f t="shared" si="130"/>
        <v>521.39517149786354</v>
      </c>
    </row>
    <row r="2810" spans="1:11" x14ac:dyDescent="0.25">
      <c r="A2810" s="3" t="s">
        <v>1597</v>
      </c>
      <c r="B2810">
        <v>314840</v>
      </c>
      <c r="C2810" s="1" t="s">
        <v>16</v>
      </c>
      <c r="D2810" s="2">
        <v>4389</v>
      </c>
      <c r="E2810" t="s">
        <v>5328</v>
      </c>
      <c r="F2810" s="4">
        <v>24756.506000000001</v>
      </c>
      <c r="G2810" s="4">
        <f t="shared" si="131"/>
        <v>5.640580086580087</v>
      </c>
      <c r="H2810" t="str">
        <f>IF(F2810 &lt;= Planilha1!$B$1, "1",
  IF(F2810 &lt;= Planilha1!$B$2, "2",
    IF(F2810 &lt;= Planilha1!$B$3, "3",
      "4"
    )
  )
)</f>
        <v>1</v>
      </c>
      <c r="I2810" t="str">
        <f t="shared" si="129"/>
        <v>Pequeno Porte I</v>
      </c>
      <c r="J2810" s="4">
        <v>4204468.49</v>
      </c>
      <c r="K2810" s="5">
        <f t="shared" si="130"/>
        <v>957.95591023012082</v>
      </c>
    </row>
    <row r="2811" spans="1:11" x14ac:dyDescent="0.25">
      <c r="A2811" s="3" t="s">
        <v>4151</v>
      </c>
      <c r="B2811">
        <v>314850</v>
      </c>
      <c r="C2811" s="1" t="s">
        <v>16</v>
      </c>
      <c r="D2811" s="2">
        <v>8047</v>
      </c>
      <c r="E2811" t="s">
        <v>5328</v>
      </c>
      <c r="F2811" s="4">
        <v>42179.071000000004</v>
      </c>
      <c r="G2811" s="4">
        <f t="shared" si="131"/>
        <v>5.2415895364732199</v>
      </c>
      <c r="H2811" t="str">
        <f>IF(F2811 &lt;= Planilha1!$B$1, "1",
  IF(F2811 &lt;= Planilha1!$B$2, "2",
    IF(F2811 &lt;= Planilha1!$B$3, "3",
      "4"
    )
  )
)</f>
        <v>2</v>
      </c>
      <c r="I2811" t="str">
        <f t="shared" si="129"/>
        <v>Pequeno Porte I</v>
      </c>
      <c r="J2811" s="4">
        <v>4884068.5599999996</v>
      </c>
      <c r="K2811" s="5">
        <f t="shared" si="130"/>
        <v>606.94278116068097</v>
      </c>
    </row>
    <row r="2812" spans="1:11" x14ac:dyDescent="0.25">
      <c r="A2812" s="3" t="s">
        <v>4152</v>
      </c>
      <c r="B2812">
        <v>314860</v>
      </c>
      <c r="C2812" s="1" t="s">
        <v>16</v>
      </c>
      <c r="D2812" s="2">
        <v>17446</v>
      </c>
      <c r="E2812" t="s">
        <v>5328</v>
      </c>
      <c r="F2812" s="4">
        <v>101351.667</v>
      </c>
      <c r="G2812" s="4">
        <f t="shared" si="131"/>
        <v>5.8094501318353782</v>
      </c>
      <c r="H2812" t="str">
        <f>IF(F2812 &lt;= Planilha1!$B$1, "1",
  IF(F2812 &lt;= Planilha1!$B$2, "2",
    IF(F2812 &lt;= Planilha1!$B$3, "3",
      "4"
    )
  )
)</f>
        <v>3</v>
      </c>
      <c r="I2812" t="str">
        <f t="shared" si="129"/>
        <v>Pequeno Porte I</v>
      </c>
      <c r="J2812" s="4">
        <v>7338790.3700000001</v>
      </c>
      <c r="K2812" s="5">
        <f t="shared" si="130"/>
        <v>420.65747850510144</v>
      </c>
    </row>
    <row r="2813" spans="1:11" x14ac:dyDescent="0.25">
      <c r="A2813" s="3" t="s">
        <v>1598</v>
      </c>
      <c r="B2813">
        <v>314870</v>
      </c>
      <c r="C2813" s="1" t="s">
        <v>16</v>
      </c>
      <c r="D2813" s="2">
        <v>24410</v>
      </c>
      <c r="E2813" t="s">
        <v>5328</v>
      </c>
      <c r="F2813" s="4">
        <v>136505.103</v>
      </c>
      <c r="G2813" s="4">
        <f t="shared" si="131"/>
        <v>5.5921795575583779</v>
      </c>
      <c r="H2813" t="str">
        <f>IF(F2813 &lt;= Planilha1!$B$1, "1",
  IF(F2813 &lt;= Planilha1!$B$2, "2",
    IF(F2813 &lt;= Planilha1!$B$3, "3",
      "4"
    )
  )
)</f>
        <v>3</v>
      </c>
      <c r="I2813" t="str">
        <f t="shared" si="129"/>
        <v>Pequeno Porte II</v>
      </c>
      <c r="J2813" s="4">
        <v>8454274.2400000002</v>
      </c>
      <c r="K2813" s="5">
        <f t="shared" si="130"/>
        <v>346.34470462925032</v>
      </c>
    </row>
    <row r="2814" spans="1:11" x14ac:dyDescent="0.25">
      <c r="A2814" s="3" t="s">
        <v>1599</v>
      </c>
      <c r="B2814">
        <v>314875</v>
      </c>
      <c r="C2814" s="1" t="s">
        <v>16</v>
      </c>
      <c r="D2814" s="2">
        <v>7320</v>
      </c>
      <c r="E2814" t="s">
        <v>5328</v>
      </c>
      <c r="F2814" s="4">
        <v>39328.31</v>
      </c>
      <c r="G2814" s="4">
        <f t="shared" si="131"/>
        <v>5.3727199453551906</v>
      </c>
      <c r="H2814" t="str">
        <f>IF(F2814 &lt;= Planilha1!$B$1, "1",
  IF(F2814 &lt;= Planilha1!$B$2, "2",
    IF(F2814 &lt;= Planilha1!$B$3, "3",
      "4"
    )
  )
)</f>
        <v>1</v>
      </c>
      <c r="I2814" t="str">
        <f t="shared" si="129"/>
        <v>Pequeno Porte I</v>
      </c>
      <c r="J2814" s="4">
        <v>6045602.5700000003</v>
      </c>
      <c r="K2814" s="5">
        <f t="shared" si="130"/>
        <v>825.90199043715847</v>
      </c>
    </row>
    <row r="2815" spans="1:11" x14ac:dyDescent="0.25">
      <c r="A2815" s="3" t="s">
        <v>1600</v>
      </c>
      <c r="B2815">
        <v>314880</v>
      </c>
      <c r="C2815" s="1" t="s">
        <v>16</v>
      </c>
      <c r="D2815" s="2">
        <v>3311</v>
      </c>
      <c r="E2815" t="s">
        <v>5328</v>
      </c>
      <c r="F2815" s="4">
        <v>15844.177</v>
      </c>
      <c r="G2815" s="4">
        <f t="shared" si="131"/>
        <v>4.7853147085472667</v>
      </c>
      <c r="H2815" t="str">
        <f>IF(F2815 &lt;= Planilha1!$B$1, "1",
  IF(F2815 &lt;= Planilha1!$B$2, "2",
    IF(F2815 &lt;= Planilha1!$B$3, "3",
      "4"
    )
  )
)</f>
        <v>1</v>
      </c>
      <c r="I2815" t="str">
        <f t="shared" si="129"/>
        <v>Pequeno Porte I</v>
      </c>
      <c r="J2815" s="4">
        <v>3620352.54</v>
      </c>
      <c r="K2815" s="5">
        <f t="shared" si="130"/>
        <v>1093.431754756871</v>
      </c>
    </row>
    <row r="2816" spans="1:11" x14ac:dyDescent="0.25">
      <c r="A2816" s="3" t="s">
        <v>4153</v>
      </c>
      <c r="B2816">
        <v>314890</v>
      </c>
      <c r="C2816" s="1" t="s">
        <v>16</v>
      </c>
      <c r="D2816" s="2">
        <v>4112</v>
      </c>
      <c r="E2816" t="s">
        <v>5328</v>
      </c>
      <c r="F2816" s="4">
        <v>53968.425000000003</v>
      </c>
      <c r="G2816" s="4">
        <f t="shared" si="131"/>
        <v>13.124616974708172</v>
      </c>
      <c r="H2816" t="str">
        <f>IF(F2816 &lt;= Planilha1!$B$1, "1",
  IF(F2816 &lt;= Planilha1!$B$2, "2",
    IF(F2816 &lt;= Planilha1!$B$3, "3",
      "4"
    )
  )
)</f>
        <v>2</v>
      </c>
      <c r="I2816" t="str">
        <f t="shared" si="129"/>
        <v>Pequeno Porte I</v>
      </c>
      <c r="J2816" s="4">
        <v>4741272.7699999996</v>
      </c>
      <c r="K2816" s="5">
        <f t="shared" si="130"/>
        <v>1153.0332611867702</v>
      </c>
    </row>
    <row r="2817" spans="1:11" x14ac:dyDescent="0.25">
      <c r="A2817" s="3" t="s">
        <v>1601</v>
      </c>
      <c r="B2817">
        <v>314900</v>
      </c>
      <c r="C2817" s="1" t="s">
        <v>16</v>
      </c>
      <c r="D2817" s="2">
        <v>2757</v>
      </c>
      <c r="E2817" t="s">
        <v>5328</v>
      </c>
      <c r="F2817" s="4">
        <v>19493.420999999998</v>
      </c>
      <c r="G2817" s="4">
        <f t="shared" si="131"/>
        <v>7.0705190424374313</v>
      </c>
      <c r="H2817" t="str">
        <f>IF(F2817 &lt;= Planilha1!$B$1, "1",
  IF(F2817 &lt;= Planilha1!$B$2, "2",
    IF(F2817 &lt;= Planilha1!$B$3, "3",
      "4"
    )
  )
)</f>
        <v>1</v>
      </c>
      <c r="I2817" t="str">
        <f t="shared" si="129"/>
        <v>Pequeno Porte I</v>
      </c>
      <c r="J2817" s="4">
        <v>3289725.23</v>
      </c>
      <c r="K2817" s="5">
        <f t="shared" si="130"/>
        <v>1193.2264163946318</v>
      </c>
    </row>
    <row r="2818" spans="1:11" x14ac:dyDescent="0.25">
      <c r="A2818" s="3" t="s">
        <v>1602</v>
      </c>
      <c r="B2818">
        <v>314910</v>
      </c>
      <c r="C2818" s="1" t="s">
        <v>16</v>
      </c>
      <c r="D2818" s="2">
        <v>10760</v>
      </c>
      <c r="E2818" t="s">
        <v>5328</v>
      </c>
      <c r="F2818" s="4">
        <v>76793.941999999995</v>
      </c>
      <c r="G2818" s="4">
        <f t="shared" si="131"/>
        <v>7.1369834572490705</v>
      </c>
      <c r="H2818" t="str">
        <f>IF(F2818 &lt;= Planilha1!$B$1, "1",
  IF(F2818 &lt;= Planilha1!$B$2, "2",
    IF(F2818 &lt;= Planilha1!$B$3, "3",
      "4"
    )
  )
)</f>
        <v>2</v>
      </c>
      <c r="I2818" t="str">
        <f t="shared" ref="I2818:I2881" si="132">IF(D2818 &lt;= 20000, "Pequeno Porte I",
  IF(D2818 &lt;= 50000, "Pequeno Porte II",
    IF(D2818 &lt;= 100000, "Médio Porte",
      IF(D2818 &lt;= 900000, "Grande Porte", "Metrópole")
    )
  )
)</f>
        <v>Pequeno Porte I</v>
      </c>
      <c r="J2818" s="4">
        <v>7204138.1100000003</v>
      </c>
      <c r="K2818" s="5">
        <f t="shared" ref="K2818:K2881" si="133">J2818/D2818</f>
        <v>669.52956412639412</v>
      </c>
    </row>
    <row r="2819" spans="1:11" x14ac:dyDescent="0.25">
      <c r="A2819" s="3" t="s">
        <v>1603</v>
      </c>
      <c r="B2819">
        <v>314915</v>
      </c>
      <c r="C2819" s="1" t="s">
        <v>16</v>
      </c>
      <c r="D2819" s="2">
        <v>10433</v>
      </c>
      <c r="E2819" t="s">
        <v>5328</v>
      </c>
      <c r="F2819" s="4">
        <v>40951.777999999998</v>
      </c>
      <c r="G2819" s="4">
        <f t="shared" ref="G2819:G2882" si="134">F2819/D2819</f>
        <v>3.9252159493913541</v>
      </c>
      <c r="H2819" t="str">
        <f>IF(F2819 &lt;= Planilha1!$B$1, "1",
  IF(F2819 &lt;= Planilha1!$B$2, "2",
    IF(F2819 &lt;= Planilha1!$B$3, "3",
      "4"
    )
  )
)</f>
        <v>1</v>
      </c>
      <c r="I2819" t="str">
        <f t="shared" si="132"/>
        <v>Pequeno Porte I</v>
      </c>
      <c r="J2819" s="4">
        <v>4438896.16</v>
      </c>
      <c r="K2819" s="5">
        <f t="shared" si="133"/>
        <v>425.46689926195728</v>
      </c>
    </row>
    <row r="2820" spans="1:11" x14ac:dyDescent="0.25">
      <c r="A2820" s="3" t="s">
        <v>4154</v>
      </c>
      <c r="B2820">
        <v>314920</v>
      </c>
      <c r="C2820" s="1" t="s">
        <v>16</v>
      </c>
      <c r="D2820" s="2">
        <v>3344</v>
      </c>
      <c r="E2820" t="s">
        <v>5328</v>
      </c>
      <c r="F2820" s="4">
        <v>54034.576000000001</v>
      </c>
      <c r="G2820" s="4">
        <f t="shared" si="134"/>
        <v>16.158665071770336</v>
      </c>
      <c r="H2820" t="str">
        <f>IF(F2820 &lt;= Planilha1!$B$1, "1",
  IF(F2820 &lt;= Planilha1!$B$2, "2",
    IF(F2820 &lt;= Planilha1!$B$3, "3",
      "4"
    )
  )
)</f>
        <v>2</v>
      </c>
      <c r="I2820" t="str">
        <f t="shared" si="132"/>
        <v>Pequeno Porte I</v>
      </c>
      <c r="J2820" s="4">
        <v>6023819.2300000004</v>
      </c>
      <c r="K2820" s="5">
        <f t="shared" si="133"/>
        <v>1801.3813486842107</v>
      </c>
    </row>
    <row r="2821" spans="1:11" x14ac:dyDescent="0.25">
      <c r="A2821" s="3" t="s">
        <v>1604</v>
      </c>
      <c r="B2821">
        <v>314930</v>
      </c>
      <c r="C2821" s="1" t="s">
        <v>16</v>
      </c>
      <c r="D2821" s="2">
        <v>62580</v>
      </c>
      <c r="E2821" t="s">
        <v>5328</v>
      </c>
      <c r="F2821" s="4">
        <v>1134938.4180000001</v>
      </c>
      <c r="G2821" s="4">
        <f t="shared" si="134"/>
        <v>18.135800862895493</v>
      </c>
      <c r="H2821" t="str">
        <f>IF(F2821 &lt;= Planilha1!$B$1, "1",
  IF(F2821 &lt;= Planilha1!$B$2, "2",
    IF(F2821 &lt;= Planilha1!$B$3, "3",
      "4"
    )
  )
)</f>
        <v>4</v>
      </c>
      <c r="I2821" t="str">
        <f t="shared" si="132"/>
        <v>Médio Porte</v>
      </c>
      <c r="J2821" s="4">
        <v>44878551.130000003</v>
      </c>
      <c r="K2821" s="5">
        <f t="shared" si="133"/>
        <v>717.13888031319914</v>
      </c>
    </row>
    <row r="2822" spans="1:11" x14ac:dyDescent="0.25">
      <c r="A2822" s="3" t="s">
        <v>1605</v>
      </c>
      <c r="B2822">
        <v>314940</v>
      </c>
      <c r="C2822" s="1" t="s">
        <v>16</v>
      </c>
      <c r="D2822" s="2">
        <v>1810</v>
      </c>
      <c r="E2822" t="s">
        <v>5328</v>
      </c>
      <c r="F2822" s="4">
        <v>11927.048000000001</v>
      </c>
      <c r="G2822" s="4">
        <f t="shared" si="134"/>
        <v>6.5895292817679563</v>
      </c>
      <c r="H2822" t="str">
        <f>IF(F2822 &lt;= Planilha1!$B$1, "1",
  IF(F2822 &lt;= Planilha1!$B$2, "2",
    IF(F2822 &lt;= Planilha1!$B$3, "3",
      "4"
    )
  )
)</f>
        <v>1</v>
      </c>
      <c r="I2822" t="str">
        <f t="shared" si="132"/>
        <v>Pequeno Porte I</v>
      </c>
      <c r="J2822" s="4">
        <v>3054831.45</v>
      </c>
      <c r="K2822" s="5">
        <f t="shared" si="133"/>
        <v>1687.752182320442</v>
      </c>
    </row>
    <row r="2823" spans="1:11" x14ac:dyDescent="0.25">
      <c r="A2823" s="3" t="s">
        <v>1606</v>
      </c>
      <c r="B2823">
        <v>314950</v>
      </c>
      <c r="C2823" s="1" t="s">
        <v>16</v>
      </c>
      <c r="D2823" s="2">
        <v>3351</v>
      </c>
      <c r="E2823" t="s">
        <v>5328</v>
      </c>
      <c r="F2823" s="4">
        <v>24088.886999999999</v>
      </c>
      <c r="G2823" s="4">
        <f t="shared" si="134"/>
        <v>7.1885666965085049</v>
      </c>
      <c r="H2823" t="str">
        <f>IF(F2823 &lt;= Planilha1!$B$1, "1",
  IF(F2823 &lt;= Planilha1!$B$2, "2",
    IF(F2823 &lt;= Planilha1!$B$3, "3",
      "4"
    )
  )
)</f>
        <v>1</v>
      </c>
      <c r="I2823" t="str">
        <f t="shared" si="132"/>
        <v>Pequeno Porte I</v>
      </c>
      <c r="J2823" s="4">
        <v>4014024.01</v>
      </c>
      <c r="K2823" s="5">
        <f t="shared" si="133"/>
        <v>1197.8585526708443</v>
      </c>
    </row>
    <row r="2824" spans="1:11" x14ac:dyDescent="0.25">
      <c r="A2824" s="3" t="s">
        <v>1607</v>
      </c>
      <c r="B2824">
        <v>314960</v>
      </c>
      <c r="C2824" s="1" t="s">
        <v>16</v>
      </c>
      <c r="D2824" s="2">
        <v>4155</v>
      </c>
      <c r="E2824" t="s">
        <v>5328</v>
      </c>
      <c r="F2824" s="4">
        <v>30897.985000000001</v>
      </c>
      <c r="G2824" s="4">
        <f t="shared" si="134"/>
        <v>7.436338146811071</v>
      </c>
      <c r="H2824" t="str">
        <f>IF(F2824 &lt;= Planilha1!$B$1, "1",
  IF(F2824 &lt;= Planilha1!$B$2, "2",
    IF(F2824 &lt;= Planilha1!$B$3, "3",
      "4"
    )
  )
)</f>
        <v>1</v>
      </c>
      <c r="I2824" t="str">
        <f t="shared" si="132"/>
        <v>Pequeno Porte I</v>
      </c>
      <c r="J2824" s="4">
        <v>3928937.06</v>
      </c>
      <c r="K2824" s="5">
        <f t="shared" si="133"/>
        <v>945.59255354993979</v>
      </c>
    </row>
    <row r="2825" spans="1:11" x14ac:dyDescent="0.25">
      <c r="A2825" s="3" t="s">
        <v>4155</v>
      </c>
      <c r="B2825">
        <v>314970</v>
      </c>
      <c r="C2825" s="1" t="s">
        <v>16</v>
      </c>
      <c r="D2825" s="2">
        <v>12268</v>
      </c>
      <c r="E2825" t="s">
        <v>5328</v>
      </c>
      <c r="F2825" s="4">
        <v>75570.338000000003</v>
      </c>
      <c r="G2825" s="4">
        <f t="shared" si="134"/>
        <v>6.1599558200195634</v>
      </c>
      <c r="H2825" t="str">
        <f>IF(F2825 &lt;= Planilha1!$B$1, "1",
  IF(F2825 &lt;= Planilha1!$B$2, "2",
    IF(F2825 &lt;= Planilha1!$B$3, "3",
      "4"
    )
  )
)</f>
        <v>2</v>
      </c>
      <c r="I2825" t="str">
        <f t="shared" si="132"/>
        <v>Pequeno Porte I</v>
      </c>
      <c r="J2825" s="4">
        <v>7495053.8200000003</v>
      </c>
      <c r="K2825" s="5">
        <f t="shared" si="133"/>
        <v>610.94341538963158</v>
      </c>
    </row>
    <row r="2826" spans="1:11" x14ac:dyDescent="0.25">
      <c r="A2826" s="3" t="s">
        <v>1608</v>
      </c>
      <c r="B2826">
        <v>314980</v>
      </c>
      <c r="C2826" s="1" t="s">
        <v>16</v>
      </c>
      <c r="D2826" s="2">
        <v>17151</v>
      </c>
      <c r="E2826" t="s">
        <v>5328</v>
      </c>
      <c r="F2826" s="4">
        <v>324857.50199999998</v>
      </c>
      <c r="G2826" s="4">
        <f t="shared" si="134"/>
        <v>18.94102396361728</v>
      </c>
      <c r="H2826" t="str">
        <f>IF(F2826 &lt;= Planilha1!$B$1, "1",
  IF(F2826 &lt;= Planilha1!$B$2, "2",
    IF(F2826 &lt;= Planilha1!$B$3, "3",
      "4"
    )
  )
)</f>
        <v>4</v>
      </c>
      <c r="I2826" t="str">
        <f t="shared" si="132"/>
        <v>Pequeno Porte I</v>
      </c>
      <c r="J2826" s="4">
        <v>21222684.879999999</v>
      </c>
      <c r="K2826" s="5">
        <f t="shared" si="133"/>
        <v>1237.4021852953181</v>
      </c>
    </row>
    <row r="2827" spans="1:11" x14ac:dyDescent="0.25">
      <c r="A2827" s="3" t="s">
        <v>4156</v>
      </c>
      <c r="B2827">
        <v>314990</v>
      </c>
      <c r="C2827" s="1" t="s">
        <v>16</v>
      </c>
      <c r="D2827" s="2">
        <v>21384</v>
      </c>
      <c r="E2827" t="s">
        <v>5328</v>
      </c>
      <c r="F2827" s="4">
        <v>275999.09899999999</v>
      </c>
      <c r="G2827" s="4">
        <f t="shared" si="134"/>
        <v>12.906804105873549</v>
      </c>
      <c r="H2827" t="str">
        <f>IF(F2827 &lt;= Planilha1!$B$1, "1",
  IF(F2827 &lt;= Planilha1!$B$2, "2",
    IF(F2827 &lt;= Planilha1!$B$3, "3",
      "4"
    )
  )
)</f>
        <v>4</v>
      </c>
      <c r="I2827" t="str">
        <f t="shared" si="132"/>
        <v>Pequeno Porte II</v>
      </c>
      <c r="J2827" s="4">
        <v>15279530.859999999</v>
      </c>
      <c r="K2827" s="5">
        <f t="shared" si="133"/>
        <v>714.53099794238676</v>
      </c>
    </row>
    <row r="2828" spans="1:11" x14ac:dyDescent="0.25">
      <c r="A2828" s="3" t="s">
        <v>1609</v>
      </c>
      <c r="B2828">
        <v>314995</v>
      </c>
      <c r="C2828" s="1" t="s">
        <v>16</v>
      </c>
      <c r="D2828" s="2">
        <v>6553</v>
      </c>
      <c r="E2828" t="s">
        <v>5328</v>
      </c>
      <c r="F2828" s="4">
        <v>47411.964999999997</v>
      </c>
      <c r="G2828" s="4">
        <f t="shared" si="134"/>
        <v>7.2351541278803593</v>
      </c>
      <c r="H2828" t="str">
        <f>IF(F2828 &lt;= Planilha1!$B$1, "1",
  IF(F2828 &lt;= Planilha1!$B$2, "2",
    IF(F2828 &lt;= Planilha1!$B$3, "3",
      "4"
    )
  )
)</f>
        <v>2</v>
      </c>
      <c r="I2828" t="str">
        <f t="shared" si="132"/>
        <v>Pequeno Porte I</v>
      </c>
      <c r="J2828" s="4">
        <v>3209770.04</v>
      </c>
      <c r="K2828" s="5">
        <f t="shared" si="133"/>
        <v>489.8168838699832</v>
      </c>
    </row>
    <row r="2829" spans="1:11" x14ac:dyDescent="0.25">
      <c r="A2829" s="3" t="s">
        <v>1610</v>
      </c>
      <c r="B2829">
        <v>315000</v>
      </c>
      <c r="C2829" s="1" t="s">
        <v>16</v>
      </c>
      <c r="D2829" s="2">
        <v>3570</v>
      </c>
      <c r="E2829" t="s">
        <v>5328</v>
      </c>
      <c r="F2829" s="4">
        <v>24065.15</v>
      </c>
      <c r="G2829" s="4">
        <f t="shared" si="134"/>
        <v>6.7409383753501402</v>
      </c>
      <c r="H2829" t="str">
        <f>IF(F2829 &lt;= Planilha1!$B$1, "1",
  IF(F2829 &lt;= Planilha1!$B$2, "2",
    IF(F2829 &lt;= Planilha1!$B$3, "3",
      "4"
    )
  )
)</f>
        <v>1</v>
      </c>
      <c r="I2829" t="str">
        <f t="shared" si="132"/>
        <v>Pequeno Porte I</v>
      </c>
      <c r="J2829" s="4">
        <v>3471321.78</v>
      </c>
      <c r="K2829" s="5">
        <f t="shared" si="133"/>
        <v>972.35904201680671</v>
      </c>
    </row>
    <row r="2830" spans="1:11" x14ac:dyDescent="0.25">
      <c r="A2830" s="3" t="s">
        <v>1611</v>
      </c>
      <c r="B2830">
        <v>315010</v>
      </c>
      <c r="C2830" s="1" t="s">
        <v>16</v>
      </c>
      <c r="D2830" s="2">
        <v>2796</v>
      </c>
      <c r="E2830" t="s">
        <v>5328</v>
      </c>
      <c r="F2830" s="4">
        <v>28534.906999999999</v>
      </c>
      <c r="G2830" s="4">
        <f t="shared" si="134"/>
        <v>10.205617668097281</v>
      </c>
      <c r="H2830" t="str">
        <f>IF(F2830 &lt;= Planilha1!$B$1, "1",
  IF(F2830 &lt;= Planilha1!$B$2, "2",
    IF(F2830 &lt;= Planilha1!$B$3, "3",
      "4"
    )
  )
)</f>
        <v>1</v>
      </c>
      <c r="I2830" t="str">
        <f t="shared" si="132"/>
        <v>Pequeno Porte I</v>
      </c>
      <c r="J2830" s="4">
        <v>3724891</v>
      </c>
      <c r="K2830" s="5">
        <f t="shared" si="133"/>
        <v>1332.2213876967096</v>
      </c>
    </row>
    <row r="2831" spans="1:11" x14ac:dyDescent="0.25">
      <c r="A2831" s="3" t="s">
        <v>1612</v>
      </c>
      <c r="B2831">
        <v>315015</v>
      </c>
      <c r="C2831" s="1" t="s">
        <v>16</v>
      </c>
      <c r="D2831" s="2">
        <v>8529</v>
      </c>
      <c r="E2831" t="s">
        <v>5328</v>
      </c>
      <c r="F2831" s="4">
        <v>44215.656999999999</v>
      </c>
      <c r="G2831" s="4">
        <f t="shared" si="134"/>
        <v>5.1841548833391959</v>
      </c>
      <c r="H2831" t="str">
        <f>IF(F2831 &lt;= Planilha1!$B$1, "1",
  IF(F2831 &lt;= Planilha1!$B$2, "2",
    IF(F2831 &lt;= Planilha1!$B$3, "3",
      "4"
    )
  )
)</f>
        <v>2</v>
      </c>
      <c r="I2831" t="str">
        <f t="shared" si="132"/>
        <v>Pequeno Porte I</v>
      </c>
      <c r="J2831" s="4">
        <v>6358108.4100000001</v>
      </c>
      <c r="K2831" s="5">
        <f t="shared" si="133"/>
        <v>745.46938797045379</v>
      </c>
    </row>
    <row r="2832" spans="1:11" x14ac:dyDescent="0.25">
      <c r="A2832" s="3" t="s">
        <v>1613</v>
      </c>
      <c r="B2832">
        <v>315020</v>
      </c>
      <c r="C2832" s="1" t="s">
        <v>16</v>
      </c>
      <c r="D2832" s="2">
        <v>3976</v>
      </c>
      <c r="E2832" t="s">
        <v>5328</v>
      </c>
      <c r="F2832" s="4">
        <v>25945.144</v>
      </c>
      <c r="G2832" s="4">
        <f t="shared" si="134"/>
        <v>6.5254386317907445</v>
      </c>
      <c r="H2832" t="str">
        <f>IF(F2832 &lt;= Planilha1!$B$1, "1",
  IF(F2832 &lt;= Planilha1!$B$2, "2",
    IF(F2832 &lt;= Planilha1!$B$3, "3",
      "4"
    )
  )
)</f>
        <v>1</v>
      </c>
      <c r="I2832" t="str">
        <f t="shared" si="132"/>
        <v>Pequeno Porte I</v>
      </c>
      <c r="J2832" s="4">
        <v>3405575.55</v>
      </c>
      <c r="K2832" s="5">
        <f t="shared" si="133"/>
        <v>856.53308601609649</v>
      </c>
    </row>
    <row r="2833" spans="1:11" x14ac:dyDescent="0.25">
      <c r="A2833" s="3" t="s">
        <v>1614</v>
      </c>
      <c r="B2833">
        <v>315030</v>
      </c>
      <c r="C2833" s="1" t="s">
        <v>16</v>
      </c>
      <c r="D2833" s="2">
        <v>4604</v>
      </c>
      <c r="E2833" t="s">
        <v>5328</v>
      </c>
      <c r="F2833" s="4">
        <v>114650.02</v>
      </c>
      <c r="G2833" s="4">
        <f t="shared" si="134"/>
        <v>24.902263249348394</v>
      </c>
      <c r="H2833" t="str">
        <f>IF(F2833 &lt;= Planilha1!$B$1, "1",
  IF(F2833 &lt;= Planilha1!$B$2, "2",
    IF(F2833 &lt;= Planilha1!$B$3, "3",
      "4"
    )
  )
)</f>
        <v>3</v>
      </c>
      <c r="I2833" t="str">
        <f t="shared" si="132"/>
        <v>Pequeno Porte I</v>
      </c>
      <c r="J2833" s="4">
        <v>5326068.9400000004</v>
      </c>
      <c r="K2833" s="5">
        <f t="shared" si="133"/>
        <v>1156.8351303214597</v>
      </c>
    </row>
    <row r="2834" spans="1:11" x14ac:dyDescent="0.25">
      <c r="A2834" s="3" t="s">
        <v>1615</v>
      </c>
      <c r="B2834">
        <v>315040</v>
      </c>
      <c r="C2834" s="1" t="s">
        <v>16</v>
      </c>
      <c r="D2834" s="2">
        <v>5019</v>
      </c>
      <c r="E2834" t="s">
        <v>5328</v>
      </c>
      <c r="F2834" s="4">
        <v>27072.183000000001</v>
      </c>
      <c r="G2834" s="4">
        <f t="shared" si="134"/>
        <v>5.3939396294082487</v>
      </c>
      <c r="H2834" t="str">
        <f>IF(F2834 &lt;= Planilha1!$B$1, "1",
  IF(F2834 &lt;= Planilha1!$B$2, "2",
    IF(F2834 &lt;= Planilha1!$B$3, "3",
      "4"
    )
  )
)</f>
        <v>1</v>
      </c>
      <c r="I2834" t="str">
        <f t="shared" si="132"/>
        <v>Pequeno Porte I</v>
      </c>
      <c r="J2834" s="4">
        <v>4891946.62</v>
      </c>
      <c r="K2834" s="5">
        <f t="shared" si="133"/>
        <v>974.6855190276948</v>
      </c>
    </row>
    <row r="2835" spans="1:11" x14ac:dyDescent="0.25">
      <c r="A2835" s="3" t="s">
        <v>1616</v>
      </c>
      <c r="B2835">
        <v>315050</v>
      </c>
      <c r="C2835" s="1" t="s">
        <v>16</v>
      </c>
      <c r="D2835" s="2">
        <v>8563</v>
      </c>
      <c r="E2835" t="s">
        <v>5328</v>
      </c>
      <c r="F2835" s="4">
        <v>83991.175000000003</v>
      </c>
      <c r="G2835" s="4">
        <f t="shared" si="134"/>
        <v>9.8086155552960417</v>
      </c>
      <c r="H2835" t="str">
        <f>IF(F2835 &lt;= Planilha1!$B$1, "1",
  IF(F2835 &lt;= Planilha1!$B$2, "2",
    IF(F2835 &lt;= Planilha1!$B$3, "3",
      "4"
    )
  )
)</f>
        <v>2</v>
      </c>
      <c r="I2835" t="str">
        <f t="shared" si="132"/>
        <v>Pequeno Porte I</v>
      </c>
      <c r="J2835" s="4">
        <v>7360543.1799999997</v>
      </c>
      <c r="K2835" s="5">
        <f t="shared" si="133"/>
        <v>859.57528669858686</v>
      </c>
    </row>
    <row r="2836" spans="1:11" x14ac:dyDescent="0.25">
      <c r="A2836" s="3" t="s">
        <v>4157</v>
      </c>
      <c r="B2836">
        <v>315053</v>
      </c>
      <c r="C2836" s="1" t="s">
        <v>16</v>
      </c>
      <c r="D2836" s="2">
        <v>4706</v>
      </c>
      <c r="E2836" t="s">
        <v>5328</v>
      </c>
      <c r="F2836" s="4">
        <v>24885.904999999999</v>
      </c>
      <c r="G2836" s="4">
        <f t="shared" si="134"/>
        <v>5.2881226094347635</v>
      </c>
      <c r="H2836" t="str">
        <f>IF(F2836 &lt;= Planilha1!$B$1, "1",
  IF(F2836 &lt;= Planilha1!$B$2, "2",
    IF(F2836 &lt;= Planilha1!$B$3, "3",
      "4"
    )
  )
)</f>
        <v>1</v>
      </c>
      <c r="I2836" t="str">
        <f t="shared" si="132"/>
        <v>Pequeno Porte I</v>
      </c>
      <c r="J2836" s="4">
        <v>2909828.51</v>
      </c>
      <c r="K2836" s="5">
        <f t="shared" si="133"/>
        <v>618.32310029749249</v>
      </c>
    </row>
    <row r="2837" spans="1:11" x14ac:dyDescent="0.25">
      <c r="A2837" s="3" t="s">
        <v>4158</v>
      </c>
      <c r="B2837">
        <v>315057</v>
      </c>
      <c r="C2837" s="1" t="s">
        <v>16</v>
      </c>
      <c r="D2837" s="2">
        <v>7084</v>
      </c>
      <c r="E2837" t="s">
        <v>5328</v>
      </c>
      <c r="F2837" s="4">
        <v>32124.966</v>
      </c>
      <c r="G2837" s="4">
        <f t="shared" si="134"/>
        <v>4.5348625070581594</v>
      </c>
      <c r="H2837" t="str">
        <f>IF(F2837 &lt;= Planilha1!$B$1, "1",
  IF(F2837 &lt;= Planilha1!$B$2, "2",
    IF(F2837 &lt;= Planilha1!$B$3, "3",
      "4"
    )
  )
)</f>
        <v>1</v>
      </c>
      <c r="I2837" t="str">
        <f t="shared" si="132"/>
        <v>Pequeno Porte I</v>
      </c>
      <c r="J2837" s="4">
        <v>4350197.46</v>
      </c>
      <c r="K2837" s="5">
        <f t="shared" si="133"/>
        <v>614.08772727272731</v>
      </c>
    </row>
    <row r="2838" spans="1:11" x14ac:dyDescent="0.25">
      <c r="A2838" s="3" t="s">
        <v>1617</v>
      </c>
      <c r="B2838">
        <v>315060</v>
      </c>
      <c r="C2838" s="1" t="s">
        <v>16</v>
      </c>
      <c r="D2838" s="2">
        <v>6700</v>
      </c>
      <c r="E2838" t="s">
        <v>5328</v>
      </c>
      <c r="F2838" s="4">
        <v>50031.29</v>
      </c>
      <c r="G2838" s="4">
        <f t="shared" si="134"/>
        <v>7.4673567164179104</v>
      </c>
      <c r="H2838" t="str">
        <f>IF(F2838 &lt;= Planilha1!$B$1, "1",
  IF(F2838 &lt;= Planilha1!$B$2, "2",
    IF(F2838 &lt;= Planilha1!$B$3, "3",
      "4"
    )
  )
)</f>
        <v>2</v>
      </c>
      <c r="I2838" t="str">
        <f t="shared" si="132"/>
        <v>Pequeno Porte I</v>
      </c>
      <c r="J2838" s="4">
        <v>7485288.6100000003</v>
      </c>
      <c r="K2838" s="5">
        <f t="shared" si="133"/>
        <v>1117.2072552238806</v>
      </c>
    </row>
    <row r="2839" spans="1:11" x14ac:dyDescent="0.25">
      <c r="A2839" s="3" t="s">
        <v>1618</v>
      </c>
      <c r="B2839">
        <v>315070</v>
      </c>
      <c r="C2839" s="1" t="s">
        <v>16</v>
      </c>
      <c r="D2839" s="2">
        <v>5537</v>
      </c>
      <c r="E2839" t="s">
        <v>5328</v>
      </c>
      <c r="F2839" s="4">
        <v>129898.47</v>
      </c>
      <c r="G2839" s="4">
        <f t="shared" si="134"/>
        <v>23.460081271446633</v>
      </c>
      <c r="H2839" t="str">
        <f>IF(F2839 &lt;= Planilha1!$B$1, "1",
  IF(F2839 &lt;= Planilha1!$B$2, "2",
    IF(F2839 &lt;= Planilha1!$B$3, "3",
      "4"
    )
  )
)</f>
        <v>3</v>
      </c>
      <c r="I2839" t="str">
        <f t="shared" si="132"/>
        <v>Pequeno Porte I</v>
      </c>
      <c r="J2839" s="4">
        <v>8207848.1600000001</v>
      </c>
      <c r="K2839" s="5">
        <f t="shared" si="133"/>
        <v>1482.3637637709951</v>
      </c>
    </row>
    <row r="2840" spans="1:11" x14ac:dyDescent="0.25">
      <c r="A2840" s="3" t="s">
        <v>1619</v>
      </c>
      <c r="B2840">
        <v>315080</v>
      </c>
      <c r="C2840" s="1" t="s">
        <v>16</v>
      </c>
      <c r="D2840" s="2">
        <v>17018</v>
      </c>
      <c r="E2840" t="s">
        <v>5328</v>
      </c>
      <c r="F2840" s="4">
        <v>79011.004000000001</v>
      </c>
      <c r="G2840" s="4">
        <f t="shared" si="134"/>
        <v>4.6427902221177577</v>
      </c>
      <c r="H2840" t="str">
        <f>IF(F2840 &lt;= Planilha1!$B$1, "1",
  IF(F2840 &lt;= Planilha1!$B$2, "2",
    IF(F2840 &lt;= Planilha1!$B$3, "3",
      "4"
    )
  )
)</f>
        <v>2</v>
      </c>
      <c r="I2840" t="str">
        <f t="shared" si="132"/>
        <v>Pequeno Porte I</v>
      </c>
      <c r="J2840" s="4">
        <v>8896214.1699999999</v>
      </c>
      <c r="K2840" s="5">
        <f t="shared" si="133"/>
        <v>522.75321248090256</v>
      </c>
    </row>
    <row r="2841" spans="1:11" x14ac:dyDescent="0.25">
      <c r="A2841" s="3" t="s">
        <v>4159</v>
      </c>
      <c r="B2841">
        <v>315090</v>
      </c>
      <c r="C2841" s="1" t="s">
        <v>16</v>
      </c>
      <c r="D2841" s="2">
        <v>6041</v>
      </c>
      <c r="E2841" t="s">
        <v>5328</v>
      </c>
      <c r="F2841" s="4">
        <v>32940.152000000002</v>
      </c>
      <c r="G2841" s="4">
        <f t="shared" si="134"/>
        <v>5.4527647740440326</v>
      </c>
      <c r="H2841" t="str">
        <f>IF(F2841 &lt;= Planilha1!$B$1, "1",
  IF(F2841 &lt;= Planilha1!$B$2, "2",
    IF(F2841 &lt;= Planilha1!$B$3, "3",
      "4"
    )
  )
)</f>
        <v>1</v>
      </c>
      <c r="I2841" t="str">
        <f t="shared" si="132"/>
        <v>Pequeno Porte I</v>
      </c>
      <c r="J2841" s="4">
        <v>4580676.78</v>
      </c>
      <c r="K2841" s="5">
        <f t="shared" si="133"/>
        <v>758.26465485846722</v>
      </c>
    </row>
    <row r="2842" spans="1:11" x14ac:dyDescent="0.25">
      <c r="A2842" s="3" t="s">
        <v>1620</v>
      </c>
      <c r="B2842">
        <v>315100</v>
      </c>
      <c r="C2842" s="1" t="s">
        <v>16</v>
      </c>
      <c r="D2842" s="2">
        <v>9120</v>
      </c>
      <c r="E2842" t="s">
        <v>5328</v>
      </c>
      <c r="F2842" s="4">
        <v>48859.656999999999</v>
      </c>
      <c r="G2842" s="4">
        <f t="shared" si="134"/>
        <v>5.3574185307017546</v>
      </c>
      <c r="H2842" t="str">
        <f>IF(F2842 &lt;= Planilha1!$B$1, "1",
  IF(F2842 &lt;= Planilha1!$B$2, "2",
    IF(F2842 &lt;= Planilha1!$B$3, "3",
      "4"
    )
  )
)</f>
        <v>2</v>
      </c>
      <c r="I2842" t="str">
        <f t="shared" si="132"/>
        <v>Pequeno Porte I</v>
      </c>
      <c r="J2842" s="4">
        <v>5298463.4400000004</v>
      </c>
      <c r="K2842" s="5">
        <f t="shared" si="133"/>
        <v>580.9718684210527</v>
      </c>
    </row>
    <row r="2843" spans="1:11" x14ac:dyDescent="0.25">
      <c r="A2843" s="3" t="s">
        <v>1621</v>
      </c>
      <c r="B2843">
        <v>315110</v>
      </c>
      <c r="C2843" s="1" t="s">
        <v>16</v>
      </c>
      <c r="D2843" s="2">
        <v>11077</v>
      </c>
      <c r="E2843" t="s">
        <v>5328</v>
      </c>
      <c r="F2843" s="4">
        <v>359657.70699999999</v>
      </c>
      <c r="G2843" s="4">
        <f t="shared" si="134"/>
        <v>32.468873070325898</v>
      </c>
      <c r="H2843" t="str">
        <f>IF(F2843 &lt;= Planilha1!$B$1, "1",
  IF(F2843 &lt;= Planilha1!$B$2, "2",
    IF(F2843 &lt;= Planilha1!$B$3, "3",
      "4"
    )
  )
)</f>
        <v>4</v>
      </c>
      <c r="I2843" t="str">
        <f t="shared" si="132"/>
        <v>Pequeno Porte I</v>
      </c>
      <c r="J2843" s="4">
        <v>11783657.5</v>
      </c>
      <c r="K2843" s="5">
        <f t="shared" si="133"/>
        <v>1063.7950257289881</v>
      </c>
    </row>
    <row r="2844" spans="1:11" x14ac:dyDescent="0.25">
      <c r="A2844" s="3" t="s">
        <v>1622</v>
      </c>
      <c r="B2844">
        <v>315120</v>
      </c>
      <c r="C2844" s="1" t="s">
        <v>16</v>
      </c>
      <c r="D2844" s="2">
        <v>55606</v>
      </c>
      <c r="E2844" t="s">
        <v>5328</v>
      </c>
      <c r="F2844" s="4">
        <v>1151269.3160000001</v>
      </c>
      <c r="G2844" s="4">
        <f t="shared" si="134"/>
        <v>20.704048412041868</v>
      </c>
      <c r="H2844" t="str">
        <f>IF(F2844 &lt;= Planilha1!$B$1, "1",
  IF(F2844 &lt;= Planilha1!$B$2, "2",
    IF(F2844 &lt;= Planilha1!$B$3, "3",
      "4"
    )
  )
)</f>
        <v>4</v>
      </c>
      <c r="I2844" t="str">
        <f t="shared" si="132"/>
        <v>Médio Porte</v>
      </c>
      <c r="J2844" s="4">
        <v>40290722.060000002</v>
      </c>
      <c r="K2844" s="5">
        <f t="shared" si="133"/>
        <v>724.57508290472254</v>
      </c>
    </row>
    <row r="2845" spans="1:11" x14ac:dyDescent="0.25">
      <c r="A2845" s="3" t="s">
        <v>4160</v>
      </c>
      <c r="B2845">
        <v>315130</v>
      </c>
      <c r="C2845" s="1" t="s">
        <v>16</v>
      </c>
      <c r="D2845" s="2">
        <v>11610</v>
      </c>
      <c r="E2845" t="s">
        <v>5328</v>
      </c>
      <c r="F2845" s="4">
        <v>73163.376999999993</v>
      </c>
      <c r="G2845" s="4">
        <f t="shared" si="134"/>
        <v>6.3017551248923338</v>
      </c>
      <c r="H2845" t="str">
        <f>IF(F2845 &lt;= Planilha1!$B$1, "1",
  IF(F2845 &lt;= Planilha1!$B$2, "2",
    IF(F2845 &lt;= Planilha1!$B$3, "3",
      "4"
    )
  )
)</f>
        <v>2</v>
      </c>
      <c r="I2845" t="str">
        <f t="shared" si="132"/>
        <v>Pequeno Porte I</v>
      </c>
      <c r="J2845" s="4">
        <v>6273513.1500000004</v>
      </c>
      <c r="K2845" s="5">
        <f t="shared" si="133"/>
        <v>540.35427648578809</v>
      </c>
    </row>
    <row r="2846" spans="1:11" x14ac:dyDescent="0.25">
      <c r="A2846" s="3" t="s">
        <v>1623</v>
      </c>
      <c r="B2846">
        <v>315140</v>
      </c>
      <c r="C2846" s="1" t="s">
        <v>16</v>
      </c>
      <c r="D2846" s="2">
        <v>26685</v>
      </c>
      <c r="E2846" t="s">
        <v>5328</v>
      </c>
      <c r="F2846" s="4">
        <v>251391.42499999999</v>
      </c>
      <c r="G2846" s="4">
        <f t="shared" si="134"/>
        <v>9.4207017050777591</v>
      </c>
      <c r="H2846" t="str">
        <f>IF(F2846 &lt;= Planilha1!$B$1, "1",
  IF(F2846 &lt;= Planilha1!$B$2, "2",
    IF(F2846 &lt;= Planilha1!$B$3, "3",
      "4"
    )
  )
)</f>
        <v>4</v>
      </c>
      <c r="I2846" t="str">
        <f t="shared" si="132"/>
        <v>Pequeno Porte II</v>
      </c>
      <c r="J2846" s="4">
        <v>13266187.82</v>
      </c>
      <c r="K2846" s="5">
        <f t="shared" si="133"/>
        <v>497.14025932171631</v>
      </c>
    </row>
    <row r="2847" spans="1:11" x14ac:dyDescent="0.25">
      <c r="A2847" s="3" t="s">
        <v>1624</v>
      </c>
      <c r="B2847">
        <v>315150</v>
      </c>
      <c r="C2847" s="1" t="s">
        <v>16</v>
      </c>
      <c r="D2847" s="2">
        <v>36062</v>
      </c>
      <c r="E2847" t="s">
        <v>5328</v>
      </c>
      <c r="F2847" s="4">
        <v>479654.95</v>
      </c>
      <c r="G2847" s="4">
        <f t="shared" si="134"/>
        <v>13.300841606122789</v>
      </c>
      <c r="H2847" t="str">
        <f>IF(F2847 &lt;= Planilha1!$B$1, "1",
  IF(F2847 &lt;= Planilha1!$B$2, "2",
    IF(F2847 &lt;= Planilha1!$B$3, "3",
      "4"
    )
  )
)</f>
        <v>4</v>
      </c>
      <c r="I2847" t="str">
        <f t="shared" si="132"/>
        <v>Pequeno Porte II</v>
      </c>
      <c r="J2847" s="4">
        <v>27429400.02</v>
      </c>
      <c r="K2847" s="5">
        <f t="shared" si="133"/>
        <v>760.61782541179082</v>
      </c>
    </row>
    <row r="2848" spans="1:11" x14ac:dyDescent="0.25">
      <c r="A2848" s="3" t="s">
        <v>1625</v>
      </c>
      <c r="B2848">
        <v>315160</v>
      </c>
      <c r="C2848" s="1" t="s">
        <v>16</v>
      </c>
      <c r="D2848" s="2">
        <v>11145</v>
      </c>
      <c r="E2848" t="s">
        <v>5328</v>
      </c>
      <c r="F2848" s="4">
        <v>306877.71500000003</v>
      </c>
      <c r="G2848" s="4">
        <f t="shared" si="134"/>
        <v>27.535012561686859</v>
      </c>
      <c r="H2848" t="str">
        <f>IF(F2848 &lt;= Planilha1!$B$1, "1",
  IF(F2848 &lt;= Planilha1!$B$2, "2",
    IF(F2848 &lt;= Planilha1!$B$3, "3",
      "4"
    )
  )
)</f>
        <v>4</v>
      </c>
      <c r="I2848" t="str">
        <f t="shared" si="132"/>
        <v>Pequeno Porte I</v>
      </c>
      <c r="J2848" s="4">
        <v>12158329.9</v>
      </c>
      <c r="K2848" s="5">
        <f t="shared" si="133"/>
        <v>1090.9223777478689</v>
      </c>
    </row>
    <row r="2849" spans="1:11" x14ac:dyDescent="0.25">
      <c r="A2849" s="3" t="s">
        <v>4161</v>
      </c>
      <c r="B2849">
        <v>315170</v>
      </c>
      <c r="C2849" s="1" t="s">
        <v>16</v>
      </c>
      <c r="D2849" s="2">
        <v>16390</v>
      </c>
      <c r="E2849" t="s">
        <v>5328</v>
      </c>
      <c r="F2849" s="4">
        <v>149884.89799999999</v>
      </c>
      <c r="G2849" s="4">
        <f t="shared" si="134"/>
        <v>9.1448992068334345</v>
      </c>
      <c r="H2849" t="str">
        <f>IF(F2849 &lt;= Planilha1!$B$1, "1",
  IF(F2849 &lt;= Planilha1!$B$2, "2",
    IF(F2849 &lt;= Planilha1!$B$3, "3",
      "4"
    )
  )
)</f>
        <v>3</v>
      </c>
      <c r="I2849" t="str">
        <f t="shared" si="132"/>
        <v>Pequeno Porte I</v>
      </c>
      <c r="J2849" s="4">
        <v>10859780.949999999</v>
      </c>
      <c r="K2849" s="5">
        <f t="shared" si="133"/>
        <v>662.58578096400242</v>
      </c>
    </row>
    <row r="2850" spans="1:11" x14ac:dyDescent="0.25">
      <c r="A2850" s="3" t="s">
        <v>4162</v>
      </c>
      <c r="B2850">
        <v>315180</v>
      </c>
      <c r="C2850" s="1" t="s">
        <v>16</v>
      </c>
      <c r="D2850" s="2">
        <v>163742</v>
      </c>
      <c r="E2850" t="s">
        <v>5328</v>
      </c>
      <c r="F2850" s="4">
        <v>3742080.5449999999</v>
      </c>
      <c r="G2850" s="4">
        <f t="shared" si="134"/>
        <v>22.853516782499298</v>
      </c>
      <c r="H2850" t="str">
        <f>IF(F2850 &lt;= Planilha1!$B$1, "1",
  IF(F2850 &lt;= Planilha1!$B$2, "2",
    IF(F2850 &lt;= Planilha1!$B$3, "3",
      "4"
    )
  )
)</f>
        <v>4</v>
      </c>
      <c r="I2850" t="str">
        <f t="shared" si="132"/>
        <v>Grande Porte</v>
      </c>
      <c r="J2850" s="4">
        <v>159973693.96000001</v>
      </c>
      <c r="K2850" s="5">
        <f t="shared" si="133"/>
        <v>976.98631969806161</v>
      </c>
    </row>
    <row r="2851" spans="1:11" x14ac:dyDescent="0.25">
      <c r="A2851" s="3" t="s">
        <v>1626</v>
      </c>
      <c r="B2851">
        <v>315190</v>
      </c>
      <c r="C2851" s="1" t="s">
        <v>16</v>
      </c>
      <c r="D2851" s="2">
        <v>8350</v>
      </c>
      <c r="E2851" t="s">
        <v>5328</v>
      </c>
      <c r="F2851" s="4">
        <v>44353.587</v>
      </c>
      <c r="G2851" s="4">
        <f t="shared" si="134"/>
        <v>5.3118068263473051</v>
      </c>
      <c r="H2851" t="str">
        <f>IF(F2851 &lt;= Planilha1!$B$1, "1",
  IF(F2851 &lt;= Planilha1!$B$2, "2",
    IF(F2851 &lt;= Planilha1!$B$3, "3",
      "4"
    )
  )
)</f>
        <v>2</v>
      </c>
      <c r="I2851" t="str">
        <f t="shared" si="132"/>
        <v>Pequeno Porte I</v>
      </c>
      <c r="J2851" s="4">
        <v>3966990.26</v>
      </c>
      <c r="K2851" s="5">
        <f t="shared" si="133"/>
        <v>475.08865389221552</v>
      </c>
    </row>
    <row r="2852" spans="1:11" x14ac:dyDescent="0.25">
      <c r="A2852" s="3" t="s">
        <v>4163</v>
      </c>
      <c r="B2852">
        <v>315200</v>
      </c>
      <c r="C2852" s="1" t="s">
        <v>16</v>
      </c>
      <c r="D2852" s="2">
        <v>31047</v>
      </c>
      <c r="E2852" t="s">
        <v>5328</v>
      </c>
      <c r="F2852" s="4">
        <v>350722.71500000003</v>
      </c>
      <c r="G2852" s="4">
        <f t="shared" si="134"/>
        <v>11.296509002480112</v>
      </c>
      <c r="H2852" t="str">
        <f>IF(F2852 &lt;= Planilha1!$B$1, "1",
  IF(F2852 &lt;= Planilha1!$B$2, "2",
    IF(F2852 &lt;= Planilha1!$B$3, "3",
      "4"
    )
  )
)</f>
        <v>4</v>
      </c>
      <c r="I2852" t="str">
        <f t="shared" si="132"/>
        <v>Pequeno Porte II</v>
      </c>
      <c r="J2852" s="4">
        <v>20462277.489999998</v>
      </c>
      <c r="K2852" s="5">
        <f t="shared" si="133"/>
        <v>659.07422585112886</v>
      </c>
    </row>
    <row r="2853" spans="1:11" x14ac:dyDescent="0.25">
      <c r="A2853" s="3" t="s">
        <v>1627</v>
      </c>
      <c r="B2853">
        <v>315210</v>
      </c>
      <c r="C2853" s="1" t="s">
        <v>16</v>
      </c>
      <c r="D2853" s="2">
        <v>57776</v>
      </c>
      <c r="E2853" t="s">
        <v>5328</v>
      </c>
      <c r="F2853" s="4">
        <v>781595.72499999998</v>
      </c>
      <c r="G2853" s="4">
        <f t="shared" si="134"/>
        <v>13.528034564525061</v>
      </c>
      <c r="H2853" t="str">
        <f>IF(F2853 &lt;= Planilha1!$B$1, "1",
  IF(F2853 &lt;= Planilha1!$B$2, "2",
    IF(F2853 &lt;= Planilha1!$B$3, "3",
      "4"
    )
  )
)</f>
        <v>4</v>
      </c>
      <c r="I2853" t="str">
        <f t="shared" si="132"/>
        <v>Médio Porte</v>
      </c>
      <c r="J2853" s="4">
        <v>27032918.149999999</v>
      </c>
      <c r="K2853" s="5">
        <f t="shared" si="133"/>
        <v>467.89182619080583</v>
      </c>
    </row>
    <row r="2854" spans="1:11" x14ac:dyDescent="0.25">
      <c r="A2854" s="3" t="s">
        <v>1628</v>
      </c>
      <c r="B2854">
        <v>315213</v>
      </c>
      <c r="C2854" s="1" t="s">
        <v>16</v>
      </c>
      <c r="D2854" s="2">
        <v>3747</v>
      </c>
      <c r="E2854" t="s">
        <v>5328</v>
      </c>
      <c r="F2854" s="4">
        <v>22261.815999999999</v>
      </c>
      <c r="G2854" s="4">
        <f t="shared" si="134"/>
        <v>5.9412372564718439</v>
      </c>
      <c r="H2854" t="str">
        <f>IF(F2854 &lt;= Planilha1!$B$1, "1",
  IF(F2854 &lt;= Planilha1!$B$2, "2",
    IF(F2854 &lt;= Planilha1!$B$3, "3",
      "4"
    )
  )
)</f>
        <v>1</v>
      </c>
      <c r="I2854" t="str">
        <f t="shared" si="132"/>
        <v>Pequeno Porte I</v>
      </c>
      <c r="J2854" s="4">
        <v>4054145.92</v>
      </c>
      <c r="K2854" s="5">
        <f t="shared" si="133"/>
        <v>1081.9711555911394</v>
      </c>
    </row>
    <row r="2855" spans="1:11" x14ac:dyDescent="0.25">
      <c r="A2855" s="3" t="s">
        <v>1629</v>
      </c>
      <c r="B2855">
        <v>315217</v>
      </c>
      <c r="C2855" s="1" t="s">
        <v>16</v>
      </c>
      <c r="D2855" s="2">
        <v>10883</v>
      </c>
      <c r="E2855" t="s">
        <v>5328</v>
      </c>
      <c r="F2855" s="4">
        <v>56680.004999999997</v>
      </c>
      <c r="G2855" s="4">
        <f t="shared" si="134"/>
        <v>5.2081232197004503</v>
      </c>
      <c r="H2855" t="str">
        <f>IF(F2855 &lt;= Planilha1!$B$1, "1",
  IF(F2855 &lt;= Planilha1!$B$2, "2",
    IF(F2855 &lt;= Planilha1!$B$3, "3",
      "4"
    )
  )
)</f>
        <v>2</v>
      </c>
      <c r="I2855" t="str">
        <f t="shared" si="132"/>
        <v>Pequeno Porte I</v>
      </c>
      <c r="J2855" s="4">
        <v>4227668.22</v>
      </c>
      <c r="K2855" s="5">
        <f t="shared" si="133"/>
        <v>388.46533308830283</v>
      </c>
    </row>
    <row r="2856" spans="1:11" x14ac:dyDescent="0.25">
      <c r="A2856" s="3" t="s">
        <v>1630</v>
      </c>
      <c r="B2856">
        <v>315220</v>
      </c>
      <c r="C2856" s="1" t="s">
        <v>16</v>
      </c>
      <c r="D2856" s="2">
        <v>37438</v>
      </c>
      <c r="E2856" t="s">
        <v>5328</v>
      </c>
      <c r="F2856" s="4">
        <v>170999.802</v>
      </c>
      <c r="G2856" s="4">
        <f t="shared" si="134"/>
        <v>4.5675463967092256</v>
      </c>
      <c r="H2856" t="str">
        <f>IF(F2856 &lt;= Planilha1!$B$1, "1",
  IF(F2856 &lt;= Planilha1!$B$2, "2",
    IF(F2856 &lt;= Planilha1!$B$3, "3",
      "4"
    )
  )
)</f>
        <v>3</v>
      </c>
      <c r="I2856" t="str">
        <f t="shared" si="132"/>
        <v>Pequeno Porte II</v>
      </c>
      <c r="J2856" s="4">
        <v>12985573.460000001</v>
      </c>
      <c r="K2856" s="5">
        <f t="shared" si="133"/>
        <v>346.8554265719323</v>
      </c>
    </row>
    <row r="2857" spans="1:11" x14ac:dyDescent="0.25">
      <c r="A2857" s="3" t="s">
        <v>1631</v>
      </c>
      <c r="B2857">
        <v>315230</v>
      </c>
      <c r="C2857" s="1" t="s">
        <v>16</v>
      </c>
      <c r="D2857" s="2">
        <v>10569</v>
      </c>
      <c r="E2857" t="s">
        <v>5328</v>
      </c>
      <c r="F2857" s="4">
        <v>56233.720999999998</v>
      </c>
      <c r="G2857" s="4">
        <f t="shared" si="134"/>
        <v>5.3206283470527014</v>
      </c>
      <c r="H2857" t="str">
        <f>IF(F2857 &lt;= Planilha1!$B$1, "1",
  IF(F2857 &lt;= Planilha1!$B$2, "2",
    IF(F2857 &lt;= Planilha1!$B$3, "3",
      "4"
    )
  )
)</f>
        <v>2</v>
      </c>
      <c r="I2857" t="str">
        <f t="shared" si="132"/>
        <v>Pequeno Porte I</v>
      </c>
      <c r="J2857" s="4">
        <v>8115344.5099999998</v>
      </c>
      <c r="K2857" s="5">
        <f t="shared" si="133"/>
        <v>767.84412054120537</v>
      </c>
    </row>
    <row r="2858" spans="1:11" x14ac:dyDescent="0.25">
      <c r="A2858" s="3" t="s">
        <v>4164</v>
      </c>
      <c r="B2858">
        <v>315240</v>
      </c>
      <c r="C2858" s="1" t="s">
        <v>16</v>
      </c>
      <c r="D2858" s="2">
        <v>13666</v>
      </c>
      <c r="E2858" t="s">
        <v>5328</v>
      </c>
      <c r="F2858" s="4">
        <v>76264.11</v>
      </c>
      <c r="G2858" s="4">
        <f t="shared" si="134"/>
        <v>5.5805729547782823</v>
      </c>
      <c r="H2858" t="str">
        <f>IF(F2858 &lt;= Planilha1!$B$1, "1",
  IF(F2858 &lt;= Planilha1!$B$2, "2",
    IF(F2858 &lt;= Planilha1!$B$3, "3",
      "4"
    )
  )
)</f>
        <v>2</v>
      </c>
      <c r="I2858" t="str">
        <f t="shared" si="132"/>
        <v>Pequeno Porte I</v>
      </c>
      <c r="J2858" s="4">
        <v>5797298.54</v>
      </c>
      <c r="K2858" s="5">
        <f t="shared" si="133"/>
        <v>424.21326942777699</v>
      </c>
    </row>
    <row r="2859" spans="1:11" x14ac:dyDescent="0.25">
      <c r="A2859" s="3" t="s">
        <v>1632</v>
      </c>
      <c r="B2859">
        <v>315250</v>
      </c>
      <c r="C2859" s="1" t="s">
        <v>16</v>
      </c>
      <c r="D2859" s="2">
        <v>152217</v>
      </c>
      <c r="E2859" t="s">
        <v>5328</v>
      </c>
      <c r="F2859" s="4">
        <v>3123047.4580000001</v>
      </c>
      <c r="G2859" s="4">
        <f t="shared" si="134"/>
        <v>20.517074032466809</v>
      </c>
      <c r="H2859" t="str">
        <f>IF(F2859 &lt;= Planilha1!$B$1, "1",
  IF(F2859 &lt;= Planilha1!$B$2, "2",
    IF(F2859 &lt;= Planilha1!$B$3, "3",
      "4"
    )
  )
)</f>
        <v>4</v>
      </c>
      <c r="I2859" t="str">
        <f t="shared" si="132"/>
        <v>Grande Porte</v>
      </c>
      <c r="J2859" s="4">
        <v>109201402.81</v>
      </c>
      <c r="K2859" s="5">
        <f t="shared" si="133"/>
        <v>717.40609005564431</v>
      </c>
    </row>
    <row r="2860" spans="1:11" x14ac:dyDescent="0.25">
      <c r="A2860" s="3" t="s">
        <v>1633</v>
      </c>
      <c r="B2860">
        <v>315260</v>
      </c>
      <c r="C2860" s="1" t="s">
        <v>16</v>
      </c>
      <c r="D2860" s="2">
        <v>6566</v>
      </c>
      <c r="E2860" t="s">
        <v>5328</v>
      </c>
      <c r="F2860" s="4">
        <v>70542.091</v>
      </c>
      <c r="G2860" s="4">
        <f t="shared" si="134"/>
        <v>10.743541120925983</v>
      </c>
      <c r="H2860" t="str">
        <f>IF(F2860 &lt;= Planilha1!$B$1, "1",
  IF(F2860 &lt;= Planilha1!$B$2, "2",
    IF(F2860 &lt;= Planilha1!$B$3, "3",
      "4"
    )
  )
)</f>
        <v>2</v>
      </c>
      <c r="I2860" t="str">
        <f t="shared" si="132"/>
        <v>Pequeno Porte I</v>
      </c>
      <c r="J2860" s="4">
        <v>6095030.9199999999</v>
      </c>
      <c r="K2860" s="5">
        <f t="shared" si="133"/>
        <v>928.27153822723119</v>
      </c>
    </row>
    <row r="2861" spans="1:11" x14ac:dyDescent="0.25">
      <c r="A2861" s="3" t="s">
        <v>1634</v>
      </c>
      <c r="B2861">
        <v>315270</v>
      </c>
      <c r="C2861" s="1" t="s">
        <v>16</v>
      </c>
      <c r="D2861" s="2">
        <v>9048</v>
      </c>
      <c r="E2861" t="s">
        <v>5328</v>
      </c>
      <c r="F2861" s="4">
        <v>61829.135000000002</v>
      </c>
      <c r="G2861" s="4">
        <f t="shared" si="134"/>
        <v>6.8334587754199827</v>
      </c>
      <c r="H2861" t="str">
        <f>IF(F2861 &lt;= Planilha1!$B$1, "1",
  IF(F2861 &lt;= Planilha1!$B$2, "2",
    IF(F2861 &lt;= Planilha1!$B$3, "3",
      "4"
    )
  )
)</f>
        <v>2</v>
      </c>
      <c r="I2861" t="str">
        <f t="shared" si="132"/>
        <v>Pequeno Porte I</v>
      </c>
      <c r="J2861" s="4">
        <v>3987131.92</v>
      </c>
      <c r="K2861" s="5">
        <f t="shared" si="133"/>
        <v>440.66444739168878</v>
      </c>
    </row>
    <row r="2862" spans="1:11" x14ac:dyDescent="0.25">
      <c r="A2862" s="3" t="s">
        <v>783</v>
      </c>
      <c r="B2862">
        <v>315280</v>
      </c>
      <c r="C2862" s="1" t="s">
        <v>16</v>
      </c>
      <c r="D2862" s="2">
        <v>28342</v>
      </c>
      <c r="E2862" t="s">
        <v>5328</v>
      </c>
      <c r="F2862" s="4">
        <v>541173.39800000004</v>
      </c>
      <c r="G2862" s="4">
        <f t="shared" si="134"/>
        <v>19.094396937407382</v>
      </c>
      <c r="H2862" t="str">
        <f>IF(F2862 &lt;= Planilha1!$B$1, "1",
  IF(F2862 &lt;= Planilha1!$B$2, "2",
    IF(F2862 &lt;= Planilha1!$B$3, "3",
      "4"
    )
  )
)</f>
        <v>4</v>
      </c>
      <c r="I2862" t="str">
        <f t="shared" si="132"/>
        <v>Pequeno Porte II</v>
      </c>
      <c r="J2862" s="4">
        <v>32324758.899999999</v>
      </c>
      <c r="K2862" s="5">
        <f t="shared" si="133"/>
        <v>1140.5249770658386</v>
      </c>
    </row>
    <row r="2863" spans="1:11" x14ac:dyDescent="0.25">
      <c r="A2863" s="3" t="s">
        <v>4165</v>
      </c>
      <c r="B2863">
        <v>315290</v>
      </c>
      <c r="C2863" s="1" t="s">
        <v>16</v>
      </c>
      <c r="D2863" s="2">
        <v>8406</v>
      </c>
      <c r="E2863" t="s">
        <v>5328</v>
      </c>
      <c r="F2863" s="4">
        <v>103948.53200000001</v>
      </c>
      <c r="G2863" s="4">
        <f t="shared" si="134"/>
        <v>12.365992386390674</v>
      </c>
      <c r="H2863" t="str">
        <f>IF(F2863 &lt;= Planilha1!$B$1, "1",
  IF(F2863 &lt;= Planilha1!$B$2, "2",
    IF(F2863 &lt;= Planilha1!$B$3, "3",
      "4"
    )
  )
)</f>
        <v>3</v>
      </c>
      <c r="I2863" t="str">
        <f t="shared" si="132"/>
        <v>Pequeno Porte I</v>
      </c>
      <c r="J2863" s="4">
        <v>8160887.5800000001</v>
      </c>
      <c r="K2863" s="5">
        <f t="shared" si="133"/>
        <v>970.84077801570311</v>
      </c>
    </row>
    <row r="2864" spans="1:11" x14ac:dyDescent="0.25">
      <c r="A2864" s="3" t="s">
        <v>1635</v>
      </c>
      <c r="B2864">
        <v>315300</v>
      </c>
      <c r="C2864" s="1" t="s">
        <v>16</v>
      </c>
      <c r="D2864" s="2">
        <v>3559</v>
      </c>
      <c r="E2864" t="s">
        <v>5328</v>
      </c>
      <c r="F2864" s="4">
        <v>45657.991999999998</v>
      </c>
      <c r="G2864" s="4">
        <f t="shared" si="134"/>
        <v>12.828882270300646</v>
      </c>
      <c r="H2864" t="str">
        <f>IF(F2864 &lt;= Planilha1!$B$1, "1",
  IF(F2864 &lt;= Planilha1!$B$2, "2",
    IF(F2864 &lt;= Planilha1!$B$3, "3",
      "4"
    )
  )
)</f>
        <v>2</v>
      </c>
      <c r="I2864" t="str">
        <f t="shared" si="132"/>
        <v>Pequeno Porte I</v>
      </c>
      <c r="J2864" s="4">
        <v>5430711.6500000004</v>
      </c>
      <c r="K2864" s="5">
        <f t="shared" si="133"/>
        <v>1525.9094268052825</v>
      </c>
    </row>
    <row r="2865" spans="1:11" x14ac:dyDescent="0.25">
      <c r="A2865" s="3" t="s">
        <v>1636</v>
      </c>
      <c r="B2865">
        <v>315310</v>
      </c>
      <c r="C2865" s="1" t="s">
        <v>16</v>
      </c>
      <c r="D2865" s="2">
        <v>4850</v>
      </c>
      <c r="E2865" t="s">
        <v>5328</v>
      </c>
      <c r="F2865" s="4">
        <v>23329.513999999999</v>
      </c>
      <c r="G2865" s="4">
        <f t="shared" si="134"/>
        <v>4.8102090721649482</v>
      </c>
      <c r="H2865" t="str">
        <f>IF(F2865 &lt;= Planilha1!$B$1, "1",
  IF(F2865 &lt;= Planilha1!$B$2, "2",
    IF(F2865 &lt;= Planilha1!$B$3, "3",
      "4"
    )
  )
)</f>
        <v>1</v>
      </c>
      <c r="I2865" t="str">
        <f t="shared" si="132"/>
        <v>Pequeno Porte I</v>
      </c>
      <c r="J2865" s="4">
        <v>5498541.75</v>
      </c>
      <c r="K2865" s="5">
        <f t="shared" si="133"/>
        <v>1133.7199484536081</v>
      </c>
    </row>
    <row r="2866" spans="1:11" x14ac:dyDescent="0.25">
      <c r="A2866" s="3" t="s">
        <v>360</v>
      </c>
      <c r="B2866">
        <v>315320</v>
      </c>
      <c r="C2866" s="1" t="s">
        <v>16</v>
      </c>
      <c r="D2866" s="2">
        <v>3465</v>
      </c>
      <c r="E2866" t="s">
        <v>5328</v>
      </c>
      <c r="F2866" s="4">
        <v>25302.185000000001</v>
      </c>
      <c r="G2866" s="4">
        <f t="shared" si="134"/>
        <v>7.3022178932178932</v>
      </c>
      <c r="H2866" t="str">
        <f>IF(F2866 &lt;= Planilha1!$B$1, "1",
  IF(F2866 &lt;= Planilha1!$B$2, "2",
    IF(F2866 &lt;= Planilha1!$B$3, "3",
      "4"
    )
  )
)</f>
        <v>1</v>
      </c>
      <c r="I2866" t="str">
        <f t="shared" si="132"/>
        <v>Pequeno Porte I</v>
      </c>
      <c r="J2866" s="4">
        <v>4203759.38</v>
      </c>
      <c r="K2866" s="5">
        <f t="shared" si="133"/>
        <v>1213.2061702741703</v>
      </c>
    </row>
    <row r="2867" spans="1:11" x14ac:dyDescent="0.25">
      <c r="A2867" s="3" t="s">
        <v>1637</v>
      </c>
      <c r="B2867">
        <v>315330</v>
      </c>
      <c r="C2867" s="1" t="s">
        <v>16</v>
      </c>
      <c r="D2867" s="2">
        <v>3071</v>
      </c>
      <c r="E2867" t="s">
        <v>5328</v>
      </c>
      <c r="F2867" s="4">
        <v>14530.067999999999</v>
      </c>
      <c r="G2867" s="4">
        <f t="shared" si="134"/>
        <v>4.731380006512536</v>
      </c>
      <c r="H2867" t="str">
        <f>IF(F2867 &lt;= Planilha1!$B$1, "1",
  IF(F2867 &lt;= Planilha1!$B$2, "2",
    IF(F2867 &lt;= Planilha1!$B$3, "3",
      "4"
    )
  )
)</f>
        <v>1</v>
      </c>
      <c r="I2867" t="str">
        <f t="shared" si="132"/>
        <v>Pequeno Porte I</v>
      </c>
      <c r="J2867" s="4">
        <v>3967078.63</v>
      </c>
      <c r="K2867" s="5">
        <f t="shared" si="133"/>
        <v>1291.7872451970043</v>
      </c>
    </row>
    <row r="2868" spans="1:11" x14ac:dyDescent="0.25">
      <c r="A2868" s="3" t="s">
        <v>4166</v>
      </c>
      <c r="B2868">
        <v>315340</v>
      </c>
      <c r="C2868" s="1" t="s">
        <v>16</v>
      </c>
      <c r="D2868" s="2">
        <v>18765</v>
      </c>
      <c r="E2868" t="s">
        <v>5328</v>
      </c>
      <c r="F2868" s="4">
        <v>224162.804</v>
      </c>
      <c r="G2868" s="4">
        <f t="shared" si="134"/>
        <v>11.945792912336797</v>
      </c>
      <c r="H2868" t="str">
        <f>IF(F2868 &lt;= Planilha1!$B$1, "1",
  IF(F2868 &lt;= Planilha1!$B$2, "2",
    IF(F2868 &lt;= Planilha1!$B$3, "3",
      "4"
    )
  )
)</f>
        <v>3</v>
      </c>
      <c r="I2868" t="str">
        <f t="shared" si="132"/>
        <v>Pequeno Porte I</v>
      </c>
      <c r="J2868" s="4">
        <v>18890353.640000001</v>
      </c>
      <c r="K2868" s="5">
        <f t="shared" si="133"/>
        <v>1006.6801833200107</v>
      </c>
    </row>
    <row r="2869" spans="1:11" x14ac:dyDescent="0.25">
      <c r="A2869" s="3" t="s">
        <v>4167</v>
      </c>
      <c r="B2869">
        <v>315350</v>
      </c>
      <c r="C2869" s="1" t="s">
        <v>16</v>
      </c>
      <c r="D2869" s="2">
        <v>8397</v>
      </c>
      <c r="E2869" t="s">
        <v>5328</v>
      </c>
      <c r="F2869" s="4">
        <v>83174.968999999997</v>
      </c>
      <c r="G2869" s="4">
        <f t="shared" si="134"/>
        <v>9.9053196379659401</v>
      </c>
      <c r="H2869" t="str">
        <f>IF(F2869 &lt;= Planilha1!$B$1, "1",
  IF(F2869 &lt;= Planilha1!$B$2, "2",
    IF(F2869 &lt;= Planilha1!$B$3, "3",
      "4"
    )
  )
)</f>
        <v>2</v>
      </c>
      <c r="I2869" t="str">
        <f t="shared" si="132"/>
        <v>Pequeno Porte I</v>
      </c>
      <c r="J2869" s="4">
        <v>5102173.7300000004</v>
      </c>
      <c r="K2869" s="5">
        <f t="shared" si="133"/>
        <v>607.6186411813743</v>
      </c>
    </row>
    <row r="2870" spans="1:11" x14ac:dyDescent="0.25">
      <c r="A2870" s="3" t="s">
        <v>1638</v>
      </c>
      <c r="B2870">
        <v>315360</v>
      </c>
      <c r="C2870" s="1" t="s">
        <v>16</v>
      </c>
      <c r="D2870" s="2">
        <v>11466</v>
      </c>
      <c r="E2870" t="s">
        <v>5328</v>
      </c>
      <c r="F2870" s="4">
        <v>69359.94</v>
      </c>
      <c r="G2870" s="4">
        <f t="shared" si="134"/>
        <v>6.049183673469388</v>
      </c>
      <c r="H2870" t="str">
        <f>IF(F2870 &lt;= Planilha1!$B$1, "1",
  IF(F2870 &lt;= Planilha1!$B$2, "2",
    IF(F2870 &lt;= Planilha1!$B$3, "3",
      "4"
    )
  )
)</f>
        <v>2</v>
      </c>
      <c r="I2870" t="str">
        <f t="shared" si="132"/>
        <v>Pequeno Porte I</v>
      </c>
      <c r="J2870" s="4">
        <v>6454224.9100000001</v>
      </c>
      <c r="K2870" s="5">
        <f t="shared" si="133"/>
        <v>562.90117826617825</v>
      </c>
    </row>
    <row r="2871" spans="1:11" x14ac:dyDescent="0.25">
      <c r="A2871" s="3" t="s">
        <v>1639</v>
      </c>
      <c r="B2871">
        <v>315370</v>
      </c>
      <c r="C2871" s="1" t="s">
        <v>16</v>
      </c>
      <c r="D2871" s="2">
        <v>3179</v>
      </c>
      <c r="E2871" t="s">
        <v>5328</v>
      </c>
      <c r="F2871" s="4">
        <v>32294.648000000001</v>
      </c>
      <c r="G2871" s="4">
        <f t="shared" si="134"/>
        <v>10.158744259201008</v>
      </c>
      <c r="H2871" t="str">
        <f>IF(F2871 &lt;= Planilha1!$B$1, "1",
  IF(F2871 &lt;= Planilha1!$B$2, "2",
    IF(F2871 &lt;= Planilha1!$B$3, "3",
      "4"
    )
  )
)</f>
        <v>1</v>
      </c>
      <c r="I2871" t="str">
        <f t="shared" si="132"/>
        <v>Pequeno Porte I</v>
      </c>
      <c r="J2871" s="4">
        <v>5917475.3300000001</v>
      </c>
      <c r="K2871" s="5">
        <f t="shared" si="133"/>
        <v>1861.4266530355458</v>
      </c>
    </row>
    <row r="2872" spans="1:11" x14ac:dyDescent="0.25">
      <c r="A2872" s="3" t="s">
        <v>1640</v>
      </c>
      <c r="B2872">
        <v>315380</v>
      </c>
      <c r="C2872" s="1" t="s">
        <v>16</v>
      </c>
      <c r="D2872" s="2">
        <v>1770</v>
      </c>
      <c r="E2872" t="s">
        <v>5328</v>
      </c>
      <c r="F2872" s="4">
        <v>15313.102000000001</v>
      </c>
      <c r="G2872" s="4">
        <f t="shared" si="134"/>
        <v>8.6514700564971747</v>
      </c>
      <c r="H2872" t="str">
        <f>IF(F2872 &lt;= Planilha1!$B$1, "1",
  IF(F2872 &lt;= Planilha1!$B$2, "2",
    IF(F2872 &lt;= Planilha1!$B$3, "3",
      "4"
    )
  )
)</f>
        <v>1</v>
      </c>
      <c r="I2872" t="str">
        <f t="shared" si="132"/>
        <v>Pequeno Porte I</v>
      </c>
      <c r="J2872" s="4">
        <v>3573198.42</v>
      </c>
      <c r="K2872" s="5">
        <f t="shared" si="133"/>
        <v>2018.7561694915253</v>
      </c>
    </row>
    <row r="2873" spans="1:11" x14ac:dyDescent="0.25">
      <c r="A2873" s="3" t="s">
        <v>1641</v>
      </c>
      <c r="B2873">
        <v>315390</v>
      </c>
      <c r="C2873" s="1" t="s">
        <v>16</v>
      </c>
      <c r="D2873" s="2">
        <v>16279</v>
      </c>
      <c r="E2873" t="s">
        <v>5328</v>
      </c>
      <c r="F2873" s="4">
        <v>65423.042999999998</v>
      </c>
      <c r="G2873" s="4">
        <f t="shared" si="134"/>
        <v>4.0188612936912582</v>
      </c>
      <c r="H2873" t="str">
        <f>IF(F2873 &lt;= Planilha1!$B$1, "1",
  IF(F2873 &lt;= Planilha1!$B$2, "2",
    IF(F2873 &lt;= Planilha1!$B$3, "3",
      "4"
    )
  )
)</f>
        <v>2</v>
      </c>
      <c r="I2873" t="str">
        <f t="shared" si="132"/>
        <v>Pequeno Porte I</v>
      </c>
      <c r="J2873" s="4">
        <v>7028955.1299999999</v>
      </c>
      <c r="K2873" s="5">
        <f t="shared" si="133"/>
        <v>431.78052275938325</v>
      </c>
    </row>
    <row r="2874" spans="1:11" x14ac:dyDescent="0.25">
      <c r="A2874" s="3" t="s">
        <v>1642</v>
      </c>
      <c r="B2874">
        <v>315400</v>
      </c>
      <c r="C2874" s="1" t="s">
        <v>16</v>
      </c>
      <c r="D2874" s="2">
        <v>23423</v>
      </c>
      <c r="E2874" t="s">
        <v>5328</v>
      </c>
      <c r="F2874" s="4">
        <v>152035.196</v>
      </c>
      <c r="G2874" s="4">
        <f t="shared" si="134"/>
        <v>6.4908507023011568</v>
      </c>
      <c r="H2874" t="str">
        <f>IF(F2874 &lt;= Planilha1!$B$1, "1",
  IF(F2874 &lt;= Planilha1!$B$2, "2",
    IF(F2874 &lt;= Planilha1!$B$3, "3",
      "4"
    )
  )
)</f>
        <v>3</v>
      </c>
      <c r="I2874" t="str">
        <f t="shared" si="132"/>
        <v>Pequeno Porte II</v>
      </c>
      <c r="J2874" s="4">
        <v>11836531.26</v>
      </c>
      <c r="K2874" s="5">
        <f t="shared" si="133"/>
        <v>505.33796951714129</v>
      </c>
    </row>
    <row r="2875" spans="1:11" x14ac:dyDescent="0.25">
      <c r="A2875" s="3" t="s">
        <v>1643</v>
      </c>
      <c r="B2875">
        <v>315410</v>
      </c>
      <c r="C2875" s="1" t="s">
        <v>16</v>
      </c>
      <c r="D2875" s="2">
        <v>11007</v>
      </c>
      <c r="E2875" t="s">
        <v>5328</v>
      </c>
      <c r="F2875" s="4">
        <v>55992.584999999999</v>
      </c>
      <c r="G2875" s="4">
        <f t="shared" si="134"/>
        <v>5.0869978195693646</v>
      </c>
      <c r="H2875" t="str">
        <f>IF(F2875 &lt;= Planilha1!$B$1, "1",
  IF(F2875 &lt;= Planilha1!$B$2, "2",
    IF(F2875 &lt;= Planilha1!$B$3, "3",
      "4"
    )
  )
)</f>
        <v>2</v>
      </c>
      <c r="I2875" t="str">
        <f t="shared" si="132"/>
        <v>Pequeno Porte I</v>
      </c>
      <c r="J2875" s="4">
        <v>6568660.1399999997</v>
      </c>
      <c r="K2875" s="5">
        <f t="shared" si="133"/>
        <v>596.77115835377481</v>
      </c>
    </row>
    <row r="2876" spans="1:11" x14ac:dyDescent="0.25">
      <c r="A2876" s="3" t="s">
        <v>1644</v>
      </c>
      <c r="B2876">
        <v>315415</v>
      </c>
      <c r="C2876" s="1" t="s">
        <v>16</v>
      </c>
      <c r="D2876" s="2">
        <v>7848</v>
      </c>
      <c r="E2876" t="s">
        <v>5328</v>
      </c>
      <c r="F2876" s="4">
        <v>47484.184999999998</v>
      </c>
      <c r="G2876" s="4">
        <f t="shared" si="134"/>
        <v>6.0504822884811418</v>
      </c>
      <c r="H2876" t="str">
        <f>IF(F2876 &lt;= Planilha1!$B$1, "1",
  IF(F2876 &lt;= Planilha1!$B$2, "2",
    IF(F2876 &lt;= Planilha1!$B$3, "3",
      "4"
    )
  )
)</f>
        <v>2</v>
      </c>
      <c r="I2876" t="str">
        <f t="shared" si="132"/>
        <v>Pequeno Porte I</v>
      </c>
      <c r="J2876" s="4">
        <v>3380199.76</v>
      </c>
      <c r="K2876" s="5">
        <f t="shared" si="133"/>
        <v>430.70843017329253</v>
      </c>
    </row>
    <row r="2877" spans="1:11" x14ac:dyDescent="0.25">
      <c r="A2877" s="3" t="s">
        <v>1645</v>
      </c>
      <c r="B2877">
        <v>315420</v>
      </c>
      <c r="C2877" s="1" t="s">
        <v>16</v>
      </c>
      <c r="D2877" s="2">
        <v>11230</v>
      </c>
      <c r="E2877" t="s">
        <v>5328</v>
      </c>
      <c r="F2877" s="4">
        <v>70659.452000000005</v>
      </c>
      <c r="G2877" s="4">
        <f t="shared" si="134"/>
        <v>6.2920260017809442</v>
      </c>
      <c r="H2877" t="str">
        <f>IF(F2877 &lt;= Planilha1!$B$1, "1",
  IF(F2877 &lt;= Planilha1!$B$2, "2",
    IF(F2877 &lt;= Planilha1!$B$3, "3",
      "4"
    )
  )
)</f>
        <v>2</v>
      </c>
      <c r="I2877" t="str">
        <f t="shared" si="132"/>
        <v>Pequeno Porte I</v>
      </c>
      <c r="J2877" s="4">
        <v>5575797.0499999998</v>
      </c>
      <c r="K2877" s="5">
        <f t="shared" si="133"/>
        <v>496.50908726625107</v>
      </c>
    </row>
    <row r="2878" spans="1:11" x14ac:dyDescent="0.25">
      <c r="A2878" s="3" t="s">
        <v>1646</v>
      </c>
      <c r="B2878">
        <v>315430</v>
      </c>
      <c r="C2878" s="1" t="s">
        <v>16</v>
      </c>
      <c r="D2878" s="2">
        <v>17226</v>
      </c>
      <c r="E2878" t="s">
        <v>5328</v>
      </c>
      <c r="F2878" s="4">
        <v>168439.196</v>
      </c>
      <c r="G2878" s="4">
        <f t="shared" si="134"/>
        <v>9.7781955184024145</v>
      </c>
      <c r="H2878" t="str">
        <f>IF(F2878 &lt;= Planilha1!$B$1, "1",
  IF(F2878 &lt;= Planilha1!$B$2, "2",
    IF(F2878 &lt;= Planilha1!$B$3, "3",
      "4"
    )
  )
)</f>
        <v>3</v>
      </c>
      <c r="I2878" t="str">
        <f t="shared" si="132"/>
        <v>Pequeno Porte I</v>
      </c>
      <c r="J2878" s="4">
        <v>10322947.109999999</v>
      </c>
      <c r="K2878" s="5">
        <f t="shared" si="133"/>
        <v>599.26547718564962</v>
      </c>
    </row>
    <row r="2879" spans="1:11" x14ac:dyDescent="0.25">
      <c r="A2879" s="3" t="s">
        <v>1647</v>
      </c>
      <c r="B2879">
        <v>315440</v>
      </c>
      <c r="C2879" s="1" t="s">
        <v>16</v>
      </c>
      <c r="D2879" s="2">
        <v>4548</v>
      </c>
      <c r="E2879" t="s">
        <v>5328</v>
      </c>
      <c r="F2879" s="4">
        <v>83971.269</v>
      </c>
      <c r="G2879" s="4">
        <f t="shared" si="134"/>
        <v>18.463339709762533</v>
      </c>
      <c r="H2879" t="str">
        <f>IF(F2879 &lt;= Planilha1!$B$1, "1",
  IF(F2879 &lt;= Planilha1!$B$2, "2",
    IF(F2879 &lt;= Planilha1!$B$3, "3",
      "4"
    )
  )
)</f>
        <v>2</v>
      </c>
      <c r="I2879" t="str">
        <f t="shared" si="132"/>
        <v>Pequeno Porte I</v>
      </c>
      <c r="J2879" s="4">
        <v>4649235.7699999996</v>
      </c>
      <c r="K2879" s="5">
        <f t="shared" si="133"/>
        <v>1022.2594041336851</v>
      </c>
    </row>
    <row r="2880" spans="1:11" x14ac:dyDescent="0.25">
      <c r="A2880" s="3" t="s">
        <v>258</v>
      </c>
      <c r="B2880">
        <v>315445</v>
      </c>
      <c r="C2880" s="1" t="s">
        <v>16</v>
      </c>
      <c r="D2880" s="2">
        <v>6863</v>
      </c>
      <c r="E2880" t="s">
        <v>5328</v>
      </c>
      <c r="F2880" s="4">
        <v>48241.417999999998</v>
      </c>
      <c r="G2880" s="4">
        <f t="shared" si="134"/>
        <v>7.0292026810432748</v>
      </c>
      <c r="H2880" t="str">
        <f>IF(F2880 &lt;= Planilha1!$B$1, "1",
  IF(F2880 &lt;= Planilha1!$B$2, "2",
    IF(F2880 &lt;= Planilha1!$B$3, "3",
      "4"
    )
  )
)</f>
        <v>2</v>
      </c>
      <c r="I2880" t="str">
        <f t="shared" si="132"/>
        <v>Pequeno Porte I</v>
      </c>
      <c r="J2880" s="4">
        <v>7329723.75</v>
      </c>
      <c r="K2880" s="5">
        <f t="shared" si="133"/>
        <v>1068.0057919277283</v>
      </c>
    </row>
    <row r="2881" spans="1:11" x14ac:dyDescent="0.25">
      <c r="A2881" s="3" t="s">
        <v>1648</v>
      </c>
      <c r="B2881">
        <v>315450</v>
      </c>
      <c r="C2881" s="1" t="s">
        <v>16</v>
      </c>
      <c r="D2881" s="2">
        <v>8756</v>
      </c>
      <c r="E2881" t="s">
        <v>5328</v>
      </c>
      <c r="F2881" s="4">
        <v>33829.531000000003</v>
      </c>
      <c r="G2881" s="4">
        <f t="shared" si="134"/>
        <v>3.8635828003654642</v>
      </c>
      <c r="H2881" t="str">
        <f>IF(F2881 &lt;= Planilha1!$B$1, "1",
  IF(F2881 &lt;= Planilha1!$B$2, "2",
    IF(F2881 &lt;= Planilha1!$B$3, "3",
      "4"
    )
  )
)</f>
        <v>1</v>
      </c>
      <c r="I2881" t="str">
        <f t="shared" si="132"/>
        <v>Pequeno Porte I</v>
      </c>
      <c r="J2881" s="4">
        <v>4761123.76</v>
      </c>
      <c r="K2881" s="5">
        <f t="shared" si="133"/>
        <v>543.7555687528552</v>
      </c>
    </row>
    <row r="2882" spans="1:11" x14ac:dyDescent="0.25">
      <c r="A2882" s="3" t="s">
        <v>4168</v>
      </c>
      <c r="B2882">
        <v>315460</v>
      </c>
      <c r="C2882" s="1" t="s">
        <v>16</v>
      </c>
      <c r="D2882" s="2">
        <v>329794</v>
      </c>
      <c r="E2882" t="s">
        <v>5328</v>
      </c>
      <c r="F2882" s="4">
        <v>1733698.8060000001</v>
      </c>
      <c r="G2882" s="4">
        <f t="shared" si="134"/>
        <v>5.2569143344026878</v>
      </c>
      <c r="H2882" t="str">
        <f>IF(F2882 &lt;= Planilha1!$B$1, "1",
  IF(F2882 &lt;= Planilha1!$B$2, "2",
    IF(F2882 &lt;= Planilha1!$B$3, "3",
      "4"
    )
  )
)</f>
        <v>4</v>
      </c>
      <c r="I2882" t="str">
        <f t="shared" ref="I2882:I2945" si="135">IF(D2882 &lt;= 20000, "Pequeno Porte I",
  IF(D2882 &lt;= 50000, "Pequeno Porte II",
    IF(D2882 &lt;= 100000, "Médio Porte",
      IF(D2882 &lt;= 900000, "Grande Porte", "Metrópole")
    )
  )
)</f>
        <v>Grande Porte</v>
      </c>
      <c r="J2882" s="4">
        <v>88788919.640000001</v>
      </c>
      <c r="K2882" s="5">
        <f t="shared" ref="K2882:K2945" si="136">J2882/D2882</f>
        <v>269.22539415513927</v>
      </c>
    </row>
    <row r="2883" spans="1:11" x14ac:dyDescent="0.25">
      <c r="A2883" s="3" t="s">
        <v>4169</v>
      </c>
      <c r="B2883">
        <v>315470</v>
      </c>
      <c r="C2883" s="1" t="s">
        <v>16</v>
      </c>
      <c r="D2883" s="2">
        <v>4080</v>
      </c>
      <c r="E2883" t="s">
        <v>5328</v>
      </c>
      <c r="F2883" s="4">
        <v>53483.222999999998</v>
      </c>
      <c r="G2883" s="4">
        <f t="shared" ref="G2883:G2946" si="137">F2883/D2883</f>
        <v>13.108633088235294</v>
      </c>
      <c r="H2883" t="str">
        <f>IF(F2883 &lt;= Planilha1!$B$1, "1",
  IF(F2883 &lt;= Planilha1!$B$2, "2",
    IF(F2883 &lt;= Planilha1!$B$3, "3",
      "4"
    )
  )
)</f>
        <v>2</v>
      </c>
      <c r="I2883" t="str">
        <f t="shared" si="135"/>
        <v>Pequeno Porte I</v>
      </c>
      <c r="J2883" s="4">
        <v>6134062.6500000004</v>
      </c>
      <c r="K2883" s="5">
        <f t="shared" si="136"/>
        <v>1503.4467279411765</v>
      </c>
    </row>
    <row r="2884" spans="1:11" x14ac:dyDescent="0.25">
      <c r="A2884" s="3" t="s">
        <v>1649</v>
      </c>
      <c r="B2884">
        <v>315480</v>
      </c>
      <c r="C2884" s="1" t="s">
        <v>16</v>
      </c>
      <c r="D2884" s="2">
        <v>10261</v>
      </c>
      <c r="E2884" t="s">
        <v>5328</v>
      </c>
      <c r="F2884" s="4">
        <v>162995.51999999999</v>
      </c>
      <c r="G2884" s="4">
        <f t="shared" si="137"/>
        <v>15.884954682779455</v>
      </c>
      <c r="H2884" t="str">
        <f>IF(F2884 &lt;= Planilha1!$B$1, "1",
  IF(F2884 &lt;= Planilha1!$B$2, "2",
    IF(F2884 &lt;= Planilha1!$B$3, "3",
      "4"
    )
  )
)</f>
        <v>3</v>
      </c>
      <c r="I2884" t="str">
        <f t="shared" si="135"/>
        <v>Pequeno Porte I</v>
      </c>
      <c r="J2884" s="4">
        <v>14706919.59</v>
      </c>
      <c r="K2884" s="5">
        <f t="shared" si="136"/>
        <v>1433.2832657635709</v>
      </c>
    </row>
    <row r="2885" spans="1:11" x14ac:dyDescent="0.25">
      <c r="A2885" s="3" t="s">
        <v>1650</v>
      </c>
      <c r="B2885">
        <v>315490</v>
      </c>
      <c r="C2885" s="1" t="s">
        <v>16</v>
      </c>
      <c r="D2885" s="2">
        <v>12789</v>
      </c>
      <c r="E2885" t="s">
        <v>5328</v>
      </c>
      <c r="F2885" s="4">
        <v>134045.31400000001</v>
      </c>
      <c r="G2885" s="4">
        <f t="shared" si="137"/>
        <v>10.481297521307374</v>
      </c>
      <c r="H2885" t="str">
        <f>IF(F2885 &lt;= Planilha1!$B$1, "1",
  IF(F2885 &lt;= Planilha1!$B$2, "2",
    IF(F2885 &lt;= Planilha1!$B$3, "3",
      "4"
    )
  )
)</f>
        <v>3</v>
      </c>
      <c r="I2885" t="str">
        <f t="shared" si="135"/>
        <v>Pequeno Porte I</v>
      </c>
      <c r="J2885" s="4">
        <v>8842901.9399999995</v>
      </c>
      <c r="K2885" s="5">
        <f t="shared" si="136"/>
        <v>691.44592540464453</v>
      </c>
    </row>
    <row r="2886" spans="1:11" x14ac:dyDescent="0.25">
      <c r="A2886" s="3" t="s">
        <v>1651</v>
      </c>
      <c r="B2886">
        <v>315500</v>
      </c>
      <c r="C2886" s="1" t="s">
        <v>16</v>
      </c>
      <c r="D2886" s="2">
        <v>2484</v>
      </c>
      <c r="E2886" t="s">
        <v>5328</v>
      </c>
      <c r="F2886" s="4">
        <v>16434.38</v>
      </c>
      <c r="G2886" s="4">
        <f t="shared" si="137"/>
        <v>6.6160950080515306</v>
      </c>
      <c r="H2886" t="str">
        <f>IF(F2886 &lt;= Planilha1!$B$1, "1",
  IF(F2886 &lt;= Planilha1!$B$2, "2",
    IF(F2886 &lt;= Planilha1!$B$3, "3",
      "4"
    )
  )
)</f>
        <v>1</v>
      </c>
      <c r="I2886" t="str">
        <f t="shared" si="135"/>
        <v>Pequeno Porte I</v>
      </c>
      <c r="J2886" s="4">
        <v>4654239.99</v>
      </c>
      <c r="K2886" s="5">
        <f t="shared" si="136"/>
        <v>1873.6875966183575</v>
      </c>
    </row>
    <row r="2887" spans="1:11" x14ac:dyDescent="0.25">
      <c r="A2887" s="3" t="s">
        <v>1652</v>
      </c>
      <c r="B2887">
        <v>315510</v>
      </c>
      <c r="C2887" s="1" t="s">
        <v>16</v>
      </c>
      <c r="D2887" s="2">
        <v>4639</v>
      </c>
      <c r="E2887" t="s">
        <v>5328</v>
      </c>
      <c r="F2887" s="4">
        <v>25885.741000000002</v>
      </c>
      <c r="G2887" s="4">
        <f t="shared" si="137"/>
        <v>5.5800260832075885</v>
      </c>
      <c r="H2887" t="str">
        <f>IF(F2887 &lt;= Planilha1!$B$1, "1",
  IF(F2887 &lt;= Planilha1!$B$2, "2",
    IF(F2887 &lt;= Planilha1!$B$3, "3",
      "4"
    )
  )
)</f>
        <v>1</v>
      </c>
      <c r="I2887" t="str">
        <f t="shared" si="135"/>
        <v>Pequeno Porte I</v>
      </c>
      <c r="J2887" s="4">
        <v>4544805.47</v>
      </c>
      <c r="K2887" s="5">
        <f t="shared" si="136"/>
        <v>979.69507868075016</v>
      </c>
    </row>
    <row r="2888" spans="1:11" x14ac:dyDescent="0.25">
      <c r="A2888" s="3" t="s">
        <v>1653</v>
      </c>
      <c r="B2888">
        <v>315520</v>
      </c>
      <c r="C2888" s="1" t="s">
        <v>16</v>
      </c>
      <c r="D2888" s="2">
        <v>5429</v>
      </c>
      <c r="E2888" t="s">
        <v>5328</v>
      </c>
      <c r="F2888" s="4">
        <v>24181.584999999999</v>
      </c>
      <c r="G2888" s="4">
        <f t="shared" si="137"/>
        <v>4.4541508565113279</v>
      </c>
      <c r="H2888" t="str">
        <f>IF(F2888 &lt;= Planilha1!$B$1, "1",
  IF(F2888 &lt;= Planilha1!$B$2, "2",
    IF(F2888 &lt;= Planilha1!$B$3, "3",
      "4"
    )
  )
)</f>
        <v>1</v>
      </c>
      <c r="I2888" t="str">
        <f t="shared" si="135"/>
        <v>Pequeno Porte I</v>
      </c>
      <c r="J2888" s="4">
        <v>4742751.84</v>
      </c>
      <c r="K2888" s="5">
        <f t="shared" si="136"/>
        <v>873.59584453858906</v>
      </c>
    </row>
    <row r="2889" spans="1:11" x14ac:dyDescent="0.25">
      <c r="A2889" s="3" t="s">
        <v>1654</v>
      </c>
      <c r="B2889">
        <v>315530</v>
      </c>
      <c r="C2889" s="1" t="s">
        <v>16</v>
      </c>
      <c r="D2889" s="2">
        <v>5568</v>
      </c>
      <c r="E2889" t="s">
        <v>5328</v>
      </c>
      <c r="F2889" s="4">
        <v>44726.614000000001</v>
      </c>
      <c r="G2889" s="4">
        <f t="shared" si="137"/>
        <v>8.032797054597701</v>
      </c>
      <c r="H2889" t="str">
        <f>IF(F2889 &lt;= Planilha1!$B$1, "1",
  IF(F2889 &lt;= Planilha1!$B$2, "2",
    IF(F2889 &lt;= Planilha1!$B$3, "3",
      "4"
    )
  )
)</f>
        <v>2</v>
      </c>
      <c r="I2889" t="str">
        <f t="shared" si="135"/>
        <v>Pequeno Porte I</v>
      </c>
      <c r="J2889" s="4">
        <v>4280971.8099999996</v>
      </c>
      <c r="K2889" s="5">
        <f t="shared" si="136"/>
        <v>768.85269576149415</v>
      </c>
    </row>
    <row r="2890" spans="1:11" x14ac:dyDescent="0.25">
      <c r="A2890" s="3" t="s">
        <v>1655</v>
      </c>
      <c r="B2890">
        <v>315540</v>
      </c>
      <c r="C2890" s="1" t="s">
        <v>16</v>
      </c>
      <c r="D2890" s="2">
        <v>8518</v>
      </c>
      <c r="E2890" t="s">
        <v>5328</v>
      </c>
      <c r="F2890" s="4">
        <v>57445.601999999999</v>
      </c>
      <c r="G2890" s="4">
        <f t="shared" si="137"/>
        <v>6.7440246536745709</v>
      </c>
      <c r="H2890" t="str">
        <f>IF(F2890 &lt;= Planilha1!$B$1, "1",
  IF(F2890 &lt;= Planilha1!$B$2, "2",
    IF(F2890 &lt;= Planilha1!$B$3, "3",
      "4"
    )
  )
)</f>
        <v>2</v>
      </c>
      <c r="I2890" t="str">
        <f t="shared" si="135"/>
        <v>Pequeno Porte I</v>
      </c>
      <c r="J2890" s="4">
        <v>4669044.43</v>
      </c>
      <c r="K2890" s="5">
        <f t="shared" si="136"/>
        <v>548.1385806527353</v>
      </c>
    </row>
    <row r="2891" spans="1:11" x14ac:dyDescent="0.25">
      <c r="A2891" s="3" t="s">
        <v>4170</v>
      </c>
      <c r="B2891">
        <v>315550</v>
      </c>
      <c r="C2891" s="1" t="s">
        <v>16</v>
      </c>
      <c r="D2891" s="2">
        <v>14532</v>
      </c>
      <c r="E2891" t="s">
        <v>5328</v>
      </c>
      <c r="F2891" s="4">
        <v>278907.86200000002</v>
      </c>
      <c r="G2891" s="4">
        <f t="shared" si="137"/>
        <v>19.192668731076246</v>
      </c>
      <c r="H2891" t="str">
        <f>IF(F2891 &lt;= Planilha1!$B$1, "1",
  IF(F2891 &lt;= Planilha1!$B$2, "2",
    IF(F2891 &lt;= Planilha1!$B$3, "3",
      "4"
    )
  )
)</f>
        <v>4</v>
      </c>
      <c r="I2891" t="str">
        <f t="shared" si="135"/>
        <v>Pequeno Porte I</v>
      </c>
      <c r="J2891" s="4">
        <v>11367520.779999999</v>
      </c>
      <c r="K2891" s="5">
        <f t="shared" si="136"/>
        <v>782.24062620423888</v>
      </c>
    </row>
    <row r="2892" spans="1:11" x14ac:dyDescent="0.25">
      <c r="A2892" s="3" t="s">
        <v>1656</v>
      </c>
      <c r="B2892">
        <v>315560</v>
      </c>
      <c r="C2892" s="1" t="s">
        <v>16</v>
      </c>
      <c r="D2892" s="2">
        <v>28271</v>
      </c>
      <c r="E2892" t="s">
        <v>5328</v>
      </c>
      <c r="F2892" s="4">
        <v>143132.149</v>
      </c>
      <c r="G2892" s="4">
        <f t="shared" si="137"/>
        <v>5.0628612005235052</v>
      </c>
      <c r="H2892" t="str">
        <f>IF(F2892 &lt;= Planilha1!$B$1, "1",
  IF(F2892 &lt;= Planilha1!$B$2, "2",
    IF(F2892 &lt;= Planilha1!$B$3, "3",
      "4"
    )
  )
)</f>
        <v>3</v>
      </c>
      <c r="I2892" t="str">
        <f t="shared" si="135"/>
        <v>Pequeno Porte II</v>
      </c>
      <c r="J2892" s="4">
        <v>9899257.6400000006</v>
      </c>
      <c r="K2892" s="5">
        <f t="shared" si="136"/>
        <v>350.15590675957696</v>
      </c>
    </row>
    <row r="2893" spans="1:11" x14ac:dyDescent="0.25">
      <c r="A2893" s="3" t="s">
        <v>1657</v>
      </c>
      <c r="B2893">
        <v>315570</v>
      </c>
      <c r="C2893" s="1" t="s">
        <v>16</v>
      </c>
      <c r="D2893" s="2">
        <v>14631</v>
      </c>
      <c r="E2893" t="s">
        <v>5328</v>
      </c>
      <c r="F2893" s="4">
        <v>432579.65299999999</v>
      </c>
      <c r="G2893" s="4">
        <f t="shared" si="137"/>
        <v>29.565966304422115</v>
      </c>
      <c r="H2893" t="str">
        <f>IF(F2893 &lt;= Planilha1!$B$1, "1",
  IF(F2893 &lt;= Planilha1!$B$2, "2",
    IF(F2893 &lt;= Planilha1!$B$3, "3",
      "4"
    )
  )
)</f>
        <v>4</v>
      </c>
      <c r="I2893" t="str">
        <f t="shared" si="135"/>
        <v>Pequeno Porte I</v>
      </c>
      <c r="J2893" s="4">
        <v>11492206.52</v>
      </c>
      <c r="K2893" s="5">
        <f t="shared" si="136"/>
        <v>785.46965484245777</v>
      </c>
    </row>
    <row r="2894" spans="1:11" x14ac:dyDescent="0.25">
      <c r="A2894" s="3" t="s">
        <v>1658</v>
      </c>
      <c r="B2894">
        <v>315580</v>
      </c>
      <c r="C2894" s="1" t="s">
        <v>16</v>
      </c>
      <c r="D2894" s="2">
        <v>17443</v>
      </c>
      <c r="E2894" t="s">
        <v>5328</v>
      </c>
      <c r="F2894" s="4">
        <v>142003.28599999999</v>
      </c>
      <c r="G2894" s="4">
        <f t="shared" si="137"/>
        <v>8.1409898526629583</v>
      </c>
      <c r="H2894" t="str">
        <f>IF(F2894 &lt;= Planilha1!$B$1, "1",
  IF(F2894 &lt;= Planilha1!$B$2, "2",
    IF(F2894 &lt;= Planilha1!$B$3, "3",
      "4"
    )
  )
)</f>
        <v>3</v>
      </c>
      <c r="I2894" t="str">
        <f t="shared" si="135"/>
        <v>Pequeno Porte I</v>
      </c>
      <c r="J2894" s="4">
        <v>12715014.66</v>
      </c>
      <c r="K2894" s="5">
        <f t="shared" si="136"/>
        <v>728.94654933211029</v>
      </c>
    </row>
    <row r="2895" spans="1:11" x14ac:dyDescent="0.25">
      <c r="A2895" s="3" t="s">
        <v>1659</v>
      </c>
      <c r="B2895">
        <v>315590</v>
      </c>
      <c r="C2895" s="1" t="s">
        <v>16</v>
      </c>
      <c r="D2895" s="2">
        <v>5141</v>
      </c>
      <c r="E2895" t="s">
        <v>5328</v>
      </c>
      <c r="F2895" s="4">
        <v>34731.110999999997</v>
      </c>
      <c r="G2895" s="4">
        <f t="shared" si="137"/>
        <v>6.7557111456914996</v>
      </c>
      <c r="H2895" t="str">
        <f>IF(F2895 &lt;= Planilha1!$B$1, "1",
  IF(F2895 &lt;= Planilha1!$B$2, "2",
    IF(F2895 &lt;= Planilha1!$B$3, "3",
      "4"
    )
  )
)</f>
        <v>1</v>
      </c>
      <c r="I2895" t="str">
        <f t="shared" si="135"/>
        <v>Pequeno Porte I</v>
      </c>
      <c r="J2895" s="4">
        <v>3755899.05</v>
      </c>
      <c r="K2895" s="5">
        <f t="shared" si="136"/>
        <v>730.57752382804892</v>
      </c>
    </row>
    <row r="2896" spans="1:11" x14ac:dyDescent="0.25">
      <c r="A2896" s="3" t="s">
        <v>1660</v>
      </c>
      <c r="B2896">
        <v>315600</v>
      </c>
      <c r="C2896" s="1" t="s">
        <v>16</v>
      </c>
      <c r="D2896" s="2">
        <v>12641</v>
      </c>
      <c r="E2896" t="s">
        <v>5328</v>
      </c>
      <c r="F2896" s="4">
        <v>60398.707999999999</v>
      </c>
      <c r="G2896" s="4">
        <f t="shared" si="137"/>
        <v>4.7780007910766553</v>
      </c>
      <c r="H2896" t="str">
        <f>IF(F2896 &lt;= Planilha1!$B$1, "1",
  IF(F2896 &lt;= Planilha1!$B$2, "2",
    IF(F2896 &lt;= Planilha1!$B$3, "3",
      "4"
    )
  )
)</f>
        <v>2</v>
      </c>
      <c r="I2896" t="str">
        <f t="shared" si="135"/>
        <v>Pequeno Porte I</v>
      </c>
      <c r="J2896" s="4">
        <v>5638977.5499999998</v>
      </c>
      <c r="K2896" s="5">
        <f t="shared" si="136"/>
        <v>446.08634997231229</v>
      </c>
    </row>
    <row r="2897" spans="1:11" x14ac:dyDescent="0.25">
      <c r="A2897" s="3" t="s">
        <v>4171</v>
      </c>
      <c r="B2897">
        <v>315610</v>
      </c>
      <c r="C2897" s="1" t="s">
        <v>16</v>
      </c>
      <c r="D2897" s="2">
        <v>4994</v>
      </c>
      <c r="E2897" t="s">
        <v>5328</v>
      </c>
      <c r="F2897" s="4">
        <v>30439.078000000001</v>
      </c>
      <c r="G2897" s="4">
        <f t="shared" si="137"/>
        <v>6.0951297557068482</v>
      </c>
      <c r="H2897" t="str">
        <f>IF(F2897 &lt;= Planilha1!$B$1, "1",
  IF(F2897 &lt;= Planilha1!$B$2, "2",
    IF(F2897 &lt;= Planilha1!$B$3, "3",
      "4"
    )
  )
)</f>
        <v>1</v>
      </c>
      <c r="I2897" t="str">
        <f t="shared" si="135"/>
        <v>Pequeno Porte I</v>
      </c>
      <c r="J2897" s="4">
        <v>4280578.24</v>
      </c>
      <c r="K2897" s="5">
        <f t="shared" si="136"/>
        <v>857.14422106527843</v>
      </c>
    </row>
    <row r="2898" spans="1:11" x14ac:dyDescent="0.25">
      <c r="A2898" s="3" t="s">
        <v>1661</v>
      </c>
      <c r="B2898">
        <v>315620</v>
      </c>
      <c r="C2898" s="1" t="s">
        <v>16</v>
      </c>
      <c r="D2898" s="2">
        <v>2291</v>
      </c>
      <c r="E2898" t="s">
        <v>5328</v>
      </c>
      <c r="F2898" s="4">
        <v>13591.349</v>
      </c>
      <c r="G2898" s="4">
        <f t="shared" si="137"/>
        <v>5.9324962898297686</v>
      </c>
      <c r="H2898" t="str">
        <f>IF(F2898 &lt;= Planilha1!$B$1, "1",
  IF(F2898 &lt;= Planilha1!$B$2, "2",
    IF(F2898 &lt;= Planilha1!$B$3, "3",
      "4"
    )
  )
)</f>
        <v>1</v>
      </c>
      <c r="I2898" t="str">
        <f t="shared" si="135"/>
        <v>Pequeno Porte I</v>
      </c>
      <c r="J2898" s="4">
        <v>4383011.66</v>
      </c>
      <c r="K2898" s="5">
        <f t="shared" si="136"/>
        <v>1913.1434570056745</v>
      </c>
    </row>
    <row r="2899" spans="1:11" x14ac:dyDescent="0.25">
      <c r="A2899" s="3" t="s">
        <v>1662</v>
      </c>
      <c r="B2899">
        <v>315630</v>
      </c>
      <c r="C2899" s="1" t="s">
        <v>16</v>
      </c>
      <c r="D2899" s="2">
        <v>8664</v>
      </c>
      <c r="E2899" t="s">
        <v>5328</v>
      </c>
      <c r="F2899" s="4">
        <v>248518.55799999999</v>
      </c>
      <c r="G2899" s="4">
        <f t="shared" si="137"/>
        <v>28.68404409048938</v>
      </c>
      <c r="H2899" t="str">
        <f>IF(F2899 &lt;= Planilha1!$B$1, "1",
  IF(F2899 &lt;= Planilha1!$B$2, "2",
    IF(F2899 &lt;= Planilha1!$B$3, "3",
      "4"
    )
  )
)</f>
        <v>4</v>
      </c>
      <c r="I2899" t="str">
        <f t="shared" si="135"/>
        <v>Pequeno Porte I</v>
      </c>
      <c r="J2899" s="4">
        <v>5822523.0700000003</v>
      </c>
      <c r="K2899" s="5">
        <f t="shared" si="136"/>
        <v>672.0363654201293</v>
      </c>
    </row>
    <row r="2900" spans="1:11" x14ac:dyDescent="0.25">
      <c r="A2900" s="3" t="s">
        <v>1663</v>
      </c>
      <c r="B2900">
        <v>315640</v>
      </c>
      <c r="C2900" s="1" t="s">
        <v>16</v>
      </c>
      <c r="D2900" s="2">
        <v>3386</v>
      </c>
      <c r="E2900" t="s">
        <v>5328</v>
      </c>
      <c r="F2900" s="4">
        <v>83561.544999999998</v>
      </c>
      <c r="G2900" s="4">
        <f t="shared" si="137"/>
        <v>24.678542528056703</v>
      </c>
      <c r="H2900" t="str">
        <f>IF(F2900 &lt;= Planilha1!$B$1, "1",
  IF(F2900 &lt;= Planilha1!$B$2, "2",
    IF(F2900 &lt;= Planilha1!$B$3, "3",
      "4"
    )
  )
)</f>
        <v>2</v>
      </c>
      <c r="I2900" t="str">
        <f t="shared" si="135"/>
        <v>Pequeno Porte I</v>
      </c>
      <c r="J2900" s="4">
        <v>5451719.5599999996</v>
      </c>
      <c r="K2900" s="5">
        <f t="shared" si="136"/>
        <v>1610.0766568222091</v>
      </c>
    </row>
    <row r="2901" spans="1:11" x14ac:dyDescent="0.25">
      <c r="A2901" s="3" t="s">
        <v>4172</v>
      </c>
      <c r="B2901">
        <v>315645</v>
      </c>
      <c r="C2901" s="1" t="s">
        <v>16</v>
      </c>
      <c r="D2901" s="2">
        <v>4734</v>
      </c>
      <c r="E2901" t="s">
        <v>5328</v>
      </c>
      <c r="F2901" s="4">
        <v>27969.495999999999</v>
      </c>
      <c r="G2901" s="4">
        <f t="shared" si="137"/>
        <v>5.9082163075623146</v>
      </c>
      <c r="H2901" t="str">
        <f>IF(F2901 &lt;= Planilha1!$B$1, "1",
  IF(F2901 &lt;= Planilha1!$B$2, "2",
    IF(F2901 &lt;= Planilha1!$B$3, "3",
      "4"
    )
  )
)</f>
        <v>1</v>
      </c>
      <c r="I2901" t="str">
        <f t="shared" si="135"/>
        <v>Pequeno Porte I</v>
      </c>
      <c r="J2901" s="4">
        <v>4820475.1100000003</v>
      </c>
      <c r="K2901" s="5">
        <f t="shared" si="136"/>
        <v>1018.2668166455429</v>
      </c>
    </row>
    <row r="2902" spans="1:11" x14ac:dyDescent="0.25">
      <c r="A2902" s="3" t="s">
        <v>1664</v>
      </c>
      <c r="B2902">
        <v>315650</v>
      </c>
      <c r="C2902" s="1" t="s">
        <v>16</v>
      </c>
      <c r="D2902" s="2">
        <v>5679</v>
      </c>
      <c r="E2902" t="s">
        <v>5328</v>
      </c>
      <c r="F2902" s="4">
        <v>31290.923999999999</v>
      </c>
      <c r="G2902" s="4">
        <f t="shared" si="137"/>
        <v>5.5099355520338085</v>
      </c>
      <c r="H2902" t="str">
        <f>IF(F2902 &lt;= Planilha1!$B$1, "1",
  IF(F2902 &lt;= Planilha1!$B$2, "2",
    IF(F2902 &lt;= Planilha1!$B$3, "3",
      "4"
    )
  )
)</f>
        <v>1</v>
      </c>
      <c r="I2902" t="str">
        <f t="shared" si="135"/>
        <v>Pequeno Porte I</v>
      </c>
      <c r="J2902" s="4">
        <v>3720969.96</v>
      </c>
      <c r="K2902" s="5">
        <f t="shared" si="136"/>
        <v>655.21569994717379</v>
      </c>
    </row>
    <row r="2903" spans="1:11" x14ac:dyDescent="0.25">
      <c r="A2903" s="3" t="s">
        <v>1665</v>
      </c>
      <c r="B2903">
        <v>315660</v>
      </c>
      <c r="C2903" s="1" t="s">
        <v>16</v>
      </c>
      <c r="D2903" s="2">
        <v>10298</v>
      </c>
      <c r="E2903" t="s">
        <v>5328</v>
      </c>
      <c r="F2903" s="4">
        <v>46334.796000000002</v>
      </c>
      <c r="G2903" s="4">
        <f t="shared" si="137"/>
        <v>4.4993975529228978</v>
      </c>
      <c r="H2903" t="str">
        <f>IF(F2903 &lt;= Planilha1!$B$1, "1",
  IF(F2903 &lt;= Planilha1!$B$2, "2",
    IF(F2903 &lt;= Planilha1!$B$3, "3",
      "4"
    )
  )
)</f>
        <v>2</v>
      </c>
      <c r="I2903" t="str">
        <f t="shared" si="135"/>
        <v>Pequeno Porte I</v>
      </c>
      <c r="J2903" s="4">
        <v>4730134.78</v>
      </c>
      <c r="K2903" s="5">
        <f t="shared" si="136"/>
        <v>459.32557583996896</v>
      </c>
    </row>
    <row r="2904" spans="1:11" x14ac:dyDescent="0.25">
      <c r="A2904" s="3" t="s">
        <v>4173</v>
      </c>
      <c r="B2904">
        <v>315670</v>
      </c>
      <c r="C2904" s="1" t="s">
        <v>16</v>
      </c>
      <c r="D2904" s="2">
        <v>129380</v>
      </c>
      <c r="E2904" t="s">
        <v>5328</v>
      </c>
      <c r="F2904" s="4">
        <v>1356782.37</v>
      </c>
      <c r="G2904" s="4">
        <f t="shared" si="137"/>
        <v>10.4868014376256</v>
      </c>
      <c r="H2904" t="str">
        <f>IF(F2904 &lt;= Planilha1!$B$1, "1",
  IF(F2904 &lt;= Planilha1!$B$2, "2",
    IF(F2904 &lt;= Planilha1!$B$3, "3",
      "4"
    )
  )
)</f>
        <v>4</v>
      </c>
      <c r="I2904" t="str">
        <f t="shared" si="135"/>
        <v>Grande Porte</v>
      </c>
      <c r="J2904" s="4">
        <v>52456437.049999997</v>
      </c>
      <c r="K2904" s="5">
        <f t="shared" si="136"/>
        <v>405.44471363425566</v>
      </c>
    </row>
    <row r="2905" spans="1:11" x14ac:dyDescent="0.25">
      <c r="A2905" s="3" t="s">
        <v>4174</v>
      </c>
      <c r="B2905">
        <v>315680</v>
      </c>
      <c r="C2905" s="1" t="s">
        <v>16</v>
      </c>
      <c r="D2905" s="2">
        <v>14240</v>
      </c>
      <c r="E2905" t="s">
        <v>5328</v>
      </c>
      <c r="F2905" s="4">
        <v>95947.546000000002</v>
      </c>
      <c r="G2905" s="4">
        <f t="shared" si="137"/>
        <v>6.7378894662921347</v>
      </c>
      <c r="H2905" t="str">
        <f>IF(F2905 &lt;= Planilha1!$B$1, "1",
  IF(F2905 &lt;= Planilha1!$B$2, "2",
    IF(F2905 &lt;= Planilha1!$B$3, "3",
      "4"
    )
  )
)</f>
        <v>3</v>
      </c>
      <c r="I2905" t="str">
        <f t="shared" si="135"/>
        <v>Pequeno Porte I</v>
      </c>
      <c r="J2905" s="4">
        <v>8346674.0800000001</v>
      </c>
      <c r="K2905" s="5">
        <f t="shared" si="136"/>
        <v>586.14284269662926</v>
      </c>
    </row>
    <row r="2906" spans="1:11" x14ac:dyDescent="0.25">
      <c r="A2906" s="3" t="s">
        <v>1666</v>
      </c>
      <c r="B2906">
        <v>315690</v>
      </c>
      <c r="C2906" s="1" t="s">
        <v>16</v>
      </c>
      <c r="D2906" s="2">
        <v>26670</v>
      </c>
      <c r="E2906" t="s">
        <v>5328</v>
      </c>
      <c r="F2906" s="4">
        <v>567953.63699999999</v>
      </c>
      <c r="G2906" s="4">
        <f t="shared" si="137"/>
        <v>21.295599437570303</v>
      </c>
      <c r="H2906" t="str">
        <f>IF(F2906 &lt;= Planilha1!$B$1, "1",
  IF(F2906 &lt;= Planilha1!$B$2, "2",
    IF(F2906 &lt;= Planilha1!$B$3, "3",
      "4"
    )
  )
)</f>
        <v>4</v>
      </c>
      <c r="I2906" t="str">
        <f t="shared" si="135"/>
        <v>Pequeno Porte II</v>
      </c>
      <c r="J2906" s="4">
        <v>38099989.450000003</v>
      </c>
      <c r="K2906" s="5">
        <f t="shared" si="136"/>
        <v>1428.5710329958756</v>
      </c>
    </row>
    <row r="2907" spans="1:11" x14ac:dyDescent="0.25">
      <c r="A2907" s="3" t="s">
        <v>1667</v>
      </c>
      <c r="B2907">
        <v>315700</v>
      </c>
      <c r="C2907" s="1" t="s">
        <v>16</v>
      </c>
      <c r="D2907" s="2">
        <v>40178</v>
      </c>
      <c r="E2907" t="s">
        <v>5328</v>
      </c>
      <c r="F2907" s="4">
        <v>299272.27799999999</v>
      </c>
      <c r="G2907" s="4">
        <f t="shared" si="137"/>
        <v>7.4486604111702919</v>
      </c>
      <c r="H2907" t="str">
        <f>IF(F2907 &lt;= Planilha1!$B$1, "1",
  IF(F2907 &lt;= Planilha1!$B$2, "2",
    IF(F2907 &lt;= Planilha1!$B$3, "3",
      "4"
    )
  )
)</f>
        <v>4</v>
      </c>
      <c r="I2907" t="str">
        <f t="shared" si="135"/>
        <v>Pequeno Porte II</v>
      </c>
      <c r="J2907" s="4">
        <v>10000000</v>
      </c>
      <c r="K2907" s="5">
        <f t="shared" si="136"/>
        <v>248.89242869231919</v>
      </c>
    </row>
    <row r="2908" spans="1:11" x14ac:dyDescent="0.25">
      <c r="A2908" s="3" t="s">
        <v>1668</v>
      </c>
      <c r="B2908">
        <v>315710</v>
      </c>
      <c r="C2908" s="1" t="s">
        <v>16</v>
      </c>
      <c r="D2908" s="2">
        <v>6110</v>
      </c>
      <c r="E2908" t="s">
        <v>5328</v>
      </c>
      <c r="F2908" s="4">
        <v>45935.148000000001</v>
      </c>
      <c r="G2908" s="4">
        <f t="shared" si="137"/>
        <v>7.5180274959083473</v>
      </c>
      <c r="H2908" t="str">
        <f>IF(F2908 &lt;= Planilha1!$B$1, "1",
  IF(F2908 &lt;= Planilha1!$B$2, "2",
    IF(F2908 &lt;= Planilha1!$B$3, "3",
      "4"
    )
  )
)</f>
        <v>2</v>
      </c>
      <c r="I2908" t="str">
        <f t="shared" si="135"/>
        <v>Pequeno Porte I</v>
      </c>
      <c r="J2908" s="4">
        <v>5211965.0999999996</v>
      </c>
      <c r="K2908" s="5">
        <f t="shared" si="136"/>
        <v>853.02211129296234</v>
      </c>
    </row>
    <row r="2909" spans="1:11" x14ac:dyDescent="0.25">
      <c r="A2909" s="3" t="s">
        <v>3910</v>
      </c>
      <c r="B2909">
        <v>315720</v>
      </c>
      <c r="C2909" s="1" t="s">
        <v>16</v>
      </c>
      <c r="D2909" s="2">
        <v>30466</v>
      </c>
      <c r="E2909" t="s">
        <v>5328</v>
      </c>
      <c r="F2909" s="4">
        <v>253836.052</v>
      </c>
      <c r="G2909" s="4">
        <f t="shared" si="137"/>
        <v>8.331781395654172</v>
      </c>
      <c r="H2909" t="str">
        <f>IF(F2909 &lt;= Planilha1!$B$1, "1",
  IF(F2909 &lt;= Planilha1!$B$2, "2",
    IF(F2909 &lt;= Planilha1!$B$3, "3",
      "4"
    )
  )
)</f>
        <v>4</v>
      </c>
      <c r="I2909" t="str">
        <f t="shared" si="135"/>
        <v>Pequeno Porte II</v>
      </c>
      <c r="J2909" s="4">
        <v>38532352.700000003</v>
      </c>
      <c r="K2909" s="5">
        <f t="shared" si="136"/>
        <v>1264.7657290093875</v>
      </c>
    </row>
    <row r="2910" spans="1:11" x14ac:dyDescent="0.25">
      <c r="A2910" s="3" t="s">
        <v>4175</v>
      </c>
      <c r="B2910">
        <v>315725</v>
      </c>
      <c r="C2910" s="1" t="s">
        <v>16</v>
      </c>
      <c r="D2910" s="2">
        <v>8458</v>
      </c>
      <c r="E2910" t="s">
        <v>5328</v>
      </c>
      <c r="F2910" s="4">
        <v>37368.703000000001</v>
      </c>
      <c r="G2910" s="4">
        <f t="shared" si="137"/>
        <v>4.418148853156775</v>
      </c>
      <c r="H2910" t="str">
        <f>IF(F2910 &lt;= Planilha1!$B$1, "1",
  IF(F2910 &lt;= Planilha1!$B$2, "2",
    IF(F2910 &lt;= Planilha1!$B$3, "3",
      "4"
    )
  )
)</f>
        <v>1</v>
      </c>
      <c r="I2910" t="str">
        <f t="shared" si="135"/>
        <v>Pequeno Porte I</v>
      </c>
      <c r="J2910" s="4">
        <v>4260256.75</v>
      </c>
      <c r="K2910" s="5">
        <f t="shared" si="136"/>
        <v>503.69552494679596</v>
      </c>
    </row>
    <row r="2911" spans="1:11" x14ac:dyDescent="0.25">
      <c r="A2911" s="3" t="s">
        <v>4176</v>
      </c>
      <c r="B2911">
        <v>315727</v>
      </c>
      <c r="C2911" s="1" t="s">
        <v>16</v>
      </c>
      <c r="D2911" s="2">
        <v>3095</v>
      </c>
      <c r="E2911" t="s">
        <v>5328</v>
      </c>
      <c r="F2911" s="4">
        <v>21721.145</v>
      </c>
      <c r="G2911" s="4">
        <f t="shared" si="137"/>
        <v>7.0181405492730216</v>
      </c>
      <c r="H2911" t="str">
        <f>IF(F2911 &lt;= Planilha1!$B$1, "1",
  IF(F2911 &lt;= Planilha1!$B$2, "2",
    IF(F2911 &lt;= Planilha1!$B$3, "3",
      "4"
    )
  )
)</f>
        <v>1</v>
      </c>
      <c r="I2911" t="str">
        <f t="shared" si="135"/>
        <v>Pequeno Porte I</v>
      </c>
      <c r="J2911" s="4">
        <v>3861450.56</v>
      </c>
      <c r="K2911" s="5">
        <f t="shared" si="136"/>
        <v>1247.6415379644588</v>
      </c>
    </row>
    <row r="2912" spans="1:11" x14ac:dyDescent="0.25">
      <c r="A2912" s="3" t="s">
        <v>4177</v>
      </c>
      <c r="B2912">
        <v>315730</v>
      </c>
      <c r="C2912" s="1" t="s">
        <v>16</v>
      </c>
      <c r="D2912" s="2">
        <v>4208</v>
      </c>
      <c r="E2912" t="s">
        <v>5328</v>
      </c>
      <c r="F2912" s="4">
        <v>28317.761999999999</v>
      </c>
      <c r="G2912" s="4">
        <f t="shared" si="137"/>
        <v>6.7295061787072239</v>
      </c>
      <c r="H2912" t="str">
        <f>IF(F2912 &lt;= Planilha1!$B$1, "1",
  IF(F2912 &lt;= Planilha1!$B$2, "2",
    IF(F2912 &lt;= Planilha1!$B$3, "3",
      "4"
    )
  )
)</f>
        <v>1</v>
      </c>
      <c r="I2912" t="str">
        <f t="shared" si="135"/>
        <v>Pequeno Porte I</v>
      </c>
      <c r="J2912" s="4">
        <v>3192984.56</v>
      </c>
      <c r="K2912" s="5">
        <f t="shared" si="136"/>
        <v>758.78910646387828</v>
      </c>
    </row>
    <row r="2913" spans="1:11" x14ac:dyDescent="0.25">
      <c r="A2913" s="3" t="s">
        <v>1669</v>
      </c>
      <c r="B2913">
        <v>315733</v>
      </c>
      <c r="C2913" s="1" t="s">
        <v>16</v>
      </c>
      <c r="D2913" s="2">
        <v>8109</v>
      </c>
      <c r="E2913" t="s">
        <v>5328</v>
      </c>
      <c r="F2913" s="4">
        <v>43274.838000000003</v>
      </c>
      <c r="G2913" s="4">
        <f t="shared" si="137"/>
        <v>5.3366429892711809</v>
      </c>
      <c r="H2913" t="str">
        <f>IF(F2913 &lt;= Planilha1!$B$1, "1",
  IF(F2913 &lt;= Planilha1!$B$2, "2",
    IF(F2913 &lt;= Planilha1!$B$3, "3",
      "4"
    )
  )
)</f>
        <v>2</v>
      </c>
      <c r="I2913" t="str">
        <f t="shared" si="135"/>
        <v>Pequeno Porte I</v>
      </c>
      <c r="J2913" s="4">
        <v>5233357.13</v>
      </c>
      <c r="K2913" s="5">
        <f t="shared" si="136"/>
        <v>645.37638796399062</v>
      </c>
    </row>
    <row r="2914" spans="1:11" x14ac:dyDescent="0.25">
      <c r="A2914" s="3" t="s">
        <v>1670</v>
      </c>
      <c r="B2914">
        <v>315737</v>
      </c>
      <c r="C2914" s="1" t="s">
        <v>16</v>
      </c>
      <c r="D2914" s="2">
        <v>3910</v>
      </c>
      <c r="E2914" t="s">
        <v>5328</v>
      </c>
      <c r="F2914" s="4">
        <v>22490.04</v>
      </c>
      <c r="G2914" s="4">
        <f t="shared" si="137"/>
        <v>5.7519283887468031</v>
      </c>
      <c r="H2914" t="str">
        <f>IF(F2914 &lt;= Planilha1!$B$1, "1",
  IF(F2914 &lt;= Planilha1!$B$2, "2",
    IF(F2914 &lt;= Planilha1!$B$3, "3",
      "4"
    )
  )
)</f>
        <v>1</v>
      </c>
      <c r="I2914" t="str">
        <f t="shared" si="135"/>
        <v>Pequeno Porte I</v>
      </c>
      <c r="J2914" s="4">
        <v>3587938.48</v>
      </c>
      <c r="K2914" s="5">
        <f t="shared" si="136"/>
        <v>917.6313248081841</v>
      </c>
    </row>
    <row r="2915" spans="1:11" x14ac:dyDescent="0.25">
      <c r="A2915" s="3" t="s">
        <v>1671</v>
      </c>
      <c r="B2915">
        <v>315740</v>
      </c>
      <c r="C2915" s="1" t="s">
        <v>16</v>
      </c>
      <c r="D2915" s="2">
        <v>4673</v>
      </c>
      <c r="E2915" t="s">
        <v>5328</v>
      </c>
      <c r="F2915" s="4">
        <v>29204.741000000002</v>
      </c>
      <c r="G2915" s="4">
        <f t="shared" si="137"/>
        <v>6.2496770811042159</v>
      </c>
      <c r="H2915" t="str">
        <f>IF(F2915 &lt;= Planilha1!$B$1, "1",
  IF(F2915 &lt;= Planilha1!$B$2, "2",
    IF(F2915 &lt;= Planilha1!$B$3, "3",
      "4"
    )
  )
)</f>
        <v>1</v>
      </c>
      <c r="I2915" t="str">
        <f t="shared" si="135"/>
        <v>Pequeno Porte I</v>
      </c>
      <c r="J2915" s="4">
        <v>5092957.2300000004</v>
      </c>
      <c r="K2915" s="5">
        <f t="shared" si="136"/>
        <v>1089.8688701048577</v>
      </c>
    </row>
    <row r="2916" spans="1:11" x14ac:dyDescent="0.25">
      <c r="A2916" s="3" t="s">
        <v>4178</v>
      </c>
      <c r="B2916">
        <v>315750</v>
      </c>
      <c r="C2916" s="1" t="s">
        <v>16</v>
      </c>
      <c r="D2916" s="2">
        <v>4039</v>
      </c>
      <c r="E2916" t="s">
        <v>5328</v>
      </c>
      <c r="F2916" s="4">
        <v>27492.371999999999</v>
      </c>
      <c r="G2916" s="4">
        <f t="shared" si="137"/>
        <v>6.8067274077742015</v>
      </c>
      <c r="H2916" t="str">
        <f>IF(F2916 &lt;= Planilha1!$B$1, "1",
  IF(F2916 &lt;= Planilha1!$B$2, "2",
    IF(F2916 &lt;= Planilha1!$B$3, "3",
      "4"
    )
  )
)</f>
        <v>1</v>
      </c>
      <c r="I2916" t="str">
        <f t="shared" si="135"/>
        <v>Pequeno Porte I</v>
      </c>
      <c r="J2916" s="4">
        <v>3876100.95</v>
      </c>
      <c r="K2916" s="5">
        <f t="shared" si="136"/>
        <v>959.66846991829664</v>
      </c>
    </row>
    <row r="2917" spans="1:11" x14ac:dyDescent="0.25">
      <c r="A2917" s="3" t="s">
        <v>4179</v>
      </c>
      <c r="B2917">
        <v>315760</v>
      </c>
      <c r="C2917" s="1" t="s">
        <v>16</v>
      </c>
      <c r="D2917" s="2">
        <v>3522</v>
      </c>
      <c r="E2917" t="s">
        <v>5328</v>
      </c>
      <c r="F2917" s="4">
        <v>22377.921999999999</v>
      </c>
      <c r="G2917" s="4">
        <f t="shared" si="137"/>
        <v>6.3537541169789886</v>
      </c>
      <c r="H2917" t="str">
        <f>IF(F2917 &lt;= Planilha1!$B$1, "1",
  IF(F2917 &lt;= Planilha1!$B$2, "2",
    IF(F2917 &lt;= Planilha1!$B$3, "3",
      "4"
    )
  )
)</f>
        <v>1</v>
      </c>
      <c r="I2917" t="str">
        <f t="shared" si="135"/>
        <v>Pequeno Porte I</v>
      </c>
      <c r="J2917" s="4">
        <v>4144032.28</v>
      </c>
      <c r="K2917" s="5">
        <f t="shared" si="136"/>
        <v>1176.6133674048835</v>
      </c>
    </row>
    <row r="2918" spans="1:11" x14ac:dyDescent="0.25">
      <c r="A2918" s="3" t="s">
        <v>1672</v>
      </c>
      <c r="B2918">
        <v>315765</v>
      </c>
      <c r="C2918" s="1" t="s">
        <v>16</v>
      </c>
      <c r="D2918" s="2">
        <v>5938</v>
      </c>
      <c r="E2918" t="s">
        <v>5328</v>
      </c>
      <c r="F2918" s="4">
        <v>23218.11</v>
      </c>
      <c r="G2918" s="4">
        <f t="shared" si="137"/>
        <v>3.9100892556416302</v>
      </c>
      <c r="H2918" t="str">
        <f>IF(F2918 &lt;= Planilha1!$B$1, "1",
  IF(F2918 &lt;= Planilha1!$B$2, "2",
    IF(F2918 &lt;= Planilha1!$B$3, "3",
      "4"
    )
  )
)</f>
        <v>1</v>
      </c>
      <c r="I2918" t="str">
        <f t="shared" si="135"/>
        <v>Pequeno Porte I</v>
      </c>
      <c r="J2918" s="4">
        <v>4437061.92</v>
      </c>
      <c r="K2918" s="5">
        <f t="shared" si="136"/>
        <v>747.23171438194674</v>
      </c>
    </row>
    <row r="2919" spans="1:11" x14ac:dyDescent="0.25">
      <c r="A2919" s="3" t="s">
        <v>1673</v>
      </c>
      <c r="B2919">
        <v>315770</v>
      </c>
      <c r="C2919" s="1" t="s">
        <v>16</v>
      </c>
      <c r="D2919" s="2">
        <v>15734</v>
      </c>
      <c r="E2919" t="s">
        <v>5328</v>
      </c>
      <c r="F2919" s="4">
        <v>253145.38699999999</v>
      </c>
      <c r="G2919" s="4">
        <f t="shared" si="137"/>
        <v>16.08906743358332</v>
      </c>
      <c r="H2919" t="str">
        <f>IF(F2919 &lt;= Planilha1!$B$1, "1",
  IF(F2919 &lt;= Planilha1!$B$2, "2",
    IF(F2919 &lt;= Planilha1!$B$3, "3",
      "4"
    )
  )
)</f>
        <v>4</v>
      </c>
      <c r="I2919" t="str">
        <f t="shared" si="135"/>
        <v>Pequeno Porte I</v>
      </c>
      <c r="J2919" s="4">
        <v>12416713.48</v>
      </c>
      <c r="K2919" s="5">
        <f t="shared" si="136"/>
        <v>789.16445150629215</v>
      </c>
    </row>
    <row r="2920" spans="1:11" x14ac:dyDescent="0.25">
      <c r="A2920" s="3" t="s">
        <v>367</v>
      </c>
      <c r="B2920">
        <v>315780</v>
      </c>
      <c r="C2920" s="1" t="s">
        <v>16</v>
      </c>
      <c r="D2920" s="2">
        <v>219132</v>
      </c>
      <c r="E2920" t="s">
        <v>5328</v>
      </c>
      <c r="F2920" s="4">
        <v>2230851.676</v>
      </c>
      <c r="G2920" s="4">
        <f t="shared" si="137"/>
        <v>10.180401201102532</v>
      </c>
      <c r="H2920" t="str">
        <f>IF(F2920 &lt;= Planilha1!$B$1, "1",
  IF(F2920 &lt;= Planilha1!$B$2, "2",
    IF(F2920 &lt;= Planilha1!$B$3, "3",
      "4"
    )
  )
)</f>
        <v>4</v>
      </c>
      <c r="I2920" t="str">
        <f t="shared" si="135"/>
        <v>Grande Porte</v>
      </c>
      <c r="J2920" s="4">
        <v>98973457.079999998</v>
      </c>
      <c r="K2920" s="5">
        <f t="shared" si="136"/>
        <v>451.66135972838288</v>
      </c>
    </row>
    <row r="2921" spans="1:11" x14ac:dyDescent="0.25">
      <c r="A2921" s="3" t="s">
        <v>1674</v>
      </c>
      <c r="B2921">
        <v>315790</v>
      </c>
      <c r="C2921" s="1" t="s">
        <v>16</v>
      </c>
      <c r="D2921" s="2">
        <v>16395</v>
      </c>
      <c r="E2921" t="s">
        <v>5328</v>
      </c>
      <c r="F2921" s="4">
        <v>154801.21599999999</v>
      </c>
      <c r="G2921" s="4">
        <f t="shared" si="137"/>
        <v>9.4419771881671224</v>
      </c>
      <c r="H2921" t="str">
        <f>IF(F2921 &lt;= Planilha1!$B$1, "1",
  IF(F2921 &lt;= Planilha1!$B$2, "2",
    IF(F2921 &lt;= Planilha1!$B$3, "3",
      "4"
    )
  )
)</f>
        <v>3</v>
      </c>
      <c r="I2921" t="str">
        <f t="shared" si="135"/>
        <v>Pequeno Porte I</v>
      </c>
      <c r="J2921" s="4">
        <v>10806965.279999999</v>
      </c>
      <c r="K2921" s="5">
        <f t="shared" si="136"/>
        <v>659.16226166514173</v>
      </c>
    </row>
    <row r="2922" spans="1:11" x14ac:dyDescent="0.25">
      <c r="A2922" s="3" t="s">
        <v>1675</v>
      </c>
      <c r="B2922">
        <v>315800</v>
      </c>
      <c r="C2922" s="1" t="s">
        <v>16</v>
      </c>
      <c r="D2922" s="2">
        <v>10485</v>
      </c>
      <c r="E2922" t="s">
        <v>5328</v>
      </c>
      <c r="F2922" s="4">
        <v>101230.236</v>
      </c>
      <c r="G2922" s="4">
        <f t="shared" si="137"/>
        <v>9.6547673819742492</v>
      </c>
      <c r="H2922" t="str">
        <f>IF(F2922 &lt;= Planilha1!$B$1, "1",
  IF(F2922 &lt;= Planilha1!$B$2, "2",
    IF(F2922 &lt;= Planilha1!$B$3, "3",
      "4"
    )
  )
)</f>
        <v>3</v>
      </c>
      <c r="I2922" t="str">
        <f t="shared" si="135"/>
        <v>Pequeno Porte I</v>
      </c>
      <c r="J2922" s="4">
        <v>7001535.0099999998</v>
      </c>
      <c r="K2922" s="5">
        <f t="shared" si="136"/>
        <v>667.76681068192659</v>
      </c>
    </row>
    <row r="2923" spans="1:11" x14ac:dyDescent="0.25">
      <c r="A2923" s="3" t="s">
        <v>1676</v>
      </c>
      <c r="B2923">
        <v>315810</v>
      </c>
      <c r="C2923" s="1" t="s">
        <v>16</v>
      </c>
      <c r="D2923" s="2">
        <v>4755</v>
      </c>
      <c r="E2923" t="s">
        <v>5328</v>
      </c>
      <c r="F2923" s="4">
        <v>23418.675999999999</v>
      </c>
      <c r="G2923" s="4">
        <f t="shared" si="137"/>
        <v>4.925063301787592</v>
      </c>
      <c r="H2923" t="str">
        <f>IF(F2923 &lt;= Planilha1!$B$1, "1",
  IF(F2923 &lt;= Planilha1!$B$2, "2",
    IF(F2923 &lt;= Planilha1!$B$3, "3",
      "4"
    )
  )
)</f>
        <v>1</v>
      </c>
      <c r="I2923" t="str">
        <f t="shared" si="135"/>
        <v>Pequeno Porte I</v>
      </c>
      <c r="J2923" s="4">
        <v>3382865.59</v>
      </c>
      <c r="K2923" s="5">
        <f t="shared" si="136"/>
        <v>711.43335226077807</v>
      </c>
    </row>
    <row r="2924" spans="1:11" x14ac:dyDescent="0.25">
      <c r="A2924" s="3" t="s">
        <v>4180</v>
      </c>
      <c r="B2924">
        <v>315820</v>
      </c>
      <c r="C2924" s="1" t="s">
        <v>16</v>
      </c>
      <c r="D2924" s="2">
        <v>12788</v>
      </c>
      <c r="E2924" t="s">
        <v>5328</v>
      </c>
      <c r="F2924" s="4">
        <v>69730.301999999996</v>
      </c>
      <c r="G2924" s="4">
        <f t="shared" si="137"/>
        <v>5.4527918360963401</v>
      </c>
      <c r="H2924" t="str">
        <f>IF(F2924 &lt;= Planilha1!$B$1, "1",
  IF(F2924 &lt;= Planilha1!$B$2, "2",
    IF(F2924 &lt;= Planilha1!$B$3, "3",
      "4"
    )
  )
)</f>
        <v>2</v>
      </c>
      <c r="I2924" t="str">
        <f t="shared" si="135"/>
        <v>Pequeno Porte I</v>
      </c>
      <c r="J2924" s="4">
        <v>8654986.3800000008</v>
      </c>
      <c r="K2924" s="5">
        <f t="shared" si="136"/>
        <v>676.8053159211762</v>
      </c>
    </row>
    <row r="2925" spans="1:11" x14ac:dyDescent="0.25">
      <c r="A2925" s="3" t="s">
        <v>1677</v>
      </c>
      <c r="B2925">
        <v>315830</v>
      </c>
      <c r="C2925" s="1" t="s">
        <v>16</v>
      </c>
      <c r="D2925" s="2">
        <v>6691</v>
      </c>
      <c r="E2925" t="s">
        <v>5328</v>
      </c>
      <c r="F2925" s="4">
        <v>89511.39</v>
      </c>
      <c r="G2925" s="4">
        <f t="shared" si="137"/>
        <v>13.377879240771184</v>
      </c>
      <c r="H2925" t="str">
        <f>IF(F2925 &lt;= Planilha1!$B$1, "1",
  IF(F2925 &lt;= Planilha1!$B$2, "2",
    IF(F2925 &lt;= Planilha1!$B$3, "3",
      "4"
    )
  )
)</f>
        <v>2</v>
      </c>
      <c r="I2925" t="str">
        <f t="shared" si="135"/>
        <v>Pequeno Porte I</v>
      </c>
      <c r="J2925" s="4">
        <v>6822393.3200000003</v>
      </c>
      <c r="K2925" s="5">
        <f t="shared" si="136"/>
        <v>1019.6373217755194</v>
      </c>
    </row>
    <row r="2926" spans="1:11" x14ac:dyDescent="0.25">
      <c r="A2926" s="3" t="s">
        <v>1678</v>
      </c>
      <c r="B2926">
        <v>315840</v>
      </c>
      <c r="C2926" s="1" t="s">
        <v>16</v>
      </c>
      <c r="D2926" s="2">
        <v>3489</v>
      </c>
      <c r="E2926" t="s">
        <v>5328</v>
      </c>
      <c r="F2926" s="4">
        <v>20580.953000000001</v>
      </c>
      <c r="G2926" s="4">
        <f t="shared" si="137"/>
        <v>5.8988114072800233</v>
      </c>
      <c r="H2926" t="str">
        <f>IF(F2926 &lt;= Planilha1!$B$1, "1",
  IF(F2926 &lt;= Planilha1!$B$2, "2",
    IF(F2926 &lt;= Planilha1!$B$3, "3",
      "4"
    )
  )
)</f>
        <v>1</v>
      </c>
      <c r="I2926" t="str">
        <f t="shared" si="135"/>
        <v>Pequeno Porte I</v>
      </c>
      <c r="J2926" s="4">
        <v>3320483.38</v>
      </c>
      <c r="K2926" s="5">
        <f t="shared" si="136"/>
        <v>951.70059615935793</v>
      </c>
    </row>
    <row r="2927" spans="1:11" x14ac:dyDescent="0.25">
      <c r="A2927" s="3" t="s">
        <v>1679</v>
      </c>
      <c r="B2927">
        <v>315850</v>
      </c>
      <c r="C2927" s="1" t="s">
        <v>16</v>
      </c>
      <c r="D2927" s="2">
        <v>7030</v>
      </c>
      <c r="E2927" t="s">
        <v>5328</v>
      </c>
      <c r="F2927" s="4">
        <v>58128.1</v>
      </c>
      <c r="G2927" s="4">
        <f t="shared" si="137"/>
        <v>8.2685775248933133</v>
      </c>
      <c r="H2927" t="str">
        <f>IF(F2927 &lt;= Planilha1!$B$1, "1",
  IF(F2927 &lt;= Planilha1!$B$2, "2",
    IF(F2927 &lt;= Planilha1!$B$3, "3",
      "4"
    )
  )
)</f>
        <v>2</v>
      </c>
      <c r="I2927" t="str">
        <f t="shared" si="135"/>
        <v>Pequeno Porte I</v>
      </c>
      <c r="J2927" s="4">
        <v>4714995.83</v>
      </c>
      <c r="K2927" s="5">
        <f t="shared" si="136"/>
        <v>670.69641963015647</v>
      </c>
    </row>
    <row r="2928" spans="1:11" x14ac:dyDescent="0.25">
      <c r="A2928" s="3" t="s">
        <v>1680</v>
      </c>
      <c r="B2928">
        <v>315860</v>
      </c>
      <c r="C2928" s="1" t="s">
        <v>16</v>
      </c>
      <c r="D2928" s="2">
        <v>3747</v>
      </c>
      <c r="E2928" t="s">
        <v>5328</v>
      </c>
      <c r="F2928" s="4">
        <v>20386.615000000002</v>
      </c>
      <c r="G2928" s="4">
        <f t="shared" si="137"/>
        <v>5.4407832933013083</v>
      </c>
      <c r="H2928" t="str">
        <f>IF(F2928 &lt;= Planilha1!$B$1, "1",
  IF(F2928 &lt;= Planilha1!$B$2, "2",
    IF(F2928 &lt;= Planilha1!$B$3, "3",
      "4"
    )
  )
)</f>
        <v>1</v>
      </c>
      <c r="I2928" t="str">
        <f t="shared" si="135"/>
        <v>Pequeno Porte I</v>
      </c>
      <c r="J2928" s="4">
        <v>3738003.38</v>
      </c>
      <c r="K2928" s="5">
        <f t="shared" si="136"/>
        <v>997.59898051774746</v>
      </c>
    </row>
    <row r="2929" spans="1:11" x14ac:dyDescent="0.25">
      <c r="A2929" s="3" t="s">
        <v>4181</v>
      </c>
      <c r="B2929">
        <v>315870</v>
      </c>
      <c r="C2929" s="1" t="s">
        <v>16</v>
      </c>
      <c r="D2929" s="2">
        <v>2137</v>
      </c>
      <c r="E2929" t="s">
        <v>5328</v>
      </c>
      <c r="F2929" s="4">
        <v>14406.797</v>
      </c>
      <c r="G2929" s="4">
        <f t="shared" si="137"/>
        <v>6.7415989705194201</v>
      </c>
      <c r="H2929" t="str">
        <f>IF(F2929 &lt;= Planilha1!$B$1, "1",
  IF(F2929 &lt;= Planilha1!$B$2, "2",
    IF(F2929 &lt;= Planilha1!$B$3, "3",
      "4"
    )
  )
)</f>
        <v>1</v>
      </c>
      <c r="I2929" t="str">
        <f t="shared" si="135"/>
        <v>Pequeno Porte I</v>
      </c>
      <c r="J2929" s="4">
        <v>4008749.85</v>
      </c>
      <c r="K2929" s="5">
        <f t="shared" si="136"/>
        <v>1875.8773280299486</v>
      </c>
    </row>
    <row r="2930" spans="1:11" x14ac:dyDescent="0.25">
      <c r="A2930" s="3" t="s">
        <v>4182</v>
      </c>
      <c r="B2930">
        <v>315880</v>
      </c>
      <c r="C2930" s="1" t="s">
        <v>16</v>
      </c>
      <c r="D2930" s="2">
        <v>4214</v>
      </c>
      <c r="E2930" t="s">
        <v>5328</v>
      </c>
      <c r="F2930" s="4">
        <v>38551.137000000002</v>
      </c>
      <c r="G2930" s="4">
        <f t="shared" si="137"/>
        <v>9.1483476506881836</v>
      </c>
      <c r="H2930" t="str">
        <f>IF(F2930 &lt;= Planilha1!$B$1, "1",
  IF(F2930 &lt;= Planilha1!$B$2, "2",
    IF(F2930 &lt;= Planilha1!$B$3, "3",
      "4"
    )
  )
)</f>
        <v>1</v>
      </c>
      <c r="I2930" t="str">
        <f t="shared" si="135"/>
        <v>Pequeno Porte I</v>
      </c>
      <c r="J2930" s="4">
        <v>5090129.41</v>
      </c>
      <c r="K2930" s="5">
        <f t="shared" si="136"/>
        <v>1207.9092097769342</v>
      </c>
    </row>
    <row r="2931" spans="1:11" x14ac:dyDescent="0.25">
      <c r="A2931" s="3" t="s">
        <v>4183</v>
      </c>
      <c r="B2931">
        <v>315890</v>
      </c>
      <c r="C2931" s="1" t="s">
        <v>16</v>
      </c>
      <c r="D2931" s="2">
        <v>8987</v>
      </c>
      <c r="E2931" t="s">
        <v>5328</v>
      </c>
      <c r="F2931" s="4">
        <v>50122.968999999997</v>
      </c>
      <c r="G2931" s="4">
        <f t="shared" si="137"/>
        <v>5.5772748414376316</v>
      </c>
      <c r="H2931" t="str">
        <f>IF(F2931 &lt;= Planilha1!$B$1, "1",
  IF(F2931 &lt;= Planilha1!$B$2, "2",
    IF(F2931 &lt;= Planilha1!$B$3, "3",
      "4"
    )
  )
)</f>
        <v>2</v>
      </c>
      <c r="I2931" t="str">
        <f t="shared" si="135"/>
        <v>Pequeno Porte I</v>
      </c>
      <c r="J2931" s="4">
        <v>5115075.46</v>
      </c>
      <c r="K2931" s="5">
        <f t="shared" si="136"/>
        <v>569.16384332925338</v>
      </c>
    </row>
    <row r="2932" spans="1:11" x14ac:dyDescent="0.25">
      <c r="A2932" s="3" t="s">
        <v>4184</v>
      </c>
      <c r="B2932">
        <v>315895</v>
      </c>
      <c r="C2932" s="1" t="s">
        <v>16</v>
      </c>
      <c r="D2932" s="2">
        <v>44800</v>
      </c>
      <c r="E2932" t="s">
        <v>5328</v>
      </c>
      <c r="F2932" s="4">
        <v>276056.18900000001</v>
      </c>
      <c r="G2932" s="4">
        <f t="shared" si="137"/>
        <v>6.1619685044642862</v>
      </c>
      <c r="H2932" t="str">
        <f>IF(F2932 &lt;= Planilha1!$B$1, "1",
  IF(F2932 &lt;= Planilha1!$B$2, "2",
    IF(F2932 &lt;= Planilha1!$B$3, "3",
      "4"
    )
  )
)</f>
        <v>4</v>
      </c>
      <c r="I2932" t="str">
        <f t="shared" si="135"/>
        <v>Pequeno Porte II</v>
      </c>
      <c r="J2932" s="4">
        <v>18783487.210000001</v>
      </c>
      <c r="K2932" s="5">
        <f t="shared" si="136"/>
        <v>419.27426808035716</v>
      </c>
    </row>
    <row r="2933" spans="1:11" x14ac:dyDescent="0.25">
      <c r="A2933" s="3" t="s">
        <v>1681</v>
      </c>
      <c r="B2933">
        <v>315900</v>
      </c>
      <c r="C2933" s="1" t="s">
        <v>16</v>
      </c>
      <c r="D2933" s="2">
        <v>5313</v>
      </c>
      <c r="E2933" t="s">
        <v>5328</v>
      </c>
      <c r="F2933" s="4">
        <v>29998.401999999998</v>
      </c>
      <c r="G2933" s="4">
        <f t="shared" si="137"/>
        <v>5.6462266139657444</v>
      </c>
      <c r="H2933" t="str">
        <f>IF(F2933 &lt;= Planilha1!$B$1, "1",
  IF(F2933 &lt;= Planilha1!$B$2, "2",
    IF(F2933 &lt;= Planilha1!$B$3, "3",
      "4"
    )
  )
)</f>
        <v>1</v>
      </c>
      <c r="I2933" t="str">
        <f t="shared" si="135"/>
        <v>Pequeno Porte I</v>
      </c>
      <c r="J2933" s="4">
        <v>4856952.8899999997</v>
      </c>
      <c r="K2933" s="5">
        <f t="shared" si="136"/>
        <v>914.16391680782976</v>
      </c>
    </row>
    <row r="2934" spans="1:11" x14ac:dyDescent="0.25">
      <c r="A2934" s="3" t="s">
        <v>1682</v>
      </c>
      <c r="B2934">
        <v>315910</v>
      </c>
      <c r="C2934" s="1" t="s">
        <v>16</v>
      </c>
      <c r="D2934" s="2">
        <v>3469</v>
      </c>
      <c r="E2934" t="s">
        <v>5328</v>
      </c>
      <c r="F2934" s="4">
        <v>21761.737000000001</v>
      </c>
      <c r="G2934" s="4">
        <f t="shared" si="137"/>
        <v>6.2732017872585759</v>
      </c>
      <c r="H2934" t="str">
        <f>IF(F2934 &lt;= Planilha1!$B$1, "1",
  IF(F2934 &lt;= Planilha1!$B$2, "2",
    IF(F2934 &lt;= Planilha1!$B$3, "3",
      "4"
    )
  )
)</f>
        <v>1</v>
      </c>
      <c r="I2934" t="str">
        <f t="shared" si="135"/>
        <v>Pequeno Porte I</v>
      </c>
      <c r="J2934" s="4">
        <v>3961550.32</v>
      </c>
      <c r="K2934" s="5">
        <f t="shared" si="136"/>
        <v>1141.9862554050158</v>
      </c>
    </row>
    <row r="2935" spans="1:11" x14ac:dyDescent="0.25">
      <c r="A2935" s="3" t="s">
        <v>1683</v>
      </c>
      <c r="B2935">
        <v>315920</v>
      </c>
      <c r="C2935" s="1" t="s">
        <v>16</v>
      </c>
      <c r="D2935" s="2">
        <v>8460</v>
      </c>
      <c r="E2935" t="s">
        <v>5328</v>
      </c>
      <c r="F2935" s="4">
        <v>87780.67</v>
      </c>
      <c r="G2935" s="4">
        <f t="shared" si="137"/>
        <v>10.375965721040188</v>
      </c>
      <c r="H2935" t="str">
        <f>IF(F2935 &lt;= Planilha1!$B$1, "1",
  IF(F2935 &lt;= Planilha1!$B$2, "2",
    IF(F2935 &lt;= Planilha1!$B$3, "3",
      "4"
    )
  )
)</f>
        <v>2</v>
      </c>
      <c r="I2935" t="str">
        <f t="shared" si="135"/>
        <v>Pequeno Porte I</v>
      </c>
      <c r="J2935" s="4">
        <v>6360038.6900000004</v>
      </c>
      <c r="K2935" s="5">
        <f t="shared" si="136"/>
        <v>751.77762293144212</v>
      </c>
    </row>
    <row r="2936" spans="1:11" x14ac:dyDescent="0.25">
      <c r="A2936" s="3" t="s">
        <v>1684</v>
      </c>
      <c r="B2936">
        <v>315930</v>
      </c>
      <c r="C2936" s="1" t="s">
        <v>16</v>
      </c>
      <c r="D2936" s="2">
        <v>4755</v>
      </c>
      <c r="E2936" t="s">
        <v>5328</v>
      </c>
      <c r="F2936" s="4">
        <v>35481.082000000002</v>
      </c>
      <c r="G2936" s="4">
        <f t="shared" si="137"/>
        <v>7.4618468980021033</v>
      </c>
      <c r="H2936" t="str">
        <f>IF(F2936 &lt;= Planilha1!$B$1, "1",
  IF(F2936 &lt;= Planilha1!$B$2, "2",
    IF(F2936 &lt;= Planilha1!$B$3, "3",
      "4"
    )
  )
)</f>
        <v>1</v>
      </c>
      <c r="I2936" t="str">
        <f t="shared" si="135"/>
        <v>Pequeno Porte I</v>
      </c>
      <c r="J2936" s="4">
        <v>5048359.1100000003</v>
      </c>
      <c r="K2936" s="5">
        <f t="shared" si="136"/>
        <v>1061.6948706624607</v>
      </c>
    </row>
    <row r="2937" spans="1:11" x14ac:dyDescent="0.25">
      <c r="A2937" s="3" t="s">
        <v>1685</v>
      </c>
      <c r="B2937">
        <v>315935</v>
      </c>
      <c r="C2937" s="1" t="s">
        <v>16</v>
      </c>
      <c r="D2937" s="2">
        <v>6773</v>
      </c>
      <c r="E2937" t="s">
        <v>5328</v>
      </c>
      <c r="F2937" s="4">
        <v>55386.851999999999</v>
      </c>
      <c r="G2937" s="4">
        <f t="shared" si="137"/>
        <v>8.1775951572419903</v>
      </c>
      <c r="H2937" t="str">
        <f>IF(F2937 &lt;= Planilha1!$B$1, "1",
  IF(F2937 &lt;= Planilha1!$B$2, "2",
    IF(F2937 &lt;= Planilha1!$B$3, "3",
      "4"
    )
  )
)</f>
        <v>2</v>
      </c>
      <c r="I2937" t="str">
        <f t="shared" si="135"/>
        <v>Pequeno Porte I</v>
      </c>
      <c r="J2937" s="4">
        <v>3698867.65</v>
      </c>
      <c r="K2937" s="5">
        <f t="shared" si="136"/>
        <v>546.11954082385944</v>
      </c>
    </row>
    <row r="2938" spans="1:11" x14ac:dyDescent="0.25">
      <c r="A2938" s="3" t="s">
        <v>1686</v>
      </c>
      <c r="B2938">
        <v>315940</v>
      </c>
      <c r="C2938" s="1" t="s">
        <v>16</v>
      </c>
      <c r="D2938" s="2">
        <v>3301</v>
      </c>
      <c r="E2938" t="s">
        <v>5328</v>
      </c>
      <c r="F2938" s="4">
        <v>23819.79</v>
      </c>
      <c r="G2938" s="4">
        <f t="shared" si="137"/>
        <v>7.2159315358982132</v>
      </c>
      <c r="H2938" t="str">
        <f>IF(F2938 &lt;= Planilha1!$B$1, "1",
  IF(F2938 &lt;= Planilha1!$B$2, "2",
    IF(F2938 &lt;= Planilha1!$B$3, "3",
      "4"
    )
  )
)</f>
        <v>1</v>
      </c>
      <c r="I2938" t="str">
        <f t="shared" si="135"/>
        <v>Pequeno Porte I</v>
      </c>
      <c r="J2938" s="4">
        <v>3094295.91</v>
      </c>
      <c r="K2938" s="5">
        <f t="shared" si="136"/>
        <v>937.38137231142082</v>
      </c>
    </row>
    <row r="2939" spans="1:11" x14ac:dyDescent="0.25">
      <c r="A2939" s="3" t="s">
        <v>1687</v>
      </c>
      <c r="B2939">
        <v>315950</v>
      </c>
      <c r="C2939" s="1" t="s">
        <v>16</v>
      </c>
      <c r="D2939" s="2">
        <v>5826</v>
      </c>
      <c r="E2939" t="s">
        <v>5328</v>
      </c>
      <c r="F2939" s="4">
        <v>41114.864000000001</v>
      </c>
      <c r="G2939" s="4">
        <f t="shared" si="137"/>
        <v>7.0571342258839689</v>
      </c>
      <c r="H2939" t="str">
        <f>IF(F2939 &lt;= Planilha1!$B$1, "1",
  IF(F2939 &lt;= Planilha1!$B$2, "2",
    IF(F2939 &lt;= Planilha1!$B$3, "3",
      "4"
    )
  )
)</f>
        <v>1</v>
      </c>
      <c r="I2939" t="str">
        <f t="shared" si="135"/>
        <v>Pequeno Porte I</v>
      </c>
      <c r="J2939" s="4">
        <v>5009277.54</v>
      </c>
      <c r="K2939" s="5">
        <f t="shared" si="136"/>
        <v>859.81420185375907</v>
      </c>
    </row>
    <row r="2940" spans="1:11" x14ac:dyDescent="0.25">
      <c r="A2940" s="3" t="s">
        <v>4185</v>
      </c>
      <c r="B2940">
        <v>315960</v>
      </c>
      <c r="C2940" s="1" t="s">
        <v>16</v>
      </c>
      <c r="D2940" s="2">
        <v>40635</v>
      </c>
      <c r="E2940" t="s">
        <v>5328</v>
      </c>
      <c r="F2940" s="4">
        <v>936233.51500000001</v>
      </c>
      <c r="G2940" s="4">
        <f t="shared" si="137"/>
        <v>23.040076658053401</v>
      </c>
      <c r="H2940" t="str">
        <f>IF(F2940 &lt;= Planilha1!$B$1, "1",
  IF(F2940 &lt;= Planilha1!$B$2, "2",
    IF(F2940 &lt;= Planilha1!$B$3, "3",
      "4"
    )
  )
)</f>
        <v>4</v>
      </c>
      <c r="I2940" t="str">
        <f t="shared" si="135"/>
        <v>Pequeno Porte II</v>
      </c>
      <c r="J2940" s="4">
        <v>22732774.550000001</v>
      </c>
      <c r="K2940" s="5">
        <f t="shared" si="136"/>
        <v>559.43828103851365</v>
      </c>
    </row>
    <row r="2941" spans="1:11" x14ac:dyDescent="0.25">
      <c r="A2941" s="3" t="s">
        <v>1688</v>
      </c>
      <c r="B2941">
        <v>315970</v>
      </c>
      <c r="C2941" s="1" t="s">
        <v>16</v>
      </c>
      <c r="D2941" s="2">
        <v>3382</v>
      </c>
      <c r="E2941" t="s">
        <v>5328</v>
      </c>
      <c r="F2941" s="4">
        <v>27790.025000000001</v>
      </c>
      <c r="G2941" s="4">
        <f t="shared" si="137"/>
        <v>8.2170387344766418</v>
      </c>
      <c r="H2941" t="str">
        <f>IF(F2941 &lt;= Planilha1!$B$1, "1",
  IF(F2941 &lt;= Planilha1!$B$2, "2",
    IF(F2941 &lt;= Planilha1!$B$3, "3",
      "4"
    )
  )
)</f>
        <v>1</v>
      </c>
      <c r="I2941" t="str">
        <f t="shared" si="135"/>
        <v>Pequeno Porte I</v>
      </c>
      <c r="J2941" s="4">
        <v>4757377.0599999996</v>
      </c>
      <c r="K2941" s="5">
        <f t="shared" si="136"/>
        <v>1406.6756534594913</v>
      </c>
    </row>
    <row r="2942" spans="1:11" x14ac:dyDescent="0.25">
      <c r="A2942" s="3" t="s">
        <v>4186</v>
      </c>
      <c r="B2942">
        <v>315980</v>
      </c>
      <c r="C2942" s="1" t="s">
        <v>16</v>
      </c>
      <c r="D2942" s="2">
        <v>20973</v>
      </c>
      <c r="E2942" t="s">
        <v>5328</v>
      </c>
      <c r="F2942" s="4">
        <v>315149.16700000002</v>
      </c>
      <c r="G2942" s="4">
        <f t="shared" si="137"/>
        <v>15.026422877032376</v>
      </c>
      <c r="H2942" t="str">
        <f>IF(F2942 &lt;= Planilha1!$B$1, "1",
  IF(F2942 &lt;= Planilha1!$B$2, "2",
    IF(F2942 &lt;= Planilha1!$B$3, "3",
      "4"
    )
  )
)</f>
        <v>4</v>
      </c>
      <c r="I2942" t="str">
        <f t="shared" si="135"/>
        <v>Pequeno Porte II</v>
      </c>
      <c r="J2942" s="4">
        <v>38318039.229999997</v>
      </c>
      <c r="K2942" s="5">
        <f t="shared" si="136"/>
        <v>1827.0175573356219</v>
      </c>
    </row>
    <row r="2943" spans="1:11" x14ac:dyDescent="0.25">
      <c r="A2943" s="3" t="s">
        <v>4187</v>
      </c>
      <c r="B2943">
        <v>315990</v>
      </c>
      <c r="C2943" s="1" t="s">
        <v>16</v>
      </c>
      <c r="D2943" s="2">
        <v>17285</v>
      </c>
      <c r="E2943" t="s">
        <v>5328</v>
      </c>
      <c r="F2943" s="4">
        <v>104623.864</v>
      </c>
      <c r="G2943" s="4">
        <f t="shared" si="137"/>
        <v>6.0528703500144632</v>
      </c>
      <c r="H2943" t="str">
        <f>IF(F2943 &lt;= Planilha1!$B$1, "1",
  IF(F2943 &lt;= Planilha1!$B$2, "2",
    IF(F2943 &lt;= Planilha1!$B$3, "3",
      "4"
    )
  )
)</f>
        <v>3</v>
      </c>
      <c r="I2943" t="str">
        <f t="shared" si="135"/>
        <v>Pequeno Porte I</v>
      </c>
      <c r="J2943" s="4">
        <v>9590704.75</v>
      </c>
      <c r="K2943" s="5">
        <f t="shared" si="136"/>
        <v>554.85708706971366</v>
      </c>
    </row>
    <row r="2944" spans="1:11" x14ac:dyDescent="0.25">
      <c r="A2944" s="3" t="s">
        <v>4188</v>
      </c>
      <c r="B2944">
        <v>316000</v>
      </c>
      <c r="C2944" s="1" t="s">
        <v>16</v>
      </c>
      <c r="D2944" s="2">
        <v>3769</v>
      </c>
      <c r="E2944" t="s">
        <v>5328</v>
      </c>
      <c r="F2944" s="4">
        <v>27275.29</v>
      </c>
      <c r="G2944" s="4">
        <f t="shared" si="137"/>
        <v>7.2367444945608916</v>
      </c>
      <c r="H2944" t="str">
        <f>IF(F2944 &lt;= Planilha1!$B$1, "1",
  IF(F2944 &lt;= Planilha1!$B$2, "2",
    IF(F2944 &lt;= Planilha1!$B$3, "3",
      "4"
    )
  )
)</f>
        <v>1</v>
      </c>
      <c r="I2944" t="str">
        <f t="shared" si="135"/>
        <v>Pequeno Porte I</v>
      </c>
      <c r="J2944" s="4">
        <v>3773351.47</v>
      </c>
      <c r="K2944" s="5">
        <f t="shared" si="136"/>
        <v>1001.1545423189175</v>
      </c>
    </row>
    <row r="2945" spans="1:11" x14ac:dyDescent="0.25">
      <c r="A2945" s="3" t="s">
        <v>4189</v>
      </c>
      <c r="B2945">
        <v>316010</v>
      </c>
      <c r="C2945" s="1" t="s">
        <v>16</v>
      </c>
      <c r="D2945" s="2">
        <v>4229</v>
      </c>
      <c r="E2945" t="s">
        <v>5328</v>
      </c>
      <c r="F2945" s="4">
        <v>26091.986000000001</v>
      </c>
      <c r="G2945" s="4">
        <f t="shared" si="137"/>
        <v>6.1697767793804683</v>
      </c>
      <c r="H2945" t="str">
        <f>IF(F2945 &lt;= Planilha1!$B$1, "1",
  IF(F2945 &lt;= Planilha1!$B$2, "2",
    IF(F2945 &lt;= Planilha1!$B$3, "3",
      "4"
    )
  )
)</f>
        <v>1</v>
      </c>
      <c r="I2945" t="str">
        <f t="shared" si="135"/>
        <v>Pequeno Porte I</v>
      </c>
      <c r="J2945" s="4">
        <v>4918126.0599999996</v>
      </c>
      <c r="K2945" s="5">
        <f t="shared" si="136"/>
        <v>1162.9524852210923</v>
      </c>
    </row>
    <row r="2946" spans="1:11" x14ac:dyDescent="0.25">
      <c r="A2946" s="3" t="s">
        <v>4190</v>
      </c>
      <c r="B2946">
        <v>316020</v>
      </c>
      <c r="C2946" s="1" t="s">
        <v>16</v>
      </c>
      <c r="D2946" s="2">
        <v>3915</v>
      </c>
      <c r="E2946" t="s">
        <v>5328</v>
      </c>
      <c r="F2946" s="4">
        <v>19544.201000000001</v>
      </c>
      <c r="G2946" s="4">
        <f t="shared" si="137"/>
        <v>4.9921330779054918</v>
      </c>
      <c r="H2946" t="str">
        <f>IF(F2946 &lt;= Planilha1!$B$1, "1",
  IF(F2946 &lt;= Planilha1!$B$2, "2",
    IF(F2946 &lt;= Planilha1!$B$3, "3",
      "4"
    )
  )
)</f>
        <v>1</v>
      </c>
      <c r="I2946" t="str">
        <f t="shared" ref="I2946:I3009" si="138">IF(D2946 &lt;= 20000, "Pequeno Porte I",
  IF(D2946 &lt;= 50000, "Pequeno Porte II",
    IF(D2946 &lt;= 100000, "Médio Porte",
      IF(D2946 &lt;= 900000, "Grande Porte", "Metrópole")
    )
  )
)</f>
        <v>Pequeno Porte I</v>
      </c>
      <c r="J2946" s="4">
        <v>3786477.04</v>
      </c>
      <c r="K2946" s="5">
        <f t="shared" ref="K2946:K3009" si="139">J2946/D2946</f>
        <v>967.17165772669227</v>
      </c>
    </row>
    <row r="2947" spans="1:11" x14ac:dyDescent="0.25">
      <c r="A2947" s="3" t="s">
        <v>4191</v>
      </c>
      <c r="B2947">
        <v>316030</v>
      </c>
      <c r="C2947" s="1" t="s">
        <v>16</v>
      </c>
      <c r="D2947" s="2">
        <v>10327</v>
      </c>
      <c r="E2947" t="s">
        <v>5328</v>
      </c>
      <c r="F2947" s="4">
        <v>49007.328000000001</v>
      </c>
      <c r="G2947" s="4">
        <f t="shared" ref="G2947:G3010" si="140">F2947/D2947</f>
        <v>4.7455532100319555</v>
      </c>
      <c r="H2947" t="str">
        <f>IF(F2947 &lt;= Planilha1!$B$1, "1",
  IF(F2947 &lt;= Planilha1!$B$2, "2",
    IF(F2947 &lt;= Planilha1!$B$3, "3",
      "4"
    )
  )
)</f>
        <v>2</v>
      </c>
      <c r="I2947" t="str">
        <f t="shared" si="138"/>
        <v>Pequeno Porte I</v>
      </c>
      <c r="J2947" s="4">
        <v>5525476.1299999999</v>
      </c>
      <c r="K2947" s="5">
        <f t="shared" si="139"/>
        <v>535.05143119976753</v>
      </c>
    </row>
    <row r="2948" spans="1:11" x14ac:dyDescent="0.25">
      <c r="A2948" s="3" t="s">
        <v>4192</v>
      </c>
      <c r="B2948">
        <v>316040</v>
      </c>
      <c r="C2948" s="1" t="s">
        <v>16</v>
      </c>
      <c r="D2948" s="2">
        <v>27295</v>
      </c>
      <c r="E2948" t="s">
        <v>5328</v>
      </c>
      <c r="F2948" s="4">
        <v>261299.56400000001</v>
      </c>
      <c r="G2948" s="4">
        <f t="shared" si="140"/>
        <v>9.5731659278256096</v>
      </c>
      <c r="H2948" t="str">
        <f>IF(F2948 &lt;= Planilha1!$B$1, "1",
  IF(F2948 &lt;= Planilha1!$B$2, "2",
    IF(F2948 &lt;= Planilha1!$B$3, "3",
      "4"
    )
  )
)</f>
        <v>4</v>
      </c>
      <c r="I2948" t="str">
        <f t="shared" si="138"/>
        <v>Pequeno Porte II</v>
      </c>
      <c r="J2948" s="4">
        <v>20408936.600000001</v>
      </c>
      <c r="K2948" s="5">
        <f t="shared" si="139"/>
        <v>747.71703975087019</v>
      </c>
    </row>
    <row r="2949" spans="1:11" x14ac:dyDescent="0.25">
      <c r="A2949" s="3" t="s">
        <v>4193</v>
      </c>
      <c r="B2949">
        <v>316045</v>
      </c>
      <c r="C2949" s="1" t="s">
        <v>16</v>
      </c>
      <c r="D2949" s="2">
        <v>6629</v>
      </c>
      <c r="E2949" t="s">
        <v>5328</v>
      </c>
      <c r="F2949" s="4">
        <v>27261.057000000001</v>
      </c>
      <c r="G2949" s="4">
        <f t="shared" si="140"/>
        <v>4.1123935736913566</v>
      </c>
      <c r="H2949" t="str">
        <f>IF(F2949 &lt;= Planilha1!$B$1, "1",
  IF(F2949 &lt;= Planilha1!$B$2, "2",
    IF(F2949 &lt;= Planilha1!$B$3, "3",
      "4"
    )
  )
)</f>
        <v>1</v>
      </c>
      <c r="I2949" t="str">
        <f t="shared" si="138"/>
        <v>Pequeno Porte I</v>
      </c>
      <c r="J2949" s="4">
        <v>5105696.46</v>
      </c>
      <c r="K2949" s="5">
        <f t="shared" si="139"/>
        <v>770.20613365515158</v>
      </c>
    </row>
    <row r="2950" spans="1:11" x14ac:dyDescent="0.25">
      <c r="A2950" s="3" t="s">
        <v>4194</v>
      </c>
      <c r="B2950">
        <v>316050</v>
      </c>
      <c r="C2950" s="1" t="s">
        <v>16</v>
      </c>
      <c r="D2950" s="2">
        <v>1808</v>
      </c>
      <c r="E2950" t="s">
        <v>5328</v>
      </c>
      <c r="F2950" s="4">
        <v>12023.764999999999</v>
      </c>
      <c r="G2950" s="4">
        <f t="shared" si="140"/>
        <v>6.6503125000000001</v>
      </c>
      <c r="H2950" t="str">
        <f>IF(F2950 &lt;= Planilha1!$B$1, "1",
  IF(F2950 &lt;= Planilha1!$B$2, "2",
    IF(F2950 &lt;= Planilha1!$B$3, "3",
      "4"
    )
  )
)</f>
        <v>1</v>
      </c>
      <c r="I2950" t="str">
        <f t="shared" si="138"/>
        <v>Pequeno Porte I</v>
      </c>
      <c r="J2950" s="4">
        <v>3496552.98</v>
      </c>
      <c r="K2950" s="5">
        <f t="shared" si="139"/>
        <v>1933.9341703539824</v>
      </c>
    </row>
    <row r="2951" spans="1:11" x14ac:dyDescent="0.25">
      <c r="A2951" s="3" t="s">
        <v>4195</v>
      </c>
      <c r="B2951">
        <v>316060</v>
      </c>
      <c r="C2951" s="1" t="s">
        <v>16</v>
      </c>
      <c r="D2951" s="2">
        <v>2717</v>
      </c>
      <c r="E2951" t="s">
        <v>5328</v>
      </c>
      <c r="F2951" s="4">
        <v>34308.195</v>
      </c>
      <c r="G2951" s="4">
        <f t="shared" si="140"/>
        <v>12.627234081707766</v>
      </c>
      <c r="H2951" t="str">
        <f>IF(F2951 &lt;= Planilha1!$B$1, "1",
  IF(F2951 &lt;= Planilha1!$B$2, "2",
    IF(F2951 &lt;= Planilha1!$B$3, "3",
      "4"
    )
  )
)</f>
        <v>1</v>
      </c>
      <c r="I2951" t="str">
        <f t="shared" si="138"/>
        <v>Pequeno Porte I</v>
      </c>
      <c r="J2951" s="4">
        <v>3895765.97</v>
      </c>
      <c r="K2951" s="5">
        <f t="shared" si="139"/>
        <v>1433.8483511225618</v>
      </c>
    </row>
    <row r="2952" spans="1:11" x14ac:dyDescent="0.25">
      <c r="A2952" s="3" t="s">
        <v>1689</v>
      </c>
      <c r="B2952">
        <v>316070</v>
      </c>
      <c r="C2952" s="1" t="s">
        <v>16</v>
      </c>
      <c r="D2952" s="2">
        <v>42406</v>
      </c>
      <c r="E2952" t="s">
        <v>5328</v>
      </c>
      <c r="F2952" s="4">
        <v>515483.54599999997</v>
      </c>
      <c r="G2952" s="4">
        <f t="shared" si="140"/>
        <v>12.155910625854832</v>
      </c>
      <c r="H2952" t="str">
        <f>IF(F2952 &lt;= Planilha1!$B$1, "1",
  IF(F2952 &lt;= Planilha1!$B$2, "2",
    IF(F2952 &lt;= Planilha1!$B$3, "3",
      "4"
    )
  )
)</f>
        <v>4</v>
      </c>
      <c r="I2952" t="str">
        <f t="shared" si="138"/>
        <v>Pequeno Porte II</v>
      </c>
      <c r="J2952" s="4">
        <v>23877273.789999999</v>
      </c>
      <c r="K2952" s="5">
        <f t="shared" si="139"/>
        <v>563.06357095694</v>
      </c>
    </row>
    <row r="2953" spans="1:11" x14ac:dyDescent="0.25">
      <c r="A2953" s="3" t="s">
        <v>4196</v>
      </c>
      <c r="B2953">
        <v>316080</v>
      </c>
      <c r="C2953" s="1" t="s">
        <v>16</v>
      </c>
      <c r="D2953" s="2">
        <v>4713</v>
      </c>
      <c r="E2953" t="s">
        <v>5328</v>
      </c>
      <c r="F2953" s="4">
        <v>34907.9</v>
      </c>
      <c r="G2953" s="4">
        <f t="shared" si="140"/>
        <v>7.4067260768088268</v>
      </c>
      <c r="H2953" t="str">
        <f>IF(F2953 &lt;= Planilha1!$B$1, "1",
  IF(F2953 &lt;= Planilha1!$B$2, "2",
    IF(F2953 &lt;= Planilha1!$B$3, "3",
      "4"
    )
  )
)</f>
        <v>1</v>
      </c>
      <c r="I2953" t="str">
        <f t="shared" si="138"/>
        <v>Pequeno Porte I</v>
      </c>
      <c r="J2953" s="4">
        <v>4296300.33</v>
      </c>
      <c r="K2953" s="5">
        <f t="shared" si="139"/>
        <v>911.58504774029279</v>
      </c>
    </row>
    <row r="2954" spans="1:11" x14ac:dyDescent="0.25">
      <c r="A2954" s="3" t="s">
        <v>4197</v>
      </c>
      <c r="B2954">
        <v>316090</v>
      </c>
      <c r="C2954" s="1" t="s">
        <v>16</v>
      </c>
      <c r="D2954" s="2">
        <v>3989</v>
      </c>
      <c r="E2954" t="s">
        <v>5328</v>
      </c>
      <c r="F2954" s="4">
        <v>41269.962</v>
      </c>
      <c r="G2954" s="4">
        <f t="shared" si="140"/>
        <v>10.345941840060165</v>
      </c>
      <c r="H2954" t="str">
        <f>IF(F2954 &lt;= Planilha1!$B$1, "1",
  IF(F2954 &lt;= Planilha1!$B$2, "2",
    IF(F2954 &lt;= Planilha1!$B$3, "3",
      "4"
    )
  )
)</f>
        <v>2</v>
      </c>
      <c r="I2954" t="str">
        <f t="shared" si="138"/>
        <v>Pequeno Porte I</v>
      </c>
      <c r="J2954" s="4">
        <v>4479938.8499999996</v>
      </c>
      <c r="K2954" s="5">
        <f t="shared" si="139"/>
        <v>1123.0731637001754</v>
      </c>
    </row>
    <row r="2955" spans="1:11" x14ac:dyDescent="0.25">
      <c r="A2955" s="3" t="s">
        <v>4198</v>
      </c>
      <c r="B2955">
        <v>316095</v>
      </c>
      <c r="C2955" s="1" t="s">
        <v>16</v>
      </c>
      <c r="D2955" s="2">
        <v>5626</v>
      </c>
      <c r="E2955" t="s">
        <v>5328</v>
      </c>
      <c r="F2955" s="4">
        <v>29448.621999999999</v>
      </c>
      <c r="G2955" s="4">
        <f t="shared" si="140"/>
        <v>5.2343800213295415</v>
      </c>
      <c r="H2955" t="str">
        <f>IF(F2955 &lt;= Planilha1!$B$1, "1",
  IF(F2955 &lt;= Planilha1!$B$2, "2",
    IF(F2955 &lt;= Planilha1!$B$3, "3",
      "4"
    )
  )
)</f>
        <v>1</v>
      </c>
      <c r="I2955" t="str">
        <f t="shared" si="138"/>
        <v>Pequeno Porte I</v>
      </c>
      <c r="J2955" s="4">
        <v>5261212.8899999997</v>
      </c>
      <c r="K2955" s="5">
        <f t="shared" si="139"/>
        <v>935.16048524706707</v>
      </c>
    </row>
    <row r="2956" spans="1:11" x14ac:dyDescent="0.25">
      <c r="A2956" s="3" t="s">
        <v>4199</v>
      </c>
      <c r="B2956">
        <v>316100</v>
      </c>
      <c r="C2956" s="1" t="s">
        <v>16</v>
      </c>
      <c r="D2956" s="2">
        <v>17392</v>
      </c>
      <c r="E2956" t="s">
        <v>5328</v>
      </c>
      <c r="F2956" s="4">
        <v>121731.345</v>
      </c>
      <c r="G2956" s="4">
        <f t="shared" si="140"/>
        <v>6.9992723666053358</v>
      </c>
      <c r="H2956" t="str">
        <f>IF(F2956 &lt;= Planilha1!$B$1, "1",
  IF(F2956 &lt;= Planilha1!$B$2, "2",
    IF(F2956 &lt;= Planilha1!$B$3, "3",
      "4"
    )
  )
)</f>
        <v>3</v>
      </c>
      <c r="I2956" t="str">
        <f t="shared" si="138"/>
        <v>Pequeno Porte I</v>
      </c>
      <c r="J2956" s="4">
        <v>8448563.3399999999</v>
      </c>
      <c r="K2956" s="5">
        <f t="shared" si="139"/>
        <v>485.77296113155472</v>
      </c>
    </row>
    <row r="2957" spans="1:11" x14ac:dyDescent="0.25">
      <c r="A2957" s="3" t="s">
        <v>4200</v>
      </c>
      <c r="B2957">
        <v>316105</v>
      </c>
      <c r="C2957" s="1" t="s">
        <v>16</v>
      </c>
      <c r="D2957" s="2">
        <v>3200</v>
      </c>
      <c r="E2957" t="s">
        <v>5328</v>
      </c>
      <c r="F2957" s="4">
        <v>23860.007000000001</v>
      </c>
      <c r="G2957" s="4">
        <f t="shared" si="140"/>
        <v>7.4562521875000005</v>
      </c>
      <c r="H2957" t="str">
        <f>IF(F2957 &lt;= Planilha1!$B$1, "1",
  IF(F2957 &lt;= Planilha1!$B$2, "2",
    IF(F2957 &lt;= Planilha1!$B$3, "3",
      "4"
    )
  )
)</f>
        <v>1</v>
      </c>
      <c r="I2957" t="str">
        <f t="shared" si="138"/>
        <v>Pequeno Porte I</v>
      </c>
      <c r="J2957" s="4">
        <v>2852526.46</v>
      </c>
      <c r="K2957" s="5">
        <f t="shared" si="139"/>
        <v>891.41451874999996</v>
      </c>
    </row>
    <row r="2958" spans="1:11" x14ac:dyDescent="0.25">
      <c r="A2958" s="3" t="s">
        <v>3644</v>
      </c>
      <c r="B2958">
        <v>316110</v>
      </c>
      <c r="C2958" s="1" t="s">
        <v>16</v>
      </c>
      <c r="D2958" s="2">
        <v>52762</v>
      </c>
      <c r="E2958" t="s">
        <v>5328</v>
      </c>
      <c r="F2958" s="4">
        <v>249262.149</v>
      </c>
      <c r="G2958" s="4">
        <f t="shared" si="140"/>
        <v>4.724274079830181</v>
      </c>
      <c r="H2958" t="str">
        <f>IF(F2958 &lt;= Planilha1!$B$1, "1",
  IF(F2958 &lt;= Planilha1!$B$2, "2",
    IF(F2958 &lt;= Planilha1!$B$3, "3",
      "4"
    )
  )
)</f>
        <v>4</v>
      </c>
      <c r="I2958" t="str">
        <f t="shared" si="138"/>
        <v>Médio Porte</v>
      </c>
      <c r="J2958" s="4">
        <v>25164552.27</v>
      </c>
      <c r="K2958" s="5">
        <f t="shared" si="139"/>
        <v>476.94462435085859</v>
      </c>
    </row>
    <row r="2959" spans="1:11" x14ac:dyDescent="0.25">
      <c r="A2959" s="3" t="s">
        <v>4201</v>
      </c>
      <c r="B2959">
        <v>316120</v>
      </c>
      <c r="C2959" s="1" t="s">
        <v>16</v>
      </c>
      <c r="D2959" s="2">
        <v>6187</v>
      </c>
      <c r="E2959" t="s">
        <v>5328</v>
      </c>
      <c r="F2959" s="4">
        <v>50536.014999999999</v>
      </c>
      <c r="G2959" s="4">
        <f t="shared" si="140"/>
        <v>8.168096815904315</v>
      </c>
      <c r="H2959" t="str">
        <f>IF(F2959 &lt;= Planilha1!$B$1, "1",
  IF(F2959 &lt;= Planilha1!$B$2, "2",
    IF(F2959 &lt;= Planilha1!$B$3, "3",
      "4"
    )
  )
)</f>
        <v>2</v>
      </c>
      <c r="I2959" t="str">
        <f t="shared" si="138"/>
        <v>Pequeno Porte I</v>
      </c>
      <c r="J2959" s="4">
        <v>5614966.4100000001</v>
      </c>
      <c r="K2959" s="5">
        <f t="shared" si="139"/>
        <v>907.54265556812675</v>
      </c>
    </row>
    <row r="2960" spans="1:11" x14ac:dyDescent="0.25">
      <c r="A2960" s="3" t="s">
        <v>4202</v>
      </c>
      <c r="B2960">
        <v>316130</v>
      </c>
      <c r="C2960" s="1" t="s">
        <v>16</v>
      </c>
      <c r="D2960" s="2">
        <v>5732</v>
      </c>
      <c r="E2960" t="s">
        <v>5328</v>
      </c>
      <c r="F2960" s="4">
        <v>85054.808000000005</v>
      </c>
      <c r="G2960" s="4">
        <f t="shared" si="140"/>
        <v>14.838591765526868</v>
      </c>
      <c r="H2960" t="str">
        <f>IF(F2960 &lt;= Planilha1!$B$1, "1",
  IF(F2960 &lt;= Planilha1!$B$2, "2",
    IF(F2960 &lt;= Planilha1!$B$3, "3",
      "4"
    )
  )
)</f>
        <v>2</v>
      </c>
      <c r="I2960" t="str">
        <f t="shared" si="138"/>
        <v>Pequeno Porte I</v>
      </c>
      <c r="J2960" s="4">
        <v>8971511.25</v>
      </c>
      <c r="K2960" s="5">
        <f t="shared" si="139"/>
        <v>1565.1624651081647</v>
      </c>
    </row>
    <row r="2961" spans="1:11" x14ac:dyDescent="0.25">
      <c r="A2961" s="3" t="s">
        <v>4203</v>
      </c>
      <c r="B2961">
        <v>316140</v>
      </c>
      <c r="C2961" s="1" t="s">
        <v>16</v>
      </c>
      <c r="D2961" s="2">
        <v>4800</v>
      </c>
      <c r="E2961" t="s">
        <v>5328</v>
      </c>
      <c r="F2961" s="4">
        <v>30786.843000000001</v>
      </c>
      <c r="G2961" s="4">
        <f t="shared" si="140"/>
        <v>6.4139256250000001</v>
      </c>
      <c r="H2961" t="str">
        <f>IF(F2961 &lt;= Planilha1!$B$1, "1",
  IF(F2961 &lt;= Planilha1!$B$2, "2",
    IF(F2961 &lt;= Planilha1!$B$3, "3",
      "4"
    )
  )
)</f>
        <v>1</v>
      </c>
      <c r="I2961" t="str">
        <f t="shared" si="138"/>
        <v>Pequeno Porte I</v>
      </c>
      <c r="J2961" s="4">
        <v>3287885.28</v>
      </c>
      <c r="K2961" s="5">
        <f t="shared" si="139"/>
        <v>684.97609999999997</v>
      </c>
    </row>
    <row r="2962" spans="1:11" x14ac:dyDescent="0.25">
      <c r="A2962" s="3" t="s">
        <v>4204</v>
      </c>
      <c r="B2962">
        <v>316150</v>
      </c>
      <c r="C2962" s="1" t="s">
        <v>16</v>
      </c>
      <c r="D2962" s="2">
        <v>10282</v>
      </c>
      <c r="E2962" t="s">
        <v>5328</v>
      </c>
      <c r="F2962" s="4">
        <v>91073.085000000006</v>
      </c>
      <c r="G2962" s="4">
        <f t="shared" si="140"/>
        <v>8.8575262594825919</v>
      </c>
      <c r="H2962" t="str">
        <f>IF(F2962 &lt;= Planilha1!$B$1, "1",
  IF(F2962 &lt;= Planilha1!$B$2, "2",
    IF(F2962 &lt;= Planilha1!$B$3, "3",
      "4"
    )
  )
)</f>
        <v>3</v>
      </c>
      <c r="I2962" t="str">
        <f t="shared" si="138"/>
        <v>Pequeno Porte I</v>
      </c>
      <c r="J2962" s="4">
        <v>7850427.5999999996</v>
      </c>
      <c r="K2962" s="5">
        <f t="shared" si="139"/>
        <v>763.51172923555725</v>
      </c>
    </row>
    <row r="2963" spans="1:11" x14ac:dyDescent="0.25">
      <c r="A2963" s="3" t="s">
        <v>4205</v>
      </c>
      <c r="B2963">
        <v>316160</v>
      </c>
      <c r="C2963" s="1" t="s">
        <v>16</v>
      </c>
      <c r="D2963" s="2">
        <v>3305</v>
      </c>
      <c r="E2963" t="s">
        <v>5328</v>
      </c>
      <c r="F2963" s="4">
        <v>22064.473999999998</v>
      </c>
      <c r="G2963" s="4">
        <f t="shared" si="140"/>
        <v>6.6760889561270798</v>
      </c>
      <c r="H2963" t="str">
        <f>IF(F2963 &lt;= Planilha1!$B$1, "1",
  IF(F2963 &lt;= Planilha1!$B$2, "2",
    IF(F2963 &lt;= Planilha1!$B$3, "3",
      "4"
    )
  )
)</f>
        <v>1</v>
      </c>
      <c r="I2963" t="str">
        <f t="shared" si="138"/>
        <v>Pequeno Porte I</v>
      </c>
      <c r="J2963" s="4">
        <v>3108040.42</v>
      </c>
      <c r="K2963" s="5">
        <f t="shared" si="139"/>
        <v>940.40557337367625</v>
      </c>
    </row>
    <row r="2964" spans="1:11" x14ac:dyDescent="0.25">
      <c r="A2964" s="3" t="s">
        <v>4206</v>
      </c>
      <c r="B2964">
        <v>316165</v>
      </c>
      <c r="C2964" s="1" t="s">
        <v>16</v>
      </c>
      <c r="D2964" s="2">
        <v>3143</v>
      </c>
      <c r="E2964" t="s">
        <v>5328</v>
      </c>
      <c r="F2964" s="4">
        <v>19691.848999999998</v>
      </c>
      <c r="G2964" s="4">
        <f t="shared" si="140"/>
        <v>6.2653035316576515</v>
      </c>
      <c r="H2964" t="str">
        <f>IF(F2964 &lt;= Planilha1!$B$1, "1",
  IF(F2964 &lt;= Planilha1!$B$2, "2",
    IF(F2964 &lt;= Planilha1!$B$3, "3",
      "4"
    )
  )
)</f>
        <v>1</v>
      </c>
      <c r="I2964" t="str">
        <f t="shared" si="138"/>
        <v>Pequeno Porte I</v>
      </c>
      <c r="J2964" s="4">
        <v>4105119.08</v>
      </c>
      <c r="K2964" s="5">
        <f t="shared" si="139"/>
        <v>1306.1148838689151</v>
      </c>
    </row>
    <row r="2965" spans="1:11" x14ac:dyDescent="0.25">
      <c r="A2965" s="3" t="s">
        <v>4207</v>
      </c>
      <c r="B2965">
        <v>316170</v>
      </c>
      <c r="C2965" s="1" t="s">
        <v>16</v>
      </c>
      <c r="D2965" s="2">
        <v>7375</v>
      </c>
      <c r="E2965" t="s">
        <v>5328</v>
      </c>
      <c r="F2965" s="4">
        <v>119908.524</v>
      </c>
      <c r="G2965" s="4">
        <f t="shared" si="140"/>
        <v>16.258782915254237</v>
      </c>
      <c r="H2965" t="str">
        <f>IF(F2965 &lt;= Planilha1!$B$1, "1",
  IF(F2965 &lt;= Planilha1!$B$2, "2",
    IF(F2965 &lt;= Planilha1!$B$3, "3",
      "4"
    )
  )
)</f>
        <v>3</v>
      </c>
      <c r="I2965" t="str">
        <f t="shared" si="138"/>
        <v>Pequeno Porte I</v>
      </c>
      <c r="J2965" s="4">
        <v>7998995.4299999997</v>
      </c>
      <c r="K2965" s="5">
        <f t="shared" si="139"/>
        <v>1084.6095498305085</v>
      </c>
    </row>
    <row r="2966" spans="1:11" x14ac:dyDescent="0.25">
      <c r="A2966" s="3" t="s">
        <v>4208</v>
      </c>
      <c r="B2966">
        <v>316180</v>
      </c>
      <c r="C2966" s="1" t="s">
        <v>16</v>
      </c>
      <c r="D2966" s="2">
        <v>11770</v>
      </c>
      <c r="E2966" t="s">
        <v>5328</v>
      </c>
      <c r="F2966" s="4">
        <v>101819.43700000001</v>
      </c>
      <c r="G2966" s="4">
        <f t="shared" si="140"/>
        <v>8.6507593033135102</v>
      </c>
      <c r="H2966" t="str">
        <f>IF(F2966 &lt;= Planilha1!$B$1, "1",
  IF(F2966 &lt;= Planilha1!$B$2, "2",
    IF(F2966 &lt;= Planilha1!$B$3, "3",
      "4"
    )
  )
)</f>
        <v>3</v>
      </c>
      <c r="I2966" t="str">
        <f t="shared" si="138"/>
        <v>Pequeno Porte I</v>
      </c>
      <c r="J2966" s="4">
        <v>9142543.1699999999</v>
      </c>
      <c r="K2966" s="5">
        <f t="shared" si="139"/>
        <v>776.76662446898899</v>
      </c>
    </row>
    <row r="2967" spans="1:11" x14ac:dyDescent="0.25">
      <c r="A2967" s="3" t="s">
        <v>4209</v>
      </c>
      <c r="B2967">
        <v>316190</v>
      </c>
      <c r="C2967" s="1" t="s">
        <v>16</v>
      </c>
      <c r="D2967" s="2">
        <v>11850</v>
      </c>
      <c r="E2967" t="s">
        <v>5328</v>
      </c>
      <c r="F2967" s="4">
        <v>1951642.3189999999</v>
      </c>
      <c r="G2967" s="4">
        <f t="shared" si="140"/>
        <v>164.69555434599155</v>
      </c>
      <c r="H2967" t="str">
        <f>IF(F2967 &lt;= Planilha1!$B$1, "1",
  IF(F2967 &lt;= Planilha1!$B$2, "2",
    IF(F2967 &lt;= Planilha1!$B$3, "3",
      "4"
    )
  )
)</f>
        <v>4</v>
      </c>
      <c r="I2967" t="str">
        <f t="shared" si="138"/>
        <v>Pequeno Porte I</v>
      </c>
      <c r="J2967" s="4">
        <v>44999902.490000002</v>
      </c>
      <c r="K2967" s="5">
        <f t="shared" si="139"/>
        <v>3797.460125738397</v>
      </c>
    </row>
    <row r="2968" spans="1:11" x14ac:dyDescent="0.25">
      <c r="A2968" s="3" t="s">
        <v>4210</v>
      </c>
      <c r="B2968">
        <v>316200</v>
      </c>
      <c r="C2968" s="1" t="s">
        <v>16</v>
      </c>
      <c r="D2968" s="2">
        <v>23959</v>
      </c>
      <c r="E2968" t="s">
        <v>5328</v>
      </c>
      <c r="F2968" s="4">
        <v>343550.18</v>
      </c>
      <c r="G2968" s="4">
        <f t="shared" si="140"/>
        <v>14.339086773237614</v>
      </c>
      <c r="H2968" t="str">
        <f>IF(F2968 &lt;= Planilha1!$B$1, "1",
  IF(F2968 &lt;= Planilha1!$B$2, "2",
    IF(F2968 &lt;= Planilha1!$B$3, "3",
      "4"
    )
  )
)</f>
        <v>4</v>
      </c>
      <c r="I2968" t="str">
        <f t="shared" si="138"/>
        <v>Pequeno Porte II</v>
      </c>
      <c r="J2968" s="4">
        <v>21212205.719999999</v>
      </c>
      <c r="K2968" s="5">
        <f t="shared" si="139"/>
        <v>885.35438540840596</v>
      </c>
    </row>
    <row r="2969" spans="1:11" x14ac:dyDescent="0.25">
      <c r="A2969" s="3" t="s">
        <v>4211</v>
      </c>
      <c r="B2969">
        <v>316210</v>
      </c>
      <c r="C2969" s="1" t="s">
        <v>16</v>
      </c>
      <c r="D2969" s="2">
        <v>40910</v>
      </c>
      <c r="E2969" t="s">
        <v>5328</v>
      </c>
      <c r="F2969" s="4">
        <v>345614.37400000001</v>
      </c>
      <c r="G2969" s="4">
        <f t="shared" si="140"/>
        <v>8.4481636274749459</v>
      </c>
      <c r="H2969" t="str">
        <f>IF(F2969 &lt;= Planilha1!$B$1, "1",
  IF(F2969 &lt;= Planilha1!$B$2, "2",
    IF(F2969 &lt;= Planilha1!$B$3, "3",
      "4"
    )
  )
)</f>
        <v>4</v>
      </c>
      <c r="I2969" t="str">
        <f t="shared" si="138"/>
        <v>Pequeno Porte II</v>
      </c>
      <c r="J2969" s="4">
        <v>28683532.050000001</v>
      </c>
      <c r="K2969" s="5">
        <f t="shared" si="139"/>
        <v>701.13742483500369</v>
      </c>
    </row>
    <row r="2970" spans="1:11" x14ac:dyDescent="0.25">
      <c r="A2970" s="3" t="s">
        <v>4212</v>
      </c>
      <c r="B2970">
        <v>316220</v>
      </c>
      <c r="C2970" s="1" t="s">
        <v>16</v>
      </c>
      <c r="D2970" s="2">
        <v>7652</v>
      </c>
      <c r="E2970" t="s">
        <v>5328</v>
      </c>
      <c r="F2970" s="4">
        <v>78931</v>
      </c>
      <c r="G2970" s="4">
        <f t="shared" si="140"/>
        <v>10.315081024568741</v>
      </c>
      <c r="H2970" t="str">
        <f>IF(F2970 &lt;= Planilha1!$B$1, "1",
  IF(F2970 &lt;= Planilha1!$B$2, "2",
    IF(F2970 &lt;= Planilha1!$B$3, "3",
      "4"
    )
  )
)</f>
        <v>2</v>
      </c>
      <c r="I2970" t="str">
        <f t="shared" si="138"/>
        <v>Pequeno Porte I</v>
      </c>
      <c r="J2970" s="4">
        <v>10917389.23</v>
      </c>
      <c r="K2970" s="5">
        <f t="shared" si="139"/>
        <v>1426.7367002090957</v>
      </c>
    </row>
    <row r="2971" spans="1:11" x14ac:dyDescent="0.25">
      <c r="A2971" s="3" t="s">
        <v>4213</v>
      </c>
      <c r="B2971">
        <v>316225</v>
      </c>
      <c r="C2971" s="1" t="s">
        <v>16</v>
      </c>
      <c r="D2971" s="2">
        <v>4822</v>
      </c>
      <c r="E2971" t="s">
        <v>5328</v>
      </c>
      <c r="F2971" s="4">
        <v>25879.095000000001</v>
      </c>
      <c r="G2971" s="4">
        <f t="shared" si="140"/>
        <v>5.3668799253421815</v>
      </c>
      <c r="H2971" t="str">
        <f>IF(F2971 &lt;= Planilha1!$B$1, "1",
  IF(F2971 &lt;= Planilha1!$B$2, "2",
    IF(F2971 &lt;= Planilha1!$B$3, "3",
      "4"
    )
  )
)</f>
        <v>1</v>
      </c>
      <c r="I2971" t="str">
        <f t="shared" si="138"/>
        <v>Pequeno Porte I</v>
      </c>
      <c r="J2971" s="4">
        <v>2907389.84</v>
      </c>
      <c r="K2971" s="5">
        <f t="shared" si="139"/>
        <v>602.94272915802571</v>
      </c>
    </row>
    <row r="2972" spans="1:11" x14ac:dyDescent="0.25">
      <c r="A2972" s="3" t="s">
        <v>4214</v>
      </c>
      <c r="B2972">
        <v>316230</v>
      </c>
      <c r="C2972" s="1" t="s">
        <v>16</v>
      </c>
      <c r="D2972" s="2">
        <v>2914</v>
      </c>
      <c r="E2972" t="s">
        <v>5328</v>
      </c>
      <c r="F2972" s="4">
        <v>21771.877</v>
      </c>
      <c r="G2972" s="4">
        <f t="shared" si="140"/>
        <v>7.4714746053534657</v>
      </c>
      <c r="H2972" t="str">
        <f>IF(F2972 &lt;= Planilha1!$B$1, "1",
  IF(F2972 &lt;= Planilha1!$B$2, "2",
    IF(F2972 &lt;= Planilha1!$B$3, "3",
      "4"
    )
  )
)</f>
        <v>1</v>
      </c>
      <c r="I2972" t="str">
        <f t="shared" si="138"/>
        <v>Pequeno Porte I</v>
      </c>
      <c r="J2972" s="4">
        <v>4010678.46</v>
      </c>
      <c r="K2972" s="5">
        <f t="shared" si="139"/>
        <v>1376.3481331503087</v>
      </c>
    </row>
    <row r="2973" spans="1:11" x14ac:dyDescent="0.25">
      <c r="A2973" s="3" t="s">
        <v>4215</v>
      </c>
      <c r="B2973">
        <v>316240</v>
      </c>
      <c r="C2973" s="1" t="s">
        <v>16</v>
      </c>
      <c r="D2973" s="2">
        <v>23930</v>
      </c>
      <c r="E2973" t="s">
        <v>5328</v>
      </c>
      <c r="F2973" s="4">
        <v>102593.906</v>
      </c>
      <c r="G2973" s="4">
        <f t="shared" si="140"/>
        <v>4.2872505641454239</v>
      </c>
      <c r="H2973" t="str">
        <f>IF(F2973 &lt;= Planilha1!$B$1, "1",
  IF(F2973 &lt;= Planilha1!$B$2, "2",
    IF(F2973 &lt;= Planilha1!$B$3, "3",
      "4"
    )
  )
)</f>
        <v>3</v>
      </c>
      <c r="I2973" t="str">
        <f t="shared" si="138"/>
        <v>Pequeno Porte II</v>
      </c>
      <c r="J2973" s="4">
        <v>9097350.0800000001</v>
      </c>
      <c r="K2973" s="5">
        <f t="shared" si="139"/>
        <v>380.1650681153364</v>
      </c>
    </row>
    <row r="2974" spans="1:11" x14ac:dyDescent="0.25">
      <c r="A2974" s="3" t="s">
        <v>4216</v>
      </c>
      <c r="B2974">
        <v>316245</v>
      </c>
      <c r="C2974" s="1" t="s">
        <v>16</v>
      </c>
      <c r="D2974" s="2">
        <v>13024</v>
      </c>
      <c r="E2974" t="s">
        <v>5328</v>
      </c>
      <c r="F2974" s="4">
        <v>38073.769</v>
      </c>
      <c r="G2974" s="4">
        <f t="shared" si="140"/>
        <v>2.9233544993857494</v>
      </c>
      <c r="H2974" t="str">
        <f>IF(F2974 &lt;= Planilha1!$B$1, "1",
  IF(F2974 &lt;= Planilha1!$B$2, "2",
    IF(F2974 &lt;= Planilha1!$B$3, "3",
      "4"
    )
  )
)</f>
        <v>1</v>
      </c>
      <c r="I2974" t="str">
        <f t="shared" si="138"/>
        <v>Pequeno Porte I</v>
      </c>
      <c r="J2974" s="4">
        <v>4125711.28</v>
      </c>
      <c r="K2974" s="5">
        <f t="shared" si="139"/>
        <v>316.77758599508599</v>
      </c>
    </row>
    <row r="2975" spans="1:11" x14ac:dyDescent="0.25">
      <c r="A2975" s="3" t="s">
        <v>4217</v>
      </c>
      <c r="B2975">
        <v>316250</v>
      </c>
      <c r="C2975" s="1" t="s">
        <v>16</v>
      </c>
      <c r="D2975" s="2">
        <v>90225</v>
      </c>
      <c r="E2975" t="s">
        <v>5328</v>
      </c>
      <c r="F2975" s="4">
        <v>1025243.181</v>
      </c>
      <c r="G2975" s="4">
        <f t="shared" si="140"/>
        <v>11.363182942643391</v>
      </c>
      <c r="H2975" t="str">
        <f>IF(F2975 &lt;= Planilha1!$B$1, "1",
  IF(F2975 &lt;= Planilha1!$B$2, "2",
    IF(F2975 &lt;= Planilha1!$B$3, "3",
      "4"
    )
  )
)</f>
        <v>4</v>
      </c>
      <c r="I2975" t="str">
        <f t="shared" si="138"/>
        <v>Médio Porte</v>
      </c>
      <c r="J2975" s="4">
        <v>34650529.200000003</v>
      </c>
      <c r="K2975" s="5">
        <f t="shared" si="139"/>
        <v>384.04576558603492</v>
      </c>
    </row>
    <row r="2976" spans="1:11" x14ac:dyDescent="0.25">
      <c r="A2976" s="3" t="s">
        <v>4218</v>
      </c>
      <c r="B2976">
        <v>316255</v>
      </c>
      <c r="C2976" s="1" t="s">
        <v>16</v>
      </c>
      <c r="D2976" s="2">
        <v>11246</v>
      </c>
      <c r="E2976" t="s">
        <v>5328</v>
      </c>
      <c r="F2976" s="4">
        <v>86306.11</v>
      </c>
      <c r="G2976" s="4">
        <f t="shared" si="140"/>
        <v>7.6743828916948251</v>
      </c>
      <c r="H2976" t="str">
        <f>IF(F2976 &lt;= Planilha1!$B$1, "1",
  IF(F2976 &lt;= Planilha1!$B$2, "2",
    IF(F2976 &lt;= Planilha1!$B$3, "3",
      "4"
    )
  )
)</f>
        <v>2</v>
      </c>
      <c r="I2976" t="str">
        <f t="shared" si="138"/>
        <v>Pequeno Porte I</v>
      </c>
      <c r="J2976" s="4">
        <v>6707945.6399999997</v>
      </c>
      <c r="K2976" s="5">
        <f t="shared" si="139"/>
        <v>596.47391428063304</v>
      </c>
    </row>
    <row r="2977" spans="1:11" x14ac:dyDescent="0.25">
      <c r="A2977" s="3" t="s">
        <v>4219</v>
      </c>
      <c r="B2977">
        <v>316257</v>
      </c>
      <c r="C2977" s="1" t="s">
        <v>16</v>
      </c>
      <c r="D2977" s="2">
        <v>5331</v>
      </c>
      <c r="E2977" t="s">
        <v>5328</v>
      </c>
      <c r="F2977" s="4">
        <v>28472.035</v>
      </c>
      <c r="G2977" s="4">
        <f t="shared" si="140"/>
        <v>5.3408431813918593</v>
      </c>
      <c r="H2977" t="str">
        <f>IF(F2977 &lt;= Planilha1!$B$1, "1",
  IF(F2977 &lt;= Planilha1!$B$2, "2",
    IF(F2977 &lt;= Planilha1!$B$3, "3",
      "4"
    )
  )
)</f>
        <v>1</v>
      </c>
      <c r="I2977" t="str">
        <f t="shared" si="138"/>
        <v>Pequeno Porte I</v>
      </c>
      <c r="J2977" s="4">
        <v>4215261.83</v>
      </c>
      <c r="K2977" s="5">
        <f t="shared" si="139"/>
        <v>790.70752766835494</v>
      </c>
    </row>
    <row r="2978" spans="1:11" x14ac:dyDescent="0.25">
      <c r="A2978" s="3" t="s">
        <v>4220</v>
      </c>
      <c r="B2978">
        <v>316260</v>
      </c>
      <c r="C2978" s="1" t="s">
        <v>16</v>
      </c>
      <c r="D2978" s="2">
        <v>7070</v>
      </c>
      <c r="E2978" t="s">
        <v>5328</v>
      </c>
      <c r="F2978" s="4">
        <v>40940.506000000001</v>
      </c>
      <c r="G2978" s="4">
        <f t="shared" si="140"/>
        <v>5.7907363507779355</v>
      </c>
      <c r="H2978" t="str">
        <f>IF(F2978 &lt;= Planilha1!$B$1, "1",
  IF(F2978 &lt;= Planilha1!$B$2, "2",
    IF(F2978 &lt;= Planilha1!$B$3, "3",
      "4"
    )
  )
)</f>
        <v>1</v>
      </c>
      <c r="I2978" t="str">
        <f t="shared" si="138"/>
        <v>Pequeno Porte I</v>
      </c>
      <c r="J2978" s="4">
        <v>4257537.21</v>
      </c>
      <c r="K2978" s="5">
        <f t="shared" si="139"/>
        <v>602.1976251768034</v>
      </c>
    </row>
    <row r="2979" spans="1:11" x14ac:dyDescent="0.25">
      <c r="A2979" s="3" t="s">
        <v>4221</v>
      </c>
      <c r="B2979">
        <v>316265</v>
      </c>
      <c r="C2979" s="1" t="s">
        <v>16</v>
      </c>
      <c r="D2979" s="2">
        <v>3972</v>
      </c>
      <c r="E2979" t="s">
        <v>5328</v>
      </c>
      <c r="F2979" s="4">
        <v>18780.222000000002</v>
      </c>
      <c r="G2979" s="4">
        <f t="shared" si="140"/>
        <v>4.7281525679758314</v>
      </c>
      <c r="H2979" t="str">
        <f>IF(F2979 &lt;= Planilha1!$B$1, "1",
  IF(F2979 &lt;= Planilha1!$B$2, "2",
    IF(F2979 &lt;= Planilha1!$B$3, "3",
      "4"
    )
  )
)</f>
        <v>1</v>
      </c>
      <c r="I2979" t="str">
        <f t="shared" si="138"/>
        <v>Pequeno Porte I</v>
      </c>
      <c r="J2979" s="4">
        <v>2911446.45</v>
      </c>
      <c r="K2979" s="5">
        <f t="shared" si="139"/>
        <v>732.99256042296076</v>
      </c>
    </row>
    <row r="2980" spans="1:11" x14ac:dyDescent="0.25">
      <c r="A2980" s="3" t="s">
        <v>3306</v>
      </c>
      <c r="B2980">
        <v>316270</v>
      </c>
      <c r="C2980" s="1" t="s">
        <v>16</v>
      </c>
      <c r="D2980" s="2">
        <v>23910</v>
      </c>
      <c r="E2980" t="s">
        <v>5328</v>
      </c>
      <c r="F2980" s="4">
        <v>110198.524</v>
      </c>
      <c r="G2980" s="4">
        <f t="shared" si="140"/>
        <v>4.6088884985361771</v>
      </c>
      <c r="H2980" t="str">
        <f>IF(F2980 &lt;= Planilha1!$B$1, "1",
  IF(F2980 &lt;= Planilha1!$B$2, "2",
    IF(F2980 &lt;= Planilha1!$B$3, "3",
      "4"
    )
  )
)</f>
        <v>3</v>
      </c>
      <c r="I2980" t="str">
        <f t="shared" si="138"/>
        <v>Pequeno Porte II</v>
      </c>
      <c r="J2980" s="4">
        <v>6740545.4199999999</v>
      </c>
      <c r="K2980" s="5">
        <f t="shared" si="139"/>
        <v>281.9132337933919</v>
      </c>
    </row>
    <row r="2981" spans="1:11" x14ac:dyDescent="0.25">
      <c r="A2981" s="3" t="s">
        <v>4222</v>
      </c>
      <c r="B2981">
        <v>316280</v>
      </c>
      <c r="C2981" s="1" t="s">
        <v>16</v>
      </c>
      <c r="D2981" s="2">
        <v>15315</v>
      </c>
      <c r="E2981" t="s">
        <v>5328</v>
      </c>
      <c r="F2981" s="4">
        <v>85078.995999999999</v>
      </c>
      <c r="G2981" s="4">
        <f t="shared" si="140"/>
        <v>5.5552723473718579</v>
      </c>
      <c r="H2981" t="str">
        <f>IF(F2981 &lt;= Planilha1!$B$1, "1",
  IF(F2981 &lt;= Planilha1!$B$2, "2",
    IF(F2981 &lt;= Planilha1!$B$3, "3",
      "4"
    )
  )
)</f>
        <v>2</v>
      </c>
      <c r="I2981" t="str">
        <f t="shared" si="138"/>
        <v>Pequeno Porte I</v>
      </c>
      <c r="J2981" s="4">
        <v>8707492.7100000009</v>
      </c>
      <c r="K2981" s="5">
        <f t="shared" si="139"/>
        <v>568.55975905974537</v>
      </c>
    </row>
    <row r="2982" spans="1:11" x14ac:dyDescent="0.25">
      <c r="A2982" s="3" t="s">
        <v>4223</v>
      </c>
      <c r="B2982">
        <v>316290</v>
      </c>
      <c r="C2982" s="1" t="s">
        <v>16</v>
      </c>
      <c r="D2982" s="2">
        <v>25565</v>
      </c>
      <c r="E2982" t="s">
        <v>5328</v>
      </c>
      <c r="F2982" s="4">
        <v>226774.96100000001</v>
      </c>
      <c r="G2982" s="4">
        <f t="shared" si="140"/>
        <v>8.8705245843927241</v>
      </c>
      <c r="H2982" t="str">
        <f>IF(F2982 &lt;= Planilha1!$B$1, "1",
  IF(F2982 &lt;= Planilha1!$B$2, "2",
    IF(F2982 &lt;= Planilha1!$B$3, "3",
      "4"
    )
  )
)</f>
        <v>3</v>
      </c>
      <c r="I2982" t="str">
        <f t="shared" si="138"/>
        <v>Pequeno Porte II</v>
      </c>
      <c r="J2982" s="4">
        <v>15471902.4</v>
      </c>
      <c r="K2982" s="5">
        <f t="shared" si="139"/>
        <v>605.19860747115194</v>
      </c>
    </row>
    <row r="2983" spans="1:11" x14ac:dyDescent="0.25">
      <c r="A2983" s="3" t="s">
        <v>4224</v>
      </c>
      <c r="B2983">
        <v>316292</v>
      </c>
      <c r="C2983" s="1" t="s">
        <v>16</v>
      </c>
      <c r="D2983" s="2">
        <v>34348</v>
      </c>
      <c r="E2983" t="s">
        <v>5328</v>
      </c>
      <c r="F2983" s="4">
        <v>385476.53200000001</v>
      </c>
      <c r="G2983" s="4">
        <f t="shared" si="140"/>
        <v>11.222677652265052</v>
      </c>
      <c r="H2983" t="str">
        <f>IF(F2983 &lt;= Planilha1!$B$1, "1",
  IF(F2983 &lt;= Planilha1!$B$2, "2",
    IF(F2983 &lt;= Planilha1!$B$3, "3",
      "4"
    )
  )
)</f>
        <v>4</v>
      </c>
      <c r="I2983" t="str">
        <f t="shared" si="138"/>
        <v>Pequeno Porte II</v>
      </c>
      <c r="J2983" s="4">
        <v>18351055.149999999</v>
      </c>
      <c r="K2983" s="5">
        <f t="shared" si="139"/>
        <v>534.26852072900897</v>
      </c>
    </row>
    <row r="2984" spans="1:11" x14ac:dyDescent="0.25">
      <c r="A2984" s="3" t="s">
        <v>4225</v>
      </c>
      <c r="B2984">
        <v>316294</v>
      </c>
      <c r="C2984" s="1" t="s">
        <v>16</v>
      </c>
      <c r="D2984" s="2">
        <v>7793</v>
      </c>
      <c r="E2984" t="s">
        <v>5328</v>
      </c>
      <c r="F2984" s="4">
        <v>635370.80700000003</v>
      </c>
      <c r="G2984" s="4">
        <f t="shared" si="140"/>
        <v>81.530964583600678</v>
      </c>
      <c r="H2984" t="str">
        <f>IF(F2984 &lt;= Planilha1!$B$1, "1",
  IF(F2984 &lt;= Planilha1!$B$2, "2",
    IF(F2984 &lt;= Planilha1!$B$3, "3",
      "4"
    )
  )
)</f>
        <v>4</v>
      </c>
      <c r="I2984" t="str">
        <f t="shared" si="138"/>
        <v>Pequeno Porte I</v>
      </c>
      <c r="J2984" s="4">
        <v>12043343.529999999</v>
      </c>
      <c r="K2984" s="5">
        <f t="shared" si="139"/>
        <v>1545.4053034774797</v>
      </c>
    </row>
    <row r="2985" spans="1:11" x14ac:dyDescent="0.25">
      <c r="A2985" s="3" t="s">
        <v>4226</v>
      </c>
      <c r="B2985">
        <v>316295</v>
      </c>
      <c r="C2985" s="1" t="s">
        <v>16</v>
      </c>
      <c r="D2985" s="2">
        <v>26090</v>
      </c>
      <c r="E2985" t="s">
        <v>5328</v>
      </c>
      <c r="F2985" s="4">
        <v>357401.565</v>
      </c>
      <c r="G2985" s="4">
        <f t="shared" si="140"/>
        <v>13.698795132234572</v>
      </c>
      <c r="H2985" t="str">
        <f>IF(F2985 &lt;= Planilha1!$B$1, "1",
  IF(F2985 &lt;= Planilha1!$B$2, "2",
    IF(F2985 &lt;= Planilha1!$B$3, "3",
      "4"
    )
  )
)</f>
        <v>4</v>
      </c>
      <c r="I2985" t="str">
        <f t="shared" si="138"/>
        <v>Pequeno Porte II</v>
      </c>
      <c r="J2985" s="4">
        <v>21112096.510000002</v>
      </c>
      <c r="K2985" s="5">
        <f t="shared" si="139"/>
        <v>809.20262591031053</v>
      </c>
    </row>
    <row r="2986" spans="1:11" x14ac:dyDescent="0.25">
      <c r="A2986" s="3" t="s">
        <v>4227</v>
      </c>
      <c r="B2986">
        <v>316300</v>
      </c>
      <c r="C2986" s="1" t="s">
        <v>16</v>
      </c>
      <c r="D2986" s="2">
        <v>3806</v>
      </c>
      <c r="E2986" t="s">
        <v>5328</v>
      </c>
      <c r="F2986" s="4">
        <v>23259.216</v>
      </c>
      <c r="G2986" s="4">
        <f t="shared" si="140"/>
        <v>6.1111970572779821</v>
      </c>
      <c r="H2986" t="str">
        <f>IF(F2986 &lt;= Planilha1!$B$1, "1",
  IF(F2986 &lt;= Planilha1!$B$2, "2",
    IF(F2986 &lt;= Planilha1!$B$3, "3",
      "4"
    )
  )
)</f>
        <v>1</v>
      </c>
      <c r="I2986" t="str">
        <f t="shared" si="138"/>
        <v>Pequeno Porte I</v>
      </c>
      <c r="J2986" s="4">
        <v>2920231.59</v>
      </c>
      <c r="K2986" s="5">
        <f t="shared" si="139"/>
        <v>767.27051760378345</v>
      </c>
    </row>
    <row r="2987" spans="1:11" x14ac:dyDescent="0.25">
      <c r="A2987" s="3" t="s">
        <v>4228</v>
      </c>
      <c r="B2987">
        <v>316310</v>
      </c>
      <c r="C2987" s="1" t="s">
        <v>16</v>
      </c>
      <c r="D2987" s="2">
        <v>4536</v>
      </c>
      <c r="E2987" t="s">
        <v>5328</v>
      </c>
      <c r="F2987" s="4">
        <v>53918.192000000003</v>
      </c>
      <c r="G2987" s="4">
        <f t="shared" si="140"/>
        <v>11.886726631393298</v>
      </c>
      <c r="H2987" t="str">
        <f>IF(F2987 &lt;= Planilha1!$B$1, "1",
  IF(F2987 &lt;= Planilha1!$B$2, "2",
    IF(F2987 &lt;= Planilha1!$B$3, "3",
      "4"
    )
  )
)</f>
        <v>2</v>
      </c>
      <c r="I2987" t="str">
        <f t="shared" si="138"/>
        <v>Pequeno Porte I</v>
      </c>
      <c r="J2987" s="4">
        <v>5082682.78</v>
      </c>
      <c r="K2987" s="5">
        <f t="shared" si="139"/>
        <v>1120.5208950617284</v>
      </c>
    </row>
    <row r="2988" spans="1:11" x14ac:dyDescent="0.25">
      <c r="A2988" s="3" t="s">
        <v>4229</v>
      </c>
      <c r="B2988">
        <v>316320</v>
      </c>
      <c r="C2988" s="1" t="s">
        <v>16</v>
      </c>
      <c r="D2988" s="2">
        <v>4133</v>
      </c>
      <c r="E2988" t="s">
        <v>5328</v>
      </c>
      <c r="F2988" s="4">
        <v>24468.141</v>
      </c>
      <c r="G2988" s="4">
        <f t="shared" si="140"/>
        <v>5.920188966852165</v>
      </c>
      <c r="H2988" t="str">
        <f>IF(F2988 &lt;= Planilha1!$B$1, "1",
  IF(F2988 &lt;= Planilha1!$B$2, "2",
    IF(F2988 &lt;= Planilha1!$B$3, "3",
      "4"
    )
  )
)</f>
        <v>1</v>
      </c>
      <c r="I2988" t="str">
        <f t="shared" si="138"/>
        <v>Pequeno Porte I</v>
      </c>
      <c r="J2988" s="4">
        <v>3903731.59</v>
      </c>
      <c r="K2988" s="5">
        <f t="shared" si="139"/>
        <v>944.52736269053958</v>
      </c>
    </row>
    <row r="2989" spans="1:11" x14ac:dyDescent="0.25">
      <c r="A2989" s="3" t="s">
        <v>3447</v>
      </c>
      <c r="B2989">
        <v>316330</v>
      </c>
      <c r="C2989" s="1" t="s">
        <v>16</v>
      </c>
      <c r="D2989" s="2">
        <v>3464</v>
      </c>
      <c r="E2989" t="s">
        <v>5328</v>
      </c>
      <c r="F2989" s="4">
        <v>21668.15</v>
      </c>
      <c r="G2989" s="4">
        <f t="shared" si="140"/>
        <v>6.2552396073903003</v>
      </c>
      <c r="H2989" t="str">
        <f>IF(F2989 &lt;= Planilha1!$B$1, "1",
  IF(F2989 &lt;= Planilha1!$B$2, "2",
    IF(F2989 &lt;= Planilha1!$B$3, "3",
      "4"
    )
  )
)</f>
        <v>1</v>
      </c>
      <c r="I2989" t="str">
        <f t="shared" si="138"/>
        <v>Pequeno Porte I</v>
      </c>
      <c r="J2989" s="4">
        <v>4308984.0199999996</v>
      </c>
      <c r="K2989" s="5">
        <f t="shared" si="139"/>
        <v>1243.933031177829</v>
      </c>
    </row>
    <row r="2990" spans="1:11" x14ac:dyDescent="0.25">
      <c r="A2990" s="3" t="s">
        <v>4230</v>
      </c>
      <c r="B2990">
        <v>316340</v>
      </c>
      <c r="C2990" s="1" t="s">
        <v>16</v>
      </c>
      <c r="D2990" s="2">
        <v>5396</v>
      </c>
      <c r="E2990" t="s">
        <v>5328</v>
      </c>
      <c r="F2990" s="4">
        <v>28931.886999999999</v>
      </c>
      <c r="G2990" s="4">
        <f t="shared" si="140"/>
        <v>5.3617285025945138</v>
      </c>
      <c r="H2990" t="str">
        <f>IF(F2990 &lt;= Planilha1!$B$1, "1",
  IF(F2990 &lt;= Planilha1!$B$2, "2",
    IF(F2990 &lt;= Planilha1!$B$3, "3",
      "4"
    )
  )
)</f>
        <v>1</v>
      </c>
      <c r="I2990" t="str">
        <f t="shared" si="138"/>
        <v>Pequeno Porte I</v>
      </c>
      <c r="J2990" s="4">
        <v>3260716.94</v>
      </c>
      <c r="K2990" s="5">
        <f t="shared" si="139"/>
        <v>604.28408821349149</v>
      </c>
    </row>
    <row r="2991" spans="1:11" x14ac:dyDescent="0.25">
      <c r="A2991" s="3" t="s">
        <v>4231</v>
      </c>
      <c r="B2991">
        <v>316350</v>
      </c>
      <c r="C2991" s="1" t="s">
        <v>16</v>
      </c>
      <c r="D2991" s="2">
        <v>6197</v>
      </c>
      <c r="E2991" t="s">
        <v>5328</v>
      </c>
      <c r="F2991" s="4">
        <v>33450.731</v>
      </c>
      <c r="G2991" s="4">
        <f t="shared" si="140"/>
        <v>5.3978910763272552</v>
      </c>
      <c r="H2991" t="str">
        <f>IF(F2991 &lt;= Planilha1!$B$1, "1",
  IF(F2991 &lt;= Planilha1!$B$2, "2",
    IF(F2991 &lt;= Planilha1!$B$3, "3",
      "4"
    )
  )
)</f>
        <v>1</v>
      </c>
      <c r="I2991" t="str">
        <f t="shared" si="138"/>
        <v>Pequeno Porte I</v>
      </c>
      <c r="J2991" s="4">
        <v>2987446.77</v>
      </c>
      <c r="K2991" s="5">
        <f t="shared" si="139"/>
        <v>482.07951750847184</v>
      </c>
    </row>
    <row r="2992" spans="1:11" x14ac:dyDescent="0.25">
      <c r="A2992" s="3" t="s">
        <v>4232</v>
      </c>
      <c r="B2992">
        <v>316360</v>
      </c>
      <c r="C2992" s="1" t="s">
        <v>16</v>
      </c>
      <c r="D2992" s="2">
        <v>2753</v>
      </c>
      <c r="E2992" t="s">
        <v>5328</v>
      </c>
      <c r="F2992" s="4">
        <v>17271.852999999999</v>
      </c>
      <c r="G2992" s="4">
        <f t="shared" si="140"/>
        <v>6.2738296403922993</v>
      </c>
      <c r="H2992" t="str">
        <f>IF(F2992 &lt;= Planilha1!$B$1, "1",
  IF(F2992 &lt;= Planilha1!$B$2, "2",
    IF(F2992 &lt;= Planilha1!$B$3, "3",
      "4"
    )
  )
)</f>
        <v>1</v>
      </c>
      <c r="I2992" t="str">
        <f t="shared" si="138"/>
        <v>Pequeno Porte I</v>
      </c>
      <c r="J2992" s="4">
        <v>3035513.1</v>
      </c>
      <c r="K2992" s="5">
        <f t="shared" si="139"/>
        <v>1102.6200871776246</v>
      </c>
    </row>
    <row r="2993" spans="1:11" x14ac:dyDescent="0.25">
      <c r="A2993" s="3" t="s">
        <v>4233</v>
      </c>
      <c r="B2993">
        <v>316370</v>
      </c>
      <c r="C2993" s="1" t="s">
        <v>16</v>
      </c>
      <c r="D2993" s="2">
        <v>44798</v>
      </c>
      <c r="E2993" t="s">
        <v>5328</v>
      </c>
      <c r="F2993" s="4">
        <v>518953.70799999998</v>
      </c>
      <c r="G2993" s="4">
        <f t="shared" si="140"/>
        <v>11.584305281485781</v>
      </c>
      <c r="H2993" t="str">
        <f>IF(F2993 &lt;= Planilha1!$B$1, "1",
  IF(F2993 &lt;= Planilha1!$B$2, "2",
    IF(F2993 &lt;= Planilha1!$B$3, "3",
      "4"
    )
  )
)</f>
        <v>4</v>
      </c>
      <c r="I2993" t="str">
        <f t="shared" si="138"/>
        <v>Pequeno Porte II</v>
      </c>
      <c r="J2993" s="4">
        <v>11618382.029999999</v>
      </c>
      <c r="K2993" s="5">
        <f t="shared" si="139"/>
        <v>259.35046274387247</v>
      </c>
    </row>
    <row r="2994" spans="1:11" x14ac:dyDescent="0.25">
      <c r="A2994" s="3" t="s">
        <v>4234</v>
      </c>
      <c r="B2994">
        <v>316380</v>
      </c>
      <c r="C2994" s="1" t="s">
        <v>16</v>
      </c>
      <c r="D2994" s="2">
        <v>6334</v>
      </c>
      <c r="E2994" t="s">
        <v>5328</v>
      </c>
      <c r="F2994" s="4">
        <v>41455.421999999999</v>
      </c>
      <c r="G2994" s="4">
        <f t="shared" si="140"/>
        <v>6.5449040101041991</v>
      </c>
      <c r="H2994" t="str">
        <f>IF(F2994 &lt;= Planilha1!$B$1, "1",
  IF(F2994 &lt;= Planilha1!$B$2, "2",
    IF(F2994 &lt;= Planilha1!$B$3, "3",
      "4"
    )
  )
)</f>
        <v>2</v>
      </c>
      <c r="I2994" t="str">
        <f t="shared" si="138"/>
        <v>Pequeno Porte I</v>
      </c>
      <c r="J2994" s="4">
        <v>5762666.5</v>
      </c>
      <c r="K2994" s="5">
        <f t="shared" si="139"/>
        <v>909.79894221660879</v>
      </c>
    </row>
    <row r="2995" spans="1:11" x14ac:dyDescent="0.25">
      <c r="A2995" s="3" t="s">
        <v>4235</v>
      </c>
      <c r="B2995">
        <v>316390</v>
      </c>
      <c r="C2995" s="1" t="s">
        <v>16</v>
      </c>
      <c r="D2995" s="2">
        <v>4885</v>
      </c>
      <c r="E2995" t="s">
        <v>5328</v>
      </c>
      <c r="F2995" s="4">
        <v>53080.851000000002</v>
      </c>
      <c r="G2995" s="4">
        <f t="shared" si="140"/>
        <v>10.866090276356193</v>
      </c>
      <c r="H2995" t="str">
        <f>IF(F2995 &lt;= Planilha1!$B$1, "1",
  IF(F2995 &lt;= Planilha1!$B$2, "2",
    IF(F2995 &lt;= Planilha1!$B$3, "3",
      "4"
    )
  )
)</f>
        <v>2</v>
      </c>
      <c r="I2995" t="str">
        <f t="shared" si="138"/>
        <v>Pequeno Porte I</v>
      </c>
      <c r="J2995" s="4">
        <v>5146964.22</v>
      </c>
      <c r="K2995" s="5">
        <f t="shared" si="139"/>
        <v>1053.6262476970317</v>
      </c>
    </row>
    <row r="2996" spans="1:11" x14ac:dyDescent="0.25">
      <c r="A2996" s="3" t="s">
        <v>4236</v>
      </c>
      <c r="B2996">
        <v>316400</v>
      </c>
      <c r="C2996" s="1" t="s">
        <v>16</v>
      </c>
      <c r="D2996" s="2">
        <v>7166</v>
      </c>
      <c r="E2996" t="s">
        <v>5328</v>
      </c>
      <c r="F2996" s="4">
        <v>66688.604000000007</v>
      </c>
      <c r="G2996" s="4">
        <f t="shared" si="140"/>
        <v>9.3062523025397716</v>
      </c>
      <c r="H2996" t="str">
        <f>IF(F2996 &lt;= Planilha1!$B$1, "1",
  IF(F2996 &lt;= Planilha1!$B$2, "2",
    IF(F2996 &lt;= Planilha1!$B$3, "3",
      "4"
    )
  )
)</f>
        <v>2</v>
      </c>
      <c r="I2996" t="str">
        <f t="shared" si="138"/>
        <v>Pequeno Porte I</v>
      </c>
      <c r="J2996" s="4">
        <v>3952766.9</v>
      </c>
      <c r="K2996" s="5">
        <f t="shared" si="139"/>
        <v>551.6001814122244</v>
      </c>
    </row>
    <row r="2997" spans="1:11" x14ac:dyDescent="0.25">
      <c r="A2997" s="3" t="s">
        <v>4237</v>
      </c>
      <c r="B2997">
        <v>316410</v>
      </c>
      <c r="C2997" s="1" t="s">
        <v>16</v>
      </c>
      <c r="D2997" s="2">
        <v>5103</v>
      </c>
      <c r="E2997" t="s">
        <v>5328</v>
      </c>
      <c r="F2997" s="4">
        <v>29796.109</v>
      </c>
      <c r="G2997" s="4">
        <f t="shared" si="140"/>
        <v>5.8389396433470511</v>
      </c>
      <c r="H2997" t="str">
        <f>IF(F2997 &lt;= Planilha1!$B$1, "1",
  IF(F2997 &lt;= Planilha1!$B$2, "2",
    IF(F2997 &lt;= Planilha1!$B$3, "3",
      "4"
    )
  )
)</f>
        <v>1</v>
      </c>
      <c r="I2997" t="str">
        <f t="shared" si="138"/>
        <v>Pequeno Porte I</v>
      </c>
      <c r="J2997" s="4">
        <v>3519789.61</v>
      </c>
      <c r="K2997" s="5">
        <f t="shared" si="139"/>
        <v>689.74909073094261</v>
      </c>
    </row>
    <row r="2998" spans="1:11" x14ac:dyDescent="0.25">
      <c r="A2998" s="3" t="s">
        <v>4238</v>
      </c>
      <c r="B2998">
        <v>316420</v>
      </c>
      <c r="C2998" s="1" t="s">
        <v>16</v>
      </c>
      <c r="D2998" s="2">
        <v>10315</v>
      </c>
      <c r="E2998" t="s">
        <v>5328</v>
      </c>
      <c r="F2998" s="4">
        <v>50258.805999999997</v>
      </c>
      <c r="G2998" s="4">
        <f t="shared" si="140"/>
        <v>4.8723999999999998</v>
      </c>
      <c r="H2998" t="str">
        <f>IF(F2998 &lt;= Planilha1!$B$1, "1",
  IF(F2998 &lt;= Planilha1!$B$2, "2",
    IF(F2998 &lt;= Planilha1!$B$3, "3",
      "4"
    )
  )
)</f>
        <v>2</v>
      </c>
      <c r="I2998" t="str">
        <f t="shared" si="138"/>
        <v>Pequeno Porte I</v>
      </c>
      <c r="J2998" s="4">
        <v>4569282.58</v>
      </c>
      <c r="K2998" s="5">
        <f t="shared" si="139"/>
        <v>442.97455937954436</v>
      </c>
    </row>
    <row r="2999" spans="1:11" x14ac:dyDescent="0.25">
      <c r="A2999" s="3" t="s">
        <v>4239</v>
      </c>
      <c r="B2999">
        <v>316430</v>
      </c>
      <c r="C2999" s="1" t="s">
        <v>16</v>
      </c>
      <c r="D2999" s="2">
        <v>7129</v>
      </c>
      <c r="E2999" t="s">
        <v>5328</v>
      </c>
      <c r="F2999" s="4">
        <v>84130.54</v>
      </c>
      <c r="G2999" s="4">
        <f t="shared" si="140"/>
        <v>11.80116986954692</v>
      </c>
      <c r="H2999" t="str">
        <f>IF(F2999 &lt;= Planilha1!$B$1, "1",
  IF(F2999 &lt;= Planilha1!$B$2, "2",
    IF(F2999 &lt;= Planilha1!$B$3, "3",
      "4"
    )
  )
)</f>
        <v>2</v>
      </c>
      <c r="I2999" t="str">
        <f t="shared" si="138"/>
        <v>Pequeno Porte I</v>
      </c>
      <c r="J2999" s="4">
        <v>7398367.2300000004</v>
      </c>
      <c r="K2999" s="5">
        <f t="shared" si="139"/>
        <v>1037.7847145462197</v>
      </c>
    </row>
    <row r="3000" spans="1:11" x14ac:dyDescent="0.25">
      <c r="A3000" s="3" t="s">
        <v>4240</v>
      </c>
      <c r="B3000">
        <v>316440</v>
      </c>
      <c r="C3000" s="1" t="s">
        <v>16</v>
      </c>
      <c r="D3000" s="2">
        <v>6387</v>
      </c>
      <c r="E3000" t="s">
        <v>5328</v>
      </c>
      <c r="F3000" s="4">
        <v>56425.900999999998</v>
      </c>
      <c r="G3000" s="4">
        <f t="shared" si="140"/>
        <v>8.8344920933145445</v>
      </c>
      <c r="H3000" t="str">
        <f>IF(F3000 &lt;= Planilha1!$B$1, "1",
  IF(F3000 &lt;= Planilha1!$B$2, "2",
    IF(F3000 &lt;= Planilha1!$B$3, "3",
      "4"
    )
  )
)</f>
        <v>2</v>
      </c>
      <c r="I3000" t="str">
        <f t="shared" si="138"/>
        <v>Pequeno Porte I</v>
      </c>
      <c r="J3000" s="4">
        <v>6569119.3600000003</v>
      </c>
      <c r="K3000" s="5">
        <f t="shared" si="139"/>
        <v>1028.5140692030689</v>
      </c>
    </row>
    <row r="3001" spans="1:11" x14ac:dyDescent="0.25">
      <c r="A3001" s="3" t="s">
        <v>4241</v>
      </c>
      <c r="B3001">
        <v>316443</v>
      </c>
      <c r="C3001" s="1" t="s">
        <v>16</v>
      </c>
      <c r="D3001" s="2">
        <v>3113</v>
      </c>
      <c r="E3001" t="s">
        <v>5328</v>
      </c>
      <c r="F3001" s="4">
        <v>37939.877</v>
      </c>
      <c r="G3001" s="4">
        <f t="shared" si="140"/>
        <v>12.187560873755221</v>
      </c>
      <c r="H3001" t="str">
        <f>IF(F3001 &lt;= Planilha1!$B$1, "1",
  IF(F3001 &lt;= Planilha1!$B$2, "2",
    IF(F3001 &lt;= Planilha1!$B$3, "3",
      "4"
    )
  )
)</f>
        <v>1</v>
      </c>
      <c r="I3001" t="str">
        <f t="shared" si="138"/>
        <v>Pequeno Porte I</v>
      </c>
      <c r="J3001" s="4">
        <v>4536112.37</v>
      </c>
      <c r="K3001" s="5">
        <f t="shared" si="139"/>
        <v>1457.1514198522327</v>
      </c>
    </row>
    <row r="3002" spans="1:11" x14ac:dyDescent="0.25">
      <c r="A3002" s="3" t="s">
        <v>4242</v>
      </c>
      <c r="B3002">
        <v>316447</v>
      </c>
      <c r="C3002" s="1" t="s">
        <v>16</v>
      </c>
      <c r="D3002" s="2">
        <v>6194</v>
      </c>
      <c r="E3002" t="s">
        <v>5328</v>
      </c>
      <c r="F3002" s="4">
        <v>30671.254000000001</v>
      </c>
      <c r="G3002" s="4">
        <f t="shared" si="140"/>
        <v>4.9517684856312565</v>
      </c>
      <c r="H3002" t="str">
        <f>IF(F3002 &lt;= Planilha1!$B$1, "1",
  IF(F3002 &lt;= Planilha1!$B$2, "2",
    IF(F3002 &lt;= Planilha1!$B$3, "3",
      "4"
    )
  )
)</f>
        <v>1</v>
      </c>
      <c r="I3002" t="str">
        <f t="shared" si="138"/>
        <v>Pequeno Porte I</v>
      </c>
      <c r="J3002" s="4">
        <v>4642225.29</v>
      </c>
      <c r="K3002" s="5">
        <f t="shared" si="139"/>
        <v>749.47130933161122</v>
      </c>
    </row>
    <row r="3003" spans="1:11" x14ac:dyDescent="0.25">
      <c r="A3003" s="3" t="s">
        <v>4243</v>
      </c>
      <c r="B3003">
        <v>316450</v>
      </c>
      <c r="C3003" s="1" t="s">
        <v>16</v>
      </c>
      <c r="D3003" s="2">
        <v>10079</v>
      </c>
      <c r="E3003" t="s">
        <v>5328</v>
      </c>
      <c r="F3003" s="4">
        <v>73258.383000000002</v>
      </c>
      <c r="G3003" s="4">
        <f t="shared" si="140"/>
        <v>7.26841779938486</v>
      </c>
      <c r="H3003" t="str">
        <f>IF(F3003 &lt;= Planilha1!$B$1, "1",
  IF(F3003 &lt;= Planilha1!$B$2, "2",
    IF(F3003 &lt;= Planilha1!$B$3, "3",
      "4"
    )
  )
)</f>
        <v>2</v>
      </c>
      <c r="I3003" t="str">
        <f t="shared" si="138"/>
        <v>Pequeno Porte I</v>
      </c>
      <c r="J3003" s="4">
        <v>5365931.18</v>
      </c>
      <c r="K3003" s="5">
        <f t="shared" si="139"/>
        <v>532.38725865661274</v>
      </c>
    </row>
    <row r="3004" spans="1:11" x14ac:dyDescent="0.25">
      <c r="A3004" s="3" t="s">
        <v>4244</v>
      </c>
      <c r="B3004">
        <v>316460</v>
      </c>
      <c r="C3004" s="1" t="s">
        <v>16</v>
      </c>
      <c r="D3004" s="2">
        <v>8815</v>
      </c>
      <c r="E3004" t="s">
        <v>5328</v>
      </c>
      <c r="F3004" s="4">
        <v>167712.01500000001</v>
      </c>
      <c r="G3004" s="4">
        <f t="shared" si="140"/>
        <v>19.025753261486106</v>
      </c>
      <c r="H3004" t="str">
        <f>IF(F3004 &lt;= Planilha1!$B$1, "1",
  IF(F3004 &lt;= Planilha1!$B$2, "2",
    IF(F3004 &lt;= Planilha1!$B$3, "3",
      "4"
    )
  )
)</f>
        <v>3</v>
      </c>
      <c r="I3004" t="str">
        <f t="shared" si="138"/>
        <v>Pequeno Porte I</v>
      </c>
      <c r="J3004" s="4">
        <v>9212142.3599999994</v>
      </c>
      <c r="K3004" s="5">
        <f t="shared" si="139"/>
        <v>1045.0530187180941</v>
      </c>
    </row>
    <row r="3005" spans="1:11" x14ac:dyDescent="0.25">
      <c r="A3005" s="3" t="s">
        <v>4245</v>
      </c>
      <c r="B3005">
        <v>316470</v>
      </c>
      <c r="C3005" s="1" t="s">
        <v>16</v>
      </c>
      <c r="D3005" s="2">
        <v>71796</v>
      </c>
      <c r="E3005" t="s">
        <v>5328</v>
      </c>
      <c r="F3005" s="4">
        <v>1061147.9550000001</v>
      </c>
      <c r="G3005" s="4">
        <f t="shared" si="140"/>
        <v>14.780042829684106</v>
      </c>
      <c r="H3005" t="str">
        <f>IF(F3005 &lt;= Planilha1!$B$1, "1",
  IF(F3005 &lt;= Planilha1!$B$2, "2",
    IF(F3005 &lt;= Planilha1!$B$3, "3",
      "4"
    )
  )
)</f>
        <v>4</v>
      </c>
      <c r="I3005" t="str">
        <f t="shared" si="138"/>
        <v>Médio Porte</v>
      </c>
      <c r="J3005" s="4">
        <v>59936707.719999999</v>
      </c>
      <c r="K3005" s="5">
        <f t="shared" si="139"/>
        <v>834.81959607777594</v>
      </c>
    </row>
    <row r="3006" spans="1:11" x14ac:dyDescent="0.25">
      <c r="A3006" s="3" t="s">
        <v>4246</v>
      </c>
      <c r="B3006">
        <v>316480</v>
      </c>
      <c r="C3006" s="1" t="s">
        <v>16</v>
      </c>
      <c r="D3006" s="2">
        <v>1259</v>
      </c>
      <c r="E3006" t="s">
        <v>5328</v>
      </c>
      <c r="F3006" s="4">
        <v>12066.450999999999</v>
      </c>
      <c r="G3006" s="4">
        <f t="shared" si="140"/>
        <v>9.5841548848292284</v>
      </c>
      <c r="H3006" t="str">
        <f>IF(F3006 &lt;= Planilha1!$B$1, "1",
  IF(F3006 &lt;= Planilha1!$B$2, "2",
    IF(F3006 &lt;= Planilha1!$B$3, "3",
      "4"
    )
  )
)</f>
        <v>1</v>
      </c>
      <c r="I3006" t="str">
        <f t="shared" si="138"/>
        <v>Pequeno Porte I</v>
      </c>
      <c r="J3006" s="4">
        <v>3943535.56</v>
      </c>
      <c r="K3006" s="5">
        <f t="shared" si="139"/>
        <v>3132.2760603653692</v>
      </c>
    </row>
    <row r="3007" spans="1:11" x14ac:dyDescent="0.25">
      <c r="A3007" s="3" t="s">
        <v>4247</v>
      </c>
      <c r="B3007">
        <v>316490</v>
      </c>
      <c r="C3007" s="1" t="s">
        <v>16</v>
      </c>
      <c r="D3007" s="2">
        <v>2300</v>
      </c>
      <c r="E3007" t="s">
        <v>5328</v>
      </c>
      <c r="F3007" s="4">
        <v>16381.17</v>
      </c>
      <c r="G3007" s="4">
        <f t="shared" si="140"/>
        <v>7.1222478260869568</v>
      </c>
      <c r="H3007" t="str">
        <f>IF(F3007 &lt;= Planilha1!$B$1, "1",
  IF(F3007 &lt;= Planilha1!$B$2, "2",
    IF(F3007 &lt;= Planilha1!$B$3, "3",
      "4"
    )
  )
)</f>
        <v>1</v>
      </c>
      <c r="I3007" t="str">
        <f t="shared" si="138"/>
        <v>Pequeno Porte I</v>
      </c>
      <c r="J3007" s="4">
        <v>3900137.06</v>
      </c>
      <c r="K3007" s="5">
        <f t="shared" si="139"/>
        <v>1695.7117652173913</v>
      </c>
    </row>
    <row r="3008" spans="1:11" x14ac:dyDescent="0.25">
      <c r="A3008" s="3" t="s">
        <v>4248</v>
      </c>
      <c r="B3008">
        <v>316500</v>
      </c>
      <c r="C3008" s="1" t="s">
        <v>16</v>
      </c>
      <c r="D3008" s="2">
        <v>11192</v>
      </c>
      <c r="E3008" t="s">
        <v>5328</v>
      </c>
      <c r="F3008" s="4">
        <v>73095.622000000003</v>
      </c>
      <c r="G3008" s="4">
        <f t="shared" si="140"/>
        <v>6.5310598641887063</v>
      </c>
      <c r="H3008" t="str">
        <f>IF(F3008 &lt;= Planilha1!$B$1, "1",
  IF(F3008 &lt;= Planilha1!$B$2, "2",
    IF(F3008 &lt;= Planilha1!$B$3, "3",
      "4"
    )
  )
)</f>
        <v>2</v>
      </c>
      <c r="I3008" t="str">
        <f t="shared" si="138"/>
        <v>Pequeno Porte I</v>
      </c>
      <c r="J3008" s="4">
        <v>6432743.9199999999</v>
      </c>
      <c r="K3008" s="5">
        <f t="shared" si="139"/>
        <v>574.76268048606141</v>
      </c>
    </row>
    <row r="3009" spans="1:11" x14ac:dyDescent="0.25">
      <c r="A3009" s="3" t="s">
        <v>4249</v>
      </c>
      <c r="B3009">
        <v>316510</v>
      </c>
      <c r="C3009" s="1" t="s">
        <v>16</v>
      </c>
      <c r="D3009" s="2">
        <v>6740</v>
      </c>
      <c r="E3009" t="s">
        <v>5328</v>
      </c>
      <c r="F3009" s="4">
        <v>82453.653999999995</v>
      </c>
      <c r="G3009" s="4">
        <f t="shared" si="140"/>
        <v>12.233479821958456</v>
      </c>
      <c r="H3009" t="str">
        <f>IF(F3009 &lt;= Planilha1!$B$1, "1",
  IF(F3009 &lt;= Planilha1!$B$2, "2",
    IF(F3009 &lt;= Planilha1!$B$3, "3",
      "4"
    )
  )
)</f>
        <v>2</v>
      </c>
      <c r="I3009" t="str">
        <f t="shared" si="138"/>
        <v>Pequeno Porte I</v>
      </c>
      <c r="J3009" s="4">
        <v>9602535.4000000004</v>
      </c>
      <c r="K3009" s="5">
        <f t="shared" si="139"/>
        <v>1424.7085163204749</v>
      </c>
    </row>
    <row r="3010" spans="1:11" x14ac:dyDescent="0.25">
      <c r="A3010" s="3" t="s">
        <v>5312</v>
      </c>
      <c r="B3010">
        <v>316520</v>
      </c>
      <c r="C3010" s="1" t="s">
        <v>16</v>
      </c>
      <c r="D3010" s="2">
        <v>6904</v>
      </c>
      <c r="E3010" t="s">
        <v>5328</v>
      </c>
      <c r="F3010" s="4">
        <v>54557.813999999998</v>
      </c>
      <c r="G3010" s="4">
        <f t="shared" si="140"/>
        <v>7.9023484936268824</v>
      </c>
      <c r="H3010" t="str">
        <f>IF(F3010 &lt;= Planilha1!$B$1, "1",
  IF(F3010 &lt;= Planilha1!$B$2, "2",
    IF(F3010 &lt;= Planilha1!$B$3, "3",
      "4"
    )
  )
)</f>
        <v>2</v>
      </c>
      <c r="I3010" t="str">
        <f t="shared" ref="I3010:I3073" si="141">IF(D3010 &lt;= 20000, "Pequeno Porte I",
  IF(D3010 &lt;= 50000, "Pequeno Porte II",
    IF(D3010 &lt;= 100000, "Médio Porte",
      IF(D3010 &lt;= 900000, "Grande Porte", "Metrópole")
    )
  )
)</f>
        <v>Pequeno Porte I</v>
      </c>
      <c r="J3010" s="4">
        <v>5071602.29</v>
      </c>
      <c r="K3010" s="5">
        <f t="shared" ref="K3010:K3073" si="142">J3010/D3010</f>
        <v>734.58897595596761</v>
      </c>
    </row>
    <row r="3011" spans="1:11" x14ac:dyDescent="0.25">
      <c r="A3011" s="3" t="s">
        <v>4250</v>
      </c>
      <c r="B3011">
        <v>316530</v>
      </c>
      <c r="C3011" s="1" t="s">
        <v>16</v>
      </c>
      <c r="D3011" s="2">
        <v>6804</v>
      </c>
      <c r="E3011" t="s">
        <v>5328</v>
      </c>
      <c r="F3011" s="4">
        <v>67188.428</v>
      </c>
      <c r="G3011" s="4">
        <f t="shared" ref="G3011:G3074" si="143">F3011/D3011</f>
        <v>9.8748424456202226</v>
      </c>
      <c r="H3011" t="str">
        <f>IF(F3011 &lt;= Planilha1!$B$1, "1",
  IF(F3011 &lt;= Planilha1!$B$2, "2",
    IF(F3011 &lt;= Planilha1!$B$3, "3",
      "4"
    )
  )
)</f>
        <v>2</v>
      </c>
      <c r="I3011" t="str">
        <f t="shared" si="141"/>
        <v>Pequeno Porte I</v>
      </c>
      <c r="J3011" s="4">
        <v>5995331.4500000002</v>
      </c>
      <c r="K3011" s="5">
        <f t="shared" si="142"/>
        <v>881.14806731334511</v>
      </c>
    </row>
    <row r="3012" spans="1:11" x14ac:dyDescent="0.25">
      <c r="A3012" s="3" t="s">
        <v>4251</v>
      </c>
      <c r="B3012">
        <v>316540</v>
      </c>
      <c r="C3012" s="1" t="s">
        <v>16</v>
      </c>
      <c r="D3012" s="2">
        <v>6311</v>
      </c>
      <c r="E3012" t="s">
        <v>5328</v>
      </c>
      <c r="F3012" s="4">
        <v>69173.251999999993</v>
      </c>
      <c r="G3012" s="4">
        <f t="shared" si="143"/>
        <v>10.960743463793376</v>
      </c>
      <c r="H3012" t="str">
        <f>IF(F3012 &lt;= Planilha1!$B$1, "1",
  IF(F3012 &lt;= Planilha1!$B$2, "2",
    IF(F3012 &lt;= Planilha1!$B$3, "3",
      "4"
    )
  )
)</f>
        <v>2</v>
      </c>
      <c r="I3012" t="str">
        <f t="shared" si="141"/>
        <v>Pequeno Porte I</v>
      </c>
      <c r="J3012" s="4">
        <v>4745327.8099999996</v>
      </c>
      <c r="K3012" s="5">
        <f t="shared" si="142"/>
        <v>751.91377119315473</v>
      </c>
    </row>
    <row r="3013" spans="1:11" x14ac:dyDescent="0.25">
      <c r="A3013" s="3" t="s">
        <v>4252</v>
      </c>
      <c r="B3013">
        <v>316550</v>
      </c>
      <c r="C3013" s="1" t="s">
        <v>16</v>
      </c>
      <c r="D3013" s="2">
        <v>5104</v>
      </c>
      <c r="E3013" t="s">
        <v>5328</v>
      </c>
      <c r="F3013" s="4">
        <v>34253.358</v>
      </c>
      <c r="G3013" s="4">
        <f t="shared" si="143"/>
        <v>6.7110811128526642</v>
      </c>
      <c r="H3013" t="str">
        <f>IF(F3013 &lt;= Planilha1!$B$1, "1",
  IF(F3013 &lt;= Planilha1!$B$2, "2",
    IF(F3013 &lt;= Planilha1!$B$3, "3",
      "4"
    )
  )
)</f>
        <v>1</v>
      </c>
      <c r="I3013" t="str">
        <f t="shared" si="141"/>
        <v>Pequeno Porte I</v>
      </c>
      <c r="J3013" s="4">
        <v>3477689.55</v>
      </c>
      <c r="K3013" s="5">
        <f t="shared" si="142"/>
        <v>681.36550744514102</v>
      </c>
    </row>
    <row r="3014" spans="1:11" x14ac:dyDescent="0.25">
      <c r="A3014" s="3" t="s">
        <v>1690</v>
      </c>
      <c r="B3014">
        <v>316553</v>
      </c>
      <c r="C3014" s="1" t="s">
        <v>16</v>
      </c>
      <c r="D3014" s="2">
        <v>36844</v>
      </c>
      <c r="E3014" t="s">
        <v>5328</v>
      </c>
      <c r="F3014" s="4">
        <v>394851.72700000001</v>
      </c>
      <c r="G3014" s="4">
        <f t="shared" si="143"/>
        <v>10.716852866138312</v>
      </c>
      <c r="H3014" t="str">
        <f>IF(F3014 &lt;= Planilha1!$B$1, "1",
  IF(F3014 &lt;= Planilha1!$B$2, "2",
    IF(F3014 &lt;= Planilha1!$B$3, "3",
      "4"
    )
  )
)</f>
        <v>4</v>
      </c>
      <c r="I3014" t="str">
        <f t="shared" si="141"/>
        <v>Pequeno Porte II</v>
      </c>
      <c r="J3014" s="4">
        <v>40035669.710000001</v>
      </c>
      <c r="K3014" s="5">
        <f t="shared" si="142"/>
        <v>1086.626579904462</v>
      </c>
    </row>
    <row r="3015" spans="1:11" x14ac:dyDescent="0.25">
      <c r="A3015" s="3" t="s">
        <v>1691</v>
      </c>
      <c r="B3015">
        <v>316555</v>
      </c>
      <c r="C3015" s="1" t="s">
        <v>16</v>
      </c>
      <c r="D3015" s="2">
        <v>9917</v>
      </c>
      <c r="E3015" t="s">
        <v>5328</v>
      </c>
      <c r="F3015" s="4">
        <v>40246.822999999997</v>
      </c>
      <c r="G3015" s="4">
        <f t="shared" si="143"/>
        <v>4.0583667439749922</v>
      </c>
      <c r="H3015" t="str">
        <f>IF(F3015 &lt;= Planilha1!$B$1, "1",
  IF(F3015 &lt;= Planilha1!$B$2, "2",
    IF(F3015 &lt;= Planilha1!$B$3, "3",
      "4"
    )
  )
)</f>
        <v>1</v>
      </c>
      <c r="I3015" t="str">
        <f t="shared" si="141"/>
        <v>Pequeno Porte I</v>
      </c>
      <c r="J3015" s="4">
        <v>5033537.66</v>
      </c>
      <c r="K3015" s="5">
        <f t="shared" si="142"/>
        <v>507.56656851870525</v>
      </c>
    </row>
    <row r="3016" spans="1:11" x14ac:dyDescent="0.25">
      <c r="A3016" s="3" t="s">
        <v>1692</v>
      </c>
      <c r="B3016">
        <v>316556</v>
      </c>
      <c r="C3016" s="1" t="s">
        <v>16</v>
      </c>
      <c r="D3016" s="2">
        <v>2433</v>
      </c>
      <c r="E3016" t="s">
        <v>5328</v>
      </c>
      <c r="F3016" s="4">
        <v>14855.259</v>
      </c>
      <c r="G3016" s="4">
        <f t="shared" si="143"/>
        <v>6.1057373612823671</v>
      </c>
      <c r="H3016" t="str">
        <f>IF(F3016 &lt;= Planilha1!$B$1, "1",
  IF(F3016 &lt;= Planilha1!$B$2, "2",
    IF(F3016 &lt;= Planilha1!$B$3, "3",
      "4"
    )
  )
)</f>
        <v>1</v>
      </c>
      <c r="I3016" t="str">
        <f t="shared" si="141"/>
        <v>Pequeno Porte I</v>
      </c>
      <c r="J3016" s="4">
        <v>3092552.69</v>
      </c>
      <c r="K3016" s="5">
        <f t="shared" si="142"/>
        <v>1271.0861857788739</v>
      </c>
    </row>
    <row r="3017" spans="1:11" x14ac:dyDescent="0.25">
      <c r="A3017" s="3" t="s">
        <v>1693</v>
      </c>
      <c r="B3017">
        <v>316557</v>
      </c>
      <c r="C3017" s="1" t="s">
        <v>16</v>
      </c>
      <c r="D3017" s="2">
        <v>6206</v>
      </c>
      <c r="E3017" t="s">
        <v>5328</v>
      </c>
      <c r="F3017" s="4">
        <v>34350.821000000004</v>
      </c>
      <c r="G3017" s="4">
        <f t="shared" si="143"/>
        <v>5.5350984531098941</v>
      </c>
      <c r="H3017" t="str">
        <f>IF(F3017 &lt;= Planilha1!$B$1, "1",
  IF(F3017 &lt;= Planilha1!$B$2, "2",
    IF(F3017 &lt;= Planilha1!$B$3, "3",
      "4"
    )
  )
)</f>
        <v>1</v>
      </c>
      <c r="I3017" t="str">
        <f t="shared" si="141"/>
        <v>Pequeno Porte I</v>
      </c>
      <c r="J3017" s="4">
        <v>7343686.0899999999</v>
      </c>
      <c r="K3017" s="5">
        <f t="shared" si="142"/>
        <v>1183.3203496616177</v>
      </c>
    </row>
    <row r="3018" spans="1:11" x14ac:dyDescent="0.25">
      <c r="A3018" s="3" t="s">
        <v>1694</v>
      </c>
      <c r="B3018">
        <v>316560</v>
      </c>
      <c r="C3018" s="1" t="s">
        <v>16</v>
      </c>
      <c r="D3018" s="2">
        <v>2240</v>
      </c>
      <c r="E3018" t="s">
        <v>5328</v>
      </c>
      <c r="F3018" s="4">
        <v>12532.387000000001</v>
      </c>
      <c r="G3018" s="4">
        <f t="shared" si="143"/>
        <v>5.5948156249999998</v>
      </c>
      <c r="H3018" t="str">
        <f>IF(F3018 &lt;= Planilha1!$B$1, "1",
  IF(F3018 &lt;= Planilha1!$B$2, "2",
    IF(F3018 &lt;= Planilha1!$B$3, "3",
      "4"
    )
  )
)</f>
        <v>1</v>
      </c>
      <c r="I3018" t="str">
        <f t="shared" si="141"/>
        <v>Pequeno Porte I</v>
      </c>
      <c r="J3018" s="4">
        <v>3299901.06</v>
      </c>
      <c r="K3018" s="5">
        <f t="shared" si="142"/>
        <v>1473.1701160714285</v>
      </c>
    </row>
    <row r="3019" spans="1:11" x14ac:dyDescent="0.25">
      <c r="A3019" s="3" t="s">
        <v>1695</v>
      </c>
      <c r="B3019">
        <v>316570</v>
      </c>
      <c r="C3019" s="1" t="s">
        <v>16</v>
      </c>
      <c r="D3019" s="2">
        <v>7716</v>
      </c>
      <c r="E3019" t="s">
        <v>5328</v>
      </c>
      <c r="F3019" s="4">
        <v>43002.921999999999</v>
      </c>
      <c r="G3019" s="4">
        <f t="shared" si="143"/>
        <v>5.5732143597719022</v>
      </c>
      <c r="H3019" t="str">
        <f>IF(F3019 &lt;= Planilha1!$B$1, "1",
  IF(F3019 &lt;= Planilha1!$B$2, "2",
    IF(F3019 &lt;= Planilha1!$B$3, "3",
      "4"
    )
  )
)</f>
        <v>2</v>
      </c>
      <c r="I3019" t="str">
        <f t="shared" si="141"/>
        <v>Pequeno Porte I</v>
      </c>
      <c r="J3019" s="4">
        <v>4697655.78</v>
      </c>
      <c r="K3019" s="5">
        <f t="shared" si="142"/>
        <v>608.82008553654748</v>
      </c>
    </row>
    <row r="3020" spans="1:11" x14ac:dyDescent="0.25">
      <c r="A3020" s="3" t="s">
        <v>4253</v>
      </c>
      <c r="B3020">
        <v>316580</v>
      </c>
      <c r="C3020" s="1" t="s">
        <v>16</v>
      </c>
      <c r="D3020" s="2">
        <v>2068</v>
      </c>
      <c r="E3020" t="s">
        <v>5328</v>
      </c>
      <c r="F3020" s="4">
        <v>16109.455</v>
      </c>
      <c r="G3020" s="4">
        <f t="shared" si="143"/>
        <v>7.7898718568665375</v>
      </c>
      <c r="H3020" t="str">
        <f>IF(F3020 &lt;= Planilha1!$B$1, "1",
  IF(F3020 &lt;= Planilha1!$B$2, "2",
    IF(F3020 &lt;= Planilha1!$B$3, "3",
      "4"
    )
  )
)</f>
        <v>1</v>
      </c>
      <c r="I3020" t="str">
        <f t="shared" si="141"/>
        <v>Pequeno Porte I</v>
      </c>
      <c r="J3020" s="4">
        <v>2810532.38</v>
      </c>
      <c r="K3020" s="5">
        <f t="shared" si="142"/>
        <v>1359.0582108317215</v>
      </c>
    </row>
    <row r="3021" spans="1:11" x14ac:dyDescent="0.25">
      <c r="A3021" s="3" t="s">
        <v>4254</v>
      </c>
      <c r="B3021">
        <v>316590</v>
      </c>
      <c r="C3021" s="1" t="s">
        <v>16</v>
      </c>
      <c r="D3021" s="2">
        <v>4008</v>
      </c>
      <c r="E3021" t="s">
        <v>5328</v>
      </c>
      <c r="F3021" s="4">
        <v>25644.097000000002</v>
      </c>
      <c r="G3021" s="4">
        <f t="shared" si="143"/>
        <v>6.3982277944111781</v>
      </c>
      <c r="H3021" t="str">
        <f>IF(F3021 &lt;= Planilha1!$B$1, "1",
  IF(F3021 &lt;= Planilha1!$B$2, "2",
    IF(F3021 &lt;= Planilha1!$B$3, "3",
      "4"
    )
  )
)</f>
        <v>1</v>
      </c>
      <c r="I3021" t="str">
        <f t="shared" si="141"/>
        <v>Pequeno Porte I</v>
      </c>
      <c r="J3021" s="4">
        <v>4115321.06</v>
      </c>
      <c r="K3021" s="5">
        <f t="shared" si="142"/>
        <v>1026.7767115768463</v>
      </c>
    </row>
    <row r="3022" spans="1:11" x14ac:dyDescent="0.25">
      <c r="A3022" s="3" t="s">
        <v>1696</v>
      </c>
      <c r="B3022">
        <v>316600</v>
      </c>
      <c r="C3022" s="1" t="s">
        <v>16</v>
      </c>
      <c r="D3022" s="2">
        <v>5483</v>
      </c>
      <c r="E3022" t="s">
        <v>5328</v>
      </c>
      <c r="F3022" s="4">
        <v>30662.668000000001</v>
      </c>
      <c r="G3022" s="4">
        <f t="shared" si="143"/>
        <v>5.5923158854641626</v>
      </c>
      <c r="H3022" t="str">
        <f>IF(F3022 &lt;= Planilha1!$B$1, "1",
  IF(F3022 &lt;= Planilha1!$B$2, "2",
    IF(F3022 &lt;= Planilha1!$B$3, "3",
      "4"
    )
  )
)</f>
        <v>1</v>
      </c>
      <c r="I3022" t="str">
        <f t="shared" si="141"/>
        <v>Pequeno Porte I</v>
      </c>
      <c r="J3022" s="4">
        <v>6519378.0999999996</v>
      </c>
      <c r="K3022" s="5">
        <f t="shared" si="142"/>
        <v>1189.0166149917927</v>
      </c>
    </row>
    <row r="3023" spans="1:11" x14ac:dyDescent="0.25">
      <c r="A3023" s="3" t="s">
        <v>1697</v>
      </c>
      <c r="B3023">
        <v>316610</v>
      </c>
      <c r="C3023" s="1" t="s">
        <v>16</v>
      </c>
      <c r="D3023" s="2">
        <v>3067</v>
      </c>
      <c r="E3023" t="s">
        <v>5328</v>
      </c>
      <c r="F3023" s="4">
        <v>18637.323</v>
      </c>
      <c r="G3023" s="4">
        <f t="shared" si="143"/>
        <v>6.0767274209325075</v>
      </c>
      <c r="H3023" t="str">
        <f>IF(F3023 &lt;= Planilha1!$B$1, "1",
  IF(F3023 &lt;= Planilha1!$B$2, "2",
    IF(F3023 &lt;= Planilha1!$B$3, "3",
      "4"
    )
  )
)</f>
        <v>1</v>
      </c>
      <c r="I3023" t="str">
        <f t="shared" si="141"/>
        <v>Pequeno Porte I</v>
      </c>
      <c r="J3023" s="4">
        <v>3188676.89</v>
      </c>
      <c r="K3023" s="5">
        <f t="shared" si="142"/>
        <v>1039.6729344636453</v>
      </c>
    </row>
    <row r="3024" spans="1:11" x14ac:dyDescent="0.25">
      <c r="A3024" s="3" t="s">
        <v>4255</v>
      </c>
      <c r="B3024">
        <v>316620</v>
      </c>
      <c r="C3024" s="1" t="s">
        <v>16</v>
      </c>
      <c r="D3024" s="2">
        <v>10384</v>
      </c>
      <c r="E3024" t="s">
        <v>5328</v>
      </c>
      <c r="F3024" s="4">
        <v>46222.713000000003</v>
      </c>
      <c r="G3024" s="4">
        <f t="shared" si="143"/>
        <v>4.4513398497688756</v>
      </c>
      <c r="H3024" t="str">
        <f>IF(F3024 &lt;= Planilha1!$B$1, "1",
  IF(F3024 &lt;= Planilha1!$B$2, "2",
    IF(F3024 &lt;= Planilha1!$B$3, "3",
      "4"
    )
  )
)</f>
        <v>2</v>
      </c>
      <c r="I3024" t="str">
        <f t="shared" si="141"/>
        <v>Pequeno Porte I</v>
      </c>
      <c r="J3024" s="4">
        <v>4344692.4000000004</v>
      </c>
      <c r="K3024" s="5">
        <f t="shared" si="142"/>
        <v>418.40258089368263</v>
      </c>
    </row>
    <row r="3025" spans="1:11" x14ac:dyDescent="0.25">
      <c r="A3025" s="3" t="s">
        <v>1698</v>
      </c>
      <c r="B3025">
        <v>316630</v>
      </c>
      <c r="C3025" s="1" t="s">
        <v>16</v>
      </c>
      <c r="D3025" s="2">
        <v>7345</v>
      </c>
      <c r="E3025" t="s">
        <v>5328</v>
      </c>
      <c r="F3025" s="4">
        <v>34653.430999999997</v>
      </c>
      <c r="G3025" s="4">
        <f t="shared" si="143"/>
        <v>4.7179620149761741</v>
      </c>
      <c r="H3025" t="str">
        <f>IF(F3025 &lt;= Planilha1!$B$1, "1",
  IF(F3025 &lt;= Planilha1!$B$2, "2",
    IF(F3025 &lt;= Planilha1!$B$3, "3",
      "4"
    )
  )
)</f>
        <v>1</v>
      </c>
      <c r="I3025" t="str">
        <f t="shared" si="141"/>
        <v>Pequeno Porte I</v>
      </c>
      <c r="J3025" s="4">
        <v>4265730.8</v>
      </c>
      <c r="K3025" s="5">
        <f t="shared" si="142"/>
        <v>580.76661674608579</v>
      </c>
    </row>
    <row r="3026" spans="1:11" x14ac:dyDescent="0.25">
      <c r="A3026" s="3" t="s">
        <v>1699</v>
      </c>
      <c r="B3026">
        <v>316640</v>
      </c>
      <c r="C3026" s="1" t="s">
        <v>16</v>
      </c>
      <c r="D3026" s="2">
        <v>1819</v>
      </c>
      <c r="E3026" t="s">
        <v>5328</v>
      </c>
      <c r="F3026" s="4">
        <v>15837.241</v>
      </c>
      <c r="G3026" s="4">
        <f t="shared" si="143"/>
        <v>8.7065645959318303</v>
      </c>
      <c r="H3026" t="str">
        <f>IF(F3026 &lt;= Planilha1!$B$1, "1",
  IF(F3026 &lt;= Planilha1!$B$2, "2",
    IF(F3026 &lt;= Planilha1!$B$3, "3",
      "4"
    )
  )
)</f>
        <v>1</v>
      </c>
      <c r="I3026" t="str">
        <f t="shared" si="141"/>
        <v>Pequeno Porte I</v>
      </c>
      <c r="J3026" s="4">
        <v>3235131.87</v>
      </c>
      <c r="K3026" s="5">
        <f t="shared" si="142"/>
        <v>1778.5221935129193</v>
      </c>
    </row>
    <row r="3027" spans="1:11" x14ac:dyDescent="0.25">
      <c r="A3027" s="3" t="s">
        <v>1700</v>
      </c>
      <c r="B3027">
        <v>316650</v>
      </c>
      <c r="C3027" s="1" t="s">
        <v>16</v>
      </c>
      <c r="D3027" s="2">
        <v>3792</v>
      </c>
      <c r="E3027" t="s">
        <v>5328</v>
      </c>
      <c r="F3027" s="4">
        <v>18492.706999999999</v>
      </c>
      <c r="G3027" s="4">
        <f t="shared" si="143"/>
        <v>4.8767687236286914</v>
      </c>
      <c r="H3027" t="str">
        <f>IF(F3027 &lt;= Planilha1!$B$1, "1",
  IF(F3027 &lt;= Planilha1!$B$2, "2",
    IF(F3027 &lt;= Planilha1!$B$3, "3",
      "4"
    )
  )
)</f>
        <v>1</v>
      </c>
      <c r="I3027" t="str">
        <f t="shared" si="141"/>
        <v>Pequeno Porte I</v>
      </c>
      <c r="J3027" s="4">
        <v>4024298.62</v>
      </c>
      <c r="K3027" s="5">
        <f t="shared" si="142"/>
        <v>1061.2601845991562</v>
      </c>
    </row>
    <row r="3028" spans="1:11" x14ac:dyDescent="0.25">
      <c r="A3028" s="3" t="s">
        <v>1701</v>
      </c>
      <c r="B3028">
        <v>316660</v>
      </c>
      <c r="C3028" s="1" t="s">
        <v>16</v>
      </c>
      <c r="D3028" s="2">
        <v>833</v>
      </c>
      <c r="E3028" t="s">
        <v>5328</v>
      </c>
      <c r="F3028" s="4">
        <v>10484.383</v>
      </c>
      <c r="G3028" s="4">
        <f t="shared" si="143"/>
        <v>12.586294117647059</v>
      </c>
      <c r="H3028" t="str">
        <f>IF(F3028 &lt;= Planilha1!$B$1, "1",
  IF(F3028 &lt;= Planilha1!$B$2, "2",
    IF(F3028 &lt;= Planilha1!$B$3, "3",
      "4"
    )
  )
)</f>
        <v>1</v>
      </c>
      <c r="I3028" t="str">
        <f t="shared" si="141"/>
        <v>Pequeno Porte I</v>
      </c>
      <c r="J3028" s="4">
        <v>3281813.62</v>
      </c>
      <c r="K3028" s="5">
        <f t="shared" si="142"/>
        <v>3939.7522448979594</v>
      </c>
    </row>
    <row r="3029" spans="1:11" x14ac:dyDescent="0.25">
      <c r="A3029" s="3" t="s">
        <v>4256</v>
      </c>
      <c r="B3029">
        <v>316670</v>
      </c>
      <c r="C3029" s="1" t="s">
        <v>16</v>
      </c>
      <c r="D3029" s="2">
        <v>6944</v>
      </c>
      <c r="E3029" t="s">
        <v>5328</v>
      </c>
      <c r="F3029" s="4">
        <v>73728.046000000002</v>
      </c>
      <c r="G3029" s="4">
        <f t="shared" si="143"/>
        <v>10.617518145161291</v>
      </c>
      <c r="H3029" t="str">
        <f>IF(F3029 &lt;= Planilha1!$B$1, "1",
  IF(F3029 &lt;= Planilha1!$B$2, "2",
    IF(F3029 &lt;= Planilha1!$B$3, "3",
      "4"
    )
  )
)</f>
        <v>2</v>
      </c>
      <c r="I3029" t="str">
        <f t="shared" si="141"/>
        <v>Pequeno Porte I</v>
      </c>
      <c r="J3029" s="4">
        <v>3257794.86</v>
      </c>
      <c r="K3029" s="5">
        <f t="shared" si="142"/>
        <v>469.15248559907832</v>
      </c>
    </row>
    <row r="3030" spans="1:11" x14ac:dyDescent="0.25">
      <c r="A3030" s="3" t="s">
        <v>1702</v>
      </c>
      <c r="B3030">
        <v>316680</v>
      </c>
      <c r="C3030" s="1" t="s">
        <v>16</v>
      </c>
      <c r="D3030" s="2">
        <v>11801</v>
      </c>
      <c r="E3030" t="s">
        <v>5328</v>
      </c>
      <c r="F3030" s="4">
        <v>164124.13099999999</v>
      </c>
      <c r="G3030" s="4">
        <f t="shared" si="143"/>
        <v>13.907646046945173</v>
      </c>
      <c r="H3030" t="str">
        <f>IF(F3030 &lt;= Planilha1!$B$1, "1",
  IF(F3030 &lt;= Planilha1!$B$2, "2",
    IF(F3030 &lt;= Planilha1!$B$3, "3",
      "4"
    )
  )
)</f>
        <v>3</v>
      </c>
      <c r="I3030" t="str">
        <f t="shared" si="141"/>
        <v>Pequeno Porte I</v>
      </c>
      <c r="J3030" s="4">
        <v>16917342.600000001</v>
      </c>
      <c r="K3030" s="5">
        <f t="shared" si="142"/>
        <v>1433.5516142699773</v>
      </c>
    </row>
    <row r="3031" spans="1:11" x14ac:dyDescent="0.25">
      <c r="A3031" s="3" t="s">
        <v>1703</v>
      </c>
      <c r="B3031">
        <v>316690</v>
      </c>
      <c r="C3031" s="1" t="s">
        <v>16</v>
      </c>
      <c r="D3031" s="2">
        <v>7621</v>
      </c>
      <c r="E3031" t="s">
        <v>5328</v>
      </c>
      <c r="F3031" s="4">
        <v>85933.608999999997</v>
      </c>
      <c r="G3031" s="4">
        <f t="shared" si="143"/>
        <v>11.275896732712242</v>
      </c>
      <c r="H3031" t="str">
        <f>IF(F3031 &lt;= Planilha1!$B$1, "1",
  IF(F3031 &lt;= Planilha1!$B$2, "2",
    IF(F3031 &lt;= Planilha1!$B$3, "3",
      "4"
    )
  )
)</f>
        <v>2</v>
      </c>
      <c r="I3031" t="str">
        <f t="shared" si="141"/>
        <v>Pequeno Porte I</v>
      </c>
      <c r="J3031" s="4">
        <v>5864070.9900000002</v>
      </c>
      <c r="K3031" s="5">
        <f t="shared" si="142"/>
        <v>769.46214276341686</v>
      </c>
    </row>
    <row r="3032" spans="1:11" x14ac:dyDescent="0.25">
      <c r="A3032" s="3" t="s">
        <v>4257</v>
      </c>
      <c r="B3032">
        <v>316695</v>
      </c>
      <c r="C3032" s="1" t="s">
        <v>16</v>
      </c>
      <c r="D3032" s="2">
        <v>4399</v>
      </c>
      <c r="E3032" t="s">
        <v>5328</v>
      </c>
      <c r="F3032" s="4">
        <v>18091.189999999999</v>
      </c>
      <c r="G3032" s="4">
        <f t="shared" si="143"/>
        <v>4.1125687656285512</v>
      </c>
      <c r="H3032" t="str">
        <f>IF(F3032 &lt;= Planilha1!$B$1, "1",
  IF(F3032 &lt;= Planilha1!$B$2, "2",
    IF(F3032 &lt;= Planilha1!$B$3, "3",
      "4"
    )
  )
)</f>
        <v>1</v>
      </c>
      <c r="I3032" t="str">
        <f t="shared" si="141"/>
        <v>Pequeno Porte I</v>
      </c>
      <c r="J3032" s="4">
        <v>4069270.54</v>
      </c>
      <c r="K3032" s="5">
        <f t="shared" si="142"/>
        <v>925.04445101159354</v>
      </c>
    </row>
    <row r="3033" spans="1:11" x14ac:dyDescent="0.25">
      <c r="A3033" s="3" t="s">
        <v>1704</v>
      </c>
      <c r="B3033">
        <v>316700</v>
      </c>
      <c r="C3033" s="1" t="s">
        <v>16</v>
      </c>
      <c r="D3033" s="2">
        <v>1990</v>
      </c>
      <c r="E3033" t="s">
        <v>5328</v>
      </c>
      <c r="F3033" s="4">
        <v>15059.924999999999</v>
      </c>
      <c r="G3033" s="4">
        <f t="shared" si="143"/>
        <v>7.5678015075376877</v>
      </c>
      <c r="H3033" t="str">
        <f>IF(F3033 &lt;= Planilha1!$B$1, "1",
  IF(F3033 &lt;= Planilha1!$B$2, "2",
    IF(F3033 &lt;= Planilha1!$B$3, "3",
      "4"
    )
  )
)</f>
        <v>1</v>
      </c>
      <c r="I3033" t="str">
        <f t="shared" si="141"/>
        <v>Pequeno Porte I</v>
      </c>
      <c r="J3033" s="4">
        <v>2988775.84</v>
      </c>
      <c r="K3033" s="5">
        <f t="shared" si="142"/>
        <v>1501.8974070351758</v>
      </c>
    </row>
    <row r="3034" spans="1:11" x14ac:dyDescent="0.25">
      <c r="A3034" s="3" t="s">
        <v>1705</v>
      </c>
      <c r="B3034">
        <v>316710</v>
      </c>
      <c r="C3034" s="1" t="s">
        <v>16</v>
      </c>
      <c r="D3034" s="2">
        <v>21952</v>
      </c>
      <c r="E3034" t="s">
        <v>5328</v>
      </c>
      <c r="F3034" s="4">
        <v>120685.21799999999</v>
      </c>
      <c r="G3034" s="4">
        <f t="shared" si="143"/>
        <v>5.4976866800291546</v>
      </c>
      <c r="H3034" t="str">
        <f>IF(F3034 &lt;= Planilha1!$B$1, "1",
  IF(F3034 &lt;= Planilha1!$B$2, "2",
    IF(F3034 &lt;= Planilha1!$B$3, "3",
      "4"
    )
  )
)</f>
        <v>3</v>
      </c>
      <c r="I3034" t="str">
        <f t="shared" si="141"/>
        <v>Pequeno Porte II</v>
      </c>
      <c r="J3034" s="4">
        <v>10139929.01</v>
      </c>
      <c r="K3034" s="5">
        <f t="shared" si="142"/>
        <v>461.91367574708454</v>
      </c>
    </row>
    <row r="3035" spans="1:11" x14ac:dyDescent="0.25">
      <c r="A3035" s="3" t="s">
        <v>1706</v>
      </c>
      <c r="B3035">
        <v>316720</v>
      </c>
      <c r="C3035" s="1" t="s">
        <v>16</v>
      </c>
      <c r="D3035" s="2">
        <v>227397</v>
      </c>
      <c r="E3035" t="s">
        <v>5328</v>
      </c>
      <c r="F3035" s="4">
        <v>5820627.5350000001</v>
      </c>
      <c r="G3035" s="4">
        <f t="shared" si="143"/>
        <v>25.596764842983855</v>
      </c>
      <c r="H3035" t="str">
        <f>IF(F3035 &lt;= Planilha1!$B$1, "1",
  IF(F3035 &lt;= Planilha1!$B$2, "2",
    IF(F3035 &lt;= Planilha1!$B$3, "3",
      "4"
    )
  )
)</f>
        <v>4</v>
      </c>
      <c r="I3035" t="str">
        <f t="shared" si="141"/>
        <v>Grande Porte</v>
      </c>
      <c r="J3035" s="4">
        <v>173456323.27000001</v>
      </c>
      <c r="K3035" s="5">
        <f t="shared" si="142"/>
        <v>762.7907284177013</v>
      </c>
    </row>
    <row r="3036" spans="1:11" x14ac:dyDescent="0.25">
      <c r="A3036" s="3" t="s">
        <v>4258</v>
      </c>
      <c r="B3036">
        <v>316730</v>
      </c>
      <c r="C3036" s="1" t="s">
        <v>16</v>
      </c>
      <c r="D3036" s="2">
        <v>2323</v>
      </c>
      <c r="E3036" t="s">
        <v>5328</v>
      </c>
      <c r="F3036" s="4">
        <v>13265.424999999999</v>
      </c>
      <c r="G3036" s="4">
        <f t="shared" si="143"/>
        <v>5.7104713732242782</v>
      </c>
      <c r="H3036" t="str">
        <f>IF(F3036 &lt;= Planilha1!$B$1, "1",
  IF(F3036 &lt;= Planilha1!$B$2, "2",
    IF(F3036 &lt;= Planilha1!$B$3, "3",
      "4"
    )
  )
)</f>
        <v>1</v>
      </c>
      <c r="I3036" t="str">
        <f t="shared" si="141"/>
        <v>Pequeno Porte I</v>
      </c>
      <c r="J3036" s="4">
        <v>3082601.61</v>
      </c>
      <c r="K3036" s="5">
        <f t="shared" si="142"/>
        <v>1326.9916530348687</v>
      </c>
    </row>
    <row r="3037" spans="1:11" x14ac:dyDescent="0.25">
      <c r="A3037" s="3" t="s">
        <v>4259</v>
      </c>
      <c r="B3037">
        <v>316740</v>
      </c>
      <c r="C3037" s="1" t="s">
        <v>16</v>
      </c>
      <c r="D3037" s="2">
        <v>6179</v>
      </c>
      <c r="E3037" t="s">
        <v>5328</v>
      </c>
      <c r="F3037" s="4">
        <v>59365.245999999999</v>
      </c>
      <c r="G3037" s="4">
        <f t="shared" si="143"/>
        <v>9.6075814856772936</v>
      </c>
      <c r="H3037" t="str">
        <f>IF(F3037 &lt;= Planilha1!$B$1, "1",
  IF(F3037 &lt;= Planilha1!$B$2, "2",
    IF(F3037 &lt;= Planilha1!$B$3, "3",
      "4"
    )
  )
)</f>
        <v>2</v>
      </c>
      <c r="I3037" t="str">
        <f t="shared" si="141"/>
        <v>Pequeno Porte I</v>
      </c>
      <c r="J3037" s="4">
        <v>4721806.03</v>
      </c>
      <c r="K3037" s="5">
        <f t="shared" si="142"/>
        <v>764.16993526460601</v>
      </c>
    </row>
    <row r="3038" spans="1:11" x14ac:dyDescent="0.25">
      <c r="A3038" s="3" t="s">
        <v>4260</v>
      </c>
      <c r="B3038">
        <v>316750</v>
      </c>
      <c r="C3038" s="1" t="s">
        <v>16</v>
      </c>
      <c r="D3038" s="2">
        <v>2947</v>
      </c>
      <c r="E3038" t="s">
        <v>5328</v>
      </c>
      <c r="F3038" s="4">
        <v>30813.347000000002</v>
      </c>
      <c r="G3038" s="4">
        <f t="shared" si="143"/>
        <v>10.455835425856804</v>
      </c>
      <c r="H3038" t="str">
        <f>IF(F3038 &lt;= Planilha1!$B$1, "1",
  IF(F3038 &lt;= Planilha1!$B$2, "2",
    IF(F3038 &lt;= Planilha1!$B$3, "3",
      "4"
    )
  )
)</f>
        <v>1</v>
      </c>
      <c r="I3038" t="str">
        <f t="shared" si="141"/>
        <v>Pequeno Porte I</v>
      </c>
      <c r="J3038" s="4">
        <v>4485680.25</v>
      </c>
      <c r="K3038" s="5">
        <f t="shared" si="142"/>
        <v>1522.117492365117</v>
      </c>
    </row>
    <row r="3039" spans="1:11" x14ac:dyDescent="0.25">
      <c r="A3039" s="3" t="s">
        <v>4261</v>
      </c>
      <c r="B3039">
        <v>316760</v>
      </c>
      <c r="C3039" s="1" t="s">
        <v>16</v>
      </c>
      <c r="D3039" s="2">
        <v>19750</v>
      </c>
      <c r="E3039" t="s">
        <v>5328</v>
      </c>
      <c r="F3039" s="4">
        <v>99657.422999999995</v>
      </c>
      <c r="G3039" s="4">
        <f t="shared" si="143"/>
        <v>5.0459454683544305</v>
      </c>
      <c r="H3039" t="str">
        <f>IF(F3039 &lt;= Planilha1!$B$1, "1",
  IF(F3039 &lt;= Planilha1!$B$2, "2",
    IF(F3039 &lt;= Planilha1!$B$3, "3",
      "4"
    )
  )
)</f>
        <v>3</v>
      </c>
      <c r="I3039" t="str">
        <f t="shared" si="141"/>
        <v>Pequeno Porte I</v>
      </c>
      <c r="J3039" s="4">
        <v>11846383.66</v>
      </c>
      <c r="K3039" s="5">
        <f t="shared" si="142"/>
        <v>599.8168941772152</v>
      </c>
    </row>
    <row r="3040" spans="1:11" x14ac:dyDescent="0.25">
      <c r="A3040" s="3" t="s">
        <v>4262</v>
      </c>
      <c r="B3040">
        <v>316770</v>
      </c>
      <c r="C3040" s="1" t="s">
        <v>16</v>
      </c>
      <c r="D3040" s="2">
        <v>5137</v>
      </c>
      <c r="E3040" t="s">
        <v>5328</v>
      </c>
      <c r="F3040" s="4">
        <v>29299.276000000002</v>
      </c>
      <c r="G3040" s="4">
        <f t="shared" si="143"/>
        <v>5.7035771851275063</v>
      </c>
      <c r="H3040" t="str">
        <f>IF(F3040 &lt;= Planilha1!$B$1, "1",
  IF(F3040 &lt;= Planilha1!$B$2, "2",
    IF(F3040 &lt;= Planilha1!$B$3, "3",
      "4"
    )
  )
)</f>
        <v>1</v>
      </c>
      <c r="I3040" t="str">
        <f t="shared" si="141"/>
        <v>Pequeno Porte I</v>
      </c>
      <c r="J3040" s="4">
        <v>4309308.1900000004</v>
      </c>
      <c r="K3040" s="5">
        <f t="shared" si="142"/>
        <v>838.87642398286948</v>
      </c>
    </row>
    <row r="3041" spans="1:11" x14ac:dyDescent="0.25">
      <c r="A3041" s="3" t="s">
        <v>1707</v>
      </c>
      <c r="B3041">
        <v>316780</v>
      </c>
      <c r="C3041" s="1" t="s">
        <v>16</v>
      </c>
      <c r="D3041" s="2">
        <v>5613</v>
      </c>
      <c r="E3041" t="s">
        <v>5328</v>
      </c>
      <c r="F3041" s="4">
        <v>30646.868999999999</v>
      </c>
      <c r="G3041" s="4">
        <f t="shared" si="143"/>
        <v>5.4599802244788878</v>
      </c>
      <c r="H3041" t="str">
        <f>IF(F3041 &lt;= Planilha1!$B$1, "1",
  IF(F3041 &lt;= Planilha1!$B$2, "2",
    IF(F3041 &lt;= Planilha1!$B$3, "3",
      "4"
    )
  )
)</f>
        <v>1</v>
      </c>
      <c r="I3041" t="str">
        <f t="shared" si="141"/>
        <v>Pequeno Porte I</v>
      </c>
      <c r="J3041" s="4">
        <v>4163583.37</v>
      </c>
      <c r="K3041" s="5">
        <f t="shared" si="142"/>
        <v>741.77505255656513</v>
      </c>
    </row>
    <row r="3042" spans="1:11" x14ac:dyDescent="0.25">
      <c r="A3042" s="3" t="s">
        <v>1708</v>
      </c>
      <c r="B3042">
        <v>316790</v>
      </c>
      <c r="C3042" s="1" t="s">
        <v>16</v>
      </c>
      <c r="D3042" s="2">
        <v>4014</v>
      </c>
      <c r="E3042" t="s">
        <v>5328</v>
      </c>
      <c r="F3042" s="4">
        <v>25071.800999999999</v>
      </c>
      <c r="G3042" s="4">
        <f t="shared" si="143"/>
        <v>6.2460889387144993</v>
      </c>
      <c r="H3042" t="str">
        <f>IF(F3042 &lt;= Planilha1!$B$1, "1",
  IF(F3042 &lt;= Planilha1!$B$2, "2",
    IF(F3042 &lt;= Planilha1!$B$3, "3",
      "4"
    )
  )
)</f>
        <v>1</v>
      </c>
      <c r="I3042" t="str">
        <f t="shared" si="141"/>
        <v>Pequeno Porte I</v>
      </c>
      <c r="J3042" s="4">
        <v>4261353.72</v>
      </c>
      <c r="K3042" s="5">
        <f t="shared" si="142"/>
        <v>1061.622750373692</v>
      </c>
    </row>
    <row r="3043" spans="1:11" x14ac:dyDescent="0.25">
      <c r="A3043" s="3" t="s">
        <v>1709</v>
      </c>
      <c r="B3043">
        <v>316800</v>
      </c>
      <c r="C3043" s="1" t="s">
        <v>16</v>
      </c>
      <c r="D3043" s="2">
        <v>33050</v>
      </c>
      <c r="E3043" t="s">
        <v>5328</v>
      </c>
      <c r="F3043" s="4">
        <v>202903.21299999999</v>
      </c>
      <c r="G3043" s="4">
        <f t="shared" si="143"/>
        <v>6.1392802723146742</v>
      </c>
      <c r="H3043" t="str">
        <f>IF(F3043 &lt;= Planilha1!$B$1, "1",
  IF(F3043 &lt;= Planilha1!$B$2, "2",
    IF(F3043 &lt;= Planilha1!$B$3, "3",
      "4"
    )
  )
)</f>
        <v>3</v>
      </c>
      <c r="I3043" t="str">
        <f t="shared" si="141"/>
        <v>Pequeno Porte II</v>
      </c>
      <c r="J3043" s="4">
        <v>12830798.390000001</v>
      </c>
      <c r="K3043" s="5">
        <f t="shared" si="142"/>
        <v>388.22385446293498</v>
      </c>
    </row>
    <row r="3044" spans="1:11" x14ac:dyDescent="0.25">
      <c r="A3044" s="3" t="s">
        <v>1710</v>
      </c>
      <c r="B3044">
        <v>316805</v>
      </c>
      <c r="C3044" s="1" t="s">
        <v>16</v>
      </c>
      <c r="D3044" s="2">
        <v>3387</v>
      </c>
      <c r="E3044" t="s">
        <v>5328</v>
      </c>
      <c r="F3044" s="4">
        <v>18003.092000000001</v>
      </c>
      <c r="G3044" s="4">
        <f t="shared" si="143"/>
        <v>5.3153504576321229</v>
      </c>
      <c r="H3044" t="str">
        <f>IF(F3044 &lt;= Planilha1!$B$1, "1",
  IF(F3044 &lt;= Planilha1!$B$2, "2",
    IF(F3044 &lt;= Planilha1!$B$3, "3",
      "4"
    )
  )
)</f>
        <v>1</v>
      </c>
      <c r="I3044" t="str">
        <f t="shared" si="141"/>
        <v>Pequeno Porte I</v>
      </c>
      <c r="J3044" s="4">
        <v>4317810.88</v>
      </c>
      <c r="K3044" s="5">
        <f t="shared" si="142"/>
        <v>1274.8186832004724</v>
      </c>
    </row>
    <row r="3045" spans="1:11" x14ac:dyDescent="0.25">
      <c r="A3045" s="3" t="s">
        <v>1711</v>
      </c>
      <c r="B3045">
        <v>316810</v>
      </c>
      <c r="C3045" s="1" t="s">
        <v>16</v>
      </c>
      <c r="D3045" s="2">
        <v>4118</v>
      </c>
      <c r="E3045" t="s">
        <v>5328</v>
      </c>
      <c r="F3045" s="4">
        <v>249698.16800000001</v>
      </c>
      <c r="G3045" s="4">
        <f t="shared" si="143"/>
        <v>60.635786304031086</v>
      </c>
      <c r="H3045" t="str">
        <f>IF(F3045 &lt;= Planilha1!$B$1, "1",
  IF(F3045 &lt;= Planilha1!$B$2, "2",
    IF(F3045 &lt;= Planilha1!$B$3, "3",
      "4"
    )
  )
)</f>
        <v>4</v>
      </c>
      <c r="I3045" t="str">
        <f t="shared" si="141"/>
        <v>Pequeno Porte I</v>
      </c>
      <c r="J3045" s="4">
        <v>8068098.46</v>
      </c>
      <c r="K3045" s="5">
        <f t="shared" si="142"/>
        <v>1959.2274065080137</v>
      </c>
    </row>
    <row r="3046" spans="1:11" x14ac:dyDescent="0.25">
      <c r="A3046" s="3" t="s">
        <v>4263</v>
      </c>
      <c r="B3046">
        <v>316820</v>
      </c>
      <c r="C3046" s="1" t="s">
        <v>16</v>
      </c>
      <c r="D3046" s="2">
        <v>1690</v>
      </c>
      <c r="E3046" t="s">
        <v>5328</v>
      </c>
      <c r="F3046" s="4">
        <v>22575.436000000002</v>
      </c>
      <c r="G3046" s="4">
        <f t="shared" si="143"/>
        <v>13.358246153846155</v>
      </c>
      <c r="H3046" t="str">
        <f>IF(F3046 &lt;= Planilha1!$B$1, "1",
  IF(F3046 &lt;= Planilha1!$B$2, "2",
    IF(F3046 &lt;= Planilha1!$B$3, "3",
      "4"
    )
  )
)</f>
        <v>1</v>
      </c>
      <c r="I3046" t="str">
        <f t="shared" si="141"/>
        <v>Pequeno Porte I</v>
      </c>
      <c r="J3046" s="4">
        <v>3081866.22</v>
      </c>
      <c r="K3046" s="5">
        <f t="shared" si="142"/>
        <v>1823.589479289941</v>
      </c>
    </row>
    <row r="3047" spans="1:11" x14ac:dyDescent="0.25">
      <c r="A3047" s="3" t="s">
        <v>4264</v>
      </c>
      <c r="B3047">
        <v>316830</v>
      </c>
      <c r="C3047" s="1" t="s">
        <v>16</v>
      </c>
      <c r="D3047" s="2">
        <v>4224</v>
      </c>
      <c r="E3047" t="s">
        <v>5328</v>
      </c>
      <c r="F3047" s="4">
        <v>32463.275000000001</v>
      </c>
      <c r="G3047" s="4">
        <f t="shared" si="143"/>
        <v>7.685434422348485</v>
      </c>
      <c r="H3047" t="str">
        <f>IF(F3047 &lt;= Planilha1!$B$1, "1",
  IF(F3047 &lt;= Planilha1!$B$2, "2",
    IF(F3047 &lt;= Planilha1!$B$3, "3",
      "4"
    )
  )
)</f>
        <v>1</v>
      </c>
      <c r="I3047" t="str">
        <f t="shared" si="141"/>
        <v>Pequeno Porte I</v>
      </c>
      <c r="J3047" s="4">
        <v>3743632.49</v>
      </c>
      <c r="K3047" s="5">
        <f t="shared" si="142"/>
        <v>886.27663115530311</v>
      </c>
    </row>
    <row r="3048" spans="1:11" x14ac:dyDescent="0.25">
      <c r="A3048" s="3" t="s">
        <v>1712</v>
      </c>
      <c r="B3048">
        <v>316840</v>
      </c>
      <c r="C3048" s="1" t="s">
        <v>16</v>
      </c>
      <c r="D3048" s="2">
        <v>14709</v>
      </c>
      <c r="E3048" t="s">
        <v>5328</v>
      </c>
      <c r="F3048" s="4">
        <v>73423.490000000005</v>
      </c>
      <c r="G3048" s="4">
        <f t="shared" si="143"/>
        <v>4.9917390713168812</v>
      </c>
      <c r="H3048" t="str">
        <f>IF(F3048 &lt;= Planilha1!$B$1, "1",
  IF(F3048 &lt;= Planilha1!$B$2, "2",
    IF(F3048 &lt;= Planilha1!$B$3, "3",
      "4"
    )
  )
)</f>
        <v>2</v>
      </c>
      <c r="I3048" t="str">
        <f t="shared" si="141"/>
        <v>Pequeno Porte I</v>
      </c>
      <c r="J3048" s="4">
        <v>6482575.0199999996</v>
      </c>
      <c r="K3048" s="5">
        <f t="shared" si="142"/>
        <v>440.72166836630629</v>
      </c>
    </row>
    <row r="3049" spans="1:11" x14ac:dyDescent="0.25">
      <c r="A3049" s="3" t="s">
        <v>1713</v>
      </c>
      <c r="B3049">
        <v>316850</v>
      </c>
      <c r="C3049" s="1" t="s">
        <v>16</v>
      </c>
      <c r="D3049" s="2">
        <v>12255</v>
      </c>
      <c r="E3049" t="s">
        <v>5328</v>
      </c>
      <c r="F3049" s="4">
        <v>68688.027000000002</v>
      </c>
      <c r="G3049" s="4">
        <f t="shared" si="143"/>
        <v>5.6048981640146884</v>
      </c>
      <c r="H3049" t="str">
        <f>IF(F3049 &lt;= Planilha1!$B$1, "1",
  IF(F3049 &lt;= Planilha1!$B$2, "2",
    IF(F3049 &lt;= Planilha1!$B$3, "3",
      "4"
    )
  )
)</f>
        <v>2</v>
      </c>
      <c r="I3049" t="str">
        <f t="shared" si="141"/>
        <v>Pequeno Porte I</v>
      </c>
      <c r="J3049" s="4">
        <v>7059874.8200000003</v>
      </c>
      <c r="K3049" s="5">
        <f t="shared" si="142"/>
        <v>576.0811766625867</v>
      </c>
    </row>
    <row r="3050" spans="1:11" x14ac:dyDescent="0.25">
      <c r="A3050" s="3" t="s">
        <v>4265</v>
      </c>
      <c r="B3050">
        <v>316860</v>
      </c>
      <c r="C3050" s="1" t="s">
        <v>16</v>
      </c>
      <c r="D3050" s="2">
        <v>137418</v>
      </c>
      <c r="E3050" t="s">
        <v>5328</v>
      </c>
      <c r="F3050" s="4">
        <v>1465714.716</v>
      </c>
      <c r="G3050" s="4">
        <f t="shared" si="143"/>
        <v>10.666104265816706</v>
      </c>
      <c r="H3050" t="str">
        <f>IF(F3050 &lt;= Planilha1!$B$1, "1",
  IF(F3050 &lt;= Planilha1!$B$2, "2",
    IF(F3050 &lt;= Planilha1!$B$3, "3",
      "4"
    )
  )
)</f>
        <v>4</v>
      </c>
      <c r="I3050" t="str">
        <f t="shared" si="141"/>
        <v>Grande Porte</v>
      </c>
      <c r="J3050" s="4">
        <v>38463722.880000003</v>
      </c>
      <c r="K3050" s="5">
        <f t="shared" si="142"/>
        <v>279.90309042483517</v>
      </c>
    </row>
    <row r="3051" spans="1:11" x14ac:dyDescent="0.25">
      <c r="A3051" s="3" t="s">
        <v>4266</v>
      </c>
      <c r="B3051">
        <v>316870</v>
      </c>
      <c r="C3051" s="1" t="s">
        <v>16</v>
      </c>
      <c r="D3051" s="2">
        <v>81579</v>
      </c>
      <c r="E3051" t="s">
        <v>5328</v>
      </c>
      <c r="F3051" s="4">
        <v>2036766.112</v>
      </c>
      <c r="G3051" s="4">
        <f t="shared" si="143"/>
        <v>24.966794297552067</v>
      </c>
      <c r="H3051" t="str">
        <f>IF(F3051 &lt;= Planilha1!$B$1, "1",
  IF(F3051 &lt;= Planilha1!$B$2, "2",
    IF(F3051 &lt;= Planilha1!$B$3, "3",
      "4"
    )
  )
)</f>
        <v>4</v>
      </c>
      <c r="I3051" t="str">
        <f t="shared" si="141"/>
        <v>Médio Porte</v>
      </c>
      <c r="J3051" s="4">
        <v>53556972.600000001</v>
      </c>
      <c r="K3051" s="5">
        <f t="shared" si="142"/>
        <v>656.50440186812784</v>
      </c>
    </row>
    <row r="3052" spans="1:11" x14ac:dyDescent="0.25">
      <c r="A3052" s="3" t="s">
        <v>1714</v>
      </c>
      <c r="B3052">
        <v>316880</v>
      </c>
      <c r="C3052" s="1" t="s">
        <v>16</v>
      </c>
      <c r="D3052" s="2">
        <v>7744</v>
      </c>
      <c r="E3052" t="s">
        <v>5328</v>
      </c>
      <c r="F3052" s="4">
        <v>91017.798999999999</v>
      </c>
      <c r="G3052" s="4">
        <f t="shared" si="143"/>
        <v>11.753331482438016</v>
      </c>
      <c r="H3052" t="str">
        <f>IF(F3052 &lt;= Planilha1!$B$1, "1",
  IF(F3052 &lt;= Planilha1!$B$2, "2",
    IF(F3052 &lt;= Planilha1!$B$3, "3",
      "4"
    )
  )
)</f>
        <v>3</v>
      </c>
      <c r="I3052" t="str">
        <f t="shared" si="141"/>
        <v>Pequeno Porte I</v>
      </c>
      <c r="J3052" s="4">
        <v>5394961.1500000004</v>
      </c>
      <c r="K3052" s="5">
        <f t="shared" si="142"/>
        <v>696.66337164256208</v>
      </c>
    </row>
    <row r="3053" spans="1:11" x14ac:dyDescent="0.25">
      <c r="A3053" s="3" t="s">
        <v>1715</v>
      </c>
      <c r="B3053">
        <v>316890</v>
      </c>
      <c r="C3053" s="1" t="s">
        <v>16</v>
      </c>
      <c r="D3053" s="2">
        <v>7883</v>
      </c>
      <c r="E3053" t="s">
        <v>5328</v>
      </c>
      <c r="F3053" s="4">
        <v>85606.942999999999</v>
      </c>
      <c r="G3053" s="4">
        <f t="shared" si="143"/>
        <v>10.859690853735888</v>
      </c>
      <c r="H3053" t="str">
        <f>IF(F3053 &lt;= Planilha1!$B$1, "1",
  IF(F3053 &lt;= Planilha1!$B$2, "2",
    IF(F3053 &lt;= Planilha1!$B$3, "3",
      "4"
    )
  )
)</f>
        <v>2</v>
      </c>
      <c r="I3053" t="str">
        <f t="shared" si="141"/>
        <v>Pequeno Porte I</v>
      </c>
      <c r="J3053" s="4">
        <v>8687585.9700000007</v>
      </c>
      <c r="K3053" s="5">
        <f t="shared" si="142"/>
        <v>1102.0659609285806</v>
      </c>
    </row>
    <row r="3054" spans="1:11" x14ac:dyDescent="0.25">
      <c r="A3054" s="3" t="s">
        <v>1716</v>
      </c>
      <c r="B3054">
        <v>316900</v>
      </c>
      <c r="C3054" s="1" t="s">
        <v>16</v>
      </c>
      <c r="D3054" s="2">
        <v>16185</v>
      </c>
      <c r="E3054" t="s">
        <v>5328</v>
      </c>
      <c r="F3054" s="4">
        <v>147930.93599999999</v>
      </c>
      <c r="G3054" s="4">
        <f t="shared" si="143"/>
        <v>9.1400022242817407</v>
      </c>
      <c r="H3054" t="str">
        <f>IF(F3054 &lt;= Planilha1!$B$1, "1",
  IF(F3054 &lt;= Planilha1!$B$2, "2",
    IF(F3054 &lt;= Planilha1!$B$3, "3",
      "4"
    )
  )
)</f>
        <v>3</v>
      </c>
      <c r="I3054" t="str">
        <f t="shared" si="141"/>
        <v>Pequeno Porte I</v>
      </c>
      <c r="J3054" s="4">
        <v>7559666</v>
      </c>
      <c r="K3054" s="5">
        <f t="shared" si="142"/>
        <v>467.07852950262588</v>
      </c>
    </row>
    <row r="3055" spans="1:11" x14ac:dyDescent="0.25">
      <c r="A3055" s="3" t="s">
        <v>1717</v>
      </c>
      <c r="B3055">
        <v>316905</v>
      </c>
      <c r="C3055" s="1" t="s">
        <v>16</v>
      </c>
      <c r="D3055" s="2">
        <v>3826</v>
      </c>
      <c r="E3055" t="s">
        <v>5328</v>
      </c>
      <c r="F3055" s="4">
        <v>28060.642</v>
      </c>
      <c r="G3055" s="4">
        <f t="shared" si="143"/>
        <v>7.3341981181390485</v>
      </c>
      <c r="H3055" t="str">
        <f>IF(F3055 &lt;= Planilha1!$B$1, "1",
  IF(F3055 &lt;= Planilha1!$B$2, "2",
    IF(F3055 &lt;= Planilha1!$B$3, "3",
      "4"
    )
  )
)</f>
        <v>1</v>
      </c>
      <c r="I3055" t="str">
        <f t="shared" si="141"/>
        <v>Pequeno Porte I</v>
      </c>
      <c r="J3055" s="4">
        <v>4004955.37</v>
      </c>
      <c r="K3055" s="5">
        <f t="shared" si="142"/>
        <v>1046.7734892838473</v>
      </c>
    </row>
    <row r="3056" spans="1:11" x14ac:dyDescent="0.25">
      <c r="A3056" s="3" t="s">
        <v>1718</v>
      </c>
      <c r="B3056">
        <v>316910</v>
      </c>
      <c r="C3056" s="1" t="s">
        <v>16</v>
      </c>
      <c r="D3056" s="2">
        <v>7214</v>
      </c>
      <c r="E3056" t="s">
        <v>5328</v>
      </c>
      <c r="F3056" s="4">
        <v>29008.096000000001</v>
      </c>
      <c r="G3056" s="4">
        <f t="shared" si="143"/>
        <v>4.0210834488494598</v>
      </c>
      <c r="H3056" t="str">
        <f>IF(F3056 &lt;= Planilha1!$B$1, "1",
  IF(F3056 &lt;= Planilha1!$B$2, "2",
    IF(F3056 &lt;= Planilha1!$B$3, "3",
      "4"
    )
  )
)</f>
        <v>1</v>
      </c>
      <c r="I3056" t="str">
        <f t="shared" si="141"/>
        <v>Pequeno Porte I</v>
      </c>
      <c r="J3056" s="4">
        <v>6480870.4299999997</v>
      </c>
      <c r="K3056" s="5">
        <f t="shared" si="142"/>
        <v>898.37405461602441</v>
      </c>
    </row>
    <row r="3057" spans="1:11" x14ac:dyDescent="0.25">
      <c r="A3057" s="3" t="s">
        <v>1719</v>
      </c>
      <c r="B3057">
        <v>316920</v>
      </c>
      <c r="C3057" s="1" t="s">
        <v>16</v>
      </c>
      <c r="D3057" s="2">
        <v>8609</v>
      </c>
      <c r="E3057" t="s">
        <v>5328</v>
      </c>
      <c r="F3057" s="4">
        <v>62332.578000000001</v>
      </c>
      <c r="G3057" s="4">
        <f t="shared" si="143"/>
        <v>7.2403970263677548</v>
      </c>
      <c r="H3057" t="str">
        <f>IF(F3057 &lt;= Planilha1!$B$1, "1",
  IF(F3057 &lt;= Planilha1!$B$2, "2",
    IF(F3057 &lt;= Planilha1!$B$3, "3",
      "4"
    )
  )
)</f>
        <v>2</v>
      </c>
      <c r="I3057" t="str">
        <f t="shared" si="141"/>
        <v>Pequeno Porte I</v>
      </c>
      <c r="J3057" s="4">
        <v>6063414.5800000001</v>
      </c>
      <c r="K3057" s="5">
        <f t="shared" si="142"/>
        <v>704.3111371820188</v>
      </c>
    </row>
    <row r="3058" spans="1:11" x14ac:dyDescent="0.25">
      <c r="A3058" s="3" t="s">
        <v>4267</v>
      </c>
      <c r="B3058">
        <v>316930</v>
      </c>
      <c r="C3058" s="1" t="s">
        <v>16</v>
      </c>
      <c r="D3058" s="2">
        <v>75485</v>
      </c>
      <c r="E3058" t="s">
        <v>5328</v>
      </c>
      <c r="F3058" s="4">
        <v>1508905.365</v>
      </c>
      <c r="G3058" s="4">
        <f t="shared" si="143"/>
        <v>19.989472941644035</v>
      </c>
      <c r="H3058" t="str">
        <f>IF(F3058 &lt;= Planilha1!$B$1, "1",
  IF(F3058 &lt;= Planilha1!$B$2, "2",
    IF(F3058 &lt;= Planilha1!$B$3, "3",
      "4"
    )
  )
)</f>
        <v>4</v>
      </c>
      <c r="I3058" t="str">
        <f t="shared" si="141"/>
        <v>Médio Porte</v>
      </c>
      <c r="J3058" s="4">
        <v>46975422.380000003</v>
      </c>
      <c r="K3058" s="5">
        <f t="shared" si="142"/>
        <v>622.31466357554484</v>
      </c>
    </row>
    <row r="3059" spans="1:11" x14ac:dyDescent="0.25">
      <c r="A3059" s="3" t="s">
        <v>4268</v>
      </c>
      <c r="B3059">
        <v>316935</v>
      </c>
      <c r="C3059" s="1" t="s">
        <v>16</v>
      </c>
      <c r="D3059" s="2">
        <v>28895</v>
      </c>
      <c r="E3059" t="s">
        <v>5328</v>
      </c>
      <c r="F3059" s="4">
        <v>983447.40099999995</v>
      </c>
      <c r="G3059" s="4">
        <f t="shared" si="143"/>
        <v>34.03521027859491</v>
      </c>
      <c r="H3059" t="str">
        <f>IF(F3059 &lt;= Planilha1!$B$1, "1",
  IF(F3059 &lt;= Planilha1!$B$2, "2",
    IF(F3059 &lt;= Planilha1!$B$3, "3",
      "4"
    )
  )
)</f>
        <v>4</v>
      </c>
      <c r="I3059" t="str">
        <f t="shared" si="141"/>
        <v>Pequeno Porte II</v>
      </c>
      <c r="J3059" s="4">
        <v>30903712.399999999</v>
      </c>
      <c r="K3059" s="5">
        <f t="shared" si="142"/>
        <v>1069.5176466516698</v>
      </c>
    </row>
    <row r="3060" spans="1:11" x14ac:dyDescent="0.25">
      <c r="A3060" s="3" t="s">
        <v>4269</v>
      </c>
      <c r="B3060">
        <v>316940</v>
      </c>
      <c r="C3060" s="1" t="s">
        <v>16</v>
      </c>
      <c r="D3060" s="2">
        <v>55255</v>
      </c>
      <c r="E3060" t="s">
        <v>5328</v>
      </c>
      <c r="F3060" s="4">
        <v>662628.55500000005</v>
      </c>
      <c r="G3060" s="4">
        <f t="shared" si="143"/>
        <v>11.992191747353182</v>
      </c>
      <c r="H3060" t="str">
        <f>IF(F3060 &lt;= Planilha1!$B$1, "1",
  IF(F3060 &lt;= Planilha1!$B$2, "2",
    IF(F3060 &lt;= Planilha1!$B$3, "3",
      "4"
    )
  )
)</f>
        <v>4</v>
      </c>
      <c r="I3060" t="str">
        <f t="shared" si="141"/>
        <v>Médio Porte</v>
      </c>
      <c r="J3060" s="4">
        <v>29091338.34</v>
      </c>
      <c r="K3060" s="5">
        <f t="shared" si="142"/>
        <v>526.49241408017372</v>
      </c>
    </row>
    <row r="3061" spans="1:11" x14ac:dyDescent="0.25">
      <c r="A3061" s="3" t="s">
        <v>1720</v>
      </c>
      <c r="B3061">
        <v>316950</v>
      </c>
      <c r="C3061" s="1" t="s">
        <v>16</v>
      </c>
      <c r="D3061" s="2">
        <v>5886</v>
      </c>
      <c r="E3061" t="s">
        <v>5328</v>
      </c>
      <c r="F3061" s="4">
        <v>30538.446</v>
      </c>
      <c r="G3061" s="4">
        <f t="shared" si="143"/>
        <v>5.1883190621814474</v>
      </c>
      <c r="H3061" t="str">
        <f>IF(F3061 &lt;= Planilha1!$B$1, "1",
  IF(F3061 &lt;= Planilha1!$B$2, "2",
    IF(F3061 &lt;= Planilha1!$B$3, "3",
      "4"
    )
  )
)</f>
        <v>1</v>
      </c>
      <c r="I3061" t="str">
        <f t="shared" si="141"/>
        <v>Pequeno Porte I</v>
      </c>
      <c r="J3061" s="4">
        <v>5065417.91</v>
      </c>
      <c r="K3061" s="5">
        <f t="shared" si="142"/>
        <v>860.58748046211349</v>
      </c>
    </row>
    <row r="3062" spans="1:11" x14ac:dyDescent="0.25">
      <c r="A3062" s="3" t="s">
        <v>1721</v>
      </c>
      <c r="B3062">
        <v>316960</v>
      </c>
      <c r="C3062" s="1" t="s">
        <v>16</v>
      </c>
      <c r="D3062" s="2">
        <v>25470</v>
      </c>
      <c r="E3062" t="s">
        <v>5328</v>
      </c>
      <c r="F3062" s="4">
        <v>282632.68900000001</v>
      </c>
      <c r="G3062" s="4">
        <f t="shared" si="143"/>
        <v>11.096689791912054</v>
      </c>
      <c r="H3062" t="str">
        <f>IF(F3062 &lt;= Planilha1!$B$1, "1",
  IF(F3062 &lt;= Planilha1!$B$2, "2",
    IF(F3062 &lt;= Planilha1!$B$3, "3",
      "4"
    )
  )
)</f>
        <v>4</v>
      </c>
      <c r="I3062" t="str">
        <f t="shared" si="141"/>
        <v>Pequeno Porte II</v>
      </c>
      <c r="J3062" s="4">
        <v>23387619.579999998</v>
      </c>
      <c r="K3062" s="5">
        <f t="shared" si="142"/>
        <v>918.24183667059276</v>
      </c>
    </row>
    <row r="3063" spans="1:11" x14ac:dyDescent="0.25">
      <c r="A3063" s="3" t="s">
        <v>1722</v>
      </c>
      <c r="B3063">
        <v>316970</v>
      </c>
      <c r="C3063" s="1" t="s">
        <v>16</v>
      </c>
      <c r="D3063" s="2">
        <v>20000</v>
      </c>
      <c r="E3063" t="s">
        <v>5328</v>
      </c>
      <c r="F3063" s="4">
        <v>138627.98300000001</v>
      </c>
      <c r="G3063" s="4">
        <f t="shared" si="143"/>
        <v>6.9313991500000007</v>
      </c>
      <c r="H3063" t="str">
        <f>IF(F3063 &lt;= Planilha1!$B$1, "1",
  IF(F3063 &lt;= Planilha1!$B$2, "2",
    IF(F3063 &lt;= Planilha1!$B$3, "3",
      "4"
    )
  )
)</f>
        <v>3</v>
      </c>
      <c r="I3063" t="str">
        <f t="shared" si="141"/>
        <v>Pequeno Porte I</v>
      </c>
      <c r="J3063" s="4">
        <v>11481483.57</v>
      </c>
      <c r="K3063" s="5">
        <f t="shared" si="142"/>
        <v>574.07417850000002</v>
      </c>
    </row>
    <row r="3064" spans="1:11" x14ac:dyDescent="0.25">
      <c r="A3064" s="3" t="s">
        <v>4270</v>
      </c>
      <c r="B3064">
        <v>316980</v>
      </c>
      <c r="C3064" s="1" t="s">
        <v>16</v>
      </c>
      <c r="D3064" s="2">
        <v>4935</v>
      </c>
      <c r="E3064" t="s">
        <v>5328</v>
      </c>
      <c r="F3064" s="4">
        <v>47352.809000000001</v>
      </c>
      <c r="G3064" s="4">
        <f t="shared" si="143"/>
        <v>9.5953007092198579</v>
      </c>
      <c r="H3064" t="str">
        <f>IF(F3064 &lt;= Planilha1!$B$1, "1",
  IF(F3064 &lt;= Planilha1!$B$2, "2",
    IF(F3064 &lt;= Planilha1!$B$3, "3",
      "4"
    )
  )
)</f>
        <v>2</v>
      </c>
      <c r="I3064" t="str">
        <f t="shared" si="141"/>
        <v>Pequeno Porte I</v>
      </c>
      <c r="J3064" s="4">
        <v>5516942.1500000004</v>
      </c>
      <c r="K3064" s="5">
        <f t="shared" si="142"/>
        <v>1117.9214083080042</v>
      </c>
    </row>
    <row r="3065" spans="1:11" x14ac:dyDescent="0.25">
      <c r="A3065" s="3" t="s">
        <v>4271</v>
      </c>
      <c r="B3065">
        <v>316990</v>
      </c>
      <c r="C3065" s="1" t="s">
        <v>16</v>
      </c>
      <c r="D3065" s="2">
        <v>103365</v>
      </c>
      <c r="E3065" t="s">
        <v>5328</v>
      </c>
      <c r="F3065" s="4">
        <v>2030568.818</v>
      </c>
      <c r="G3065" s="4">
        <f t="shared" si="143"/>
        <v>19.644645847240362</v>
      </c>
      <c r="H3065" t="str">
        <f>IF(F3065 &lt;= Planilha1!$B$1, "1",
  IF(F3065 &lt;= Planilha1!$B$2, "2",
    IF(F3065 &lt;= Planilha1!$B$3, "3",
      "4"
    )
  )
)</f>
        <v>4</v>
      </c>
      <c r="I3065" t="str">
        <f t="shared" si="141"/>
        <v>Grande Porte</v>
      </c>
      <c r="J3065" s="4">
        <v>54106097.329999998</v>
      </c>
      <c r="K3065" s="5">
        <f t="shared" si="142"/>
        <v>523.44698234412033</v>
      </c>
    </row>
    <row r="3066" spans="1:11" x14ac:dyDescent="0.25">
      <c r="A3066" s="3" t="s">
        <v>4272</v>
      </c>
      <c r="B3066">
        <v>317000</v>
      </c>
      <c r="C3066" s="1" t="s">
        <v>16</v>
      </c>
      <c r="D3066" s="2">
        <v>11708</v>
      </c>
      <c r="E3066" t="s">
        <v>5328</v>
      </c>
      <c r="F3066" s="4">
        <v>47358.247000000003</v>
      </c>
      <c r="G3066" s="4">
        <f t="shared" si="143"/>
        <v>4.0449476426375135</v>
      </c>
      <c r="H3066" t="str">
        <f>IF(F3066 &lt;= Planilha1!$B$1, "1",
  IF(F3066 &lt;= Planilha1!$B$2, "2",
    IF(F3066 &lt;= Planilha1!$B$3, "3",
      "4"
    )
  )
)</f>
        <v>2</v>
      </c>
      <c r="I3066" t="str">
        <f t="shared" si="141"/>
        <v>Pequeno Porte I</v>
      </c>
      <c r="J3066" s="4">
        <v>6405144.6799999997</v>
      </c>
      <c r="K3066" s="5">
        <f t="shared" si="142"/>
        <v>547.07419542193372</v>
      </c>
    </row>
    <row r="3067" spans="1:11" x14ac:dyDescent="0.25">
      <c r="A3067" s="3" t="s">
        <v>1723</v>
      </c>
      <c r="B3067">
        <v>317005</v>
      </c>
      <c r="C3067" s="1" t="s">
        <v>16</v>
      </c>
      <c r="D3067" s="2">
        <v>13017</v>
      </c>
      <c r="E3067" t="s">
        <v>5328</v>
      </c>
      <c r="F3067" s="4">
        <v>59873.786</v>
      </c>
      <c r="G3067" s="4">
        <f t="shared" si="143"/>
        <v>4.5996609049704231</v>
      </c>
      <c r="H3067" t="str">
        <f>IF(F3067 &lt;= Planilha1!$B$1, "1",
  IF(F3067 &lt;= Planilha1!$B$2, "2",
    IF(F3067 &lt;= Planilha1!$B$3, "3",
      "4"
    )
  )
)</f>
        <v>2</v>
      </c>
      <c r="I3067" t="str">
        <f t="shared" si="141"/>
        <v>Pequeno Porte I</v>
      </c>
      <c r="J3067" s="4">
        <v>6618041.1299999999</v>
      </c>
      <c r="K3067" s="5">
        <f t="shared" si="142"/>
        <v>508.415236229546</v>
      </c>
    </row>
    <row r="3068" spans="1:11" x14ac:dyDescent="0.25">
      <c r="A3068" s="3" t="s">
        <v>1724</v>
      </c>
      <c r="B3068">
        <v>317010</v>
      </c>
      <c r="C3068" s="1" t="s">
        <v>16</v>
      </c>
      <c r="D3068" s="2">
        <v>337836</v>
      </c>
      <c r="E3068" t="s">
        <v>5328</v>
      </c>
      <c r="F3068" s="4">
        <v>7299719.5360000003</v>
      </c>
      <c r="G3068" s="4">
        <f t="shared" si="143"/>
        <v>21.607287370203295</v>
      </c>
      <c r="H3068" t="str">
        <f>IF(F3068 &lt;= Planilha1!$B$1, "1",
  IF(F3068 &lt;= Planilha1!$B$2, "2",
    IF(F3068 &lt;= Planilha1!$B$3, "3",
      "4"
    )
  )
)</f>
        <v>4</v>
      </c>
      <c r="I3068" t="str">
        <f t="shared" si="141"/>
        <v>Grande Porte</v>
      </c>
      <c r="J3068" s="4">
        <v>218828891.41999999</v>
      </c>
      <c r="K3068" s="5">
        <f t="shared" si="142"/>
        <v>647.73704229271004</v>
      </c>
    </row>
    <row r="3069" spans="1:11" x14ac:dyDescent="0.25">
      <c r="A3069" s="3" t="s">
        <v>4273</v>
      </c>
      <c r="B3069">
        <v>317020</v>
      </c>
      <c r="C3069" s="1" t="s">
        <v>16</v>
      </c>
      <c r="D3069" s="2">
        <v>713224</v>
      </c>
      <c r="E3069" t="s">
        <v>5328</v>
      </c>
      <c r="F3069" s="4">
        <v>18950577.499000002</v>
      </c>
      <c r="G3069" s="4">
        <f t="shared" si="143"/>
        <v>26.570302596379261</v>
      </c>
      <c r="H3069" t="str">
        <f>IF(F3069 &lt;= Planilha1!$B$1, "1",
  IF(F3069 &lt;= Planilha1!$B$2, "2",
    IF(F3069 &lt;= Planilha1!$B$3, "3",
      "4"
    )
  )
)</f>
        <v>4</v>
      </c>
      <c r="I3069" t="str">
        <f t="shared" si="141"/>
        <v>Grande Porte</v>
      </c>
      <c r="J3069" s="4">
        <v>620646868.04999995</v>
      </c>
      <c r="K3069" s="5">
        <f t="shared" si="142"/>
        <v>870.19907918129502</v>
      </c>
    </row>
    <row r="3070" spans="1:11" x14ac:dyDescent="0.25">
      <c r="A3070" s="3" t="s">
        <v>1725</v>
      </c>
      <c r="B3070">
        <v>317030</v>
      </c>
      <c r="C3070" s="1" t="s">
        <v>16</v>
      </c>
      <c r="D3070" s="2">
        <v>2684</v>
      </c>
      <c r="E3070" t="s">
        <v>5328</v>
      </c>
      <c r="F3070" s="4">
        <v>17087.194</v>
      </c>
      <c r="G3070" s="4">
        <f t="shared" si="143"/>
        <v>6.3663166915052161</v>
      </c>
      <c r="H3070" t="str">
        <f>IF(F3070 &lt;= Planilha1!$B$1, "1",
  IF(F3070 &lt;= Planilha1!$B$2, "2",
    IF(F3070 &lt;= Planilha1!$B$3, "3",
      "4"
    )
  )
)</f>
        <v>1</v>
      </c>
      <c r="I3070" t="str">
        <f t="shared" si="141"/>
        <v>Pequeno Porte I</v>
      </c>
      <c r="J3070" s="4">
        <v>4185613.39</v>
      </c>
      <c r="K3070" s="5">
        <f t="shared" si="142"/>
        <v>1559.4684761549927</v>
      </c>
    </row>
    <row r="3071" spans="1:11" x14ac:dyDescent="0.25">
      <c r="A3071" s="3" t="s">
        <v>4274</v>
      </c>
      <c r="B3071">
        <v>317040</v>
      </c>
      <c r="C3071" s="1" t="s">
        <v>16</v>
      </c>
      <c r="D3071" s="2">
        <v>86619</v>
      </c>
      <c r="E3071" t="s">
        <v>5328</v>
      </c>
      <c r="F3071" s="4">
        <v>1330067.6359999999</v>
      </c>
      <c r="G3071" s="4">
        <f t="shared" si="143"/>
        <v>15.355379720384672</v>
      </c>
      <c r="H3071" t="str">
        <f>IF(F3071 &lt;= Planilha1!$B$1, "1",
  IF(F3071 &lt;= Planilha1!$B$2, "2",
    IF(F3071 &lt;= Planilha1!$B$3, "3",
      "4"
    )
  )
)</f>
        <v>4</v>
      </c>
      <c r="I3071" t="str">
        <f t="shared" si="141"/>
        <v>Médio Porte</v>
      </c>
      <c r="J3071" s="4">
        <v>94274647.579999998</v>
      </c>
      <c r="K3071" s="5">
        <f t="shared" si="142"/>
        <v>1088.38300580704</v>
      </c>
    </row>
    <row r="3072" spans="1:11" x14ac:dyDescent="0.25">
      <c r="A3072" s="3" t="s">
        <v>4275</v>
      </c>
      <c r="B3072">
        <v>317043</v>
      </c>
      <c r="C3072" s="1" t="s">
        <v>16</v>
      </c>
      <c r="D3072" s="2">
        <v>3828</v>
      </c>
      <c r="E3072" t="s">
        <v>5328</v>
      </c>
      <c r="F3072" s="4">
        <v>74834.616999999998</v>
      </c>
      <c r="G3072" s="4">
        <f t="shared" si="143"/>
        <v>19.549272988505745</v>
      </c>
      <c r="H3072" t="str">
        <f>IF(F3072 &lt;= Planilha1!$B$1, "1",
  IF(F3072 &lt;= Planilha1!$B$2, "2",
    IF(F3072 &lt;= Planilha1!$B$3, "3",
      "4"
    )
  )
)</f>
        <v>2</v>
      </c>
      <c r="I3072" t="str">
        <f t="shared" si="141"/>
        <v>Pequeno Porte I</v>
      </c>
      <c r="J3072" s="4">
        <v>4736634.59</v>
      </c>
      <c r="K3072" s="5">
        <f t="shared" si="142"/>
        <v>1237.3653578892372</v>
      </c>
    </row>
    <row r="3073" spans="1:11" x14ac:dyDescent="0.25">
      <c r="A3073" s="3" t="s">
        <v>1726</v>
      </c>
      <c r="B3073">
        <v>317047</v>
      </c>
      <c r="C3073" s="1" t="s">
        <v>16</v>
      </c>
      <c r="D3073" s="2">
        <v>3282</v>
      </c>
      <c r="E3073" t="s">
        <v>5328</v>
      </c>
      <c r="F3073" s="4">
        <v>26122.651999999998</v>
      </c>
      <c r="G3073" s="4">
        <f t="shared" si="143"/>
        <v>7.9593698964046311</v>
      </c>
      <c r="H3073" t="str">
        <f>IF(F3073 &lt;= Planilha1!$B$1, "1",
  IF(F3073 &lt;= Planilha1!$B$2, "2",
    IF(F3073 &lt;= Planilha1!$B$3, "3",
      "4"
    )
  )
)</f>
        <v>1</v>
      </c>
      <c r="I3073" t="str">
        <f t="shared" si="141"/>
        <v>Pequeno Porte I</v>
      </c>
      <c r="J3073" s="4">
        <v>4748099.1900000004</v>
      </c>
      <c r="K3073" s="5">
        <f t="shared" si="142"/>
        <v>1446.7090767824498</v>
      </c>
    </row>
    <row r="3074" spans="1:11" x14ac:dyDescent="0.25">
      <c r="A3074" s="3" t="s">
        <v>4276</v>
      </c>
      <c r="B3074">
        <v>317050</v>
      </c>
      <c r="C3074" s="1" t="s">
        <v>16</v>
      </c>
      <c r="D3074" s="2">
        <v>10600</v>
      </c>
      <c r="E3074" t="s">
        <v>5328</v>
      </c>
      <c r="F3074" s="4">
        <v>98907.043000000005</v>
      </c>
      <c r="G3074" s="4">
        <f t="shared" si="143"/>
        <v>9.3308531132075476</v>
      </c>
      <c r="H3074" t="str">
        <f>IF(F3074 &lt;= Planilha1!$B$1, "1",
  IF(F3074 &lt;= Planilha1!$B$2, "2",
    IF(F3074 &lt;= Planilha1!$B$3, "3",
      "4"
    )
  )
)</f>
        <v>3</v>
      </c>
      <c r="I3074" t="str">
        <f t="shared" ref="I3074:I3137" si="144">IF(D3074 &lt;= 20000, "Pequeno Porte I",
  IF(D3074 &lt;= 50000, "Pequeno Porte II",
    IF(D3074 &lt;= 100000, "Médio Porte",
      IF(D3074 &lt;= 900000, "Grande Porte", "Metrópole")
    )
  )
)</f>
        <v>Pequeno Porte I</v>
      </c>
      <c r="J3074" s="4">
        <v>8025387.04</v>
      </c>
      <c r="K3074" s="5">
        <f t="shared" ref="K3074:K3137" si="145">J3074/D3074</f>
        <v>757.11198490566039</v>
      </c>
    </row>
    <row r="3075" spans="1:11" x14ac:dyDescent="0.25">
      <c r="A3075" s="3" t="s">
        <v>1727</v>
      </c>
      <c r="B3075">
        <v>317052</v>
      </c>
      <c r="C3075" s="1" t="s">
        <v>16</v>
      </c>
      <c r="D3075" s="2">
        <v>17479</v>
      </c>
      <c r="E3075" t="s">
        <v>5328</v>
      </c>
      <c r="F3075" s="4">
        <v>60820.09</v>
      </c>
      <c r="G3075" s="4">
        <f t="shared" ref="G3075:G3138" si="146">F3075/D3075</f>
        <v>3.4796092453801704</v>
      </c>
      <c r="H3075" t="str">
        <f>IF(F3075 &lt;= Planilha1!$B$1, "1",
  IF(F3075 &lt;= Planilha1!$B$2, "2",
    IF(F3075 &lt;= Planilha1!$B$3, "3",
      "4"
    )
  )
)</f>
        <v>2</v>
      </c>
      <c r="I3075" t="str">
        <f t="shared" si="144"/>
        <v>Pequeno Porte I</v>
      </c>
      <c r="J3075" s="4">
        <v>7127551.8200000003</v>
      </c>
      <c r="K3075" s="5">
        <f t="shared" si="145"/>
        <v>407.77800903941875</v>
      </c>
    </row>
    <row r="3076" spans="1:11" x14ac:dyDescent="0.25">
      <c r="A3076" s="3" t="s">
        <v>1728</v>
      </c>
      <c r="B3076">
        <v>317057</v>
      </c>
      <c r="C3076" s="1" t="s">
        <v>16</v>
      </c>
      <c r="D3076" s="2">
        <v>5780</v>
      </c>
      <c r="E3076" t="s">
        <v>5328</v>
      </c>
      <c r="F3076" s="4">
        <v>34327.199999999997</v>
      </c>
      <c r="G3076" s="4">
        <f t="shared" si="146"/>
        <v>5.9389619377162628</v>
      </c>
      <c r="H3076" t="str">
        <f>IF(F3076 &lt;= Planilha1!$B$1, "1",
  IF(F3076 &lt;= Planilha1!$B$2, "2",
    IF(F3076 &lt;= Planilha1!$B$3, "3",
      "4"
    )
  )
)</f>
        <v>1</v>
      </c>
      <c r="I3076" t="str">
        <f t="shared" si="144"/>
        <v>Pequeno Porte I</v>
      </c>
      <c r="J3076" s="4">
        <v>4783589.87</v>
      </c>
      <c r="K3076" s="5">
        <f t="shared" si="145"/>
        <v>827.61070415224913</v>
      </c>
    </row>
    <row r="3077" spans="1:11" x14ac:dyDescent="0.25">
      <c r="A3077" s="3" t="s">
        <v>1729</v>
      </c>
      <c r="B3077">
        <v>317060</v>
      </c>
      <c r="C3077" s="1" t="s">
        <v>16</v>
      </c>
      <c r="D3077" s="2">
        <v>2158</v>
      </c>
      <c r="E3077" t="s">
        <v>5328</v>
      </c>
      <c r="F3077" s="4">
        <v>23316.724999999999</v>
      </c>
      <c r="G3077" s="4">
        <f t="shared" si="146"/>
        <v>10.804784522706209</v>
      </c>
      <c r="H3077" t="str">
        <f>IF(F3077 &lt;= Planilha1!$B$1, "1",
  IF(F3077 &lt;= Planilha1!$B$2, "2",
    IF(F3077 &lt;= Planilha1!$B$3, "3",
      "4"
    )
  )
)</f>
        <v>1</v>
      </c>
      <c r="I3077" t="str">
        <f t="shared" si="144"/>
        <v>Pequeno Porte I</v>
      </c>
      <c r="J3077" s="4">
        <v>4353166.05</v>
      </c>
      <c r="K3077" s="5">
        <f t="shared" si="145"/>
        <v>2017.2224513438368</v>
      </c>
    </row>
    <row r="3078" spans="1:11" x14ac:dyDescent="0.25">
      <c r="A3078" s="3" t="s">
        <v>1730</v>
      </c>
      <c r="B3078">
        <v>317065</v>
      </c>
      <c r="C3078" s="1" t="s">
        <v>16</v>
      </c>
      <c r="D3078" s="2">
        <v>4633</v>
      </c>
      <c r="E3078" t="s">
        <v>5328</v>
      </c>
      <c r="F3078" s="4">
        <v>21342.216</v>
      </c>
      <c r="G3078" s="4">
        <f t="shared" si="146"/>
        <v>4.6065650766242179</v>
      </c>
      <c r="H3078" t="str">
        <f>IF(F3078 &lt;= Planilha1!$B$1, "1",
  IF(F3078 &lt;= Planilha1!$B$2, "2",
    IF(F3078 &lt;= Planilha1!$B$3, "3",
      "4"
    )
  )
)</f>
        <v>1</v>
      </c>
      <c r="I3078" t="str">
        <f t="shared" si="144"/>
        <v>Pequeno Porte I</v>
      </c>
      <c r="J3078" s="4">
        <v>4138669.6</v>
      </c>
      <c r="K3078" s="5">
        <f t="shared" si="145"/>
        <v>893.30230951867043</v>
      </c>
    </row>
    <row r="3079" spans="1:11" x14ac:dyDescent="0.25">
      <c r="A3079" s="3" t="s">
        <v>1731</v>
      </c>
      <c r="B3079">
        <v>317070</v>
      </c>
      <c r="C3079" s="1" t="s">
        <v>16</v>
      </c>
      <c r="D3079" s="2">
        <v>136467</v>
      </c>
      <c r="E3079" t="s">
        <v>5328</v>
      </c>
      <c r="F3079" s="4">
        <v>3234145.3480000002</v>
      </c>
      <c r="G3079" s="4">
        <f t="shared" si="146"/>
        <v>23.699101966043074</v>
      </c>
      <c r="H3079" t="str">
        <f>IF(F3079 &lt;= Planilha1!$B$1, "1",
  IF(F3079 &lt;= Planilha1!$B$2, "2",
    IF(F3079 &lt;= Planilha1!$B$3, "3",
      "4"
    )
  )
)</f>
        <v>4</v>
      </c>
      <c r="I3079" t="str">
        <f t="shared" si="144"/>
        <v>Grande Porte</v>
      </c>
      <c r="J3079" s="4">
        <v>99092491.709999993</v>
      </c>
      <c r="K3079" s="5">
        <f t="shared" si="145"/>
        <v>726.12786761634675</v>
      </c>
    </row>
    <row r="3080" spans="1:11" x14ac:dyDescent="0.25">
      <c r="A3080" s="3" t="s">
        <v>4277</v>
      </c>
      <c r="B3080">
        <v>317075</v>
      </c>
      <c r="C3080" s="1" t="s">
        <v>16</v>
      </c>
      <c r="D3080" s="2">
        <v>6969</v>
      </c>
      <c r="E3080" t="s">
        <v>5328</v>
      </c>
      <c r="F3080" s="4">
        <v>86348.831999999995</v>
      </c>
      <c r="G3080" s="4">
        <f t="shared" si="146"/>
        <v>12.3904192854068</v>
      </c>
      <c r="H3080" t="str">
        <f>IF(F3080 &lt;= Planilha1!$B$1, "1",
  IF(F3080 &lt;= Planilha1!$B$2, "2",
    IF(F3080 &lt;= Planilha1!$B$3, "3",
      "4"
    )
  )
)</f>
        <v>2</v>
      </c>
      <c r="I3080" t="str">
        <f t="shared" si="144"/>
        <v>Pequeno Porte I</v>
      </c>
      <c r="J3080" s="4">
        <v>5122564.8499999996</v>
      </c>
      <c r="K3080" s="5">
        <f t="shared" si="145"/>
        <v>735.05020088965409</v>
      </c>
    </row>
    <row r="3081" spans="1:11" x14ac:dyDescent="0.25">
      <c r="A3081" s="3" t="s">
        <v>4278</v>
      </c>
      <c r="B3081">
        <v>317080</v>
      </c>
      <c r="C3081" s="1" t="s">
        <v>16</v>
      </c>
      <c r="D3081" s="2">
        <v>33744</v>
      </c>
      <c r="E3081" t="s">
        <v>5328</v>
      </c>
      <c r="F3081" s="4">
        <v>552174.91</v>
      </c>
      <c r="G3081" s="4">
        <f t="shared" si="146"/>
        <v>16.363647166903746</v>
      </c>
      <c r="H3081" t="str">
        <f>IF(F3081 &lt;= Planilha1!$B$1, "1",
  IF(F3081 &lt;= Planilha1!$B$2, "2",
    IF(F3081 &lt;= Planilha1!$B$3, "3",
      "4"
    )
  )
)</f>
        <v>4</v>
      </c>
      <c r="I3081" t="str">
        <f t="shared" si="144"/>
        <v>Pequeno Porte II</v>
      </c>
      <c r="J3081" s="4">
        <v>18245305.32</v>
      </c>
      <c r="K3081" s="5">
        <f t="shared" si="145"/>
        <v>540.69776315789477</v>
      </c>
    </row>
    <row r="3082" spans="1:11" x14ac:dyDescent="0.25">
      <c r="A3082" s="3" t="s">
        <v>4279</v>
      </c>
      <c r="B3082">
        <v>317090</v>
      </c>
      <c r="C3082" s="1" t="s">
        <v>16</v>
      </c>
      <c r="D3082" s="2">
        <v>18840</v>
      </c>
      <c r="E3082" t="s">
        <v>5328</v>
      </c>
      <c r="F3082" s="4">
        <v>79341.528000000006</v>
      </c>
      <c r="G3082" s="4">
        <f t="shared" si="146"/>
        <v>4.2113337579617838</v>
      </c>
      <c r="H3082" t="str">
        <f>IF(F3082 &lt;= Planilha1!$B$1, "1",
  IF(F3082 &lt;= Planilha1!$B$2, "2",
    IF(F3082 &lt;= Planilha1!$B$3, "3",
      "4"
    )
  )
)</f>
        <v>2</v>
      </c>
      <c r="I3082" t="str">
        <f t="shared" si="144"/>
        <v>Pequeno Porte I</v>
      </c>
      <c r="J3082" s="4">
        <v>6768772.2199999997</v>
      </c>
      <c r="K3082" s="5">
        <f t="shared" si="145"/>
        <v>359.27665711252655</v>
      </c>
    </row>
    <row r="3083" spans="1:11" x14ac:dyDescent="0.25">
      <c r="A3083" s="3" t="s">
        <v>1732</v>
      </c>
      <c r="B3083">
        <v>317100</v>
      </c>
      <c r="C3083" s="1" t="s">
        <v>16</v>
      </c>
      <c r="D3083" s="2">
        <v>19975</v>
      </c>
      <c r="E3083" t="s">
        <v>5328</v>
      </c>
      <c r="F3083" s="4">
        <v>340207.02399999998</v>
      </c>
      <c r="G3083" s="4">
        <f t="shared" si="146"/>
        <v>17.031640750938671</v>
      </c>
      <c r="H3083" t="str">
        <f>IF(F3083 &lt;= Planilha1!$B$1, "1",
  IF(F3083 &lt;= Planilha1!$B$2, "2",
    IF(F3083 &lt;= Planilha1!$B$3, "3",
      "4"
    )
  )
)</f>
        <v>4</v>
      </c>
      <c r="I3083" t="str">
        <f t="shared" si="144"/>
        <v>Pequeno Porte I</v>
      </c>
      <c r="J3083" s="4">
        <v>15935719.57</v>
      </c>
      <c r="K3083" s="5">
        <f t="shared" si="145"/>
        <v>797.78320750938678</v>
      </c>
    </row>
    <row r="3084" spans="1:11" x14ac:dyDescent="0.25">
      <c r="A3084" s="3" t="s">
        <v>4280</v>
      </c>
      <c r="B3084">
        <v>317103</v>
      </c>
      <c r="C3084" s="1" t="s">
        <v>16</v>
      </c>
      <c r="D3084" s="2">
        <v>7672</v>
      </c>
      <c r="E3084" t="s">
        <v>5328</v>
      </c>
      <c r="F3084" s="4">
        <v>48770.404000000002</v>
      </c>
      <c r="G3084" s="4">
        <f t="shared" si="146"/>
        <v>6.3569348279457776</v>
      </c>
      <c r="H3084" t="str">
        <f>IF(F3084 &lt;= Planilha1!$B$1, "1",
  IF(F3084 &lt;= Planilha1!$B$2, "2",
    IF(F3084 &lt;= Planilha1!$B$3, "3",
      "4"
    )
  )
)</f>
        <v>2</v>
      </c>
      <c r="I3084" t="str">
        <f t="shared" si="144"/>
        <v>Pequeno Porte I</v>
      </c>
      <c r="J3084" s="4">
        <v>3724164.67</v>
      </c>
      <c r="K3084" s="5">
        <f t="shared" si="145"/>
        <v>485.42292361835246</v>
      </c>
    </row>
    <row r="3085" spans="1:11" x14ac:dyDescent="0.25">
      <c r="A3085" s="3" t="s">
        <v>1733</v>
      </c>
      <c r="B3085">
        <v>317107</v>
      </c>
      <c r="C3085" s="1" t="s">
        <v>16</v>
      </c>
      <c r="D3085" s="2">
        <v>5181</v>
      </c>
      <c r="E3085" t="s">
        <v>5328</v>
      </c>
      <c r="F3085" s="4">
        <v>39435.595000000001</v>
      </c>
      <c r="G3085" s="4">
        <f t="shared" si="146"/>
        <v>7.6115798108473269</v>
      </c>
      <c r="H3085" t="str">
        <f>IF(F3085 &lt;= Planilha1!$B$1, "1",
  IF(F3085 &lt;= Planilha1!$B$2, "2",
    IF(F3085 &lt;= Planilha1!$B$3, "3",
      "4"
    )
  )
)</f>
        <v>1</v>
      </c>
      <c r="I3085" t="str">
        <f t="shared" si="144"/>
        <v>Pequeno Porte I</v>
      </c>
      <c r="J3085" s="4">
        <v>4339313.32</v>
      </c>
      <c r="K3085" s="5">
        <f t="shared" si="145"/>
        <v>837.54358618027413</v>
      </c>
    </row>
    <row r="3086" spans="1:11" x14ac:dyDescent="0.25">
      <c r="A3086" s="3" t="s">
        <v>4281</v>
      </c>
      <c r="B3086">
        <v>317110</v>
      </c>
      <c r="C3086" s="1" t="s">
        <v>16</v>
      </c>
      <c r="D3086" s="2">
        <v>3411</v>
      </c>
      <c r="E3086" t="s">
        <v>5328</v>
      </c>
      <c r="F3086" s="4">
        <v>70057.847999999998</v>
      </c>
      <c r="G3086" s="4">
        <f t="shared" si="146"/>
        <v>20.53880035180299</v>
      </c>
      <c r="H3086" t="str">
        <f>IF(F3086 &lt;= Planilha1!$B$1, "1",
  IF(F3086 &lt;= Planilha1!$B$2, "2",
    IF(F3086 &lt;= Planilha1!$B$3, "3",
      "4"
    )
  )
)</f>
        <v>2</v>
      </c>
      <c r="I3086" t="str">
        <f t="shared" si="144"/>
        <v>Pequeno Porte I</v>
      </c>
      <c r="J3086" s="4">
        <v>6472274.0800000001</v>
      </c>
      <c r="K3086" s="5">
        <f t="shared" si="145"/>
        <v>1897.4711462914102</v>
      </c>
    </row>
    <row r="3087" spans="1:11" x14ac:dyDescent="0.25">
      <c r="A3087" s="3" t="s">
        <v>1734</v>
      </c>
      <c r="B3087">
        <v>317115</v>
      </c>
      <c r="C3087" s="1" t="s">
        <v>16</v>
      </c>
      <c r="D3087" s="2">
        <v>4899</v>
      </c>
      <c r="E3087" t="s">
        <v>5328</v>
      </c>
      <c r="F3087" s="4">
        <v>24795.332999999999</v>
      </c>
      <c r="G3087" s="4">
        <f t="shared" si="146"/>
        <v>5.0613049601959581</v>
      </c>
      <c r="H3087" t="str">
        <f>IF(F3087 &lt;= Planilha1!$B$1, "1",
  IF(F3087 &lt;= Planilha1!$B$2, "2",
    IF(F3087 &lt;= Planilha1!$B$3, "3",
      "4"
    )
  )
)</f>
        <v>1</v>
      </c>
      <c r="I3087" t="str">
        <f t="shared" si="144"/>
        <v>Pequeno Porte I</v>
      </c>
      <c r="J3087" s="4">
        <v>5176592.42</v>
      </c>
      <c r="K3087" s="5">
        <f t="shared" si="145"/>
        <v>1056.6630781792203</v>
      </c>
    </row>
    <row r="3088" spans="1:11" x14ac:dyDescent="0.25">
      <c r="A3088" s="3" t="s">
        <v>1735</v>
      </c>
      <c r="B3088">
        <v>317120</v>
      </c>
      <c r="C3088" s="1" t="s">
        <v>16</v>
      </c>
      <c r="D3088" s="2">
        <v>129246</v>
      </c>
      <c r="E3088" t="s">
        <v>5328</v>
      </c>
      <c r="F3088" s="4">
        <v>1561162.1610000001</v>
      </c>
      <c r="G3088" s="4">
        <f t="shared" si="146"/>
        <v>12.078997887748944</v>
      </c>
      <c r="H3088" t="str">
        <f>IF(F3088 &lt;= Planilha1!$B$1, "1",
  IF(F3088 &lt;= Planilha1!$B$2, "2",
    IF(F3088 &lt;= Planilha1!$B$3, "3",
      "4"
    )
  )
)</f>
        <v>4</v>
      </c>
      <c r="I3088" t="str">
        <f t="shared" si="144"/>
        <v>Grande Porte</v>
      </c>
      <c r="J3088" s="4">
        <v>55706958.700000003</v>
      </c>
      <c r="K3088" s="5">
        <f t="shared" si="145"/>
        <v>431.01495365427172</v>
      </c>
    </row>
    <row r="3089" spans="1:11" x14ac:dyDescent="0.25">
      <c r="A3089" s="3" t="s">
        <v>3588</v>
      </c>
      <c r="B3089">
        <v>317130</v>
      </c>
      <c r="C3089" s="1" t="s">
        <v>16</v>
      </c>
      <c r="D3089" s="2">
        <v>76430</v>
      </c>
      <c r="E3089" t="s">
        <v>5328</v>
      </c>
      <c r="F3089" s="4">
        <v>797394.505</v>
      </c>
      <c r="G3089" s="4">
        <f t="shared" si="146"/>
        <v>10.433004121418291</v>
      </c>
      <c r="H3089" t="str">
        <f>IF(F3089 &lt;= Planilha1!$B$1, "1",
  IF(F3089 &lt;= Planilha1!$B$2, "2",
    IF(F3089 &lt;= Planilha1!$B$3, "3",
      "4"
    )
  )
)</f>
        <v>4</v>
      </c>
      <c r="I3089" t="str">
        <f t="shared" si="144"/>
        <v>Médio Porte</v>
      </c>
      <c r="J3089" s="4">
        <v>32980366.82</v>
      </c>
      <c r="K3089" s="5">
        <f t="shared" si="145"/>
        <v>431.51075258406388</v>
      </c>
    </row>
    <row r="3090" spans="1:11" x14ac:dyDescent="0.25">
      <c r="A3090" s="3" t="s">
        <v>1736</v>
      </c>
      <c r="B3090">
        <v>317140</v>
      </c>
      <c r="C3090" s="1" t="s">
        <v>16</v>
      </c>
      <c r="D3090" s="2">
        <v>3700</v>
      </c>
      <c r="E3090" t="s">
        <v>5328</v>
      </c>
      <c r="F3090" s="4">
        <v>26450.883000000002</v>
      </c>
      <c r="G3090" s="4">
        <f t="shared" si="146"/>
        <v>7.1488872972972981</v>
      </c>
      <c r="H3090" t="str">
        <f>IF(F3090 &lt;= Planilha1!$B$1, "1",
  IF(F3090 &lt;= Planilha1!$B$2, "2",
    IF(F3090 &lt;= Planilha1!$B$3, "3",
      "4"
    )
  )
)</f>
        <v>1</v>
      </c>
      <c r="I3090" t="str">
        <f t="shared" si="144"/>
        <v>Pequeno Porte I</v>
      </c>
      <c r="J3090" s="4">
        <v>5060390.24</v>
      </c>
      <c r="K3090" s="5">
        <f t="shared" si="145"/>
        <v>1367.6730378378379</v>
      </c>
    </row>
    <row r="3091" spans="1:11" x14ac:dyDescent="0.25">
      <c r="A3091" s="3" t="s">
        <v>1737</v>
      </c>
      <c r="B3091">
        <v>317150</v>
      </c>
      <c r="C3091" s="1" t="s">
        <v>16</v>
      </c>
      <c r="D3091" s="2">
        <v>3038</v>
      </c>
      <c r="E3091" t="s">
        <v>5328</v>
      </c>
      <c r="F3091" s="4">
        <v>18300.487000000001</v>
      </c>
      <c r="G3091" s="4">
        <f t="shared" si="146"/>
        <v>6.0238601053324556</v>
      </c>
      <c r="H3091" t="str">
        <f>IF(F3091 &lt;= Planilha1!$B$1, "1",
  IF(F3091 &lt;= Planilha1!$B$2, "2",
    IF(F3091 &lt;= Planilha1!$B$3, "3",
      "4"
    )
  )
)</f>
        <v>1</v>
      </c>
      <c r="I3091" t="str">
        <f t="shared" si="144"/>
        <v>Pequeno Porte I</v>
      </c>
      <c r="J3091" s="4">
        <v>3735780.69</v>
      </c>
      <c r="K3091" s="5">
        <f t="shared" si="145"/>
        <v>1229.6842297564187</v>
      </c>
    </row>
    <row r="3092" spans="1:11" x14ac:dyDescent="0.25">
      <c r="A3092" s="3" t="s">
        <v>1738</v>
      </c>
      <c r="B3092">
        <v>317160</v>
      </c>
      <c r="C3092" s="1" t="s">
        <v>16</v>
      </c>
      <c r="D3092" s="2">
        <v>11804</v>
      </c>
      <c r="E3092" t="s">
        <v>5328</v>
      </c>
      <c r="F3092" s="4">
        <v>56939.737999999998</v>
      </c>
      <c r="G3092" s="4">
        <f t="shared" si="146"/>
        <v>4.8237663503896986</v>
      </c>
      <c r="H3092" t="str">
        <f>IF(F3092 &lt;= Planilha1!$B$1, "1",
  IF(F3092 &lt;= Planilha1!$B$2, "2",
    IF(F3092 &lt;= Planilha1!$B$3, "3",
      "4"
    )
  )
)</f>
        <v>2</v>
      </c>
      <c r="I3092" t="str">
        <f t="shared" si="144"/>
        <v>Pequeno Porte I</v>
      </c>
      <c r="J3092" s="4">
        <v>4884818.9800000004</v>
      </c>
      <c r="K3092" s="5">
        <f t="shared" si="145"/>
        <v>413.82742968485263</v>
      </c>
    </row>
    <row r="3093" spans="1:11" x14ac:dyDescent="0.25">
      <c r="A3093" s="3" t="s">
        <v>4282</v>
      </c>
      <c r="B3093">
        <v>317170</v>
      </c>
      <c r="C3093" s="1" t="s">
        <v>16</v>
      </c>
      <c r="D3093" s="2">
        <v>8908</v>
      </c>
      <c r="E3093" t="s">
        <v>5328</v>
      </c>
      <c r="F3093" s="4">
        <v>65983.275999999998</v>
      </c>
      <c r="G3093" s="4">
        <f t="shared" si="146"/>
        <v>7.4071930848675347</v>
      </c>
      <c r="H3093" t="str">
        <f>IF(F3093 &lt;= Planilha1!$B$1, "1",
  IF(F3093 &lt;= Planilha1!$B$2, "2",
    IF(F3093 &lt;= Planilha1!$B$3, "3",
      "4"
    )
  )
)</f>
        <v>2</v>
      </c>
      <c r="I3093" t="str">
        <f t="shared" si="144"/>
        <v>Pequeno Porte I</v>
      </c>
      <c r="J3093" s="4">
        <v>4379665.9400000004</v>
      </c>
      <c r="K3093" s="5">
        <f t="shared" si="145"/>
        <v>491.6553592276606</v>
      </c>
    </row>
    <row r="3094" spans="1:11" x14ac:dyDescent="0.25">
      <c r="A3094" s="3" t="s">
        <v>4283</v>
      </c>
      <c r="B3094">
        <v>317180</v>
      </c>
      <c r="C3094" s="1" t="s">
        <v>16</v>
      </c>
      <c r="D3094" s="2">
        <v>10314</v>
      </c>
      <c r="E3094" t="s">
        <v>5328</v>
      </c>
      <c r="F3094" s="4">
        <v>66415.343999999997</v>
      </c>
      <c r="G3094" s="4">
        <f t="shared" si="146"/>
        <v>6.4393391506689932</v>
      </c>
      <c r="H3094" t="str">
        <f>IF(F3094 &lt;= Planilha1!$B$1, "1",
  IF(F3094 &lt;= Planilha1!$B$2, "2",
    IF(F3094 &lt;= Planilha1!$B$3, "3",
      "4"
    )
  )
)</f>
        <v>2</v>
      </c>
      <c r="I3094" t="str">
        <f t="shared" si="144"/>
        <v>Pequeno Porte I</v>
      </c>
      <c r="J3094" s="4">
        <v>5004339.55</v>
      </c>
      <c r="K3094" s="5">
        <f t="shared" si="145"/>
        <v>485.198715338375</v>
      </c>
    </row>
    <row r="3095" spans="1:11" x14ac:dyDescent="0.25">
      <c r="A3095" s="3" t="s">
        <v>4284</v>
      </c>
      <c r="B3095">
        <v>317190</v>
      </c>
      <c r="C3095" s="1" t="s">
        <v>16</v>
      </c>
      <c r="D3095" s="2">
        <v>4552</v>
      </c>
      <c r="E3095" t="s">
        <v>5328</v>
      </c>
      <c r="F3095" s="4">
        <v>27528.024000000001</v>
      </c>
      <c r="G3095" s="4">
        <f t="shared" si="146"/>
        <v>6.0474569420035156</v>
      </c>
      <c r="H3095" t="str">
        <f>IF(F3095 &lt;= Planilha1!$B$1, "1",
  IF(F3095 &lt;= Planilha1!$B$2, "2",
    IF(F3095 &lt;= Planilha1!$B$3, "3",
      "4"
    )
  )
)</f>
        <v>1</v>
      </c>
      <c r="I3095" t="str">
        <f t="shared" si="144"/>
        <v>Pequeno Porte I</v>
      </c>
      <c r="J3095" s="4">
        <v>4311500.92</v>
      </c>
      <c r="K3095" s="5">
        <f t="shared" si="145"/>
        <v>947.16628295254827</v>
      </c>
    </row>
    <row r="3096" spans="1:11" x14ac:dyDescent="0.25">
      <c r="A3096" s="3" t="s">
        <v>1739</v>
      </c>
      <c r="B3096">
        <v>317200</v>
      </c>
      <c r="C3096" s="1" t="s">
        <v>16</v>
      </c>
      <c r="D3096" s="2">
        <v>39160</v>
      </c>
      <c r="E3096" t="s">
        <v>5328</v>
      </c>
      <c r="F3096" s="4">
        <v>628151.51800000004</v>
      </c>
      <c r="G3096" s="4">
        <f t="shared" si="146"/>
        <v>16.04064141981614</v>
      </c>
      <c r="H3096" t="str">
        <f>IF(F3096 &lt;= Planilha1!$B$1, "1",
  IF(F3096 &lt;= Planilha1!$B$2, "2",
    IF(F3096 &lt;= Planilha1!$B$3, "3",
      "4"
    )
  )
)</f>
        <v>4</v>
      </c>
      <c r="I3096" t="str">
        <f t="shared" si="144"/>
        <v>Pequeno Porte II</v>
      </c>
      <c r="J3096" s="4">
        <v>24041359.359999999</v>
      </c>
      <c r="K3096" s="5">
        <f t="shared" si="145"/>
        <v>613.92643922369768</v>
      </c>
    </row>
    <row r="3097" spans="1:11" x14ac:dyDescent="0.25">
      <c r="A3097" s="3" t="s">
        <v>1740</v>
      </c>
      <c r="B3097">
        <v>317210</v>
      </c>
      <c r="C3097" s="1" t="s">
        <v>16</v>
      </c>
      <c r="D3097" s="2">
        <v>4443</v>
      </c>
      <c r="E3097" t="s">
        <v>5328</v>
      </c>
      <c r="F3097" s="4">
        <v>103455.27099999999</v>
      </c>
      <c r="G3097" s="4">
        <f t="shared" si="146"/>
        <v>23.285003601170377</v>
      </c>
      <c r="H3097" t="str">
        <f>IF(F3097 &lt;= Planilha1!$B$1, "1",
  IF(F3097 &lt;= Planilha1!$B$2, "2",
    IF(F3097 &lt;= Planilha1!$B$3, "3",
      "4"
    )
  )
)</f>
        <v>3</v>
      </c>
      <c r="I3097" t="str">
        <f t="shared" si="144"/>
        <v>Pequeno Porte I</v>
      </c>
      <c r="J3097" s="4">
        <v>6744242.2699999996</v>
      </c>
      <c r="K3097" s="5">
        <f t="shared" si="145"/>
        <v>1517.9478437992348</v>
      </c>
    </row>
    <row r="3098" spans="1:11" x14ac:dyDescent="0.25">
      <c r="A3098" s="3" t="s">
        <v>1741</v>
      </c>
      <c r="B3098">
        <v>317220</v>
      </c>
      <c r="C3098" s="1" t="s">
        <v>16</v>
      </c>
      <c r="D3098" s="2">
        <v>2356</v>
      </c>
      <c r="E3098" t="s">
        <v>5328</v>
      </c>
      <c r="F3098" s="4">
        <v>15518.401</v>
      </c>
      <c r="G3098" s="4">
        <f t="shared" si="146"/>
        <v>6.586757640067912</v>
      </c>
      <c r="H3098" t="str">
        <f>IF(F3098 &lt;= Planilha1!$B$1, "1",
  IF(F3098 &lt;= Planilha1!$B$2, "2",
    IF(F3098 &lt;= Planilha1!$B$3, "3",
      "4"
    )
  )
)</f>
        <v>1</v>
      </c>
      <c r="I3098" t="str">
        <f t="shared" si="144"/>
        <v>Pequeno Porte I</v>
      </c>
      <c r="J3098" s="4">
        <v>2949431.46</v>
      </c>
      <c r="K3098" s="5">
        <f t="shared" si="145"/>
        <v>1251.8809252971137</v>
      </c>
    </row>
    <row r="3099" spans="1:11" x14ac:dyDescent="0.25">
      <c r="A3099" s="3" t="s">
        <v>4285</v>
      </c>
      <c r="B3099">
        <v>320010</v>
      </c>
      <c r="C3099" s="1" t="s">
        <v>17</v>
      </c>
      <c r="D3099" s="2">
        <v>30684</v>
      </c>
      <c r="E3099" t="s">
        <v>5328</v>
      </c>
      <c r="F3099" s="4">
        <v>243707.23300000001</v>
      </c>
      <c r="G3099" s="4">
        <f t="shared" si="146"/>
        <v>7.9424857580497985</v>
      </c>
      <c r="H3099" t="str">
        <f>IF(F3099 &lt;= Planilha1!$B$1, "1",
  IF(F3099 &lt;= Planilha1!$B$2, "2",
    IF(F3099 &lt;= Planilha1!$B$3, "3",
      "4"
    )
  )
)</f>
        <v>4</v>
      </c>
      <c r="I3099" t="str">
        <f t="shared" si="144"/>
        <v>Pequeno Porte II</v>
      </c>
      <c r="J3099" s="4">
        <v>20763584.039999999</v>
      </c>
      <c r="K3099" s="5">
        <f t="shared" si="145"/>
        <v>676.69091513492367</v>
      </c>
    </row>
    <row r="3100" spans="1:11" x14ac:dyDescent="0.25">
      <c r="A3100" s="3" t="s">
        <v>4286</v>
      </c>
      <c r="B3100">
        <v>320013</v>
      </c>
      <c r="C3100" s="1" t="s">
        <v>17</v>
      </c>
      <c r="D3100" s="2">
        <v>9711</v>
      </c>
      <c r="E3100" t="s">
        <v>5328</v>
      </c>
      <c r="F3100" s="4">
        <v>92726.262000000002</v>
      </c>
      <c r="G3100" s="4">
        <f t="shared" si="146"/>
        <v>9.5485801668211305</v>
      </c>
      <c r="H3100" t="str">
        <f>IF(F3100 &lt;= Planilha1!$B$1, "1",
  IF(F3100 &lt;= Planilha1!$B$2, "2",
    IF(F3100 &lt;= Planilha1!$B$3, "3",
      "4"
    )
  )
)</f>
        <v>3</v>
      </c>
      <c r="I3100" t="str">
        <f t="shared" si="144"/>
        <v>Pequeno Porte I</v>
      </c>
      <c r="J3100" s="4">
        <v>6681105.1799999997</v>
      </c>
      <c r="K3100" s="5">
        <f t="shared" si="145"/>
        <v>687.99353104726595</v>
      </c>
    </row>
    <row r="3101" spans="1:11" x14ac:dyDescent="0.25">
      <c r="A3101" s="3" t="s">
        <v>4287</v>
      </c>
      <c r="B3101">
        <v>320016</v>
      </c>
      <c r="C3101" s="1" t="s">
        <v>17</v>
      </c>
      <c r="D3101" s="2">
        <v>12042</v>
      </c>
      <c r="E3101" t="s">
        <v>5328</v>
      </c>
      <c r="F3101" s="4">
        <v>88745.46</v>
      </c>
      <c r="G3101" s="4">
        <f t="shared" si="146"/>
        <v>7.3696611858495276</v>
      </c>
      <c r="H3101" t="str">
        <f>IF(F3101 &lt;= Planilha1!$B$1, "1",
  IF(F3101 &lt;= Planilha1!$B$2, "2",
    IF(F3101 &lt;= Planilha1!$B$3, "3",
      "4"
    )
  )
)</f>
        <v>2</v>
      </c>
      <c r="I3101" t="str">
        <f t="shared" si="144"/>
        <v>Pequeno Porte I</v>
      </c>
      <c r="J3101" s="4">
        <v>5835393.7300000004</v>
      </c>
      <c r="K3101" s="5">
        <f t="shared" si="145"/>
        <v>484.58675718319222</v>
      </c>
    </row>
    <row r="3102" spans="1:11" x14ac:dyDescent="0.25">
      <c r="A3102" s="3" t="s">
        <v>1742</v>
      </c>
      <c r="B3102">
        <v>320020</v>
      </c>
      <c r="C3102" s="1" t="s">
        <v>17</v>
      </c>
      <c r="D3102" s="2">
        <v>29177</v>
      </c>
      <c r="E3102" t="s">
        <v>5328</v>
      </c>
      <c r="F3102" s="4">
        <v>266215.07500000001</v>
      </c>
      <c r="G3102" s="4">
        <f t="shared" si="146"/>
        <v>9.1241414470301958</v>
      </c>
      <c r="H3102" t="str">
        <f>IF(F3102 &lt;= Planilha1!$B$1, "1",
  IF(F3102 &lt;= Planilha1!$B$2, "2",
    IF(F3102 &lt;= Planilha1!$B$3, "3",
      "4"
    )
  )
)</f>
        <v>4</v>
      </c>
      <c r="I3102" t="str">
        <f t="shared" si="144"/>
        <v>Pequeno Porte II</v>
      </c>
      <c r="J3102" s="4">
        <v>15687045.699999999</v>
      </c>
      <c r="K3102" s="5">
        <f t="shared" si="145"/>
        <v>537.65108475854265</v>
      </c>
    </row>
    <row r="3103" spans="1:11" x14ac:dyDescent="0.25">
      <c r="A3103" s="3" t="s">
        <v>1743</v>
      </c>
      <c r="B3103">
        <v>320030</v>
      </c>
      <c r="C3103" s="1" t="s">
        <v>17</v>
      </c>
      <c r="D3103" s="2">
        <v>13836</v>
      </c>
      <c r="E3103" t="s">
        <v>5328</v>
      </c>
      <c r="F3103" s="4">
        <v>152170.48699999999</v>
      </c>
      <c r="G3103" s="4">
        <f t="shared" si="146"/>
        <v>10.998156042208731</v>
      </c>
      <c r="H3103" t="str">
        <f>IF(F3103 &lt;= Planilha1!$B$1, "1",
  IF(F3103 &lt;= Planilha1!$B$2, "2",
    IF(F3103 &lt;= Planilha1!$B$3, "3",
      "4"
    )
  )
)</f>
        <v>3</v>
      </c>
      <c r="I3103" t="str">
        <f t="shared" si="144"/>
        <v>Pequeno Porte I</v>
      </c>
      <c r="J3103" s="4">
        <v>14984553.49</v>
      </c>
      <c r="K3103" s="5">
        <f t="shared" si="145"/>
        <v>1083.0119608268285</v>
      </c>
    </row>
    <row r="3104" spans="1:11" x14ac:dyDescent="0.25">
      <c r="A3104" s="3" t="s">
        <v>1744</v>
      </c>
      <c r="B3104">
        <v>320035</v>
      </c>
      <c r="C3104" s="1" t="s">
        <v>17</v>
      </c>
      <c r="D3104" s="2">
        <v>7434</v>
      </c>
      <c r="E3104" t="s">
        <v>5328</v>
      </c>
      <c r="F3104" s="4">
        <v>50507.175000000003</v>
      </c>
      <c r="G3104" s="4">
        <f t="shared" si="146"/>
        <v>6.7940778853914452</v>
      </c>
      <c r="H3104" t="str">
        <f>IF(F3104 &lt;= Planilha1!$B$1, "1",
  IF(F3104 &lt;= Planilha1!$B$2, "2",
    IF(F3104 &lt;= Planilha1!$B$3, "3",
      "4"
    )
  )
)</f>
        <v>2</v>
      </c>
      <c r="I3104" t="str">
        <f t="shared" si="144"/>
        <v>Pequeno Porte I</v>
      </c>
      <c r="J3104" s="4">
        <v>5359022.63</v>
      </c>
      <c r="K3104" s="5">
        <f t="shared" si="145"/>
        <v>720.88009550712934</v>
      </c>
    </row>
    <row r="3105" spans="1:11" x14ac:dyDescent="0.25">
      <c r="A3105" s="3" t="s">
        <v>1745</v>
      </c>
      <c r="B3105">
        <v>320040</v>
      </c>
      <c r="C3105" s="1" t="s">
        <v>17</v>
      </c>
      <c r="D3105" s="2">
        <v>29984</v>
      </c>
      <c r="E3105" t="s">
        <v>5328</v>
      </c>
      <c r="F3105" s="4">
        <v>4434883.6469999999</v>
      </c>
      <c r="G3105" s="4">
        <f t="shared" si="146"/>
        <v>147.90833934765209</v>
      </c>
      <c r="H3105" t="str">
        <f>IF(F3105 &lt;= Planilha1!$B$1, "1",
  IF(F3105 &lt;= Planilha1!$B$2, "2",
    IF(F3105 &lt;= Planilha1!$B$3, "3",
      "4"
    )
  )
)</f>
        <v>4</v>
      </c>
      <c r="I3105" t="str">
        <f t="shared" si="144"/>
        <v>Pequeno Porte II</v>
      </c>
      <c r="J3105" s="4">
        <v>41770752.530000001</v>
      </c>
      <c r="K3105" s="5">
        <f t="shared" si="145"/>
        <v>1393.1014050827109</v>
      </c>
    </row>
    <row r="3106" spans="1:11" x14ac:dyDescent="0.25">
      <c r="A3106" s="3" t="s">
        <v>4288</v>
      </c>
      <c r="B3106">
        <v>320050</v>
      </c>
      <c r="C3106" s="1" t="s">
        <v>17</v>
      </c>
      <c r="D3106" s="2">
        <v>7223</v>
      </c>
      <c r="E3106" t="s">
        <v>5328</v>
      </c>
      <c r="F3106" s="4">
        <v>48786.315999999999</v>
      </c>
      <c r="G3106" s="4">
        <f t="shared" si="146"/>
        <v>6.7543009829710643</v>
      </c>
      <c r="H3106" t="str">
        <f>IF(F3106 &lt;= Planilha1!$B$1, "1",
  IF(F3106 &lt;= Planilha1!$B$2, "2",
    IF(F3106 &lt;= Planilha1!$B$3, "3",
      "4"
    )
  )
)</f>
        <v>2</v>
      </c>
      <c r="I3106" t="str">
        <f t="shared" si="144"/>
        <v>Pequeno Porte I</v>
      </c>
      <c r="J3106" s="4">
        <v>5145177.1399999997</v>
      </c>
      <c r="K3106" s="5">
        <f t="shared" si="145"/>
        <v>712.3324297383358</v>
      </c>
    </row>
    <row r="3107" spans="1:11" x14ac:dyDescent="0.25">
      <c r="A3107" s="3" t="s">
        <v>1746</v>
      </c>
      <c r="B3107">
        <v>320060</v>
      </c>
      <c r="C3107" s="1" t="s">
        <v>17</v>
      </c>
      <c r="D3107" s="2">
        <v>94765</v>
      </c>
      <c r="E3107" t="s">
        <v>5328</v>
      </c>
      <c r="F3107" s="4">
        <v>4246236.9309999999</v>
      </c>
      <c r="G3107" s="4">
        <f t="shared" si="146"/>
        <v>44.808071872526774</v>
      </c>
      <c r="H3107" t="str">
        <f>IF(F3107 &lt;= Planilha1!$B$1, "1",
  IF(F3107 &lt;= Planilha1!$B$2, "2",
    IF(F3107 &lt;= Planilha1!$B$3, "3",
      "4"
    )
  )
)</f>
        <v>4</v>
      </c>
      <c r="I3107" t="str">
        <f t="shared" si="144"/>
        <v>Médio Porte</v>
      </c>
      <c r="J3107" s="4">
        <v>77376315.209999993</v>
      </c>
      <c r="K3107" s="5">
        <f t="shared" si="145"/>
        <v>816.5073097662638</v>
      </c>
    </row>
    <row r="3108" spans="1:11" x14ac:dyDescent="0.25">
      <c r="A3108" s="3" t="s">
        <v>4289</v>
      </c>
      <c r="B3108">
        <v>320070</v>
      </c>
      <c r="C3108" s="1" t="s">
        <v>17</v>
      </c>
      <c r="D3108" s="2">
        <v>10540</v>
      </c>
      <c r="E3108" t="s">
        <v>5328</v>
      </c>
      <c r="F3108" s="4">
        <v>141983.704</v>
      </c>
      <c r="G3108" s="4">
        <f t="shared" si="146"/>
        <v>13.470939658444022</v>
      </c>
      <c r="H3108" t="str">
        <f>IF(F3108 &lt;= Planilha1!$B$1, "1",
  IF(F3108 &lt;= Planilha1!$B$2, "2",
    IF(F3108 &lt;= Planilha1!$B$3, "3",
      "4"
    )
  )
)</f>
        <v>3</v>
      </c>
      <c r="I3108" t="str">
        <f t="shared" si="144"/>
        <v>Pequeno Porte I</v>
      </c>
      <c r="J3108" s="4">
        <v>10196663.49</v>
      </c>
      <c r="K3108" s="5">
        <f t="shared" si="145"/>
        <v>967.42537855787475</v>
      </c>
    </row>
    <row r="3109" spans="1:11" x14ac:dyDescent="0.25">
      <c r="A3109" s="3" t="s">
        <v>1747</v>
      </c>
      <c r="B3109">
        <v>320080</v>
      </c>
      <c r="C3109" s="1" t="s">
        <v>17</v>
      </c>
      <c r="D3109" s="2">
        <v>30674</v>
      </c>
      <c r="E3109" t="s">
        <v>5328</v>
      </c>
      <c r="F3109" s="4">
        <v>347440.14299999998</v>
      </c>
      <c r="G3109" s="4">
        <f t="shared" si="146"/>
        <v>11.326861283171414</v>
      </c>
      <c r="H3109" t="str">
        <f>IF(F3109 &lt;= Planilha1!$B$1, "1",
  IF(F3109 &lt;= Planilha1!$B$2, "2",
    IF(F3109 &lt;= Planilha1!$B$3, "3",
      "4"
    )
  )
)</f>
        <v>4</v>
      </c>
      <c r="I3109" t="str">
        <f t="shared" si="144"/>
        <v>Pequeno Porte II</v>
      </c>
      <c r="J3109" s="4">
        <v>15101355.51</v>
      </c>
      <c r="K3109" s="5">
        <f t="shared" si="145"/>
        <v>492.31777759666164</v>
      </c>
    </row>
    <row r="3110" spans="1:11" x14ac:dyDescent="0.25">
      <c r="A3110" s="3" t="s">
        <v>4290</v>
      </c>
      <c r="B3110">
        <v>320090</v>
      </c>
      <c r="C3110" s="1" t="s">
        <v>17</v>
      </c>
      <c r="D3110" s="2">
        <v>42498</v>
      </c>
      <c r="E3110" t="s">
        <v>5328</v>
      </c>
      <c r="F3110" s="4">
        <v>482589.78499999997</v>
      </c>
      <c r="G3110" s="4">
        <f t="shared" si="146"/>
        <v>11.355588145324486</v>
      </c>
      <c r="H3110" t="str">
        <f>IF(F3110 &lt;= Planilha1!$B$1, "1",
  IF(F3110 &lt;= Planilha1!$B$2, "2",
    IF(F3110 &lt;= Planilha1!$B$3, "3",
      "4"
    )
  )
)</f>
        <v>4</v>
      </c>
      <c r="I3110" t="str">
        <f t="shared" si="144"/>
        <v>Pequeno Porte II</v>
      </c>
      <c r="J3110" s="4">
        <v>16911663.719999999</v>
      </c>
      <c r="K3110" s="5">
        <f t="shared" si="145"/>
        <v>397.94022589298316</v>
      </c>
    </row>
    <row r="3111" spans="1:11" x14ac:dyDescent="0.25">
      <c r="A3111" s="3" t="s">
        <v>3982</v>
      </c>
      <c r="B3111">
        <v>320100</v>
      </c>
      <c r="C3111" s="1" t="s">
        <v>17</v>
      </c>
      <c r="D3111" s="2">
        <v>13608</v>
      </c>
      <c r="E3111" t="s">
        <v>5328</v>
      </c>
      <c r="F3111" s="4">
        <v>145986.149</v>
      </c>
      <c r="G3111" s="4">
        <f t="shared" si="146"/>
        <v>10.727965094062316</v>
      </c>
      <c r="H3111" t="str">
        <f>IF(F3111 &lt;= Planilha1!$B$1, "1",
  IF(F3111 &lt;= Planilha1!$B$2, "2",
    IF(F3111 &lt;= Planilha1!$B$3, "3",
      "4"
    )
  )
)</f>
        <v>3</v>
      </c>
      <c r="I3111" t="str">
        <f t="shared" si="144"/>
        <v>Pequeno Porte I</v>
      </c>
      <c r="J3111" s="4">
        <v>9346636.7400000002</v>
      </c>
      <c r="K3111" s="5">
        <f t="shared" si="145"/>
        <v>686.84867283950621</v>
      </c>
    </row>
    <row r="3112" spans="1:11" x14ac:dyDescent="0.25">
      <c r="A3112" s="3" t="s">
        <v>1748</v>
      </c>
      <c r="B3112">
        <v>320110</v>
      </c>
      <c r="C3112" s="1" t="s">
        <v>17</v>
      </c>
      <c r="D3112" s="2">
        <v>10254</v>
      </c>
      <c r="E3112" t="s">
        <v>5328</v>
      </c>
      <c r="F3112" s="4">
        <v>77688.428</v>
      </c>
      <c r="G3112" s="4">
        <f t="shared" si="146"/>
        <v>7.5764021845133609</v>
      </c>
      <c r="H3112" t="str">
        <f>IF(F3112 &lt;= Planilha1!$B$1, "1",
  IF(F3112 &lt;= Planilha1!$B$2, "2",
    IF(F3112 &lt;= Planilha1!$B$3, "3",
      "4"
    )
  )
)</f>
        <v>2</v>
      </c>
      <c r="I3112" t="str">
        <f t="shared" si="144"/>
        <v>Pequeno Porte I</v>
      </c>
      <c r="J3112" s="4">
        <v>9281978.0999999996</v>
      </c>
      <c r="K3112" s="5">
        <f t="shared" si="145"/>
        <v>905.2055880631948</v>
      </c>
    </row>
    <row r="3113" spans="1:11" x14ac:dyDescent="0.25">
      <c r="A3113" s="3" t="s">
        <v>1749</v>
      </c>
      <c r="B3113">
        <v>320115</v>
      </c>
      <c r="C3113" s="1" t="s">
        <v>17</v>
      </c>
      <c r="D3113" s="2">
        <v>12985</v>
      </c>
      <c r="E3113" t="s">
        <v>5328</v>
      </c>
      <c r="F3113" s="4">
        <v>108892.62300000001</v>
      </c>
      <c r="G3113" s="4">
        <f t="shared" si="146"/>
        <v>8.3860318059299193</v>
      </c>
      <c r="H3113" t="str">
        <f>IF(F3113 &lt;= Planilha1!$B$1, "1",
  IF(F3113 &lt;= Planilha1!$B$2, "2",
    IF(F3113 &lt;= Planilha1!$B$3, "3",
      "4"
    )
  )
)</f>
        <v>3</v>
      </c>
      <c r="I3113" t="str">
        <f t="shared" si="144"/>
        <v>Pequeno Porte I</v>
      </c>
      <c r="J3113" s="4">
        <v>11038719.779999999</v>
      </c>
      <c r="K3113" s="5">
        <f t="shared" si="145"/>
        <v>850.11319060454366</v>
      </c>
    </row>
    <row r="3114" spans="1:11" x14ac:dyDescent="0.25">
      <c r="A3114" s="3" t="s">
        <v>1750</v>
      </c>
      <c r="B3114">
        <v>320120</v>
      </c>
      <c r="C3114" s="1" t="s">
        <v>17</v>
      </c>
      <c r="D3114" s="2">
        <v>185786</v>
      </c>
      <c r="E3114" t="s">
        <v>5328</v>
      </c>
      <c r="F3114" s="4">
        <v>3198902.9670000002</v>
      </c>
      <c r="G3114" s="4">
        <f t="shared" si="146"/>
        <v>17.218213250729335</v>
      </c>
      <c r="H3114" t="str">
        <f>IF(F3114 &lt;= Planilha1!$B$1, "1",
  IF(F3114 &lt;= Planilha1!$B$2, "2",
    IF(F3114 &lt;= Planilha1!$B$3, "3",
      "4"
    )
  )
)</f>
        <v>4</v>
      </c>
      <c r="I3114" t="str">
        <f t="shared" si="144"/>
        <v>Grande Porte</v>
      </c>
      <c r="J3114" s="4">
        <v>72360708.920000002</v>
      </c>
      <c r="K3114" s="5">
        <f t="shared" si="145"/>
        <v>389.48418567599282</v>
      </c>
    </row>
    <row r="3115" spans="1:11" x14ac:dyDescent="0.25">
      <c r="A3115" s="3" t="s">
        <v>1751</v>
      </c>
      <c r="B3115">
        <v>320130</v>
      </c>
      <c r="C3115" s="1" t="s">
        <v>17</v>
      </c>
      <c r="D3115" s="2">
        <v>353491</v>
      </c>
      <c r="E3115" t="s">
        <v>5328</v>
      </c>
      <c r="F3115" s="4">
        <v>5211183.2769999998</v>
      </c>
      <c r="G3115" s="4">
        <f t="shared" si="146"/>
        <v>14.742053622298728</v>
      </c>
      <c r="H3115" t="str">
        <f>IF(F3115 &lt;= Planilha1!$B$1, "1",
  IF(F3115 &lt;= Planilha1!$B$2, "2",
    IF(F3115 &lt;= Planilha1!$B$3, "3",
      "4"
    )
  )
)</f>
        <v>4</v>
      </c>
      <c r="I3115" t="str">
        <f t="shared" si="144"/>
        <v>Grande Porte</v>
      </c>
      <c r="J3115" s="4">
        <v>106363037.3</v>
      </c>
      <c r="K3115" s="5">
        <f t="shared" si="145"/>
        <v>300.89319756372862</v>
      </c>
    </row>
    <row r="3116" spans="1:11" x14ac:dyDescent="0.25">
      <c r="A3116" s="3" t="s">
        <v>1752</v>
      </c>
      <c r="B3116">
        <v>320140</v>
      </c>
      <c r="C3116" s="1" t="s">
        <v>17</v>
      </c>
      <c r="D3116" s="2">
        <v>36930</v>
      </c>
      <c r="E3116" t="s">
        <v>5328</v>
      </c>
      <c r="F3116" s="4">
        <v>463430.56599999999</v>
      </c>
      <c r="G3116" s="4">
        <f t="shared" si="146"/>
        <v>12.548891578662333</v>
      </c>
      <c r="H3116" t="str">
        <f>IF(F3116 &lt;= Planilha1!$B$1, "1",
  IF(F3116 &lt;= Planilha1!$B$2, "2",
    IF(F3116 &lt;= Planilha1!$B$3, "3",
      "4"
    )
  )
)</f>
        <v>4</v>
      </c>
      <c r="I3116" t="str">
        <f t="shared" si="144"/>
        <v>Pequeno Porte II</v>
      </c>
      <c r="J3116" s="4">
        <v>18501481.399999999</v>
      </c>
      <c r="K3116" s="5">
        <f t="shared" si="145"/>
        <v>500.98785269428646</v>
      </c>
    </row>
    <row r="3117" spans="1:11" x14ac:dyDescent="0.25">
      <c r="A3117" s="3" t="s">
        <v>1753</v>
      </c>
      <c r="B3117">
        <v>320150</v>
      </c>
      <c r="C3117" s="1" t="s">
        <v>17</v>
      </c>
      <c r="D3117" s="2">
        <v>120033</v>
      </c>
      <c r="E3117" t="s">
        <v>5328</v>
      </c>
      <c r="F3117" s="4">
        <v>1882477.5649999999</v>
      </c>
      <c r="G3117" s="4">
        <f t="shared" si="146"/>
        <v>15.6830002166071</v>
      </c>
      <c r="H3117" t="str">
        <f>IF(F3117 &lt;= Planilha1!$B$1, "1",
  IF(F3117 &lt;= Planilha1!$B$2, "2",
    IF(F3117 &lt;= Planilha1!$B$3, "3",
      "4"
    )
  )
)</f>
        <v>4</v>
      </c>
      <c r="I3117" t="str">
        <f t="shared" si="144"/>
        <v>Grande Porte</v>
      </c>
      <c r="J3117" s="4">
        <v>46908056.340000004</v>
      </c>
      <c r="K3117" s="5">
        <f t="shared" si="145"/>
        <v>390.79300142460824</v>
      </c>
    </row>
    <row r="3118" spans="1:11" x14ac:dyDescent="0.25">
      <c r="A3118" s="3" t="s">
        <v>4291</v>
      </c>
      <c r="B3118">
        <v>320160</v>
      </c>
      <c r="C3118" s="1" t="s">
        <v>17</v>
      </c>
      <c r="D3118" s="2">
        <v>27458</v>
      </c>
      <c r="E3118" t="s">
        <v>5328</v>
      </c>
      <c r="F3118" s="4">
        <v>326645.96100000001</v>
      </c>
      <c r="G3118" s="4">
        <f t="shared" si="146"/>
        <v>11.896203692912813</v>
      </c>
      <c r="H3118" t="str">
        <f>IF(F3118 &lt;= Planilha1!$B$1, "1",
  IF(F3118 &lt;= Planilha1!$B$2, "2",
    IF(F3118 &lt;= Planilha1!$B$3, "3",
      "4"
    )
  )
)</f>
        <v>4</v>
      </c>
      <c r="I3118" t="str">
        <f t="shared" si="144"/>
        <v>Pequeno Porte II</v>
      </c>
      <c r="J3118" s="4">
        <v>16260025.09</v>
      </c>
      <c r="K3118" s="5">
        <f t="shared" si="145"/>
        <v>592.17805703255885</v>
      </c>
    </row>
    <row r="3119" spans="1:11" x14ac:dyDescent="0.25">
      <c r="A3119" s="3" t="s">
        <v>4292</v>
      </c>
      <c r="B3119">
        <v>320170</v>
      </c>
      <c r="C3119" s="1" t="s">
        <v>17</v>
      </c>
      <c r="D3119" s="2">
        <v>11937</v>
      </c>
      <c r="E3119" t="s">
        <v>5328</v>
      </c>
      <c r="F3119" s="4">
        <v>115355.314</v>
      </c>
      <c r="G3119" s="4">
        <f t="shared" si="146"/>
        <v>9.663677138309458</v>
      </c>
      <c r="H3119" t="str">
        <f>IF(F3119 &lt;= Planilha1!$B$1, "1",
  IF(F3119 &lt;= Planilha1!$B$2, "2",
    IF(F3119 &lt;= Planilha1!$B$3, "3",
      "4"
    )
  )
)</f>
        <v>3</v>
      </c>
      <c r="I3119" t="str">
        <f t="shared" si="144"/>
        <v>Pequeno Porte I</v>
      </c>
      <c r="J3119" s="4">
        <v>7498548.5300000003</v>
      </c>
      <c r="K3119" s="5">
        <f t="shared" si="145"/>
        <v>628.17697327636756</v>
      </c>
    </row>
    <row r="3120" spans="1:11" x14ac:dyDescent="0.25">
      <c r="A3120" s="3" t="s">
        <v>4293</v>
      </c>
      <c r="B3120">
        <v>320180</v>
      </c>
      <c r="C3120" s="1" t="s">
        <v>17</v>
      </c>
      <c r="D3120" s="2">
        <v>5083</v>
      </c>
      <c r="E3120" t="s">
        <v>5328</v>
      </c>
      <c r="F3120" s="4">
        <v>32477.644</v>
      </c>
      <c r="G3120" s="4">
        <f t="shared" si="146"/>
        <v>6.3894637025378715</v>
      </c>
      <c r="H3120" t="str">
        <f>IF(F3120 &lt;= Planilha1!$B$1, "1",
  IF(F3120 &lt;= Planilha1!$B$2, "2",
    IF(F3120 &lt;= Planilha1!$B$3, "3",
      "4"
    )
  )
)</f>
        <v>1</v>
      </c>
      <c r="I3120" t="str">
        <f t="shared" si="144"/>
        <v>Pequeno Porte I</v>
      </c>
      <c r="J3120" s="4">
        <v>3752256.1</v>
      </c>
      <c r="K3120" s="5">
        <f t="shared" si="145"/>
        <v>738.19714735392483</v>
      </c>
    </row>
    <row r="3121" spans="1:11" x14ac:dyDescent="0.25">
      <c r="A3121" s="3" t="s">
        <v>1754</v>
      </c>
      <c r="B3121">
        <v>320190</v>
      </c>
      <c r="C3121" s="1" t="s">
        <v>17</v>
      </c>
      <c r="D3121" s="2">
        <v>35416</v>
      </c>
      <c r="E3121" t="s">
        <v>5328</v>
      </c>
      <c r="F3121" s="4">
        <v>357323.14299999998</v>
      </c>
      <c r="G3121" s="4">
        <f t="shared" si="146"/>
        <v>10.089313954145018</v>
      </c>
      <c r="H3121" t="str">
        <f>IF(F3121 &lt;= Planilha1!$B$1, "1",
  IF(F3121 &lt;= Planilha1!$B$2, "2",
    IF(F3121 &lt;= Planilha1!$B$3, "3",
      "4"
    )
  )
)</f>
        <v>4</v>
      </c>
      <c r="I3121" t="str">
        <f t="shared" si="144"/>
        <v>Pequeno Porte II</v>
      </c>
      <c r="J3121" s="4">
        <v>21429895.73</v>
      </c>
      <c r="K3121" s="5">
        <f t="shared" si="145"/>
        <v>605.0907987915067</v>
      </c>
    </row>
    <row r="3122" spans="1:11" x14ac:dyDescent="0.25">
      <c r="A3122" s="3" t="s">
        <v>1755</v>
      </c>
      <c r="B3122">
        <v>320200</v>
      </c>
      <c r="C3122" s="1" t="s">
        <v>17</v>
      </c>
      <c r="D3122" s="2">
        <v>6596</v>
      </c>
      <c r="E3122" t="s">
        <v>5328</v>
      </c>
      <c r="F3122" s="4">
        <v>53766.300999999999</v>
      </c>
      <c r="G3122" s="4">
        <f t="shared" si="146"/>
        <v>8.1513494542146763</v>
      </c>
      <c r="H3122" t="str">
        <f>IF(F3122 &lt;= Planilha1!$B$1, "1",
  IF(F3122 &lt;= Planilha1!$B$2, "2",
    IF(F3122 &lt;= Planilha1!$B$3, "3",
      "4"
    )
  )
)</f>
        <v>2</v>
      </c>
      <c r="I3122" t="str">
        <f t="shared" si="144"/>
        <v>Pequeno Porte I</v>
      </c>
      <c r="J3122" s="4">
        <v>5687199.25</v>
      </c>
      <c r="K3122" s="5">
        <f t="shared" si="145"/>
        <v>862.21941328077628</v>
      </c>
    </row>
    <row r="3123" spans="1:11" x14ac:dyDescent="0.25">
      <c r="A3123" s="3" t="s">
        <v>1756</v>
      </c>
      <c r="B3123">
        <v>320210</v>
      </c>
      <c r="C3123" s="1" t="s">
        <v>17</v>
      </c>
      <c r="D3123" s="2">
        <v>21992</v>
      </c>
      <c r="E3123" t="s">
        <v>5328</v>
      </c>
      <c r="F3123" s="4">
        <v>256422.77799999999</v>
      </c>
      <c r="G3123" s="4">
        <f t="shared" si="146"/>
        <v>11.659820753001091</v>
      </c>
      <c r="H3123" t="str">
        <f>IF(F3123 &lt;= Planilha1!$B$1, "1",
  IF(F3123 &lt;= Planilha1!$B$2, "2",
    IF(F3123 &lt;= Planilha1!$B$3, "3",
      "4"
    )
  )
)</f>
        <v>4</v>
      </c>
      <c r="I3123" t="str">
        <f t="shared" si="144"/>
        <v>Pequeno Porte II</v>
      </c>
      <c r="J3123" s="4">
        <v>14640924.5</v>
      </c>
      <c r="K3123" s="5">
        <f t="shared" si="145"/>
        <v>665.73865496544192</v>
      </c>
    </row>
    <row r="3124" spans="1:11" x14ac:dyDescent="0.25">
      <c r="A3124" s="3" t="s">
        <v>4294</v>
      </c>
      <c r="B3124">
        <v>320220</v>
      </c>
      <c r="C3124" s="1" t="s">
        <v>17</v>
      </c>
      <c r="D3124" s="2">
        <v>18014</v>
      </c>
      <c r="E3124" t="s">
        <v>5328</v>
      </c>
      <c r="F3124" s="4">
        <v>377891.255</v>
      </c>
      <c r="G3124" s="4">
        <f t="shared" si="146"/>
        <v>20.977642666814699</v>
      </c>
      <c r="H3124" t="str">
        <f>IF(F3124 &lt;= Planilha1!$B$1, "1",
  IF(F3124 &lt;= Planilha1!$B$2, "2",
    IF(F3124 &lt;= Planilha1!$B$3, "3",
      "4"
    )
  )
)</f>
        <v>4</v>
      </c>
      <c r="I3124" t="str">
        <f t="shared" si="144"/>
        <v>Pequeno Porte I</v>
      </c>
      <c r="J3124" s="4">
        <v>15468514.01</v>
      </c>
      <c r="K3124" s="5">
        <f t="shared" si="145"/>
        <v>858.69401632063943</v>
      </c>
    </row>
    <row r="3125" spans="1:11" x14ac:dyDescent="0.25">
      <c r="A3125" s="3" t="s">
        <v>1757</v>
      </c>
      <c r="B3125">
        <v>320225</v>
      </c>
      <c r="C3125" s="1" t="s">
        <v>17</v>
      </c>
      <c r="D3125" s="2">
        <v>11009</v>
      </c>
      <c r="E3125" t="s">
        <v>5328</v>
      </c>
      <c r="F3125" s="4">
        <v>96865.682000000001</v>
      </c>
      <c r="G3125" s="4">
        <f t="shared" si="146"/>
        <v>8.7987720955581796</v>
      </c>
      <c r="H3125" t="str">
        <f>IF(F3125 &lt;= Planilha1!$B$1, "1",
  IF(F3125 &lt;= Planilha1!$B$2, "2",
    IF(F3125 &lt;= Planilha1!$B$3, "3",
      "4"
    )
  )
)</f>
        <v>3</v>
      </c>
      <c r="I3125" t="str">
        <f t="shared" si="144"/>
        <v>Pequeno Porte I</v>
      </c>
      <c r="J3125" s="4">
        <v>11341852.74</v>
      </c>
      <c r="K3125" s="5">
        <f t="shared" si="145"/>
        <v>1030.2346025978745</v>
      </c>
    </row>
    <row r="3126" spans="1:11" x14ac:dyDescent="0.25">
      <c r="A3126" s="3" t="s">
        <v>4295</v>
      </c>
      <c r="B3126">
        <v>320230</v>
      </c>
      <c r="C3126" s="1" t="s">
        <v>17</v>
      </c>
      <c r="D3126" s="2">
        <v>29358</v>
      </c>
      <c r="E3126" t="s">
        <v>5328</v>
      </c>
      <c r="F3126" s="4">
        <v>257598.804</v>
      </c>
      <c r="G3126" s="4">
        <f t="shared" si="146"/>
        <v>8.7743989372573061</v>
      </c>
      <c r="H3126" t="str">
        <f>IF(F3126 &lt;= Planilha1!$B$1, "1",
  IF(F3126 &lt;= Planilha1!$B$2, "2",
    IF(F3126 &lt;= Planilha1!$B$3, "3",
      "4"
    )
  )
)</f>
        <v>4</v>
      </c>
      <c r="I3126" t="str">
        <f t="shared" si="144"/>
        <v>Pequeno Porte II</v>
      </c>
      <c r="J3126" s="4">
        <v>11080178.869999999</v>
      </c>
      <c r="K3126" s="5">
        <f t="shared" si="145"/>
        <v>377.41599802438856</v>
      </c>
    </row>
    <row r="3127" spans="1:11" x14ac:dyDescent="0.25">
      <c r="A3127" s="3" t="s">
        <v>1758</v>
      </c>
      <c r="B3127">
        <v>320240</v>
      </c>
      <c r="C3127" s="1" t="s">
        <v>17</v>
      </c>
      <c r="D3127" s="2">
        <v>124656</v>
      </c>
      <c r="E3127" t="s">
        <v>5328</v>
      </c>
      <c r="F3127" s="4">
        <v>1281845.689</v>
      </c>
      <c r="G3127" s="4">
        <f t="shared" si="146"/>
        <v>10.283064505519189</v>
      </c>
      <c r="H3127" t="str">
        <f>IF(F3127 &lt;= Planilha1!$B$1, "1",
  IF(F3127 &lt;= Planilha1!$B$2, "2",
    IF(F3127 &lt;= Planilha1!$B$3, "3",
      "4"
    )
  )
)</f>
        <v>4</v>
      </c>
      <c r="I3127" t="str">
        <f t="shared" si="144"/>
        <v>Grande Porte</v>
      </c>
      <c r="J3127" s="4">
        <v>48019305.439999998</v>
      </c>
      <c r="K3127" s="5">
        <f t="shared" si="145"/>
        <v>385.21455397253237</v>
      </c>
    </row>
    <row r="3128" spans="1:11" x14ac:dyDescent="0.25">
      <c r="A3128" s="3" t="s">
        <v>1759</v>
      </c>
      <c r="B3128">
        <v>320245</v>
      </c>
      <c r="C3128" s="1" t="s">
        <v>17</v>
      </c>
      <c r="D3128" s="2">
        <v>25380</v>
      </c>
      <c r="E3128" t="s">
        <v>5328</v>
      </c>
      <c r="F3128" s="4">
        <v>168088.08900000001</v>
      </c>
      <c r="G3128" s="4">
        <f t="shared" si="146"/>
        <v>6.6228561465721043</v>
      </c>
      <c r="H3128" t="str">
        <f>IF(F3128 &lt;= Planilha1!$B$1, "1",
  IF(F3128 &lt;= Planilha1!$B$2, "2",
    IF(F3128 &lt;= Planilha1!$B$3, "3",
      "4"
    )
  )
)</f>
        <v>3</v>
      </c>
      <c r="I3128" t="str">
        <f t="shared" si="144"/>
        <v>Pequeno Porte II</v>
      </c>
      <c r="J3128" s="4">
        <v>13379834.85</v>
      </c>
      <c r="K3128" s="5">
        <f t="shared" si="145"/>
        <v>527.18025413711587</v>
      </c>
    </row>
    <row r="3129" spans="1:11" x14ac:dyDescent="0.25">
      <c r="A3129" s="3" t="s">
        <v>4296</v>
      </c>
      <c r="B3129">
        <v>320250</v>
      </c>
      <c r="C3129" s="1" t="s">
        <v>17</v>
      </c>
      <c r="D3129" s="2">
        <v>11723</v>
      </c>
      <c r="E3129" t="s">
        <v>5328</v>
      </c>
      <c r="F3129" s="4">
        <v>255852.43900000001</v>
      </c>
      <c r="G3129" s="4">
        <f t="shared" si="146"/>
        <v>21.824826324319716</v>
      </c>
      <c r="H3129" t="str">
        <f>IF(F3129 &lt;= Planilha1!$B$1, "1",
  IF(F3129 &lt;= Planilha1!$B$2, "2",
    IF(F3129 &lt;= Planilha1!$B$3, "3",
      "4"
    )
  )
)</f>
        <v>4</v>
      </c>
      <c r="I3129" t="str">
        <f t="shared" si="144"/>
        <v>Pequeno Porte I</v>
      </c>
      <c r="J3129" s="4">
        <v>10416208.51</v>
      </c>
      <c r="K3129" s="5">
        <f t="shared" si="145"/>
        <v>888.5275535272541</v>
      </c>
    </row>
    <row r="3130" spans="1:11" x14ac:dyDescent="0.25">
      <c r="A3130" s="3" t="s">
        <v>1760</v>
      </c>
      <c r="B3130">
        <v>320255</v>
      </c>
      <c r="C3130" s="1" t="s">
        <v>17</v>
      </c>
      <c r="D3130" s="2">
        <v>9520</v>
      </c>
      <c r="E3130" t="s">
        <v>5328</v>
      </c>
      <c r="F3130" s="4">
        <v>65856.025999999998</v>
      </c>
      <c r="G3130" s="4">
        <f t="shared" si="146"/>
        <v>6.9176497899159664</v>
      </c>
      <c r="H3130" t="str">
        <f>IF(F3130 &lt;= Planilha1!$B$1, "1",
  IF(F3130 &lt;= Planilha1!$B$2, "2",
    IF(F3130 &lt;= Planilha1!$B$3, "3",
      "4"
    )
  )
)</f>
        <v>2</v>
      </c>
      <c r="I3130" t="str">
        <f t="shared" si="144"/>
        <v>Pequeno Porte I</v>
      </c>
      <c r="J3130" s="4">
        <v>5097119.03</v>
      </c>
      <c r="K3130" s="5">
        <f t="shared" si="145"/>
        <v>535.41166281512608</v>
      </c>
    </row>
    <row r="3131" spans="1:11" x14ac:dyDescent="0.25">
      <c r="A3131" s="3" t="s">
        <v>1761</v>
      </c>
      <c r="B3131">
        <v>320260</v>
      </c>
      <c r="C3131" s="1" t="s">
        <v>17</v>
      </c>
      <c r="D3131" s="2">
        <v>12326</v>
      </c>
      <c r="E3131" t="s">
        <v>5328</v>
      </c>
      <c r="F3131" s="4">
        <v>189276.45</v>
      </c>
      <c r="G3131" s="4">
        <f t="shared" si="146"/>
        <v>15.355869706311863</v>
      </c>
      <c r="H3131" t="str">
        <f>IF(F3131 &lt;= Planilha1!$B$1, "1",
  IF(F3131 &lt;= Planilha1!$B$2, "2",
    IF(F3131 &lt;= Planilha1!$B$3, "3",
      "4"
    )
  )
)</f>
        <v>3</v>
      </c>
      <c r="I3131" t="str">
        <f t="shared" si="144"/>
        <v>Pequeno Porte I</v>
      </c>
      <c r="J3131" s="4">
        <v>11522683.76</v>
      </c>
      <c r="K3131" s="5">
        <f t="shared" si="145"/>
        <v>934.82749959435341</v>
      </c>
    </row>
    <row r="3132" spans="1:11" x14ac:dyDescent="0.25">
      <c r="A3132" s="3" t="s">
        <v>1762</v>
      </c>
      <c r="B3132">
        <v>320265</v>
      </c>
      <c r="C3132" s="1" t="s">
        <v>17</v>
      </c>
      <c r="D3132" s="2">
        <v>13710</v>
      </c>
      <c r="E3132" t="s">
        <v>5328</v>
      </c>
      <c r="F3132" s="4">
        <v>93918.607000000004</v>
      </c>
      <c r="G3132" s="4">
        <f t="shared" si="146"/>
        <v>6.8503725018234869</v>
      </c>
      <c r="H3132" t="str">
        <f>IF(F3132 &lt;= Planilha1!$B$1, "1",
  IF(F3132 &lt;= Planilha1!$B$2, "2",
    IF(F3132 &lt;= Planilha1!$B$3, "3",
      "4"
    )
  )
)</f>
        <v>3</v>
      </c>
      <c r="I3132" t="str">
        <f t="shared" si="144"/>
        <v>Pequeno Porte I</v>
      </c>
      <c r="J3132" s="4">
        <v>9208722.1099999994</v>
      </c>
      <c r="K3132" s="5">
        <f t="shared" si="145"/>
        <v>671.67922027716986</v>
      </c>
    </row>
    <row r="3133" spans="1:11" x14ac:dyDescent="0.25">
      <c r="A3133" s="3" t="s">
        <v>4297</v>
      </c>
      <c r="B3133">
        <v>320270</v>
      </c>
      <c r="C3133" s="1" t="s">
        <v>17</v>
      </c>
      <c r="D3133" s="2">
        <v>13589</v>
      </c>
      <c r="E3133" t="s">
        <v>5328</v>
      </c>
      <c r="F3133" s="4">
        <v>129345.697</v>
      </c>
      <c r="G3133" s="4">
        <f t="shared" si="146"/>
        <v>9.5184117300757958</v>
      </c>
      <c r="H3133" t="str">
        <f>IF(F3133 &lt;= Planilha1!$B$1, "1",
  IF(F3133 &lt;= Planilha1!$B$2, "2",
    IF(F3133 &lt;= Planilha1!$B$3, "3",
      "4"
    )
  )
)</f>
        <v>3</v>
      </c>
      <c r="I3133" t="str">
        <f t="shared" si="144"/>
        <v>Pequeno Porte I</v>
      </c>
      <c r="J3133" s="4">
        <v>8497960.1600000001</v>
      </c>
      <c r="K3133" s="5">
        <f t="shared" si="145"/>
        <v>625.3558142615351</v>
      </c>
    </row>
    <row r="3134" spans="1:11" x14ac:dyDescent="0.25">
      <c r="A3134" s="3" t="s">
        <v>1763</v>
      </c>
      <c r="B3134">
        <v>320280</v>
      </c>
      <c r="C3134" s="1" t="s">
        <v>17</v>
      </c>
      <c r="D3134" s="2">
        <v>39832</v>
      </c>
      <c r="E3134" t="s">
        <v>5328</v>
      </c>
      <c r="F3134" s="4">
        <v>1345406.06</v>
      </c>
      <c r="G3134" s="4">
        <f t="shared" si="146"/>
        <v>33.777014962843943</v>
      </c>
      <c r="H3134" t="str">
        <f>IF(F3134 &lt;= Planilha1!$B$1, "1",
  IF(F3134 &lt;= Planilha1!$B$2, "2",
    IF(F3134 &lt;= Planilha1!$B$3, "3",
      "4"
    )
  )
)</f>
        <v>4</v>
      </c>
      <c r="I3134" t="str">
        <f t="shared" si="144"/>
        <v>Pequeno Porte II</v>
      </c>
      <c r="J3134" s="4">
        <v>26693799.309999999</v>
      </c>
      <c r="K3134" s="5">
        <f t="shared" si="145"/>
        <v>670.15965329383403</v>
      </c>
    </row>
    <row r="3135" spans="1:11" x14ac:dyDescent="0.25">
      <c r="A3135" s="3" t="s">
        <v>1764</v>
      </c>
      <c r="B3135">
        <v>320290</v>
      </c>
      <c r="C3135" s="1" t="s">
        <v>17</v>
      </c>
      <c r="D3135" s="2">
        <v>10597</v>
      </c>
      <c r="E3135" t="s">
        <v>5328</v>
      </c>
      <c r="F3135" s="4">
        <v>116398.549</v>
      </c>
      <c r="G3135" s="4">
        <f t="shared" si="146"/>
        <v>10.984103897329433</v>
      </c>
      <c r="H3135" t="str">
        <f>IF(F3135 &lt;= Planilha1!$B$1, "1",
  IF(F3135 &lt;= Planilha1!$B$2, "2",
    IF(F3135 &lt;= Planilha1!$B$3, "3",
      "4"
    )
  )
)</f>
        <v>3</v>
      </c>
      <c r="I3135" t="str">
        <f t="shared" si="144"/>
        <v>Pequeno Porte I</v>
      </c>
      <c r="J3135" s="4">
        <v>8945920.6999999993</v>
      </c>
      <c r="K3135" s="5">
        <f t="shared" si="145"/>
        <v>844.19370576578274</v>
      </c>
    </row>
    <row r="3136" spans="1:11" x14ac:dyDescent="0.25">
      <c r="A3136" s="3" t="s">
        <v>4298</v>
      </c>
      <c r="B3136">
        <v>320300</v>
      </c>
      <c r="C3136" s="1" t="s">
        <v>17</v>
      </c>
      <c r="D3136" s="2">
        <v>28590</v>
      </c>
      <c r="E3136" t="s">
        <v>5328</v>
      </c>
      <c r="F3136" s="4">
        <v>213862.20600000001</v>
      </c>
      <c r="G3136" s="4">
        <f t="shared" si="146"/>
        <v>7.4803150052465899</v>
      </c>
      <c r="H3136" t="str">
        <f>IF(F3136 &lt;= Planilha1!$B$1, "1",
  IF(F3136 &lt;= Planilha1!$B$2, "2",
    IF(F3136 &lt;= Planilha1!$B$3, "3",
      "4"
    )
  )
)</f>
        <v>3</v>
      </c>
      <c r="I3136" t="str">
        <f t="shared" si="144"/>
        <v>Pequeno Porte II</v>
      </c>
      <c r="J3136" s="4">
        <v>18486537.640000001</v>
      </c>
      <c r="K3136" s="5">
        <f t="shared" si="145"/>
        <v>646.60852186079046</v>
      </c>
    </row>
    <row r="3137" spans="1:11" x14ac:dyDescent="0.25">
      <c r="A3137" s="3" t="s">
        <v>4299</v>
      </c>
      <c r="B3137">
        <v>320305</v>
      </c>
      <c r="C3137" s="1" t="s">
        <v>17</v>
      </c>
      <c r="D3137" s="2">
        <v>28931</v>
      </c>
      <c r="E3137" t="s">
        <v>5328</v>
      </c>
      <c r="F3137" s="4">
        <v>426905.96299999999</v>
      </c>
      <c r="G3137" s="4">
        <f t="shared" si="146"/>
        <v>14.756004389754933</v>
      </c>
      <c r="H3137" t="str">
        <f>IF(F3137 &lt;= Planilha1!$B$1, "1",
  IF(F3137 &lt;= Planilha1!$B$2, "2",
    IF(F3137 &lt;= Planilha1!$B$3, "3",
      "4"
    )
  )
)</f>
        <v>4</v>
      </c>
      <c r="I3137" t="str">
        <f t="shared" si="144"/>
        <v>Pequeno Porte II</v>
      </c>
      <c r="J3137" s="4">
        <v>22461208.199999999</v>
      </c>
      <c r="K3137" s="5">
        <f t="shared" si="145"/>
        <v>776.37164978742521</v>
      </c>
    </row>
    <row r="3138" spans="1:11" x14ac:dyDescent="0.25">
      <c r="A3138" s="3" t="s">
        <v>4300</v>
      </c>
      <c r="B3138">
        <v>320310</v>
      </c>
      <c r="C3138" s="1" t="s">
        <v>17</v>
      </c>
      <c r="D3138" s="2">
        <v>11575</v>
      </c>
      <c r="E3138" t="s">
        <v>5328</v>
      </c>
      <c r="F3138" s="4">
        <v>87545.341</v>
      </c>
      <c r="G3138" s="4">
        <f t="shared" si="146"/>
        <v>7.5633123974082075</v>
      </c>
      <c r="H3138" t="str">
        <f>IF(F3138 &lt;= Planilha1!$B$1, "1",
  IF(F3138 &lt;= Planilha1!$B$2, "2",
    IF(F3138 &lt;= Planilha1!$B$3, "3",
      "4"
    )
  )
)</f>
        <v>2</v>
      </c>
      <c r="I3138" t="str">
        <f t="shared" ref="I3138:I3201" si="147">IF(D3138 &lt;= 20000, "Pequeno Porte I",
  IF(D3138 &lt;= 50000, "Pequeno Porte II",
    IF(D3138 &lt;= 100000, "Médio Porte",
      IF(D3138 &lt;= 900000, "Grande Porte", "Metrópole")
    )
  )
)</f>
        <v>Pequeno Porte I</v>
      </c>
      <c r="J3138" s="4">
        <v>5600894.4299999997</v>
      </c>
      <c r="K3138" s="5">
        <f t="shared" ref="K3138:K3201" si="148">J3138/D3138</f>
        <v>483.87856846652267</v>
      </c>
    </row>
    <row r="3139" spans="1:11" x14ac:dyDescent="0.25">
      <c r="A3139" s="3" t="s">
        <v>4301</v>
      </c>
      <c r="B3139">
        <v>320313</v>
      </c>
      <c r="C3139" s="1" t="s">
        <v>17</v>
      </c>
      <c r="D3139" s="2">
        <v>14079</v>
      </c>
      <c r="E3139" t="s">
        <v>5328</v>
      </c>
      <c r="F3139" s="4">
        <v>218809.25</v>
      </c>
      <c r="G3139" s="4">
        <f t="shared" ref="G3139:G3202" si="149">F3139/D3139</f>
        <v>15.541533489594432</v>
      </c>
      <c r="H3139" t="str">
        <f>IF(F3139 &lt;= Planilha1!$B$1, "1",
  IF(F3139 &lt;= Planilha1!$B$2, "2",
    IF(F3139 &lt;= Planilha1!$B$3, "3",
      "4"
    )
  )
)</f>
        <v>3</v>
      </c>
      <c r="I3139" t="str">
        <f t="shared" si="147"/>
        <v>Pequeno Porte I</v>
      </c>
      <c r="J3139" s="4">
        <v>9922000.4600000009</v>
      </c>
      <c r="K3139" s="5">
        <f t="shared" si="148"/>
        <v>704.73758505575688</v>
      </c>
    </row>
    <row r="3140" spans="1:11" x14ac:dyDescent="0.25">
      <c r="A3140" s="3" t="s">
        <v>1765</v>
      </c>
      <c r="B3140">
        <v>320316</v>
      </c>
      <c r="C3140" s="1" t="s">
        <v>17</v>
      </c>
      <c r="D3140" s="2">
        <v>11094</v>
      </c>
      <c r="E3140" t="s">
        <v>5328</v>
      </c>
      <c r="F3140" s="4">
        <v>79428.426999999996</v>
      </c>
      <c r="G3140" s="4">
        <f t="shared" si="149"/>
        <v>7.1595841896520636</v>
      </c>
      <c r="H3140" t="str">
        <f>IF(F3140 &lt;= Planilha1!$B$1, "1",
  IF(F3140 &lt;= Planilha1!$B$2, "2",
    IF(F3140 &lt;= Planilha1!$B$3, "3",
      "4"
    )
  )
)</f>
        <v>2</v>
      </c>
      <c r="I3140" t="str">
        <f t="shared" si="147"/>
        <v>Pequeno Porte I</v>
      </c>
      <c r="J3140" s="4">
        <v>10027503.890000001</v>
      </c>
      <c r="K3140" s="5">
        <f t="shared" si="148"/>
        <v>903.86730575085642</v>
      </c>
    </row>
    <row r="3141" spans="1:11" x14ac:dyDescent="0.25">
      <c r="A3141" s="3" t="s">
        <v>1766</v>
      </c>
      <c r="B3141">
        <v>320320</v>
      </c>
      <c r="C3141" s="1" t="s">
        <v>17</v>
      </c>
      <c r="D3141" s="2">
        <v>166786</v>
      </c>
      <c r="E3141" t="s">
        <v>5328</v>
      </c>
      <c r="F3141" s="4">
        <v>3275115.2940000002</v>
      </c>
      <c r="G3141" s="4">
        <f t="shared" si="149"/>
        <v>19.636631935534158</v>
      </c>
      <c r="H3141" t="str">
        <f>IF(F3141 &lt;= Planilha1!$B$1, "1",
  IF(F3141 &lt;= Planilha1!$B$2, "2",
    IF(F3141 &lt;= Planilha1!$B$3, "3",
      "4"
    )
  )
)</f>
        <v>4</v>
      </c>
      <c r="I3141" t="str">
        <f t="shared" si="147"/>
        <v>Grande Porte</v>
      </c>
      <c r="J3141" s="4">
        <v>135235983.69999999</v>
      </c>
      <c r="K3141" s="5">
        <f t="shared" si="148"/>
        <v>810.83534409362892</v>
      </c>
    </row>
    <row r="3142" spans="1:11" x14ac:dyDescent="0.25">
      <c r="A3142" s="3" t="s">
        <v>4302</v>
      </c>
      <c r="B3142">
        <v>320330</v>
      </c>
      <c r="C3142" s="1" t="s">
        <v>17</v>
      </c>
      <c r="D3142" s="2">
        <v>12770</v>
      </c>
      <c r="E3142" t="s">
        <v>5328</v>
      </c>
      <c r="F3142" s="4">
        <v>90246.813999999998</v>
      </c>
      <c r="G3142" s="4">
        <f t="shared" si="149"/>
        <v>7.0670958496476111</v>
      </c>
      <c r="H3142" t="str">
        <f>IF(F3142 &lt;= Planilha1!$B$1, "1",
  IF(F3142 &lt;= Planilha1!$B$2, "2",
    IF(F3142 &lt;= Planilha1!$B$3, "3",
      "4"
    )
  )
)</f>
        <v>2</v>
      </c>
      <c r="I3142" t="str">
        <f t="shared" si="147"/>
        <v>Pequeno Porte I</v>
      </c>
      <c r="J3142" s="4">
        <v>6583738.0499999998</v>
      </c>
      <c r="K3142" s="5">
        <f t="shared" si="148"/>
        <v>515.56288566953799</v>
      </c>
    </row>
    <row r="3143" spans="1:11" x14ac:dyDescent="0.25">
      <c r="A3143" s="3" t="s">
        <v>4303</v>
      </c>
      <c r="B3143">
        <v>320332</v>
      </c>
      <c r="C3143" s="1" t="s">
        <v>17</v>
      </c>
      <c r="D3143" s="2">
        <v>41929</v>
      </c>
      <c r="E3143" t="s">
        <v>5328</v>
      </c>
      <c r="F3143" s="4">
        <v>746058.64300000004</v>
      </c>
      <c r="G3143" s="4">
        <f t="shared" si="149"/>
        <v>17.793380309570942</v>
      </c>
      <c r="H3143" t="str">
        <f>IF(F3143 &lt;= Planilha1!$B$1, "1",
  IF(F3143 &lt;= Planilha1!$B$2, "2",
    IF(F3143 &lt;= Planilha1!$B$3, "3",
      "4"
    )
  )
)</f>
        <v>4</v>
      </c>
      <c r="I3143" t="str">
        <f t="shared" si="147"/>
        <v>Pequeno Porte II</v>
      </c>
      <c r="J3143" s="4">
        <v>19886454.780000001</v>
      </c>
      <c r="K3143" s="5">
        <f t="shared" si="148"/>
        <v>474.28879248253003</v>
      </c>
    </row>
    <row r="3144" spans="1:11" x14ac:dyDescent="0.25">
      <c r="A3144" s="3" t="s">
        <v>1767</v>
      </c>
      <c r="B3144">
        <v>320334</v>
      </c>
      <c r="C3144" s="1" t="s">
        <v>17</v>
      </c>
      <c r="D3144" s="2">
        <v>17641</v>
      </c>
      <c r="E3144" t="s">
        <v>5328</v>
      </c>
      <c r="F3144" s="4">
        <v>193114.33100000001</v>
      </c>
      <c r="G3144" s="4">
        <f t="shared" si="149"/>
        <v>10.946903860325378</v>
      </c>
      <c r="H3144" t="str">
        <f>IF(F3144 &lt;= Planilha1!$B$1, "1",
  IF(F3144 &lt;= Planilha1!$B$2, "2",
    IF(F3144 &lt;= Planilha1!$B$3, "3",
      "4"
    )
  )
)</f>
        <v>3</v>
      </c>
      <c r="I3144" t="str">
        <f t="shared" si="147"/>
        <v>Pequeno Porte I</v>
      </c>
      <c r="J3144" s="4">
        <v>11313200.49</v>
      </c>
      <c r="K3144" s="5">
        <f t="shared" si="148"/>
        <v>641.30154129584491</v>
      </c>
    </row>
    <row r="3145" spans="1:11" x14ac:dyDescent="0.25">
      <c r="A3145" s="3" t="s">
        <v>4304</v>
      </c>
      <c r="B3145">
        <v>320335</v>
      </c>
      <c r="C3145" s="1" t="s">
        <v>17</v>
      </c>
      <c r="D3145" s="2">
        <v>12387</v>
      </c>
      <c r="E3145" t="s">
        <v>5328</v>
      </c>
      <c r="F3145" s="4">
        <v>148944.30900000001</v>
      </c>
      <c r="G3145" s="4">
        <f t="shared" si="149"/>
        <v>12.024243884717849</v>
      </c>
      <c r="H3145" t="str">
        <f>IF(F3145 &lt;= Planilha1!$B$1, "1",
  IF(F3145 &lt;= Planilha1!$B$2, "2",
    IF(F3145 &lt;= Planilha1!$B$3, "3",
      "4"
    )
  )
)</f>
        <v>3</v>
      </c>
      <c r="I3145" t="str">
        <f t="shared" si="147"/>
        <v>Pequeno Porte I</v>
      </c>
      <c r="J3145" s="4">
        <v>10266726.42</v>
      </c>
      <c r="K3145" s="5">
        <f t="shared" si="148"/>
        <v>828.83074352143376</v>
      </c>
    </row>
    <row r="3146" spans="1:11" x14ac:dyDescent="0.25">
      <c r="A3146" s="3" t="s">
        <v>1768</v>
      </c>
      <c r="B3146">
        <v>320340</v>
      </c>
      <c r="C3146" s="1" t="s">
        <v>17</v>
      </c>
      <c r="D3146" s="2">
        <v>24475</v>
      </c>
      <c r="E3146" t="s">
        <v>5328</v>
      </c>
      <c r="F3146" s="4">
        <v>251416.39</v>
      </c>
      <c r="G3146" s="4">
        <f t="shared" si="149"/>
        <v>10.272375485188968</v>
      </c>
      <c r="H3146" t="str">
        <f>IF(F3146 &lt;= Planilha1!$B$1, "1",
  IF(F3146 &lt;= Planilha1!$B$2, "2",
    IF(F3146 &lt;= Planilha1!$B$3, "3",
      "4"
    )
  )
)</f>
        <v>4</v>
      </c>
      <c r="I3146" t="str">
        <f t="shared" si="147"/>
        <v>Pequeno Porte II</v>
      </c>
      <c r="J3146" s="4">
        <v>10302751.98</v>
      </c>
      <c r="K3146" s="5">
        <f t="shared" si="148"/>
        <v>420.95002982635344</v>
      </c>
    </row>
    <row r="3147" spans="1:11" x14ac:dyDescent="0.25">
      <c r="A3147" s="3" t="s">
        <v>1769</v>
      </c>
      <c r="B3147">
        <v>320350</v>
      </c>
      <c r="C3147" s="1" t="s">
        <v>17</v>
      </c>
      <c r="D3147" s="2">
        <v>18900</v>
      </c>
      <c r="E3147" t="s">
        <v>5328</v>
      </c>
      <c r="F3147" s="4">
        <v>233990.43799999999</v>
      </c>
      <c r="G3147" s="4">
        <f t="shared" si="149"/>
        <v>12.380446455026455</v>
      </c>
      <c r="H3147" t="str">
        <f>IF(F3147 &lt;= Planilha1!$B$1, "1",
  IF(F3147 &lt;= Planilha1!$B$2, "2",
    IF(F3147 &lt;= Planilha1!$B$3, "3",
      "4"
    )
  )
)</f>
        <v>3</v>
      </c>
      <c r="I3147" t="str">
        <f t="shared" si="147"/>
        <v>Pequeno Porte I</v>
      </c>
      <c r="J3147" s="4">
        <v>16310485.6</v>
      </c>
      <c r="K3147" s="5">
        <f t="shared" si="148"/>
        <v>862.9886560846561</v>
      </c>
    </row>
    <row r="3148" spans="1:11" x14ac:dyDescent="0.25">
      <c r="A3148" s="3" t="s">
        <v>1770</v>
      </c>
      <c r="B3148">
        <v>320360</v>
      </c>
      <c r="C3148" s="1" t="s">
        <v>17</v>
      </c>
      <c r="D3148" s="2">
        <v>5466</v>
      </c>
      <c r="E3148" t="s">
        <v>5328</v>
      </c>
      <c r="F3148" s="4">
        <v>64586.232000000004</v>
      </c>
      <c r="G3148" s="4">
        <f t="shared" si="149"/>
        <v>11.815995609220638</v>
      </c>
      <c r="H3148" t="str">
        <f>IF(F3148 &lt;= Planilha1!$B$1, "1",
  IF(F3148 &lt;= Planilha1!$B$2, "2",
    IF(F3148 &lt;= Planilha1!$B$3, "3",
      "4"
    )
  )
)</f>
        <v>2</v>
      </c>
      <c r="I3148" t="str">
        <f t="shared" si="147"/>
        <v>Pequeno Porte I</v>
      </c>
      <c r="J3148" s="4">
        <v>7453144.8700000001</v>
      </c>
      <c r="K3148" s="5">
        <f t="shared" si="148"/>
        <v>1363.5464452982071</v>
      </c>
    </row>
    <row r="3149" spans="1:11" x14ac:dyDescent="0.25">
      <c r="A3149" s="3" t="s">
        <v>1771</v>
      </c>
      <c r="B3149">
        <v>320370</v>
      </c>
      <c r="C3149" s="1" t="s">
        <v>17</v>
      </c>
      <c r="D3149" s="2">
        <v>18153</v>
      </c>
      <c r="E3149" t="s">
        <v>5328</v>
      </c>
      <c r="F3149" s="4">
        <v>145101.23199999999</v>
      </c>
      <c r="G3149" s="4">
        <f t="shared" si="149"/>
        <v>7.9932370407095243</v>
      </c>
      <c r="H3149" t="str">
        <f>IF(F3149 &lt;= Planilha1!$B$1, "1",
  IF(F3149 &lt;= Planilha1!$B$2, "2",
    IF(F3149 &lt;= Planilha1!$B$3, "3",
      "4"
    )
  )
)</f>
        <v>3</v>
      </c>
      <c r="I3149" t="str">
        <f t="shared" si="147"/>
        <v>Pequeno Porte I</v>
      </c>
      <c r="J3149" s="4">
        <v>11698238.25</v>
      </c>
      <c r="K3149" s="5">
        <f t="shared" si="148"/>
        <v>644.424516608825</v>
      </c>
    </row>
    <row r="3150" spans="1:11" x14ac:dyDescent="0.25">
      <c r="A3150" s="3" t="s">
        <v>1772</v>
      </c>
      <c r="B3150">
        <v>320380</v>
      </c>
      <c r="C3150" s="1" t="s">
        <v>17</v>
      </c>
      <c r="D3150" s="2">
        <v>13745</v>
      </c>
      <c r="E3150" t="s">
        <v>5328</v>
      </c>
      <c r="F3150" s="4">
        <v>102081.67600000001</v>
      </c>
      <c r="G3150" s="4">
        <f t="shared" si="149"/>
        <v>7.4268225536558754</v>
      </c>
      <c r="H3150" t="str">
        <f>IF(F3150 &lt;= Planilha1!$B$1, "1",
  IF(F3150 &lt;= Planilha1!$B$2, "2",
    IF(F3150 &lt;= Planilha1!$B$3, "3",
      "4"
    )
  )
)</f>
        <v>3</v>
      </c>
      <c r="I3150" t="str">
        <f t="shared" si="147"/>
        <v>Pequeno Porte I</v>
      </c>
      <c r="J3150" s="4">
        <v>11343689.539999999</v>
      </c>
      <c r="K3150" s="5">
        <f t="shared" si="148"/>
        <v>825.29571044015995</v>
      </c>
    </row>
    <row r="3151" spans="1:11" x14ac:dyDescent="0.25">
      <c r="A3151" s="3" t="s">
        <v>4305</v>
      </c>
      <c r="B3151">
        <v>320390</v>
      </c>
      <c r="C3151" s="1" t="s">
        <v>17</v>
      </c>
      <c r="D3151" s="2">
        <v>49065</v>
      </c>
      <c r="E3151" t="s">
        <v>5328</v>
      </c>
      <c r="F3151" s="4">
        <v>555706.61300000001</v>
      </c>
      <c r="G3151" s="4">
        <f t="shared" si="149"/>
        <v>11.325927096708448</v>
      </c>
      <c r="H3151" t="str">
        <f>IF(F3151 &lt;= Planilha1!$B$1, "1",
  IF(F3151 &lt;= Planilha1!$B$2, "2",
    IF(F3151 &lt;= Planilha1!$B$3, "3",
      "4"
    )
  )
)</f>
        <v>4</v>
      </c>
      <c r="I3151" t="str">
        <f t="shared" si="147"/>
        <v>Pequeno Porte II</v>
      </c>
      <c r="J3151" s="4">
        <v>23445840.859999999</v>
      </c>
      <c r="K3151" s="5">
        <f t="shared" si="148"/>
        <v>477.85266197900745</v>
      </c>
    </row>
    <row r="3152" spans="1:11" x14ac:dyDescent="0.25">
      <c r="A3152" s="3" t="s">
        <v>1773</v>
      </c>
      <c r="B3152">
        <v>320400</v>
      </c>
      <c r="C3152" s="1" t="s">
        <v>17</v>
      </c>
      <c r="D3152" s="2">
        <v>18893</v>
      </c>
      <c r="E3152" t="s">
        <v>5328</v>
      </c>
      <c r="F3152" s="4">
        <v>135294.08300000001</v>
      </c>
      <c r="G3152" s="4">
        <f t="shared" si="149"/>
        <v>7.1610693378499981</v>
      </c>
      <c r="H3152" t="str">
        <f>IF(F3152 &lt;= Planilha1!$B$1, "1",
  IF(F3152 &lt;= Planilha1!$B$2, "2",
    IF(F3152 &lt;= Planilha1!$B$3, "3",
      "4"
    )
  )
)</f>
        <v>3</v>
      </c>
      <c r="I3152" t="str">
        <f t="shared" si="147"/>
        <v>Pequeno Porte I</v>
      </c>
      <c r="J3152" s="4">
        <v>10787297.41</v>
      </c>
      <c r="K3152" s="5">
        <f t="shared" si="148"/>
        <v>570.96794632932836</v>
      </c>
    </row>
    <row r="3153" spans="1:11" x14ac:dyDescent="0.25">
      <c r="A3153" s="3" t="s">
        <v>4306</v>
      </c>
      <c r="B3153">
        <v>320405</v>
      </c>
      <c r="C3153" s="1" t="s">
        <v>17</v>
      </c>
      <c r="D3153" s="2">
        <v>21522</v>
      </c>
      <c r="E3153" t="s">
        <v>5328</v>
      </c>
      <c r="F3153" s="4">
        <v>231613.891</v>
      </c>
      <c r="G3153" s="4">
        <f t="shared" si="149"/>
        <v>10.761727116438992</v>
      </c>
      <c r="H3153" t="str">
        <f>IF(F3153 &lt;= Planilha1!$B$1, "1",
  IF(F3153 &lt;= Planilha1!$B$2, "2",
    IF(F3153 &lt;= Planilha1!$B$3, "3",
      "4"
    )
  )
)</f>
        <v>3</v>
      </c>
      <c r="I3153" t="str">
        <f t="shared" si="147"/>
        <v>Pequeno Porte II</v>
      </c>
      <c r="J3153" s="4">
        <v>14593059.539999999</v>
      </c>
      <c r="K3153" s="5">
        <f t="shared" si="148"/>
        <v>678.05313353777524</v>
      </c>
    </row>
    <row r="3154" spans="1:11" x14ac:dyDescent="0.25">
      <c r="A3154" s="3" t="s">
        <v>1774</v>
      </c>
      <c r="B3154">
        <v>320410</v>
      </c>
      <c r="C3154" s="1" t="s">
        <v>17</v>
      </c>
      <c r="D3154" s="2">
        <v>23915</v>
      </c>
      <c r="E3154" t="s">
        <v>5328</v>
      </c>
      <c r="F3154" s="4">
        <v>312141.26199999999</v>
      </c>
      <c r="G3154" s="4">
        <f t="shared" si="149"/>
        <v>13.052112147187957</v>
      </c>
      <c r="H3154" t="str">
        <f>IF(F3154 &lt;= Planilha1!$B$1, "1",
  IF(F3154 &lt;= Planilha1!$B$2, "2",
    IF(F3154 &lt;= Planilha1!$B$3, "3",
      "4"
    )
  )
)</f>
        <v>4</v>
      </c>
      <c r="I3154" t="str">
        <f t="shared" si="147"/>
        <v>Pequeno Porte II</v>
      </c>
      <c r="J3154" s="4">
        <v>18704293.739999998</v>
      </c>
      <c r="K3154" s="5">
        <f t="shared" si="148"/>
        <v>782.11556512648963</v>
      </c>
    </row>
    <row r="3155" spans="1:11" x14ac:dyDescent="0.25">
      <c r="A3155" s="3" t="s">
        <v>4307</v>
      </c>
      <c r="B3155">
        <v>320420</v>
      </c>
      <c r="C3155" s="1" t="s">
        <v>17</v>
      </c>
      <c r="D3155" s="2">
        <v>22300</v>
      </c>
      <c r="E3155" t="s">
        <v>5328</v>
      </c>
      <c r="F3155" s="4">
        <v>264652.96799999999</v>
      </c>
      <c r="G3155" s="4">
        <f t="shared" si="149"/>
        <v>11.867846098654708</v>
      </c>
      <c r="H3155" t="str">
        <f>IF(F3155 &lt;= Planilha1!$B$1, "1",
  IF(F3155 &lt;= Planilha1!$B$2, "2",
    IF(F3155 &lt;= Planilha1!$B$3, "3",
      "4"
    )
  )
)</f>
        <v>4</v>
      </c>
      <c r="I3155" t="str">
        <f t="shared" si="147"/>
        <v>Pequeno Porte II</v>
      </c>
      <c r="J3155" s="4">
        <v>12297299.960000001</v>
      </c>
      <c r="K3155" s="5">
        <f t="shared" si="148"/>
        <v>551.44842869955164</v>
      </c>
    </row>
    <row r="3156" spans="1:11" x14ac:dyDescent="0.25">
      <c r="A3156" s="3" t="s">
        <v>1775</v>
      </c>
      <c r="B3156">
        <v>320425</v>
      </c>
      <c r="C3156" s="1" t="s">
        <v>17</v>
      </c>
      <c r="D3156" s="2">
        <v>6497</v>
      </c>
      <c r="E3156" t="s">
        <v>5328</v>
      </c>
      <c r="F3156" s="4">
        <v>58983.012000000002</v>
      </c>
      <c r="G3156" s="4">
        <f t="shared" si="149"/>
        <v>9.0784996152070185</v>
      </c>
      <c r="H3156" t="str">
        <f>IF(F3156 &lt;= Planilha1!$B$1, "1",
  IF(F3156 &lt;= Planilha1!$B$2, "2",
    IF(F3156 &lt;= Planilha1!$B$3, "3",
      "4"
    )
  )
)</f>
        <v>2</v>
      </c>
      <c r="I3156" t="str">
        <f t="shared" si="147"/>
        <v>Pequeno Porte I</v>
      </c>
      <c r="J3156" s="4">
        <v>7032001.25</v>
      </c>
      <c r="K3156" s="5">
        <f t="shared" si="148"/>
        <v>1082.3458904109589</v>
      </c>
    </row>
    <row r="3157" spans="1:11" x14ac:dyDescent="0.25">
      <c r="A3157" s="3" t="s">
        <v>256</v>
      </c>
      <c r="B3157">
        <v>320430</v>
      </c>
      <c r="C3157" s="1" t="s">
        <v>17</v>
      </c>
      <c r="D3157" s="2">
        <v>13696</v>
      </c>
      <c r="E3157" t="s">
        <v>5328</v>
      </c>
      <c r="F3157" s="4">
        <v>3082026.9380000001</v>
      </c>
      <c r="G3157" s="4">
        <f t="shared" si="149"/>
        <v>225.03117245911216</v>
      </c>
      <c r="H3157" t="str">
        <f>IF(F3157 &lt;= Planilha1!$B$1, "1",
  IF(F3157 &lt;= Planilha1!$B$2, "2",
    IF(F3157 &lt;= Planilha1!$B$3, "3",
      "4"
    )
  )
)</f>
        <v>4</v>
      </c>
      <c r="I3157" t="str">
        <f t="shared" si="147"/>
        <v>Pequeno Porte I</v>
      </c>
      <c r="J3157" s="4">
        <v>9882517.7400000002</v>
      </c>
      <c r="K3157" s="5">
        <f t="shared" si="148"/>
        <v>721.56233498831773</v>
      </c>
    </row>
    <row r="3158" spans="1:11" x14ac:dyDescent="0.25">
      <c r="A3158" s="3" t="s">
        <v>1776</v>
      </c>
      <c r="B3158">
        <v>320435</v>
      </c>
      <c r="C3158" s="1" t="s">
        <v>17</v>
      </c>
      <c r="D3158" s="2">
        <v>19274</v>
      </c>
      <c r="E3158" t="s">
        <v>5328</v>
      </c>
      <c r="F3158" s="4">
        <v>178041.18599999999</v>
      </c>
      <c r="G3158" s="4">
        <f t="shared" si="149"/>
        <v>9.237376050638165</v>
      </c>
      <c r="H3158" t="str">
        <f>IF(F3158 &lt;= Planilha1!$B$1, "1",
  IF(F3158 &lt;= Planilha1!$B$2, "2",
    IF(F3158 &lt;= Planilha1!$B$3, "3",
      "4"
    )
  )
)</f>
        <v>3</v>
      </c>
      <c r="I3158" t="str">
        <f t="shared" si="147"/>
        <v>Pequeno Porte I</v>
      </c>
      <c r="J3158" s="4">
        <v>15727083.359999999</v>
      </c>
      <c r="K3158" s="5">
        <f t="shared" si="148"/>
        <v>815.97402511154917</v>
      </c>
    </row>
    <row r="3159" spans="1:11" x14ac:dyDescent="0.25">
      <c r="A3159" s="3" t="s">
        <v>1777</v>
      </c>
      <c r="B3159">
        <v>320440</v>
      </c>
      <c r="C3159" s="1" t="s">
        <v>17</v>
      </c>
      <c r="D3159" s="2">
        <v>11069</v>
      </c>
      <c r="E3159" t="s">
        <v>5328</v>
      </c>
      <c r="F3159" s="4">
        <v>114114.545</v>
      </c>
      <c r="G3159" s="4">
        <f t="shared" si="149"/>
        <v>10.309381606287831</v>
      </c>
      <c r="H3159" t="str">
        <f>IF(F3159 &lt;= Planilha1!$B$1, "1",
  IF(F3159 &lt;= Planilha1!$B$2, "2",
    IF(F3159 &lt;= Planilha1!$B$3, "3",
      "4"
    )
  )
)</f>
        <v>3</v>
      </c>
      <c r="I3159" t="str">
        <f t="shared" si="147"/>
        <v>Pequeno Porte I</v>
      </c>
      <c r="J3159" s="4">
        <v>8311419.0300000003</v>
      </c>
      <c r="K3159" s="5">
        <f t="shared" si="148"/>
        <v>750.87352335350988</v>
      </c>
    </row>
    <row r="3160" spans="1:11" x14ac:dyDescent="0.25">
      <c r="A3160" s="3" t="s">
        <v>1778</v>
      </c>
      <c r="B3160">
        <v>320450</v>
      </c>
      <c r="C3160" s="1" t="s">
        <v>17</v>
      </c>
      <c r="D3160" s="2">
        <v>13106</v>
      </c>
      <c r="E3160" t="s">
        <v>5328</v>
      </c>
      <c r="F3160" s="4">
        <v>108555.371</v>
      </c>
      <c r="G3160" s="4">
        <f t="shared" si="149"/>
        <v>8.2828758583854718</v>
      </c>
      <c r="H3160" t="str">
        <f>IF(F3160 &lt;= Planilha1!$B$1, "1",
  IF(F3160 &lt;= Planilha1!$B$2, "2",
    IF(F3160 &lt;= Planilha1!$B$3, "3",
      "4"
    )
  )
)</f>
        <v>3</v>
      </c>
      <c r="I3160" t="str">
        <f t="shared" si="147"/>
        <v>Pequeno Porte I</v>
      </c>
      <c r="J3160" s="4">
        <v>8967104.7200000007</v>
      </c>
      <c r="K3160" s="5">
        <f t="shared" si="148"/>
        <v>684.19843735693576</v>
      </c>
    </row>
    <row r="3161" spans="1:11" x14ac:dyDescent="0.25">
      <c r="A3161" s="3" t="s">
        <v>4308</v>
      </c>
      <c r="B3161">
        <v>320455</v>
      </c>
      <c r="C3161" s="1" t="s">
        <v>17</v>
      </c>
      <c r="D3161" s="2">
        <v>41636</v>
      </c>
      <c r="E3161" t="s">
        <v>5328</v>
      </c>
      <c r="F3161" s="4">
        <v>518864.01400000002</v>
      </c>
      <c r="G3161" s="4">
        <f t="shared" si="149"/>
        <v>12.461908300509176</v>
      </c>
      <c r="H3161" t="str">
        <f>IF(F3161 &lt;= Planilha1!$B$1, "1",
  IF(F3161 &lt;= Planilha1!$B$2, "2",
    IF(F3161 &lt;= Planilha1!$B$3, "3",
      "4"
    )
  )
)</f>
        <v>4</v>
      </c>
      <c r="I3161" t="str">
        <f t="shared" si="147"/>
        <v>Pequeno Porte II</v>
      </c>
      <c r="J3161" s="4">
        <v>30918643.469999999</v>
      </c>
      <c r="K3161" s="5">
        <f t="shared" si="148"/>
        <v>742.59399245844941</v>
      </c>
    </row>
    <row r="3162" spans="1:11" x14ac:dyDescent="0.25">
      <c r="A3162" s="3" t="s">
        <v>1779</v>
      </c>
      <c r="B3162">
        <v>320460</v>
      </c>
      <c r="C3162" s="1" t="s">
        <v>17</v>
      </c>
      <c r="D3162" s="2">
        <v>22808</v>
      </c>
      <c r="E3162" t="s">
        <v>5328</v>
      </c>
      <c r="F3162" s="4">
        <v>250849.285</v>
      </c>
      <c r="G3162" s="4">
        <f t="shared" si="149"/>
        <v>10.998302569273939</v>
      </c>
      <c r="H3162" t="str">
        <f>IF(F3162 &lt;= Planilha1!$B$1, "1",
  IF(F3162 &lt;= Planilha1!$B$2, "2",
    IF(F3162 &lt;= Planilha1!$B$3, "3",
      "4"
    )
  )
)</f>
        <v>4</v>
      </c>
      <c r="I3162" t="str">
        <f t="shared" si="147"/>
        <v>Pequeno Porte II</v>
      </c>
      <c r="J3162" s="4">
        <v>12498840.539999999</v>
      </c>
      <c r="K3162" s="5">
        <f t="shared" si="148"/>
        <v>548.00247895475263</v>
      </c>
    </row>
    <row r="3163" spans="1:11" x14ac:dyDescent="0.25">
      <c r="A3163" s="3" t="s">
        <v>4309</v>
      </c>
      <c r="B3163">
        <v>320465</v>
      </c>
      <c r="C3163" s="1" t="s">
        <v>17</v>
      </c>
      <c r="D3163" s="2">
        <v>8589</v>
      </c>
      <c r="E3163" t="s">
        <v>5328</v>
      </c>
      <c r="F3163" s="4">
        <v>99697.957999999999</v>
      </c>
      <c r="G3163" s="4">
        <f t="shared" si="149"/>
        <v>11.607632786121783</v>
      </c>
      <c r="H3163" t="str">
        <f>IF(F3163 &lt;= Planilha1!$B$1, "1",
  IF(F3163 &lt;= Planilha1!$B$2, "2",
    IF(F3163 &lt;= Planilha1!$B$3, "3",
      "4"
    )
  )
)</f>
        <v>3</v>
      </c>
      <c r="I3163" t="str">
        <f t="shared" si="147"/>
        <v>Pequeno Porte I</v>
      </c>
      <c r="J3163" s="4">
        <v>6509466.5800000001</v>
      </c>
      <c r="K3163" s="5">
        <f t="shared" si="148"/>
        <v>757.88410525090228</v>
      </c>
    </row>
    <row r="3164" spans="1:11" x14ac:dyDescent="0.25">
      <c r="A3164" s="3" t="s">
        <v>4310</v>
      </c>
      <c r="B3164">
        <v>320470</v>
      </c>
      <c r="C3164" s="1" t="s">
        <v>17</v>
      </c>
      <c r="D3164" s="2">
        <v>32252</v>
      </c>
      <c r="E3164" t="s">
        <v>5328</v>
      </c>
      <c r="F3164" s="4">
        <v>331119.96399999998</v>
      </c>
      <c r="G3164" s="4">
        <f t="shared" si="149"/>
        <v>10.266649014014634</v>
      </c>
      <c r="H3164" t="str">
        <f>IF(F3164 &lt;= Planilha1!$B$1, "1",
  IF(F3164 &lt;= Planilha1!$B$2, "2",
    IF(F3164 &lt;= Planilha1!$B$3, "3",
      "4"
    )
  )
)</f>
        <v>4</v>
      </c>
      <c r="I3164" t="str">
        <f t="shared" si="147"/>
        <v>Pequeno Porte II</v>
      </c>
      <c r="J3164" s="4">
        <v>18736077.77</v>
      </c>
      <c r="K3164" s="5">
        <f t="shared" si="148"/>
        <v>580.92762526354954</v>
      </c>
    </row>
    <row r="3165" spans="1:11" x14ac:dyDescent="0.25">
      <c r="A3165" s="3" t="s">
        <v>4311</v>
      </c>
      <c r="B3165">
        <v>320480</v>
      </c>
      <c r="C3165" s="1" t="s">
        <v>17</v>
      </c>
      <c r="D3165" s="2">
        <v>10878</v>
      </c>
      <c r="E3165" t="s">
        <v>5328</v>
      </c>
      <c r="F3165" s="4">
        <v>80193.182000000001</v>
      </c>
      <c r="G3165" s="4">
        <f t="shared" si="149"/>
        <v>7.3720520316234603</v>
      </c>
      <c r="H3165" t="str">
        <f>IF(F3165 &lt;= Planilha1!$B$1, "1",
  IF(F3165 &lt;= Planilha1!$B$2, "2",
    IF(F3165 &lt;= Planilha1!$B$3, "3",
      "4"
    )
  )
)</f>
        <v>2</v>
      </c>
      <c r="I3165" t="str">
        <f t="shared" si="147"/>
        <v>Pequeno Porte I</v>
      </c>
      <c r="J3165" s="4">
        <v>5954867.0599999996</v>
      </c>
      <c r="K3165" s="5">
        <f t="shared" si="148"/>
        <v>547.42296929582642</v>
      </c>
    </row>
    <row r="3166" spans="1:11" x14ac:dyDescent="0.25">
      <c r="A3166" s="3" t="s">
        <v>4312</v>
      </c>
      <c r="B3166">
        <v>320490</v>
      </c>
      <c r="C3166" s="1" t="s">
        <v>17</v>
      </c>
      <c r="D3166" s="2">
        <v>123752</v>
      </c>
      <c r="E3166" t="s">
        <v>5328</v>
      </c>
      <c r="F3166" s="4">
        <v>1268489.693</v>
      </c>
      <c r="G3166" s="4">
        <f t="shared" si="149"/>
        <v>10.2502561009115</v>
      </c>
      <c r="H3166" t="str">
        <f>IF(F3166 &lt;= Planilha1!$B$1, "1",
  IF(F3166 &lt;= Planilha1!$B$2, "2",
    IF(F3166 &lt;= Planilha1!$B$3, "3",
      "4"
    )
  )
)</f>
        <v>4</v>
      </c>
      <c r="I3166" t="str">
        <f t="shared" si="147"/>
        <v>Grande Porte</v>
      </c>
      <c r="J3166" s="4">
        <v>54242770.100000001</v>
      </c>
      <c r="K3166" s="5">
        <f t="shared" si="148"/>
        <v>438.31833101687249</v>
      </c>
    </row>
    <row r="3167" spans="1:11" x14ac:dyDescent="0.25">
      <c r="A3167" s="3" t="s">
        <v>4313</v>
      </c>
      <c r="B3167">
        <v>320495</v>
      </c>
      <c r="C3167" s="1" t="s">
        <v>17</v>
      </c>
      <c r="D3167" s="2">
        <v>10886</v>
      </c>
      <c r="E3167" t="s">
        <v>5328</v>
      </c>
      <c r="F3167" s="4">
        <v>113775.51700000001</v>
      </c>
      <c r="G3167" s="4">
        <f t="shared" si="149"/>
        <v>10.451544828219733</v>
      </c>
      <c r="H3167" t="str">
        <f>IF(F3167 &lt;= Planilha1!$B$1, "1",
  IF(F3167 &lt;= Planilha1!$B$2, "2",
    IF(F3167 &lt;= Planilha1!$B$3, "3",
      "4"
    )
  )
)</f>
        <v>3</v>
      </c>
      <c r="I3167" t="str">
        <f t="shared" si="147"/>
        <v>Pequeno Porte I</v>
      </c>
      <c r="J3167" s="4">
        <v>8125932.1299999999</v>
      </c>
      <c r="K3167" s="5">
        <f t="shared" si="148"/>
        <v>746.45711280543821</v>
      </c>
    </row>
    <row r="3168" spans="1:11" x14ac:dyDescent="0.25">
      <c r="A3168" s="3" t="s">
        <v>1780</v>
      </c>
      <c r="B3168">
        <v>320500</v>
      </c>
      <c r="C3168" s="1" t="s">
        <v>17</v>
      </c>
      <c r="D3168" s="2">
        <v>520653</v>
      </c>
      <c r="E3168" t="s">
        <v>5328</v>
      </c>
      <c r="F3168" s="4">
        <v>13048176.078</v>
      </c>
      <c r="G3168" s="4">
        <f t="shared" si="149"/>
        <v>25.061175251078932</v>
      </c>
      <c r="H3168" t="str">
        <f>IF(F3168 &lt;= Planilha1!$B$1, "1",
  IF(F3168 &lt;= Planilha1!$B$2, "2",
    IF(F3168 &lt;= Planilha1!$B$3, "3",
      "4"
    )
  )
)</f>
        <v>4</v>
      </c>
      <c r="I3168" t="str">
        <f t="shared" si="147"/>
        <v>Grande Porte</v>
      </c>
      <c r="J3168" s="4">
        <v>292553550.06999999</v>
      </c>
      <c r="K3168" s="5">
        <f t="shared" si="148"/>
        <v>561.89736747891584</v>
      </c>
    </row>
    <row r="3169" spans="1:11" x14ac:dyDescent="0.25">
      <c r="A3169" s="3" t="s">
        <v>1781</v>
      </c>
      <c r="B3169">
        <v>320501</v>
      </c>
      <c r="C3169" s="1" t="s">
        <v>17</v>
      </c>
      <c r="D3169" s="2">
        <v>26502</v>
      </c>
      <c r="E3169" t="s">
        <v>5328</v>
      </c>
      <c r="F3169" s="4">
        <v>299051.424</v>
      </c>
      <c r="G3169" s="4">
        <f t="shared" si="149"/>
        <v>11.284107765451663</v>
      </c>
      <c r="H3169" t="str">
        <f>IF(F3169 &lt;= Planilha1!$B$1, "1",
  IF(F3169 &lt;= Planilha1!$B$2, "2",
    IF(F3169 &lt;= Planilha1!$B$3, "3",
      "4"
    )
  )
)</f>
        <v>4</v>
      </c>
      <c r="I3169" t="str">
        <f t="shared" si="147"/>
        <v>Pequeno Porte II</v>
      </c>
      <c r="J3169" s="4">
        <v>18896850.98</v>
      </c>
      <c r="K3169" s="5">
        <f t="shared" si="148"/>
        <v>713.03490227152668</v>
      </c>
    </row>
    <row r="3170" spans="1:11" x14ac:dyDescent="0.25">
      <c r="A3170" s="3" t="s">
        <v>1782</v>
      </c>
      <c r="B3170">
        <v>320503</v>
      </c>
      <c r="C3170" s="1" t="s">
        <v>17</v>
      </c>
      <c r="D3170" s="2">
        <v>19563</v>
      </c>
      <c r="E3170" t="s">
        <v>5328</v>
      </c>
      <c r="F3170" s="4">
        <v>239681.81700000001</v>
      </c>
      <c r="G3170" s="4">
        <f t="shared" si="149"/>
        <v>12.251792516485201</v>
      </c>
      <c r="H3170" t="str">
        <f>IF(F3170 &lt;= Planilha1!$B$1, "1",
  IF(F3170 &lt;= Planilha1!$B$2, "2",
    IF(F3170 &lt;= Planilha1!$B$3, "3",
      "4"
    )
  )
)</f>
        <v>4</v>
      </c>
      <c r="I3170" t="str">
        <f t="shared" si="147"/>
        <v>Pequeno Porte I</v>
      </c>
      <c r="J3170" s="4">
        <v>11591061.039999999</v>
      </c>
      <c r="K3170" s="5">
        <f t="shared" si="148"/>
        <v>592.49915861575414</v>
      </c>
    </row>
    <row r="3171" spans="1:11" x14ac:dyDescent="0.25">
      <c r="A3171" s="3" t="s">
        <v>1783</v>
      </c>
      <c r="B3171">
        <v>320506</v>
      </c>
      <c r="C3171" s="1" t="s">
        <v>17</v>
      </c>
      <c r="D3171" s="2">
        <v>23831</v>
      </c>
      <c r="E3171" t="s">
        <v>5328</v>
      </c>
      <c r="F3171" s="4">
        <v>323909.446</v>
      </c>
      <c r="G3171" s="4">
        <f t="shared" si="149"/>
        <v>13.591936805001888</v>
      </c>
      <c r="H3171" t="str">
        <f>IF(F3171 &lt;= Planilha1!$B$1, "1",
  IF(F3171 &lt;= Planilha1!$B$2, "2",
    IF(F3171 &lt;= Planilha1!$B$3, "3",
      "4"
    )
  )
)</f>
        <v>4</v>
      </c>
      <c r="I3171" t="str">
        <f t="shared" si="147"/>
        <v>Pequeno Porte II</v>
      </c>
      <c r="J3171" s="4">
        <v>16127431.529999999</v>
      </c>
      <c r="K3171" s="5">
        <f t="shared" si="148"/>
        <v>676.74170324367412</v>
      </c>
    </row>
    <row r="3172" spans="1:11" x14ac:dyDescent="0.25">
      <c r="A3172" s="3" t="s">
        <v>380</v>
      </c>
      <c r="B3172">
        <v>320510</v>
      </c>
      <c r="C3172" s="1" t="s">
        <v>17</v>
      </c>
      <c r="D3172" s="2">
        <v>73423</v>
      </c>
      <c r="E3172" t="s">
        <v>5328</v>
      </c>
      <c r="F3172" s="4">
        <v>847607.03200000001</v>
      </c>
      <c r="G3172" s="4">
        <f t="shared" si="149"/>
        <v>11.544162346948504</v>
      </c>
      <c r="H3172" t="str">
        <f>IF(F3172 &lt;= Planilha1!$B$1, "1",
  IF(F3172 &lt;= Planilha1!$B$2, "2",
    IF(F3172 &lt;= Planilha1!$B$3, "3",
      "4"
    )
  )
)</f>
        <v>4</v>
      </c>
      <c r="I3172" t="str">
        <f t="shared" si="147"/>
        <v>Médio Porte</v>
      </c>
      <c r="J3172" s="4">
        <v>43362018.299999997</v>
      </c>
      <c r="K3172" s="5">
        <f t="shared" si="148"/>
        <v>590.57813355488054</v>
      </c>
    </row>
    <row r="3173" spans="1:11" x14ac:dyDescent="0.25">
      <c r="A3173" s="3" t="s">
        <v>4314</v>
      </c>
      <c r="B3173">
        <v>320515</v>
      </c>
      <c r="C3173" s="1" t="s">
        <v>17</v>
      </c>
      <c r="D3173" s="2">
        <v>8911</v>
      </c>
      <c r="E3173" t="s">
        <v>5328</v>
      </c>
      <c r="F3173" s="4">
        <v>102465.245</v>
      </c>
      <c r="G3173" s="4">
        <f t="shared" si="149"/>
        <v>11.498736954326112</v>
      </c>
      <c r="H3173" t="str">
        <f>IF(F3173 &lt;= Planilha1!$B$1, "1",
  IF(F3173 &lt;= Planilha1!$B$2, "2",
    IF(F3173 &lt;= Planilha1!$B$3, "3",
      "4"
    )
  )
)</f>
        <v>3</v>
      </c>
      <c r="I3173" t="str">
        <f t="shared" si="147"/>
        <v>Pequeno Porte I</v>
      </c>
      <c r="J3173" s="4">
        <v>4345024.33</v>
      </c>
      <c r="K3173" s="5">
        <f t="shared" si="148"/>
        <v>487.60232633823364</v>
      </c>
    </row>
    <row r="3174" spans="1:11" x14ac:dyDescent="0.25">
      <c r="A3174" s="3" t="s">
        <v>4315</v>
      </c>
      <c r="B3174">
        <v>320517</v>
      </c>
      <c r="C3174" s="1" t="s">
        <v>17</v>
      </c>
      <c r="D3174" s="2">
        <v>13728</v>
      </c>
      <c r="E3174" t="s">
        <v>5328</v>
      </c>
      <c r="F3174" s="4">
        <v>150334.20800000001</v>
      </c>
      <c r="G3174" s="4">
        <f t="shared" si="149"/>
        <v>10.950918414918416</v>
      </c>
      <c r="H3174" t="str">
        <f>IF(F3174 &lt;= Planilha1!$B$1, "1",
  IF(F3174 &lt;= Planilha1!$B$2, "2",
    IF(F3174 &lt;= Planilha1!$B$3, "3",
      "4"
    )
  )
)</f>
        <v>3</v>
      </c>
      <c r="I3174" t="str">
        <f t="shared" si="147"/>
        <v>Pequeno Porte I</v>
      </c>
      <c r="J3174" s="4">
        <v>14777205.98</v>
      </c>
      <c r="K3174" s="5">
        <f t="shared" si="148"/>
        <v>1076.4281745337996</v>
      </c>
    </row>
    <row r="3175" spans="1:11" x14ac:dyDescent="0.25">
      <c r="A3175" s="3" t="s">
        <v>1784</v>
      </c>
      <c r="B3175">
        <v>320520</v>
      </c>
      <c r="C3175" s="1" t="s">
        <v>17</v>
      </c>
      <c r="D3175" s="2">
        <v>467722</v>
      </c>
      <c r="E3175" t="s">
        <v>5328</v>
      </c>
      <c r="F3175" s="4">
        <v>7928904.7800000003</v>
      </c>
      <c r="G3175" s="4">
        <f t="shared" si="149"/>
        <v>16.952174111972496</v>
      </c>
      <c r="H3175" t="str">
        <f>IF(F3175 &lt;= Planilha1!$B$1, "1",
  IF(F3175 &lt;= Planilha1!$B$2, "2",
    IF(F3175 &lt;= Planilha1!$B$3, "3",
      "4"
    )
  )
)</f>
        <v>4</v>
      </c>
      <c r="I3175" t="str">
        <f t="shared" si="147"/>
        <v>Grande Porte</v>
      </c>
      <c r="J3175" s="4">
        <v>189846900.43000001</v>
      </c>
      <c r="K3175" s="5">
        <f t="shared" si="148"/>
        <v>405.8968798346026</v>
      </c>
    </row>
    <row r="3176" spans="1:11" x14ac:dyDescent="0.25">
      <c r="A3176" s="3" t="s">
        <v>4316</v>
      </c>
      <c r="B3176">
        <v>320530</v>
      </c>
      <c r="C3176" s="1" t="s">
        <v>17</v>
      </c>
      <c r="D3176" s="2">
        <v>322869</v>
      </c>
      <c r="E3176" t="s">
        <v>5328</v>
      </c>
      <c r="F3176" s="4">
        <v>21183940.206</v>
      </c>
      <c r="G3176" s="4">
        <f t="shared" si="149"/>
        <v>65.611564461128197</v>
      </c>
      <c r="H3176" t="str">
        <f>IF(F3176 &lt;= Planilha1!$B$1, "1",
  IF(F3176 &lt;= Planilha1!$B$2, "2",
    IF(F3176 &lt;= Planilha1!$B$3, "3",
      "4"
    )
  )
)</f>
        <v>4</v>
      </c>
      <c r="I3176" t="str">
        <f t="shared" si="147"/>
        <v>Grande Porte</v>
      </c>
      <c r="J3176" s="4">
        <v>278286279.27999997</v>
      </c>
      <c r="K3176" s="5">
        <f t="shared" si="148"/>
        <v>861.91699816334165</v>
      </c>
    </row>
    <row r="3177" spans="1:11" x14ac:dyDescent="0.25">
      <c r="A3177" s="3" t="s">
        <v>1785</v>
      </c>
      <c r="B3177">
        <v>330010</v>
      </c>
      <c r="C3177" s="1" t="s">
        <v>18</v>
      </c>
      <c r="D3177" s="2">
        <v>167434</v>
      </c>
      <c r="E3177" t="s">
        <v>5328</v>
      </c>
      <c r="F3177" s="4">
        <v>6331317.9689999996</v>
      </c>
      <c r="G3177" s="4">
        <f t="shared" si="149"/>
        <v>37.813813018861161</v>
      </c>
      <c r="H3177" t="str">
        <f>IF(F3177 &lt;= Planilha1!$B$1, "1",
  IF(F3177 &lt;= Planilha1!$B$2, "2",
    IF(F3177 &lt;= Planilha1!$B$3, "3",
      "4"
    )
  )
)</f>
        <v>4</v>
      </c>
      <c r="I3177" t="str">
        <f t="shared" si="147"/>
        <v>Grande Porte</v>
      </c>
      <c r="J3177" s="4">
        <v>322946391.02999997</v>
      </c>
      <c r="K3177" s="5">
        <f t="shared" si="148"/>
        <v>1928.7981594538742</v>
      </c>
    </row>
    <row r="3178" spans="1:11" x14ac:dyDescent="0.25">
      <c r="A3178" s="3" t="s">
        <v>4317</v>
      </c>
      <c r="B3178">
        <v>330015</v>
      </c>
      <c r="C3178" s="1" t="s">
        <v>18</v>
      </c>
      <c r="D3178" s="2">
        <v>11034</v>
      </c>
      <c r="E3178" t="s">
        <v>5328</v>
      </c>
      <c r="F3178" s="4">
        <v>93788.115999999995</v>
      </c>
      <c r="G3178" s="4">
        <f t="shared" si="149"/>
        <v>8.4999198839949237</v>
      </c>
      <c r="H3178" t="str">
        <f>IF(F3178 &lt;= Planilha1!$B$1, "1",
  IF(F3178 &lt;= Planilha1!$B$2, "2",
    IF(F3178 &lt;= Planilha1!$B$3, "3",
      "4"
    )
  )
)</f>
        <v>3</v>
      </c>
      <c r="I3178" t="str">
        <f t="shared" si="147"/>
        <v>Pequeno Porte I</v>
      </c>
      <c r="J3178" s="4">
        <v>9375483.5700000003</v>
      </c>
      <c r="K3178" s="5">
        <f t="shared" si="148"/>
        <v>849.69037248504628</v>
      </c>
    </row>
    <row r="3179" spans="1:11" x14ac:dyDescent="0.25">
      <c r="A3179" s="3" t="s">
        <v>1786</v>
      </c>
      <c r="B3179">
        <v>330020</v>
      </c>
      <c r="C3179" s="1" t="s">
        <v>18</v>
      </c>
      <c r="D3179" s="2">
        <v>129671</v>
      </c>
      <c r="E3179" t="s">
        <v>5328</v>
      </c>
      <c r="F3179" s="4">
        <v>1381762.4210000001</v>
      </c>
      <c r="G3179" s="4">
        <f t="shared" si="149"/>
        <v>10.655909347502526</v>
      </c>
      <c r="H3179" t="str">
        <f>IF(F3179 &lt;= Planilha1!$B$1, "1",
  IF(F3179 &lt;= Planilha1!$B$2, "2",
    IF(F3179 &lt;= Planilha1!$B$3, "3",
      "4"
    )
  )
)</f>
        <v>4</v>
      </c>
      <c r="I3179" t="str">
        <f t="shared" si="147"/>
        <v>Grande Porte</v>
      </c>
      <c r="J3179" s="4">
        <v>67399744.909999996</v>
      </c>
      <c r="K3179" s="5">
        <f t="shared" si="148"/>
        <v>519.77500682496463</v>
      </c>
    </row>
    <row r="3180" spans="1:11" x14ac:dyDescent="0.25">
      <c r="A3180" s="3" t="s">
        <v>1787</v>
      </c>
      <c r="B3180">
        <v>330022</v>
      </c>
      <c r="C3180" s="1" t="s">
        <v>18</v>
      </c>
      <c r="D3180" s="2">
        <v>11828</v>
      </c>
      <c r="E3180" t="s">
        <v>5328</v>
      </c>
      <c r="F3180" s="4">
        <v>291120.92200000002</v>
      </c>
      <c r="G3180" s="4">
        <f t="shared" si="149"/>
        <v>24.612861176868449</v>
      </c>
      <c r="H3180" t="str">
        <f>IF(F3180 &lt;= Planilha1!$B$1, "1",
  IF(F3180 &lt;= Planilha1!$B$2, "2",
    IF(F3180 &lt;= Planilha1!$B$3, "3",
      "4"
    )
  )
)</f>
        <v>4</v>
      </c>
      <c r="I3180" t="str">
        <f t="shared" si="147"/>
        <v>Pequeno Porte I</v>
      </c>
      <c r="J3180" s="4">
        <v>12259882.27</v>
      </c>
      <c r="K3180" s="5">
        <f t="shared" si="148"/>
        <v>1036.513550050727</v>
      </c>
    </row>
    <row r="3181" spans="1:11" x14ac:dyDescent="0.25">
      <c r="A3181" s="3" t="s">
        <v>4318</v>
      </c>
      <c r="B3181">
        <v>330023</v>
      </c>
      <c r="C3181" s="1" t="s">
        <v>18</v>
      </c>
      <c r="D3181" s="2">
        <v>40006</v>
      </c>
      <c r="E3181" t="s">
        <v>5328</v>
      </c>
      <c r="F3181" s="4">
        <v>1869297.1470000001</v>
      </c>
      <c r="G3181" s="4">
        <f t="shared" si="149"/>
        <v>46.725419862020701</v>
      </c>
      <c r="H3181" t="str">
        <f>IF(F3181 &lt;= Planilha1!$B$1, "1",
  IF(F3181 &lt;= Planilha1!$B$2, "2",
    IF(F3181 &lt;= Planilha1!$B$3, "3",
      "4"
    )
  )
)</f>
        <v>4</v>
      </c>
      <c r="I3181" t="str">
        <f t="shared" si="147"/>
        <v>Pequeno Porte II</v>
      </c>
      <c r="J3181" s="4">
        <v>75437681.159999996</v>
      </c>
      <c r="K3181" s="5">
        <f t="shared" si="148"/>
        <v>1885.6591801229815</v>
      </c>
    </row>
    <row r="3182" spans="1:11" x14ac:dyDescent="0.25">
      <c r="A3182" s="3" t="s">
        <v>1788</v>
      </c>
      <c r="B3182">
        <v>330025</v>
      </c>
      <c r="C3182" s="1" t="s">
        <v>18</v>
      </c>
      <c r="D3182" s="2">
        <v>30986</v>
      </c>
      <c r="E3182" t="s">
        <v>5328</v>
      </c>
      <c r="F3182" s="4">
        <v>400093.65700000001</v>
      </c>
      <c r="G3182" s="4">
        <f t="shared" si="149"/>
        <v>12.912078261150198</v>
      </c>
      <c r="H3182" t="str">
        <f>IF(F3182 &lt;= Planilha1!$B$1, "1",
  IF(F3182 &lt;= Planilha1!$B$2, "2",
    IF(F3182 &lt;= Planilha1!$B$3, "3",
      "4"
    )
  )
)</f>
        <v>4</v>
      </c>
      <c r="I3182" t="str">
        <f t="shared" si="147"/>
        <v>Pequeno Porte II</v>
      </c>
      <c r="J3182" s="4">
        <v>42203066.82</v>
      </c>
      <c r="K3182" s="5">
        <f t="shared" si="148"/>
        <v>1362.0043509972245</v>
      </c>
    </row>
    <row r="3183" spans="1:11" x14ac:dyDescent="0.25">
      <c r="A3183" s="3" t="s">
        <v>4319</v>
      </c>
      <c r="B3183">
        <v>330030</v>
      </c>
      <c r="C3183" s="1" t="s">
        <v>18</v>
      </c>
      <c r="D3183" s="2">
        <v>92883</v>
      </c>
      <c r="E3183" t="s">
        <v>5328</v>
      </c>
      <c r="F3183" s="4">
        <v>1473284.344</v>
      </c>
      <c r="G3183" s="4">
        <f t="shared" si="149"/>
        <v>15.861722209661618</v>
      </c>
      <c r="H3183" t="str">
        <f>IF(F3183 &lt;= Planilha1!$B$1, "1",
  IF(F3183 &lt;= Planilha1!$B$2, "2",
    IF(F3183 &lt;= Planilha1!$B$3, "3",
      "4"
    )
  )
)</f>
        <v>4</v>
      </c>
      <c r="I3183" t="str">
        <f t="shared" si="147"/>
        <v>Médio Porte</v>
      </c>
      <c r="J3183" s="4">
        <v>37841879.359999999</v>
      </c>
      <c r="K3183" s="5">
        <f t="shared" si="148"/>
        <v>407.41448230569642</v>
      </c>
    </row>
    <row r="3184" spans="1:11" x14ac:dyDescent="0.25">
      <c r="A3184" s="3" t="s">
        <v>1789</v>
      </c>
      <c r="B3184">
        <v>330040</v>
      </c>
      <c r="C3184" s="1" t="s">
        <v>18</v>
      </c>
      <c r="D3184" s="2">
        <v>169894</v>
      </c>
      <c r="E3184" t="s">
        <v>5328</v>
      </c>
      <c r="F3184" s="4">
        <v>3460172.6179999998</v>
      </c>
      <c r="G3184" s="4">
        <f t="shared" si="149"/>
        <v>20.366655785372053</v>
      </c>
      <c r="H3184" t="str">
        <f>IF(F3184 &lt;= Planilha1!$B$1, "1",
  IF(F3184 &lt;= Planilha1!$B$2, "2",
    IF(F3184 &lt;= Planilha1!$B$3, "3",
      "4"
    )
  )
)</f>
        <v>4</v>
      </c>
      <c r="I3184" t="str">
        <f t="shared" si="147"/>
        <v>Grande Porte</v>
      </c>
      <c r="J3184" s="4">
        <v>48507641.280000001</v>
      </c>
      <c r="K3184" s="5">
        <f t="shared" si="148"/>
        <v>285.51709465902269</v>
      </c>
    </row>
    <row r="3185" spans="1:11" x14ac:dyDescent="0.25">
      <c r="A3185" s="3" t="s">
        <v>1790</v>
      </c>
      <c r="B3185">
        <v>330045</v>
      </c>
      <c r="C3185" s="1" t="s">
        <v>18</v>
      </c>
      <c r="D3185" s="2">
        <v>483087</v>
      </c>
      <c r="E3185" t="s">
        <v>5328</v>
      </c>
      <c r="F3185" s="4">
        <v>4427123.5159999998</v>
      </c>
      <c r="G3185" s="4">
        <f t="shared" si="149"/>
        <v>9.1642364957036726</v>
      </c>
      <c r="H3185" t="str">
        <f>IF(F3185 &lt;= Planilha1!$B$1, "1",
  IF(F3185 &lt;= Planilha1!$B$2, "2",
    IF(F3185 &lt;= Planilha1!$B$3, "3",
      "4"
    )
  )
)</f>
        <v>4</v>
      </c>
      <c r="I3185" t="str">
        <f t="shared" si="147"/>
        <v>Grande Porte</v>
      </c>
      <c r="J3185" s="4">
        <v>131554462.23999999</v>
      </c>
      <c r="K3185" s="5">
        <f t="shared" si="148"/>
        <v>272.32043553231614</v>
      </c>
    </row>
    <row r="3186" spans="1:11" x14ac:dyDescent="0.25">
      <c r="A3186" s="3" t="s">
        <v>290</v>
      </c>
      <c r="B3186">
        <v>330050</v>
      </c>
      <c r="C3186" s="1" t="s">
        <v>18</v>
      </c>
      <c r="D3186" s="2">
        <v>28102</v>
      </c>
      <c r="E3186" t="s">
        <v>5328</v>
      </c>
      <c r="F3186" s="4">
        <v>404186.56</v>
      </c>
      <c r="G3186" s="4">
        <f t="shared" si="149"/>
        <v>14.382839655540531</v>
      </c>
      <c r="H3186" t="str">
        <f>IF(F3186 &lt;= Planilha1!$B$1, "1",
  IF(F3186 &lt;= Planilha1!$B$2, "2",
    IF(F3186 &lt;= Planilha1!$B$3, "3",
      "4"
    )
  )
)</f>
        <v>4</v>
      </c>
      <c r="I3186" t="str">
        <f t="shared" si="147"/>
        <v>Pequeno Porte II</v>
      </c>
      <c r="J3186" s="4">
        <v>15343787.220000001</v>
      </c>
      <c r="K3186" s="5">
        <f t="shared" si="148"/>
        <v>546.00338837093443</v>
      </c>
    </row>
    <row r="3187" spans="1:11" x14ac:dyDescent="0.25">
      <c r="A3187" s="3" t="s">
        <v>1791</v>
      </c>
      <c r="B3187">
        <v>330060</v>
      </c>
      <c r="C3187" s="1" t="s">
        <v>18</v>
      </c>
      <c r="D3187" s="2">
        <v>35173</v>
      </c>
      <c r="E3187" t="s">
        <v>5328</v>
      </c>
      <c r="F3187" s="4">
        <v>420564.41200000001</v>
      </c>
      <c r="G3187" s="4">
        <f t="shared" si="149"/>
        <v>11.957024194694794</v>
      </c>
      <c r="H3187" t="str">
        <f>IF(F3187 &lt;= Planilha1!$B$1, "1",
  IF(F3187 &lt;= Planilha1!$B$2, "2",
    IF(F3187 &lt;= Planilha1!$B$3, "3",
      "4"
    )
  )
)</f>
        <v>4</v>
      </c>
      <c r="I3187" t="str">
        <f t="shared" si="147"/>
        <v>Pequeno Porte II</v>
      </c>
      <c r="J3187" s="4">
        <v>20380322.539999999</v>
      </c>
      <c r="K3187" s="5">
        <f t="shared" si="148"/>
        <v>579.43088562249454</v>
      </c>
    </row>
    <row r="3188" spans="1:11" x14ac:dyDescent="0.25">
      <c r="A3188" s="3" t="s">
        <v>1792</v>
      </c>
      <c r="B3188">
        <v>330070</v>
      </c>
      <c r="C3188" s="1" t="s">
        <v>18</v>
      </c>
      <c r="D3188" s="2">
        <v>222161</v>
      </c>
      <c r="E3188" t="s">
        <v>5328</v>
      </c>
      <c r="F3188" s="4">
        <v>9301079.4370000008</v>
      </c>
      <c r="G3188" s="4">
        <f t="shared" si="149"/>
        <v>41.866391657401621</v>
      </c>
      <c r="H3188" t="str">
        <f>IF(F3188 &lt;= Planilha1!$B$1, "1",
  IF(F3188 &lt;= Planilha1!$B$2, "2",
    IF(F3188 &lt;= Planilha1!$B$3, "3",
      "4"
    )
  )
)</f>
        <v>4</v>
      </c>
      <c r="I3188" t="str">
        <f t="shared" si="147"/>
        <v>Grande Porte</v>
      </c>
      <c r="J3188" s="4">
        <v>118918413.98</v>
      </c>
      <c r="K3188" s="5">
        <f t="shared" si="148"/>
        <v>535.28033264164276</v>
      </c>
    </row>
    <row r="3189" spans="1:11" x14ac:dyDescent="0.25">
      <c r="A3189" s="3" t="s">
        <v>1793</v>
      </c>
      <c r="B3189">
        <v>330080</v>
      </c>
      <c r="C3189" s="1" t="s">
        <v>18</v>
      </c>
      <c r="D3189" s="2">
        <v>56943</v>
      </c>
      <c r="E3189" t="s">
        <v>5328</v>
      </c>
      <c r="F3189" s="4">
        <v>906006.24399999995</v>
      </c>
      <c r="G3189" s="4">
        <f t="shared" si="149"/>
        <v>15.91075714310802</v>
      </c>
      <c r="H3189" t="str">
        <f>IF(F3189 &lt;= Planilha1!$B$1, "1",
  IF(F3189 &lt;= Planilha1!$B$2, "2",
    IF(F3189 &lt;= Planilha1!$B$3, "3",
      "4"
    )
  )
)</f>
        <v>4</v>
      </c>
      <c r="I3189" t="str">
        <f t="shared" si="147"/>
        <v>Médio Porte</v>
      </c>
      <c r="J3189" s="4">
        <v>26362499.93</v>
      </c>
      <c r="K3189" s="5">
        <f t="shared" si="148"/>
        <v>462.96296173366346</v>
      </c>
    </row>
    <row r="3190" spans="1:11" x14ac:dyDescent="0.25">
      <c r="A3190" s="3" t="s">
        <v>1794</v>
      </c>
      <c r="B3190">
        <v>330090</v>
      </c>
      <c r="C3190" s="1" t="s">
        <v>18</v>
      </c>
      <c r="D3190" s="2">
        <v>14616</v>
      </c>
      <c r="E3190" t="s">
        <v>5328</v>
      </c>
      <c r="F3190" s="4">
        <v>167262.16200000001</v>
      </c>
      <c r="G3190" s="4">
        <f t="shared" si="149"/>
        <v>11.443771346469623</v>
      </c>
      <c r="H3190" t="str">
        <f>IF(F3190 &lt;= Planilha1!$B$1, "1",
  IF(F3190 &lt;= Planilha1!$B$2, "2",
    IF(F3190 &lt;= Planilha1!$B$3, "3",
      "4"
    )
  )
)</f>
        <v>3</v>
      </c>
      <c r="I3190" t="str">
        <f t="shared" si="147"/>
        <v>Pequeno Porte I</v>
      </c>
      <c r="J3190" s="4">
        <v>11624665.859999999</v>
      </c>
      <c r="K3190" s="5">
        <f t="shared" si="148"/>
        <v>795.3383866995074</v>
      </c>
    </row>
    <row r="3191" spans="1:11" x14ac:dyDescent="0.25">
      <c r="A3191" s="3" t="s">
        <v>1795</v>
      </c>
      <c r="B3191">
        <v>330093</v>
      </c>
      <c r="C3191" s="1" t="s">
        <v>18</v>
      </c>
      <c r="D3191" s="2">
        <v>13847</v>
      </c>
      <c r="E3191" t="s">
        <v>5328</v>
      </c>
      <c r="F3191" s="4">
        <v>604026.54799999995</v>
      </c>
      <c r="G3191" s="4">
        <f t="shared" si="149"/>
        <v>43.621473821044269</v>
      </c>
      <c r="H3191" t="str">
        <f>IF(F3191 &lt;= Planilha1!$B$1, "1",
  IF(F3191 &lt;= Planilha1!$B$2, "2",
    IF(F3191 &lt;= Planilha1!$B$3, "3",
      "4"
    )
  )
)</f>
        <v>4</v>
      </c>
      <c r="I3191" t="str">
        <f t="shared" si="147"/>
        <v>Pequeno Porte I</v>
      </c>
      <c r="J3191" s="4">
        <v>20425573.27</v>
      </c>
      <c r="K3191" s="5">
        <f t="shared" si="148"/>
        <v>1475.0901473243302</v>
      </c>
    </row>
    <row r="3192" spans="1:11" x14ac:dyDescent="0.25">
      <c r="A3192" s="3" t="s">
        <v>1796</v>
      </c>
      <c r="B3192">
        <v>330095</v>
      </c>
      <c r="C3192" s="1" t="s">
        <v>18</v>
      </c>
      <c r="D3192" s="2">
        <v>8741</v>
      </c>
      <c r="E3192" t="s">
        <v>5328</v>
      </c>
      <c r="F3192" s="4">
        <v>208944.247</v>
      </c>
      <c r="G3192" s="4">
        <f t="shared" si="149"/>
        <v>23.903929413110628</v>
      </c>
      <c r="H3192" t="str">
        <f>IF(F3192 &lt;= Planilha1!$B$1, "1",
  IF(F3192 &lt;= Planilha1!$B$2, "2",
    IF(F3192 &lt;= Planilha1!$B$3, "3",
      "4"
    )
  )
)</f>
        <v>3</v>
      </c>
      <c r="I3192" t="str">
        <f t="shared" si="147"/>
        <v>Pequeno Porte I</v>
      </c>
      <c r="J3192" s="4">
        <v>9582321.6799999997</v>
      </c>
      <c r="K3192" s="5">
        <f t="shared" si="148"/>
        <v>1096.2500491934561</v>
      </c>
    </row>
    <row r="3193" spans="1:11" x14ac:dyDescent="0.25">
      <c r="A3193" s="3" t="s">
        <v>1797</v>
      </c>
      <c r="B3193">
        <v>330100</v>
      </c>
      <c r="C3193" s="1" t="s">
        <v>18</v>
      </c>
      <c r="D3193" s="2">
        <v>483540</v>
      </c>
      <c r="E3193" t="s">
        <v>5328</v>
      </c>
      <c r="F3193" s="4">
        <v>38684388.873999998</v>
      </c>
      <c r="G3193" s="4">
        <f t="shared" si="149"/>
        <v>80.002458688009256</v>
      </c>
      <c r="H3193" t="str">
        <f>IF(F3193 &lt;= Planilha1!$B$1, "1",
  IF(F3193 &lt;= Planilha1!$B$2, "2",
    IF(F3193 &lt;= Planilha1!$B$3, "3",
      "4"
    )
  )
)</f>
        <v>4</v>
      </c>
      <c r="I3193" t="str">
        <f t="shared" si="147"/>
        <v>Grande Porte</v>
      </c>
      <c r="J3193" s="4">
        <v>351363418.66000003</v>
      </c>
      <c r="K3193" s="5">
        <f t="shared" si="148"/>
        <v>726.64809252595444</v>
      </c>
    </row>
    <row r="3194" spans="1:11" x14ac:dyDescent="0.25">
      <c r="A3194" s="3" t="s">
        <v>1323</v>
      </c>
      <c r="B3194">
        <v>330110</v>
      </c>
      <c r="C3194" s="1" t="s">
        <v>18</v>
      </c>
      <c r="D3194" s="2">
        <v>19390</v>
      </c>
      <c r="E3194" t="s">
        <v>5328</v>
      </c>
      <c r="F3194" s="4">
        <v>722817.54799999995</v>
      </c>
      <c r="G3194" s="4">
        <f t="shared" si="149"/>
        <v>37.277851882413614</v>
      </c>
      <c r="H3194" t="str">
        <f>IF(F3194 &lt;= Planilha1!$B$1, "1",
  IF(F3194 &lt;= Planilha1!$B$2, "2",
    IF(F3194 &lt;= Planilha1!$B$3, "3",
      "4"
    )
  )
)</f>
        <v>4</v>
      </c>
      <c r="I3194" t="str">
        <f t="shared" si="147"/>
        <v>Pequeno Porte I</v>
      </c>
      <c r="J3194" s="4">
        <v>16585105.109999999</v>
      </c>
      <c r="K3194" s="5">
        <f t="shared" si="148"/>
        <v>855.34322382671473</v>
      </c>
    </row>
    <row r="3195" spans="1:11" x14ac:dyDescent="0.25">
      <c r="A3195" s="3" t="s">
        <v>1798</v>
      </c>
      <c r="B3195">
        <v>330115</v>
      </c>
      <c r="C3195" s="1" t="s">
        <v>18</v>
      </c>
      <c r="D3195" s="2">
        <v>12958</v>
      </c>
      <c r="E3195" t="s">
        <v>5328</v>
      </c>
      <c r="F3195" s="4">
        <v>116154.355</v>
      </c>
      <c r="G3195" s="4">
        <f t="shared" si="149"/>
        <v>8.9639107115295573</v>
      </c>
      <c r="H3195" t="str">
        <f>IF(F3195 &lt;= Planilha1!$B$1, "1",
  IF(F3195 &lt;= Planilha1!$B$2, "2",
    IF(F3195 &lt;= Planilha1!$B$3, "3",
      "4"
    )
  )
)</f>
        <v>3</v>
      </c>
      <c r="I3195" t="str">
        <f t="shared" si="147"/>
        <v>Pequeno Porte I</v>
      </c>
      <c r="J3195" s="4">
        <v>13408946.49</v>
      </c>
      <c r="K3195" s="5">
        <f t="shared" si="148"/>
        <v>1034.8006243247414</v>
      </c>
    </row>
    <row r="3196" spans="1:11" x14ac:dyDescent="0.25">
      <c r="A3196" s="3" t="s">
        <v>1799</v>
      </c>
      <c r="B3196">
        <v>330120</v>
      </c>
      <c r="C3196" s="1" t="s">
        <v>18</v>
      </c>
      <c r="D3196" s="2">
        <v>17198</v>
      </c>
      <c r="E3196" t="s">
        <v>5328</v>
      </c>
      <c r="F3196" s="4">
        <v>266203.12599999999</v>
      </c>
      <c r="G3196" s="4">
        <f t="shared" si="149"/>
        <v>15.478725782067682</v>
      </c>
      <c r="H3196" t="str">
        <f>IF(F3196 &lt;= Planilha1!$B$1, "1",
  IF(F3196 &lt;= Planilha1!$B$2, "2",
    IF(F3196 &lt;= Planilha1!$B$3, "3",
      "4"
    )
  )
)</f>
        <v>4</v>
      </c>
      <c r="I3196" t="str">
        <f t="shared" si="147"/>
        <v>Pequeno Porte I</v>
      </c>
      <c r="J3196" s="4">
        <v>14005780.789999999</v>
      </c>
      <c r="K3196" s="5">
        <f t="shared" si="148"/>
        <v>814.38427666007669</v>
      </c>
    </row>
    <row r="3197" spans="1:11" x14ac:dyDescent="0.25">
      <c r="A3197" s="3" t="s">
        <v>1800</v>
      </c>
      <c r="B3197">
        <v>330130</v>
      </c>
      <c r="C3197" s="1" t="s">
        <v>18</v>
      </c>
      <c r="D3197" s="2">
        <v>46110</v>
      </c>
      <c r="E3197" t="s">
        <v>5328</v>
      </c>
      <c r="F3197" s="4">
        <v>2071659.889</v>
      </c>
      <c r="G3197" s="4">
        <f t="shared" si="149"/>
        <v>44.928646475818695</v>
      </c>
      <c r="H3197" t="str">
        <f>IF(F3197 &lt;= Planilha1!$B$1, "1",
  IF(F3197 &lt;= Planilha1!$B$2, "2",
    IF(F3197 &lt;= Planilha1!$B$3, "3",
      "4"
    )
  )
)</f>
        <v>4</v>
      </c>
      <c r="I3197" t="str">
        <f t="shared" si="147"/>
        <v>Pequeno Porte II</v>
      </c>
      <c r="J3197" s="4">
        <v>28226909.440000001</v>
      </c>
      <c r="K3197" s="5">
        <f t="shared" si="148"/>
        <v>612.16459423118636</v>
      </c>
    </row>
    <row r="3198" spans="1:11" x14ac:dyDescent="0.25">
      <c r="A3198" s="3" t="s">
        <v>4320</v>
      </c>
      <c r="B3198">
        <v>330140</v>
      </c>
      <c r="C3198" s="1" t="s">
        <v>18</v>
      </c>
      <c r="D3198" s="2">
        <v>21104</v>
      </c>
      <c r="E3198" t="s">
        <v>5328</v>
      </c>
      <c r="F3198" s="4">
        <v>179531.541</v>
      </c>
      <c r="G3198" s="4">
        <f t="shared" si="149"/>
        <v>8.5069911391205455</v>
      </c>
      <c r="H3198" t="str">
        <f>IF(F3198 &lt;= Planilha1!$B$1, "1",
  IF(F3198 &lt;= Planilha1!$B$2, "2",
    IF(F3198 &lt;= Planilha1!$B$3, "3",
      "4"
    )
  )
)</f>
        <v>3</v>
      </c>
      <c r="I3198" t="str">
        <f t="shared" si="147"/>
        <v>Pequeno Porte II</v>
      </c>
      <c r="J3198" s="4">
        <v>17659241.84</v>
      </c>
      <c r="K3198" s="5">
        <f t="shared" si="148"/>
        <v>836.77226307808951</v>
      </c>
    </row>
    <row r="3199" spans="1:11" x14ac:dyDescent="0.25">
      <c r="A3199" s="3" t="s">
        <v>1801</v>
      </c>
      <c r="B3199">
        <v>330150</v>
      </c>
      <c r="C3199" s="1" t="s">
        <v>18</v>
      </c>
      <c r="D3199" s="2">
        <v>20783</v>
      </c>
      <c r="E3199" t="s">
        <v>5328</v>
      </c>
      <c r="F3199" s="4">
        <v>211282.351</v>
      </c>
      <c r="G3199" s="4">
        <f t="shared" si="149"/>
        <v>10.166114179858537</v>
      </c>
      <c r="H3199" t="str">
        <f>IF(F3199 &lt;= Planilha1!$B$1, "1",
  IF(F3199 &lt;= Planilha1!$B$2, "2",
    IF(F3199 &lt;= Planilha1!$B$3, "3",
      "4"
    )
  )
)</f>
        <v>3</v>
      </c>
      <c r="I3199" t="str">
        <f t="shared" si="147"/>
        <v>Pequeno Porte II</v>
      </c>
      <c r="J3199" s="4">
        <v>14025605.640000001</v>
      </c>
      <c r="K3199" s="5">
        <f t="shared" si="148"/>
        <v>674.85953134773615</v>
      </c>
    </row>
    <row r="3200" spans="1:11" x14ac:dyDescent="0.25">
      <c r="A3200" s="3" t="s">
        <v>1802</v>
      </c>
      <c r="B3200">
        <v>330160</v>
      </c>
      <c r="C3200" s="1" t="s">
        <v>18</v>
      </c>
      <c r="D3200" s="2">
        <v>10980</v>
      </c>
      <c r="E3200" t="s">
        <v>5328</v>
      </c>
      <c r="F3200" s="4">
        <v>106323.626</v>
      </c>
      <c r="G3200" s="4">
        <f t="shared" si="149"/>
        <v>9.6833903460837885</v>
      </c>
      <c r="H3200" t="str">
        <f>IF(F3200 &lt;= Planilha1!$B$1, "1",
  IF(F3200 &lt;= Planilha1!$B$2, "2",
    IF(F3200 &lt;= Planilha1!$B$3, "3",
      "4"
    )
  )
)</f>
        <v>3</v>
      </c>
      <c r="I3200" t="str">
        <f t="shared" si="147"/>
        <v>Pequeno Porte I</v>
      </c>
      <c r="J3200" s="4">
        <v>10606745.02</v>
      </c>
      <c r="K3200" s="5">
        <f t="shared" si="148"/>
        <v>966.00592167577406</v>
      </c>
    </row>
    <row r="3201" spans="1:11" x14ac:dyDescent="0.25">
      <c r="A3201" s="3" t="s">
        <v>1803</v>
      </c>
      <c r="B3201">
        <v>330170</v>
      </c>
      <c r="C3201" s="1" t="s">
        <v>18</v>
      </c>
      <c r="D3201" s="2">
        <v>808161</v>
      </c>
      <c r="E3201" t="s">
        <v>5328</v>
      </c>
      <c r="F3201" s="4">
        <v>23107679.432</v>
      </c>
      <c r="G3201" s="4">
        <f t="shared" si="149"/>
        <v>28.59291580761754</v>
      </c>
      <c r="H3201" t="str">
        <f>IF(F3201 &lt;= Planilha1!$B$1, "1",
  IF(F3201 &lt;= Planilha1!$B$2, "2",
    IF(F3201 &lt;= Planilha1!$B$3, "3",
      "4"
    )
  )
)</f>
        <v>4</v>
      </c>
      <c r="I3201" t="str">
        <f t="shared" si="147"/>
        <v>Grande Porte</v>
      </c>
      <c r="J3201" s="4">
        <v>496728863.41000003</v>
      </c>
      <c r="K3201" s="5">
        <f t="shared" si="148"/>
        <v>614.64097303631331</v>
      </c>
    </row>
    <row r="3202" spans="1:11" x14ac:dyDescent="0.25">
      <c r="A3202" s="3" t="s">
        <v>1804</v>
      </c>
      <c r="B3202">
        <v>330180</v>
      </c>
      <c r="C3202" s="1" t="s">
        <v>18</v>
      </c>
      <c r="D3202" s="2">
        <v>12242</v>
      </c>
      <c r="E3202" t="s">
        <v>5328</v>
      </c>
      <c r="F3202" s="4">
        <v>168677.17199999999</v>
      </c>
      <c r="G3202" s="4">
        <f t="shared" si="149"/>
        <v>13.778563306649239</v>
      </c>
      <c r="H3202" t="str">
        <f>IF(F3202 &lt;= Planilha1!$B$1, "1",
  IF(F3202 &lt;= Planilha1!$B$2, "2",
    IF(F3202 &lt;= Planilha1!$B$3, "3",
      "4"
    )
  )
)</f>
        <v>3</v>
      </c>
      <c r="I3202" t="str">
        <f t="shared" ref="I3202:I3265" si="150">IF(D3202 &lt;= 20000, "Pequeno Porte I",
  IF(D3202 &lt;= 50000, "Pequeno Porte II",
    IF(D3202 &lt;= 100000, "Médio Porte",
      IF(D3202 &lt;= 900000, "Grande Porte", "Metrópole")
    )
  )
)</f>
        <v>Pequeno Porte I</v>
      </c>
      <c r="J3202" s="4">
        <v>9997305.6999999993</v>
      </c>
      <c r="K3202" s="5">
        <f t="shared" ref="K3202:K3265" si="151">J3202/D3202</f>
        <v>816.63990361052106</v>
      </c>
    </row>
    <row r="3203" spans="1:11" x14ac:dyDescent="0.25">
      <c r="A3203" s="3" t="s">
        <v>1805</v>
      </c>
      <c r="B3203">
        <v>330185</v>
      </c>
      <c r="C3203" s="1" t="s">
        <v>18</v>
      </c>
      <c r="D3203" s="2">
        <v>51696</v>
      </c>
      <c r="E3203" t="s">
        <v>5328</v>
      </c>
      <c r="F3203" s="4">
        <v>620367.57400000002</v>
      </c>
      <c r="G3203" s="4">
        <f t="shared" ref="G3203:G3266" si="152">F3203/D3203</f>
        <v>12.000301261219438</v>
      </c>
      <c r="H3203" t="str">
        <f>IF(F3203 &lt;= Planilha1!$B$1, "1",
  IF(F3203 &lt;= Planilha1!$B$2, "2",
    IF(F3203 &lt;= Planilha1!$B$3, "3",
      "4"
    )
  )
)</f>
        <v>4</v>
      </c>
      <c r="I3203" t="str">
        <f t="shared" si="150"/>
        <v>Médio Porte</v>
      </c>
      <c r="J3203" s="4">
        <v>24491501.41</v>
      </c>
      <c r="K3203" s="5">
        <f t="shared" si="151"/>
        <v>473.76008608016093</v>
      </c>
    </row>
    <row r="3204" spans="1:11" x14ac:dyDescent="0.25">
      <c r="A3204" s="3" t="s">
        <v>1806</v>
      </c>
      <c r="B3204">
        <v>330187</v>
      </c>
      <c r="C3204" s="1" t="s">
        <v>18</v>
      </c>
      <c r="D3204" s="2">
        <v>27920</v>
      </c>
      <c r="E3204" t="s">
        <v>5328</v>
      </c>
      <c r="F3204" s="4">
        <v>213965.79699999999</v>
      </c>
      <c r="G3204" s="4">
        <f t="shared" si="152"/>
        <v>7.6635314111747848</v>
      </c>
      <c r="H3204" t="str">
        <f>IF(F3204 &lt;= Planilha1!$B$1, "1",
  IF(F3204 &lt;= Planilha1!$B$2, "2",
    IF(F3204 &lt;= Planilha1!$B$3, "3",
      "4"
    )
  )
)</f>
        <v>3</v>
      </c>
      <c r="I3204" t="str">
        <f t="shared" si="150"/>
        <v>Pequeno Porte II</v>
      </c>
      <c r="J3204" s="4">
        <v>21633685.32</v>
      </c>
      <c r="K3204" s="5">
        <f t="shared" si="151"/>
        <v>774.84546275071637</v>
      </c>
    </row>
    <row r="3205" spans="1:11" x14ac:dyDescent="0.25">
      <c r="A3205" s="3" t="s">
        <v>4321</v>
      </c>
      <c r="B3205">
        <v>330190</v>
      </c>
      <c r="C3205" s="1" t="s">
        <v>18</v>
      </c>
      <c r="D3205" s="2">
        <v>224267</v>
      </c>
      <c r="E3205" t="s">
        <v>5328</v>
      </c>
      <c r="F3205" s="4">
        <v>2429728.892</v>
      </c>
      <c r="G3205" s="4">
        <f t="shared" si="152"/>
        <v>10.834090133635355</v>
      </c>
      <c r="H3205" t="str">
        <f>IF(F3205 &lt;= Planilha1!$B$1, "1",
  IF(F3205 &lt;= Planilha1!$B$2, "2",
    IF(F3205 &lt;= Planilha1!$B$3, "3",
      "4"
    )
  )
)</f>
        <v>4</v>
      </c>
      <c r="I3205" t="str">
        <f t="shared" si="150"/>
        <v>Grande Porte</v>
      </c>
      <c r="J3205" s="4">
        <v>68673479.400000006</v>
      </c>
      <c r="K3205" s="5">
        <f t="shared" si="151"/>
        <v>306.21303803056179</v>
      </c>
    </row>
    <row r="3206" spans="1:11" x14ac:dyDescent="0.25">
      <c r="A3206" s="3" t="s">
        <v>4322</v>
      </c>
      <c r="B3206">
        <v>330200</v>
      </c>
      <c r="C3206" s="1" t="s">
        <v>18</v>
      </c>
      <c r="D3206" s="2">
        <v>116841</v>
      </c>
      <c r="E3206" t="s">
        <v>5328</v>
      </c>
      <c r="F3206" s="4">
        <v>4649830.7939999998</v>
      </c>
      <c r="G3206" s="4">
        <f t="shared" si="152"/>
        <v>39.79622558862043</v>
      </c>
      <c r="H3206" t="str">
        <f>IF(F3206 &lt;= Planilha1!$B$1, "1",
  IF(F3206 &lt;= Planilha1!$B$2, "2",
    IF(F3206 &lt;= Planilha1!$B$3, "3",
      "4"
    )
  )
)</f>
        <v>4</v>
      </c>
      <c r="I3206" t="str">
        <f t="shared" si="150"/>
        <v>Grande Porte</v>
      </c>
      <c r="J3206" s="4">
        <v>155464655.71000001</v>
      </c>
      <c r="K3206" s="5">
        <f t="shared" si="151"/>
        <v>1330.5659461148057</v>
      </c>
    </row>
    <row r="3207" spans="1:11" x14ac:dyDescent="0.25">
      <c r="A3207" s="3" t="s">
        <v>1807</v>
      </c>
      <c r="B3207">
        <v>330205</v>
      </c>
      <c r="C3207" s="1" t="s">
        <v>18</v>
      </c>
      <c r="D3207" s="2">
        <v>14073</v>
      </c>
      <c r="E3207" t="s">
        <v>5328</v>
      </c>
      <c r="F3207" s="4">
        <v>163482.408</v>
      </c>
      <c r="G3207" s="4">
        <f t="shared" si="152"/>
        <v>11.616741846088253</v>
      </c>
      <c r="H3207" t="str">
        <f>IF(F3207 &lt;= Planilha1!$B$1, "1",
  IF(F3207 &lt;= Planilha1!$B$2, "2",
    IF(F3207 &lt;= Planilha1!$B$3, "3",
      "4"
    )
  )
)</f>
        <v>3</v>
      </c>
      <c r="I3207" t="str">
        <f t="shared" si="150"/>
        <v>Pequeno Porte I</v>
      </c>
      <c r="J3207" s="4">
        <v>18497294.84</v>
      </c>
      <c r="K3207" s="5">
        <f t="shared" si="151"/>
        <v>1314.3817835571663</v>
      </c>
    </row>
    <row r="3208" spans="1:11" x14ac:dyDescent="0.25">
      <c r="A3208" s="3" t="s">
        <v>1808</v>
      </c>
      <c r="B3208">
        <v>330210</v>
      </c>
      <c r="C3208" s="1" t="s">
        <v>18</v>
      </c>
      <c r="D3208" s="2">
        <v>22919</v>
      </c>
      <c r="E3208" t="s">
        <v>5328</v>
      </c>
      <c r="F3208" s="4">
        <v>256885.01199999999</v>
      </c>
      <c r="G3208" s="4">
        <f t="shared" si="152"/>
        <v>11.208386578821065</v>
      </c>
      <c r="H3208" t="str">
        <f>IF(F3208 &lt;= Planilha1!$B$1, "1",
  IF(F3208 &lt;= Planilha1!$B$2, "2",
    IF(F3208 &lt;= Planilha1!$B$3, "3",
      "4"
    )
  )
)</f>
        <v>4</v>
      </c>
      <c r="I3208" t="str">
        <f t="shared" si="150"/>
        <v>Pequeno Porte II</v>
      </c>
      <c r="J3208" s="4">
        <v>20644697.670000002</v>
      </c>
      <c r="K3208" s="5">
        <f t="shared" si="151"/>
        <v>900.76782014922128</v>
      </c>
    </row>
    <row r="3209" spans="1:11" x14ac:dyDescent="0.25">
      <c r="A3209" s="3" t="s">
        <v>1809</v>
      </c>
      <c r="B3209">
        <v>330220</v>
      </c>
      <c r="C3209" s="1" t="s">
        <v>18</v>
      </c>
      <c r="D3209" s="2">
        <v>101041</v>
      </c>
      <c r="E3209" t="s">
        <v>5328</v>
      </c>
      <c r="F3209" s="4">
        <v>1436221.9839999999</v>
      </c>
      <c r="G3209" s="4">
        <f t="shared" si="152"/>
        <v>14.214249502677131</v>
      </c>
      <c r="H3209" t="str">
        <f>IF(F3209 &lt;= Planilha1!$B$1, "1",
  IF(F3209 &lt;= Planilha1!$B$2, "2",
    IF(F3209 &lt;= Planilha1!$B$3, "3",
      "4"
    )
  )
)</f>
        <v>4</v>
      </c>
      <c r="I3209" t="str">
        <f t="shared" si="150"/>
        <v>Grande Porte</v>
      </c>
      <c r="J3209" s="4">
        <v>50984810.810000002</v>
      </c>
      <c r="K3209" s="5">
        <f t="shared" si="151"/>
        <v>504.59527132550153</v>
      </c>
    </row>
    <row r="3210" spans="1:11" x14ac:dyDescent="0.25">
      <c r="A3210" s="3" t="s">
        <v>1810</v>
      </c>
      <c r="B3210">
        <v>330225</v>
      </c>
      <c r="C3210" s="1" t="s">
        <v>18</v>
      </c>
      <c r="D3210" s="2">
        <v>30908</v>
      </c>
      <c r="E3210" t="s">
        <v>5328</v>
      </c>
      <c r="F3210" s="4">
        <v>1495062.594</v>
      </c>
      <c r="G3210" s="4">
        <f t="shared" si="152"/>
        <v>48.371379383978258</v>
      </c>
      <c r="H3210" t="str">
        <f>IF(F3210 &lt;= Planilha1!$B$1, "1",
  IF(F3210 &lt;= Planilha1!$B$2, "2",
    IF(F3210 &lt;= Planilha1!$B$3, "3",
      "4"
    )
  )
)</f>
        <v>4</v>
      </c>
      <c r="I3210" t="str">
        <f t="shared" si="150"/>
        <v>Pequeno Porte II</v>
      </c>
      <c r="J3210" s="4">
        <v>57906411.880000003</v>
      </c>
      <c r="K3210" s="5">
        <f t="shared" si="151"/>
        <v>1873.5088611362755</v>
      </c>
    </row>
    <row r="3211" spans="1:11" x14ac:dyDescent="0.25">
      <c r="A3211" s="3" t="s">
        <v>1811</v>
      </c>
      <c r="B3211">
        <v>330227</v>
      </c>
      <c r="C3211" s="1" t="s">
        <v>18</v>
      </c>
      <c r="D3211" s="2">
        <v>96289</v>
      </c>
      <c r="E3211" t="s">
        <v>5328</v>
      </c>
      <c r="F3211" s="4">
        <v>692967.06499999994</v>
      </c>
      <c r="G3211" s="4">
        <f t="shared" si="152"/>
        <v>7.1967417358161363</v>
      </c>
      <c r="H3211" t="str">
        <f>IF(F3211 &lt;= Planilha1!$B$1, "1",
  IF(F3211 &lt;= Planilha1!$B$2, "2",
    IF(F3211 &lt;= Planilha1!$B$3, "3",
      "4"
    )
  )
)</f>
        <v>4</v>
      </c>
      <c r="I3211" t="str">
        <f t="shared" si="150"/>
        <v>Médio Porte</v>
      </c>
      <c r="J3211" s="4">
        <v>35647846.630000003</v>
      </c>
      <c r="K3211" s="5">
        <f t="shared" si="151"/>
        <v>370.21722761686175</v>
      </c>
    </row>
    <row r="3212" spans="1:11" x14ac:dyDescent="0.25">
      <c r="A3212" s="3" t="s">
        <v>4323</v>
      </c>
      <c r="B3212">
        <v>330230</v>
      </c>
      <c r="C3212" s="1" t="s">
        <v>18</v>
      </c>
      <c r="D3212" s="2">
        <v>7336</v>
      </c>
      <c r="E3212" t="s">
        <v>5328</v>
      </c>
      <c r="F3212" s="4">
        <v>77639.547000000006</v>
      </c>
      <c r="G3212" s="4">
        <f t="shared" si="152"/>
        <v>10.58336245910578</v>
      </c>
      <c r="H3212" t="str">
        <f>IF(F3212 &lt;= Planilha1!$B$1, "1",
  IF(F3212 &lt;= Planilha1!$B$2, "2",
    IF(F3212 &lt;= Planilha1!$B$3, "3",
      "4"
    )
  )
)</f>
        <v>2</v>
      </c>
      <c r="I3212" t="str">
        <f t="shared" si="150"/>
        <v>Pequeno Porte I</v>
      </c>
      <c r="J3212" s="4">
        <v>9776854.5899999999</v>
      </c>
      <c r="K3212" s="5">
        <f t="shared" si="151"/>
        <v>1332.7228176117776</v>
      </c>
    </row>
    <row r="3213" spans="1:11" x14ac:dyDescent="0.25">
      <c r="A3213" s="3" t="s">
        <v>4324</v>
      </c>
      <c r="B3213">
        <v>330240</v>
      </c>
      <c r="C3213" s="1" t="s">
        <v>18</v>
      </c>
      <c r="D3213" s="2">
        <v>246391</v>
      </c>
      <c r="E3213" t="s">
        <v>5328</v>
      </c>
      <c r="F3213" s="4">
        <v>13613373.234999999</v>
      </c>
      <c r="G3213" s="4">
        <f t="shared" si="152"/>
        <v>55.251097787662694</v>
      </c>
      <c r="H3213" t="str">
        <f>IF(F3213 &lt;= Planilha1!$B$1, "1",
  IF(F3213 &lt;= Planilha1!$B$2, "2",
    IF(F3213 &lt;= Planilha1!$B$3, "3",
      "4"
    )
  )
)</f>
        <v>4</v>
      </c>
      <c r="I3213" t="str">
        <f t="shared" si="150"/>
        <v>Grande Porte</v>
      </c>
      <c r="J3213" s="4">
        <v>531795917.54000002</v>
      </c>
      <c r="K3213" s="5">
        <f t="shared" si="151"/>
        <v>2158.3414878790218</v>
      </c>
    </row>
    <row r="3214" spans="1:11" x14ac:dyDescent="0.25">
      <c r="A3214" s="3" t="s">
        <v>1812</v>
      </c>
      <c r="B3214">
        <v>330245</v>
      </c>
      <c r="C3214" s="1" t="s">
        <v>18</v>
      </c>
      <c r="D3214" s="2">
        <v>5415</v>
      </c>
      <c r="E3214" t="s">
        <v>5328</v>
      </c>
      <c r="F3214" s="4">
        <v>94083.683999999994</v>
      </c>
      <c r="G3214" s="4">
        <f t="shared" si="152"/>
        <v>17.374641551246537</v>
      </c>
      <c r="H3214" t="str">
        <f>IF(F3214 &lt;= Planilha1!$B$1, "1",
  IF(F3214 &lt;= Planilha1!$B$2, "2",
    IF(F3214 &lt;= Planilha1!$B$3, "3",
      "4"
    )
  )
)</f>
        <v>3</v>
      </c>
      <c r="I3214" t="str">
        <f t="shared" si="150"/>
        <v>Pequeno Porte I</v>
      </c>
      <c r="J3214" s="4">
        <v>9114490</v>
      </c>
      <c r="K3214" s="5">
        <f t="shared" si="151"/>
        <v>1683.1929824561403</v>
      </c>
    </row>
    <row r="3215" spans="1:11" x14ac:dyDescent="0.25">
      <c r="A3215" s="3" t="s">
        <v>4325</v>
      </c>
      <c r="B3215">
        <v>330250</v>
      </c>
      <c r="C3215" s="1" t="s">
        <v>18</v>
      </c>
      <c r="D3215" s="2">
        <v>228127</v>
      </c>
      <c r="E3215" t="s">
        <v>5328</v>
      </c>
      <c r="F3215" s="4">
        <v>2372394.9679999999</v>
      </c>
      <c r="G3215" s="4">
        <f t="shared" si="152"/>
        <v>10.399448412507068</v>
      </c>
      <c r="H3215" t="str">
        <f>IF(F3215 &lt;= Planilha1!$B$1, "1",
  IF(F3215 &lt;= Planilha1!$B$2, "2",
    IF(F3215 &lt;= Planilha1!$B$3, "3",
      "4"
    )
  )
)</f>
        <v>4</v>
      </c>
      <c r="I3215" t="str">
        <f t="shared" si="150"/>
        <v>Grande Porte</v>
      </c>
      <c r="J3215" s="4">
        <v>40279896.82</v>
      </c>
      <c r="K3215" s="5">
        <f t="shared" si="151"/>
        <v>176.56786272558708</v>
      </c>
    </row>
    <row r="3216" spans="1:11" x14ac:dyDescent="0.25">
      <c r="A3216" s="3" t="s">
        <v>1813</v>
      </c>
      <c r="B3216">
        <v>330260</v>
      </c>
      <c r="C3216" s="1" t="s">
        <v>18</v>
      </c>
      <c r="D3216" s="2">
        <v>41220</v>
      </c>
      <c r="E3216" t="s">
        <v>5328</v>
      </c>
      <c r="F3216" s="4">
        <v>1772367.044</v>
      </c>
      <c r="G3216" s="4">
        <f t="shared" si="152"/>
        <v>42.997744881125669</v>
      </c>
      <c r="H3216" t="str">
        <f>IF(F3216 &lt;= Planilha1!$B$1, "1",
  IF(F3216 &lt;= Planilha1!$B$2, "2",
    IF(F3216 &lt;= Planilha1!$B$3, "3",
      "4"
    )
  )
)</f>
        <v>4</v>
      </c>
      <c r="I3216" t="str">
        <f t="shared" si="150"/>
        <v>Pequeno Porte II</v>
      </c>
      <c r="J3216" s="4">
        <v>48894272.340000004</v>
      </c>
      <c r="K3216" s="5">
        <f t="shared" si="151"/>
        <v>1186.1783682678313</v>
      </c>
    </row>
    <row r="3217" spans="1:11" x14ac:dyDescent="0.25">
      <c r="A3217" s="3" t="s">
        <v>4326</v>
      </c>
      <c r="B3217">
        <v>330270</v>
      </c>
      <c r="C3217" s="1" t="s">
        <v>18</v>
      </c>
      <c r="D3217" s="2">
        <v>197277</v>
      </c>
      <c r="E3217" t="s">
        <v>5328</v>
      </c>
      <c r="F3217" s="4">
        <v>1873273.3540000001</v>
      </c>
      <c r="G3217" s="4">
        <f t="shared" si="152"/>
        <v>9.4956500453676806</v>
      </c>
      <c r="H3217" t="str">
        <f>IF(F3217 &lt;= Planilha1!$B$1, "1",
  IF(F3217 &lt;= Planilha1!$B$2, "2",
    IF(F3217 &lt;= Planilha1!$B$3, "3",
      "4"
    )
  )
)</f>
        <v>4</v>
      </c>
      <c r="I3217" t="str">
        <f t="shared" si="150"/>
        <v>Grande Porte</v>
      </c>
      <c r="J3217" s="4">
        <v>244362316.69</v>
      </c>
      <c r="K3217" s="5">
        <f t="shared" si="151"/>
        <v>1238.6761593596821</v>
      </c>
    </row>
    <row r="3218" spans="1:11" x14ac:dyDescent="0.25">
      <c r="A3218" s="3" t="s">
        <v>1814</v>
      </c>
      <c r="B3218">
        <v>330280</v>
      </c>
      <c r="C3218" s="1" t="s">
        <v>18</v>
      </c>
      <c r="D3218" s="2">
        <v>17502</v>
      </c>
      <c r="E3218" t="s">
        <v>5328</v>
      </c>
      <c r="F3218" s="4">
        <v>172472.24</v>
      </c>
      <c r="G3218" s="4">
        <f t="shared" si="152"/>
        <v>9.854430350817049</v>
      </c>
      <c r="H3218" t="str">
        <f>IF(F3218 &lt;= Planilha1!$B$1, "1",
  IF(F3218 &lt;= Planilha1!$B$2, "2",
    IF(F3218 &lt;= Planilha1!$B$3, "3",
      "4"
    )
  )
)</f>
        <v>3</v>
      </c>
      <c r="I3218" t="str">
        <f t="shared" si="150"/>
        <v>Pequeno Porte I</v>
      </c>
      <c r="J3218" s="4">
        <v>11276252.060000001</v>
      </c>
      <c r="K3218" s="5">
        <f t="shared" si="151"/>
        <v>644.28362815678213</v>
      </c>
    </row>
    <row r="3219" spans="1:11" x14ac:dyDescent="0.25">
      <c r="A3219" s="3" t="s">
        <v>1540</v>
      </c>
      <c r="B3219">
        <v>330285</v>
      </c>
      <c r="C3219" s="1" t="s">
        <v>18</v>
      </c>
      <c r="D3219" s="2">
        <v>167127</v>
      </c>
      <c r="E3219" t="s">
        <v>5328</v>
      </c>
      <c r="F3219" s="4">
        <v>1452834.33</v>
      </c>
      <c r="G3219" s="4">
        <f t="shared" si="152"/>
        <v>8.6929959252544471</v>
      </c>
      <c r="H3219" t="str">
        <f>IF(F3219 &lt;= Planilha1!$B$1, "1",
  IF(F3219 &lt;= Planilha1!$B$2, "2",
    IF(F3219 &lt;= Planilha1!$B$3, "3",
      "4"
    )
  )
)</f>
        <v>4</v>
      </c>
      <c r="I3219" t="str">
        <f t="shared" si="150"/>
        <v>Grande Porte</v>
      </c>
      <c r="J3219" s="4">
        <v>51638604.869999997</v>
      </c>
      <c r="K3219" s="5">
        <f t="shared" si="151"/>
        <v>308.97823134502505</v>
      </c>
    </row>
    <row r="3220" spans="1:11" x14ac:dyDescent="0.25">
      <c r="A3220" s="3" t="s">
        <v>1815</v>
      </c>
      <c r="B3220">
        <v>330290</v>
      </c>
      <c r="C3220" s="1" t="s">
        <v>18</v>
      </c>
      <c r="D3220" s="2">
        <v>26582</v>
      </c>
      <c r="E3220" t="s">
        <v>5328</v>
      </c>
      <c r="F3220" s="4">
        <v>359763.77399999998</v>
      </c>
      <c r="G3220" s="4">
        <f t="shared" si="152"/>
        <v>13.534112331652997</v>
      </c>
      <c r="H3220" t="str">
        <f>IF(F3220 &lt;= Planilha1!$B$1, "1",
  IF(F3220 &lt;= Planilha1!$B$2, "2",
    IF(F3220 &lt;= Planilha1!$B$3, "3",
      "4"
    )
  )
)</f>
        <v>4</v>
      </c>
      <c r="I3220" t="str">
        <f t="shared" si="150"/>
        <v>Pequeno Porte II</v>
      </c>
      <c r="J3220" s="4">
        <v>16724263.640000001</v>
      </c>
      <c r="K3220" s="5">
        <f t="shared" si="151"/>
        <v>629.15746144007221</v>
      </c>
    </row>
    <row r="3221" spans="1:11" x14ac:dyDescent="0.25">
      <c r="A3221" s="3" t="s">
        <v>1816</v>
      </c>
      <c r="B3221">
        <v>330300</v>
      </c>
      <c r="C3221" s="1" t="s">
        <v>18</v>
      </c>
      <c r="D3221" s="2">
        <v>26881</v>
      </c>
      <c r="E3221" t="s">
        <v>5328</v>
      </c>
      <c r="F3221" s="4">
        <v>248305.39</v>
      </c>
      <c r="G3221" s="4">
        <f t="shared" si="152"/>
        <v>9.2372080651761479</v>
      </c>
      <c r="H3221" t="str">
        <f>IF(F3221 &lt;= Planilha1!$B$1, "1",
  IF(F3221 &lt;= Planilha1!$B$2, "2",
    IF(F3221 &lt;= Planilha1!$B$3, "3",
      "4"
    )
  )
)</f>
        <v>4</v>
      </c>
      <c r="I3221" t="str">
        <f t="shared" si="150"/>
        <v>Pequeno Porte II</v>
      </c>
      <c r="J3221" s="4">
        <v>16651741.699999999</v>
      </c>
      <c r="K3221" s="5">
        <f t="shared" si="151"/>
        <v>619.46139280532714</v>
      </c>
    </row>
    <row r="3222" spans="1:11" x14ac:dyDescent="0.25">
      <c r="A3222" s="3" t="s">
        <v>240</v>
      </c>
      <c r="B3222">
        <v>330310</v>
      </c>
      <c r="C3222" s="1" t="s">
        <v>18</v>
      </c>
      <c r="D3222" s="2">
        <v>15074</v>
      </c>
      <c r="E3222" t="s">
        <v>5328</v>
      </c>
      <c r="F3222" s="4">
        <v>152229.75099999999</v>
      </c>
      <c r="G3222" s="4">
        <f t="shared" si="152"/>
        <v>10.098829176064747</v>
      </c>
      <c r="H3222" t="str">
        <f>IF(F3222 &lt;= Planilha1!$B$1, "1",
  IF(F3222 &lt;= Planilha1!$B$2, "2",
    IF(F3222 &lt;= Planilha1!$B$3, "3",
      "4"
    )
  )
)</f>
        <v>3</v>
      </c>
      <c r="I3222" t="str">
        <f t="shared" si="150"/>
        <v>Pequeno Porte I</v>
      </c>
      <c r="J3222" s="4">
        <v>8590009.9199999999</v>
      </c>
      <c r="K3222" s="5">
        <f t="shared" si="151"/>
        <v>569.85603821148993</v>
      </c>
    </row>
    <row r="3223" spans="1:11" x14ac:dyDescent="0.25">
      <c r="A3223" s="3" t="s">
        <v>4327</v>
      </c>
      <c r="B3223">
        <v>330320</v>
      </c>
      <c r="C3223" s="1" t="s">
        <v>18</v>
      </c>
      <c r="D3223" s="2">
        <v>146774</v>
      </c>
      <c r="E3223" t="s">
        <v>5328</v>
      </c>
      <c r="F3223" s="4">
        <v>1709865.9110000001</v>
      </c>
      <c r="G3223" s="4">
        <f t="shared" si="152"/>
        <v>11.649651239320317</v>
      </c>
      <c r="H3223" t="str">
        <f>IF(F3223 &lt;= Planilha1!$B$1, "1",
  IF(F3223 &lt;= Planilha1!$B$2, "2",
    IF(F3223 &lt;= Planilha1!$B$3, "3",
      "4"
    )
  )
)</f>
        <v>4</v>
      </c>
      <c r="I3223" t="str">
        <f t="shared" si="150"/>
        <v>Grande Porte</v>
      </c>
      <c r="J3223" s="4">
        <v>36581509.460000001</v>
      </c>
      <c r="K3223" s="5">
        <f t="shared" si="151"/>
        <v>249.23698652349873</v>
      </c>
    </row>
    <row r="3224" spans="1:11" x14ac:dyDescent="0.25">
      <c r="A3224" s="3" t="s">
        <v>4328</v>
      </c>
      <c r="B3224">
        <v>330330</v>
      </c>
      <c r="C3224" s="1" t="s">
        <v>18</v>
      </c>
      <c r="D3224" s="2">
        <v>481749</v>
      </c>
      <c r="E3224" t="s">
        <v>5328</v>
      </c>
      <c r="F3224" s="4">
        <v>12587900.643999999</v>
      </c>
      <c r="G3224" s="4">
        <f t="shared" si="152"/>
        <v>26.129583339041698</v>
      </c>
      <c r="H3224" t="str">
        <f>IF(F3224 &lt;= Planilha1!$B$1, "1",
  IF(F3224 &lt;= Planilha1!$B$2, "2",
    IF(F3224 &lt;= Planilha1!$B$3, "3",
      "4"
    )
  )
)</f>
        <v>4</v>
      </c>
      <c r="I3224" t="str">
        <f t="shared" si="150"/>
        <v>Grande Porte</v>
      </c>
      <c r="J3224" s="4">
        <v>349121833.55000001</v>
      </c>
      <c r="K3224" s="5">
        <f t="shared" si="151"/>
        <v>724.69654021077372</v>
      </c>
    </row>
    <row r="3225" spans="1:11" x14ac:dyDescent="0.25">
      <c r="A3225" s="3" t="s">
        <v>1817</v>
      </c>
      <c r="B3225">
        <v>330340</v>
      </c>
      <c r="C3225" s="1" t="s">
        <v>18</v>
      </c>
      <c r="D3225" s="2">
        <v>189939</v>
      </c>
      <c r="E3225" t="s">
        <v>5328</v>
      </c>
      <c r="F3225" s="4">
        <v>2921047.1189999999</v>
      </c>
      <c r="G3225" s="4">
        <f t="shared" si="152"/>
        <v>15.378869631829167</v>
      </c>
      <c r="H3225" t="str">
        <f>IF(F3225 &lt;= Planilha1!$B$1, "1",
  IF(F3225 &lt;= Planilha1!$B$2, "2",
    IF(F3225 &lt;= Planilha1!$B$3, "3",
      "4"
    )
  )
)</f>
        <v>4</v>
      </c>
      <c r="I3225" t="str">
        <f t="shared" si="150"/>
        <v>Grande Porte</v>
      </c>
      <c r="J3225" s="4">
        <v>134496763.66999999</v>
      </c>
      <c r="K3225" s="5">
        <f t="shared" si="151"/>
        <v>708.1050425136491</v>
      </c>
    </row>
    <row r="3226" spans="1:11" x14ac:dyDescent="0.25">
      <c r="A3226" s="3" t="s">
        <v>4329</v>
      </c>
      <c r="B3226">
        <v>330350</v>
      </c>
      <c r="C3226" s="1" t="s">
        <v>18</v>
      </c>
      <c r="D3226" s="2">
        <v>785867</v>
      </c>
      <c r="E3226" t="s">
        <v>5328</v>
      </c>
      <c r="F3226" s="4">
        <v>10142818.274</v>
      </c>
      <c r="G3226" s="4">
        <f t="shared" si="152"/>
        <v>12.906532878973159</v>
      </c>
      <c r="H3226" t="str">
        <f>IF(F3226 &lt;= Planilha1!$B$1, "1",
  IF(F3226 &lt;= Planilha1!$B$2, "2",
    IF(F3226 &lt;= Planilha1!$B$3, "3",
      "4"
    )
  )
)</f>
        <v>4</v>
      </c>
      <c r="I3226" t="str">
        <f t="shared" si="150"/>
        <v>Grande Porte</v>
      </c>
      <c r="J3226" s="4">
        <v>129975171.08</v>
      </c>
      <c r="K3226" s="5">
        <f t="shared" si="151"/>
        <v>165.39079905378389</v>
      </c>
    </row>
    <row r="3227" spans="1:11" x14ac:dyDescent="0.25">
      <c r="A3227" s="3" t="s">
        <v>1818</v>
      </c>
      <c r="B3227">
        <v>330360</v>
      </c>
      <c r="C3227" s="1" t="s">
        <v>18</v>
      </c>
      <c r="D3227" s="2">
        <v>41375</v>
      </c>
      <c r="E3227" t="s">
        <v>5328</v>
      </c>
      <c r="F3227" s="4">
        <v>450652.72499999998</v>
      </c>
      <c r="G3227" s="4">
        <f t="shared" si="152"/>
        <v>10.891908761329304</v>
      </c>
      <c r="H3227" t="str">
        <f>IF(F3227 &lt;= Planilha1!$B$1, "1",
  IF(F3227 &lt;= Planilha1!$B$2, "2",
    IF(F3227 &lt;= Planilha1!$B$3, "3",
      "4"
    )
  )
)</f>
        <v>4</v>
      </c>
      <c r="I3227" t="str">
        <f t="shared" si="150"/>
        <v>Pequeno Porte II</v>
      </c>
      <c r="J3227" s="4">
        <v>15320158.59</v>
      </c>
      <c r="K3227" s="5">
        <f t="shared" si="151"/>
        <v>370.27573631419938</v>
      </c>
    </row>
    <row r="3228" spans="1:11" x14ac:dyDescent="0.25">
      <c r="A3228" s="3" t="s">
        <v>4330</v>
      </c>
      <c r="B3228">
        <v>330370</v>
      </c>
      <c r="C3228" s="1" t="s">
        <v>18</v>
      </c>
      <c r="D3228" s="2">
        <v>42063</v>
      </c>
      <c r="E3228" t="s">
        <v>5328</v>
      </c>
      <c r="F3228" s="4">
        <v>572304.48499999999</v>
      </c>
      <c r="G3228" s="4">
        <f t="shared" si="152"/>
        <v>13.605888429260871</v>
      </c>
      <c r="H3228" t="str">
        <f>IF(F3228 &lt;= Planilha1!$B$1, "1",
  IF(F3228 &lt;= Planilha1!$B$2, "2",
    IF(F3228 &lt;= Planilha1!$B$3, "3",
      "4"
    )
  )
)</f>
        <v>4</v>
      </c>
      <c r="I3228" t="str">
        <f t="shared" si="150"/>
        <v>Pequeno Porte II</v>
      </c>
      <c r="J3228" s="4">
        <v>26082482.210000001</v>
      </c>
      <c r="K3228" s="5">
        <f t="shared" si="151"/>
        <v>620.08135915174864</v>
      </c>
    </row>
    <row r="3229" spans="1:11" x14ac:dyDescent="0.25">
      <c r="A3229" s="3" t="s">
        <v>1819</v>
      </c>
      <c r="B3229">
        <v>330380</v>
      </c>
      <c r="C3229" s="1" t="s">
        <v>18</v>
      </c>
      <c r="D3229" s="2">
        <v>45243</v>
      </c>
      <c r="E3229" t="s">
        <v>5328</v>
      </c>
      <c r="F3229" s="4">
        <v>809203.10699999996</v>
      </c>
      <c r="G3229" s="4">
        <f t="shared" si="152"/>
        <v>17.885708441084809</v>
      </c>
      <c r="H3229" t="str">
        <f>IF(F3229 &lt;= Planilha1!$B$1, "1",
  IF(F3229 &lt;= Planilha1!$B$2, "2",
    IF(F3229 &lt;= Planilha1!$B$3, "3",
      "4"
    )
  )
)</f>
        <v>4</v>
      </c>
      <c r="I3229" t="str">
        <f t="shared" si="150"/>
        <v>Pequeno Porte II</v>
      </c>
      <c r="J3229" s="4">
        <v>53985206.219999999</v>
      </c>
      <c r="K3229" s="5">
        <f t="shared" si="151"/>
        <v>1193.2278191101386</v>
      </c>
    </row>
    <row r="3230" spans="1:11" x14ac:dyDescent="0.25">
      <c r="A3230" s="3" t="s">
        <v>1820</v>
      </c>
      <c r="B3230">
        <v>330385</v>
      </c>
      <c r="C3230" s="1" t="s">
        <v>18</v>
      </c>
      <c r="D3230" s="2">
        <v>29619</v>
      </c>
      <c r="E3230" t="s">
        <v>5328</v>
      </c>
      <c r="F3230" s="4">
        <v>285722.99699999997</v>
      </c>
      <c r="G3230" s="4">
        <f t="shared" si="152"/>
        <v>9.6466118707586332</v>
      </c>
      <c r="H3230" t="str">
        <f>IF(F3230 &lt;= Planilha1!$B$1, "1",
  IF(F3230 &lt;= Planilha1!$B$2, "2",
    IF(F3230 &lt;= Planilha1!$B$3, "3",
      "4"
    )
  )
)</f>
        <v>4</v>
      </c>
      <c r="I3230" t="str">
        <f t="shared" si="150"/>
        <v>Pequeno Porte II</v>
      </c>
      <c r="J3230" s="4">
        <v>16807567.149999999</v>
      </c>
      <c r="K3230" s="5">
        <f t="shared" si="151"/>
        <v>567.45896721698909</v>
      </c>
    </row>
    <row r="3231" spans="1:11" x14ac:dyDescent="0.25">
      <c r="A3231" s="3" t="s">
        <v>4331</v>
      </c>
      <c r="B3231">
        <v>330390</v>
      </c>
      <c r="C3231" s="1" t="s">
        <v>18</v>
      </c>
      <c r="D3231" s="2">
        <v>278881</v>
      </c>
      <c r="E3231" t="s">
        <v>5328</v>
      </c>
      <c r="F3231" s="4">
        <v>7244424.7209999999</v>
      </c>
      <c r="G3231" s="4">
        <f t="shared" si="152"/>
        <v>25.976759696788235</v>
      </c>
      <c r="H3231" t="str">
        <f>IF(F3231 &lt;= Planilha1!$B$1, "1",
  IF(F3231 &lt;= Planilha1!$B$2, "2",
    IF(F3231 &lt;= Planilha1!$B$3, "3",
      "4"
    )
  )
)</f>
        <v>4</v>
      </c>
      <c r="I3231" t="str">
        <f t="shared" si="150"/>
        <v>Grande Porte</v>
      </c>
      <c r="J3231" s="4">
        <v>125137858.91</v>
      </c>
      <c r="K3231" s="5">
        <f t="shared" si="151"/>
        <v>448.71417884330589</v>
      </c>
    </row>
    <row r="3232" spans="1:11" x14ac:dyDescent="0.25">
      <c r="A3232" s="3" t="s">
        <v>1821</v>
      </c>
      <c r="B3232">
        <v>330395</v>
      </c>
      <c r="C3232" s="1" t="s">
        <v>18</v>
      </c>
      <c r="D3232" s="2">
        <v>24298</v>
      </c>
      <c r="E3232" t="s">
        <v>5328</v>
      </c>
      <c r="F3232" s="4">
        <v>205711.92300000001</v>
      </c>
      <c r="G3232" s="4">
        <f t="shared" si="152"/>
        <v>8.4662080418141414</v>
      </c>
      <c r="H3232" t="str">
        <f>IF(F3232 &lt;= Planilha1!$B$1, "1",
  IF(F3232 &lt;= Planilha1!$B$2, "2",
    IF(F3232 &lt;= Planilha1!$B$3, "3",
      "4"
    )
  )
)</f>
        <v>3</v>
      </c>
      <c r="I3232" t="str">
        <f t="shared" si="150"/>
        <v>Pequeno Porte II</v>
      </c>
      <c r="J3232" s="4">
        <v>21512393.100000001</v>
      </c>
      <c r="K3232" s="5">
        <f t="shared" si="151"/>
        <v>885.35653551732662</v>
      </c>
    </row>
    <row r="3233" spans="1:11" x14ac:dyDescent="0.25">
      <c r="A3233" s="3" t="s">
        <v>4332</v>
      </c>
      <c r="B3233">
        <v>330400</v>
      </c>
      <c r="C3233" s="1" t="s">
        <v>18</v>
      </c>
      <c r="D3233" s="2">
        <v>27474</v>
      </c>
      <c r="E3233" t="s">
        <v>5328</v>
      </c>
      <c r="F3233" s="4">
        <v>1045134.2</v>
      </c>
      <c r="G3233" s="4">
        <f t="shared" si="152"/>
        <v>38.040845890660258</v>
      </c>
      <c r="H3233" t="str">
        <f>IF(F3233 &lt;= Planilha1!$B$1, "1",
  IF(F3233 &lt;= Planilha1!$B$2, "2",
    IF(F3233 &lt;= Planilha1!$B$3, "3",
      "4"
    )
  )
)</f>
        <v>4</v>
      </c>
      <c r="I3233" t="str">
        <f t="shared" si="150"/>
        <v>Pequeno Porte II</v>
      </c>
      <c r="J3233" s="4">
        <v>49910167.600000001</v>
      </c>
      <c r="K3233" s="5">
        <f t="shared" si="151"/>
        <v>1816.6327291257189</v>
      </c>
    </row>
    <row r="3234" spans="1:11" x14ac:dyDescent="0.25">
      <c r="A3234" s="3" t="s">
        <v>4333</v>
      </c>
      <c r="B3234">
        <v>330410</v>
      </c>
      <c r="C3234" s="1" t="s">
        <v>18</v>
      </c>
      <c r="D3234" s="2">
        <v>17288</v>
      </c>
      <c r="E3234" t="s">
        <v>5328</v>
      </c>
      <c r="F3234" s="4">
        <v>180948.36900000001</v>
      </c>
      <c r="G3234" s="4">
        <f t="shared" si="152"/>
        <v>10.466703435909302</v>
      </c>
      <c r="H3234" t="str">
        <f>IF(F3234 &lt;= Planilha1!$B$1, "1",
  IF(F3234 &lt;= Planilha1!$B$2, "2",
    IF(F3234 &lt;= Planilha1!$B$3, "3",
      "4"
    )
  )
)</f>
        <v>3</v>
      </c>
      <c r="I3234" t="str">
        <f t="shared" si="150"/>
        <v>Pequeno Porte I</v>
      </c>
      <c r="J3234" s="4">
        <v>10644893.810000001</v>
      </c>
      <c r="K3234" s="5">
        <f t="shared" si="151"/>
        <v>615.73888304025922</v>
      </c>
    </row>
    <row r="3235" spans="1:11" x14ac:dyDescent="0.25">
      <c r="A3235" s="3" t="s">
        <v>1822</v>
      </c>
      <c r="B3235">
        <v>330411</v>
      </c>
      <c r="C3235" s="1" t="s">
        <v>18</v>
      </c>
      <c r="D3235" s="2">
        <v>20373</v>
      </c>
      <c r="E3235" t="s">
        <v>5328</v>
      </c>
      <c r="F3235" s="4">
        <v>5174745.99</v>
      </c>
      <c r="G3235" s="4">
        <f t="shared" si="152"/>
        <v>254.00019584744516</v>
      </c>
      <c r="H3235" t="str">
        <f>IF(F3235 &lt;= Planilha1!$B$1, "1",
  IF(F3235 &lt;= Planilha1!$B$2, "2",
    IF(F3235 &lt;= Planilha1!$B$3, "3",
      "4"
    )
  )
)</f>
        <v>4</v>
      </c>
      <c r="I3235" t="str">
        <f t="shared" si="150"/>
        <v>Pequeno Porte II</v>
      </c>
      <c r="J3235" s="4">
        <v>37720767.93</v>
      </c>
      <c r="K3235" s="5">
        <f t="shared" si="151"/>
        <v>1851.5077764688558</v>
      </c>
    </row>
    <row r="3236" spans="1:11" x14ac:dyDescent="0.25">
      <c r="A3236" s="3" t="s">
        <v>1823</v>
      </c>
      <c r="B3236">
        <v>330412</v>
      </c>
      <c r="C3236" s="1" t="s">
        <v>18</v>
      </c>
      <c r="D3236" s="2">
        <v>13682</v>
      </c>
      <c r="E3236" t="s">
        <v>5328</v>
      </c>
      <c r="F3236" s="4">
        <v>270825.78899999999</v>
      </c>
      <c r="G3236" s="4">
        <f t="shared" si="152"/>
        <v>19.79431289285192</v>
      </c>
      <c r="H3236" t="str">
        <f>IF(F3236 &lt;= Planilha1!$B$1, "1",
  IF(F3236 &lt;= Planilha1!$B$2, "2",
    IF(F3236 &lt;= Planilha1!$B$3, "3",
      "4"
    )
  )
)</f>
        <v>4</v>
      </c>
      <c r="I3236" t="str">
        <f t="shared" si="150"/>
        <v>Pequeno Porte I</v>
      </c>
      <c r="J3236" s="4">
        <v>9967529.3300000001</v>
      </c>
      <c r="K3236" s="5">
        <f t="shared" si="151"/>
        <v>728.51405715538669</v>
      </c>
    </row>
    <row r="3237" spans="1:11" x14ac:dyDescent="0.25">
      <c r="A3237" s="3" t="s">
        <v>1824</v>
      </c>
      <c r="B3237">
        <v>330414</v>
      </c>
      <c r="C3237" s="1" t="s">
        <v>18</v>
      </c>
      <c r="D3237" s="2">
        <v>140523</v>
      </c>
      <c r="E3237" t="s">
        <v>5328</v>
      </c>
      <c r="F3237" s="4">
        <v>2032470.709</v>
      </c>
      <c r="G3237" s="4">
        <f t="shared" si="152"/>
        <v>14.463615984571922</v>
      </c>
      <c r="H3237" t="str">
        <f>IF(F3237 &lt;= Planilha1!$B$1, "1",
  IF(F3237 &lt;= Planilha1!$B$2, "2",
    IF(F3237 &lt;= Planilha1!$B$3, "3",
      "4"
    )
  )
)</f>
        <v>4</v>
      </c>
      <c r="I3237" t="str">
        <f t="shared" si="150"/>
        <v>Grande Porte</v>
      </c>
      <c r="J3237" s="4">
        <v>46881837.810000002</v>
      </c>
      <c r="K3237" s="5">
        <f t="shared" si="151"/>
        <v>333.62394632907069</v>
      </c>
    </row>
    <row r="3238" spans="1:11" x14ac:dyDescent="0.25">
      <c r="A3238" s="3" t="s">
        <v>4334</v>
      </c>
      <c r="B3238">
        <v>330415</v>
      </c>
      <c r="C3238" s="1" t="s">
        <v>18</v>
      </c>
      <c r="D3238" s="2">
        <v>22393</v>
      </c>
      <c r="E3238" t="s">
        <v>5328</v>
      </c>
      <c r="F3238" s="4">
        <v>3791122.34</v>
      </c>
      <c r="G3238" s="4">
        <f t="shared" si="152"/>
        <v>169.29943911043628</v>
      </c>
      <c r="H3238" t="str">
        <f>IF(F3238 &lt;= Planilha1!$B$1, "1",
  IF(F3238 &lt;= Planilha1!$B$2, "2",
    IF(F3238 &lt;= Planilha1!$B$3, "3",
      "4"
    )
  )
)</f>
        <v>4</v>
      </c>
      <c r="I3238" t="str">
        <f t="shared" si="150"/>
        <v>Pequeno Porte II</v>
      </c>
      <c r="J3238" s="4">
        <v>28691547.809999999</v>
      </c>
      <c r="K3238" s="5">
        <f t="shared" si="151"/>
        <v>1281.2730679230117</v>
      </c>
    </row>
    <row r="3239" spans="1:11" x14ac:dyDescent="0.25">
      <c r="A3239" s="3" t="s">
        <v>1825</v>
      </c>
      <c r="B3239">
        <v>330420</v>
      </c>
      <c r="C3239" s="1" t="s">
        <v>18</v>
      </c>
      <c r="D3239" s="2">
        <v>129612</v>
      </c>
      <c r="E3239" t="s">
        <v>5328</v>
      </c>
      <c r="F3239" s="4">
        <v>5777847.4060000004</v>
      </c>
      <c r="G3239" s="4">
        <f t="shared" si="152"/>
        <v>44.578028315279454</v>
      </c>
      <c r="H3239" t="str">
        <f>IF(F3239 &lt;= Planilha1!$B$1, "1",
  IF(F3239 &lt;= Planilha1!$B$2, "2",
    IF(F3239 &lt;= Planilha1!$B$3, "3",
      "4"
    )
  )
)</f>
        <v>4</v>
      </c>
      <c r="I3239" t="str">
        <f t="shared" si="150"/>
        <v>Grande Porte</v>
      </c>
      <c r="J3239" s="4">
        <v>192889596.55000001</v>
      </c>
      <c r="K3239" s="5">
        <f t="shared" si="151"/>
        <v>1488.2078553683302</v>
      </c>
    </row>
    <row r="3240" spans="1:11" x14ac:dyDescent="0.25">
      <c r="A3240" s="3" t="s">
        <v>1826</v>
      </c>
      <c r="B3240">
        <v>330430</v>
      </c>
      <c r="C3240" s="1" t="s">
        <v>18</v>
      </c>
      <c r="D3240" s="2">
        <v>56276</v>
      </c>
      <c r="E3240" t="s">
        <v>5328</v>
      </c>
      <c r="F3240" s="4">
        <v>1168376.6129999999</v>
      </c>
      <c r="G3240" s="4">
        <f t="shared" si="152"/>
        <v>20.761543339967304</v>
      </c>
      <c r="H3240" t="str">
        <f>IF(F3240 &lt;= Planilha1!$B$1, "1",
  IF(F3240 &lt;= Planilha1!$B$2, "2",
    IF(F3240 &lt;= Planilha1!$B$3, "3",
      "4"
    )
  )
)</f>
        <v>4</v>
      </c>
      <c r="I3240" t="str">
        <f t="shared" si="150"/>
        <v>Médio Porte</v>
      </c>
      <c r="J3240" s="4">
        <v>42760683.390000001</v>
      </c>
      <c r="K3240" s="5">
        <f t="shared" si="151"/>
        <v>759.83871259506714</v>
      </c>
    </row>
    <row r="3241" spans="1:11" x14ac:dyDescent="0.25">
      <c r="A3241" s="3" t="s">
        <v>1827</v>
      </c>
      <c r="B3241">
        <v>330440</v>
      </c>
      <c r="C3241" s="1" t="s">
        <v>18</v>
      </c>
      <c r="D3241" s="2">
        <v>17401</v>
      </c>
      <c r="E3241" t="s">
        <v>5328</v>
      </c>
      <c r="F3241" s="4">
        <v>206378.245</v>
      </c>
      <c r="G3241" s="4">
        <f t="shared" si="152"/>
        <v>11.860137061088443</v>
      </c>
      <c r="H3241" t="str">
        <f>IF(F3241 &lt;= Planilha1!$B$1, "1",
  IF(F3241 &lt;= Planilha1!$B$2, "2",
    IF(F3241 &lt;= Planilha1!$B$3, "3",
      "4"
    )
  )
)</f>
        <v>3</v>
      </c>
      <c r="I3241" t="str">
        <f t="shared" si="150"/>
        <v>Pequeno Porte I</v>
      </c>
      <c r="J3241" s="4">
        <v>29679630.059999999</v>
      </c>
      <c r="K3241" s="5">
        <f t="shared" si="151"/>
        <v>1705.6278409286822</v>
      </c>
    </row>
    <row r="3242" spans="1:11" x14ac:dyDescent="0.25">
      <c r="A3242" s="3" t="s">
        <v>1828</v>
      </c>
      <c r="B3242">
        <v>330450</v>
      </c>
      <c r="C3242" s="1" t="s">
        <v>18</v>
      </c>
      <c r="D3242" s="2">
        <v>8954</v>
      </c>
      <c r="E3242" t="s">
        <v>5328</v>
      </c>
      <c r="F3242" s="4">
        <v>291757.21100000001</v>
      </c>
      <c r="G3242" s="4">
        <f t="shared" si="152"/>
        <v>32.584008376144737</v>
      </c>
      <c r="H3242" t="str">
        <f>IF(F3242 &lt;= Planilha1!$B$1, "1",
  IF(F3242 &lt;= Planilha1!$B$2, "2",
    IF(F3242 &lt;= Planilha1!$B$3, "3",
      "4"
    )
  )
)</f>
        <v>4</v>
      </c>
      <c r="I3242" t="str">
        <f t="shared" si="150"/>
        <v>Pequeno Porte I</v>
      </c>
      <c r="J3242" s="4">
        <v>7560932.7300000004</v>
      </c>
      <c r="K3242" s="5">
        <f t="shared" si="151"/>
        <v>844.41955885637708</v>
      </c>
    </row>
    <row r="3243" spans="1:11" x14ac:dyDescent="0.25">
      <c r="A3243" s="3" t="s">
        <v>1829</v>
      </c>
      <c r="B3243">
        <v>330452</v>
      </c>
      <c r="C3243" s="1" t="s">
        <v>18</v>
      </c>
      <c r="D3243" s="2">
        <v>156491</v>
      </c>
      <c r="E3243" t="s">
        <v>5328</v>
      </c>
      <c r="F3243" s="4">
        <v>8957877.4110000003</v>
      </c>
      <c r="G3243" s="4">
        <f t="shared" si="152"/>
        <v>57.242125176527729</v>
      </c>
      <c r="H3243" t="str">
        <f>IF(F3243 &lt;= Planilha1!$B$1, "1",
  IF(F3243 &lt;= Planilha1!$B$2, "2",
    IF(F3243 &lt;= Planilha1!$B$3, "3",
      "4"
    )
  )
)</f>
        <v>4</v>
      </c>
      <c r="I3243" t="str">
        <f t="shared" si="150"/>
        <v>Grande Porte</v>
      </c>
      <c r="J3243" s="4">
        <v>147252182.34</v>
      </c>
      <c r="K3243" s="5">
        <f t="shared" si="151"/>
        <v>940.96262622131621</v>
      </c>
    </row>
    <row r="3244" spans="1:11" x14ac:dyDescent="0.25">
      <c r="A3244" s="3" t="s">
        <v>1830</v>
      </c>
      <c r="B3244">
        <v>330455</v>
      </c>
      <c r="C3244" s="1" t="s">
        <v>18</v>
      </c>
      <c r="D3244" s="2">
        <v>6211223</v>
      </c>
      <c r="E3244" t="s">
        <v>5328</v>
      </c>
      <c r="F3244" s="4">
        <v>208153594.64899999</v>
      </c>
      <c r="G3244" s="4">
        <f t="shared" si="152"/>
        <v>33.512497401719436</v>
      </c>
      <c r="H3244" t="str">
        <f>IF(F3244 &lt;= Planilha1!$B$1, "1",
  IF(F3244 &lt;= Planilha1!$B$2, "2",
    IF(F3244 &lt;= Planilha1!$B$3, "3",
      "4"
    )
  )
)</f>
        <v>4</v>
      </c>
      <c r="I3244" t="str">
        <f t="shared" si="150"/>
        <v>Metrópole</v>
      </c>
      <c r="J3244" s="4">
        <v>3457027508.1700001</v>
      </c>
      <c r="K3244" s="5">
        <f t="shared" si="151"/>
        <v>556.57758676028857</v>
      </c>
    </row>
    <row r="3245" spans="1:11" x14ac:dyDescent="0.25">
      <c r="A3245" s="3" t="s">
        <v>1831</v>
      </c>
      <c r="B3245">
        <v>330460</v>
      </c>
      <c r="C3245" s="1" t="s">
        <v>18</v>
      </c>
      <c r="D3245" s="2">
        <v>10232</v>
      </c>
      <c r="E3245" t="s">
        <v>5328</v>
      </c>
      <c r="F3245" s="4">
        <v>136012.18700000001</v>
      </c>
      <c r="G3245" s="4">
        <f t="shared" si="152"/>
        <v>13.292825156372166</v>
      </c>
      <c r="H3245" t="str">
        <f>IF(F3245 &lt;= Planilha1!$B$1, "1",
  IF(F3245 &lt;= Planilha1!$B$2, "2",
    IF(F3245 &lt;= Planilha1!$B$3, "3",
      "4"
    )
  )
)</f>
        <v>3</v>
      </c>
      <c r="I3245" t="str">
        <f t="shared" si="150"/>
        <v>Pequeno Porte I</v>
      </c>
      <c r="J3245" s="4">
        <v>11699531.890000001</v>
      </c>
      <c r="K3245" s="5">
        <f t="shared" si="151"/>
        <v>1143.4257124706803</v>
      </c>
    </row>
    <row r="3246" spans="1:11" x14ac:dyDescent="0.25">
      <c r="A3246" s="3" t="s">
        <v>4335</v>
      </c>
      <c r="B3246">
        <v>330470</v>
      </c>
      <c r="C3246" s="1" t="s">
        <v>18</v>
      </c>
      <c r="D3246" s="2">
        <v>41325</v>
      </c>
      <c r="E3246" t="s">
        <v>5328</v>
      </c>
      <c r="F3246" s="4">
        <v>584055.91399999999</v>
      </c>
      <c r="G3246" s="4">
        <f t="shared" si="152"/>
        <v>14.133234458560194</v>
      </c>
      <c r="H3246" t="str">
        <f>IF(F3246 &lt;= Planilha1!$B$1, "1",
  IF(F3246 &lt;= Planilha1!$B$2, "2",
    IF(F3246 &lt;= Planilha1!$B$3, "3",
      "4"
    )
  )
)</f>
        <v>4</v>
      </c>
      <c r="I3246" t="str">
        <f t="shared" si="150"/>
        <v>Pequeno Porte II</v>
      </c>
      <c r="J3246" s="4">
        <v>18169932.600000001</v>
      </c>
      <c r="K3246" s="5">
        <f t="shared" si="151"/>
        <v>439.68378947368427</v>
      </c>
    </row>
    <row r="3247" spans="1:11" x14ac:dyDescent="0.25">
      <c r="A3247" s="3" t="s">
        <v>4336</v>
      </c>
      <c r="B3247">
        <v>330475</v>
      </c>
      <c r="C3247" s="1" t="s">
        <v>18</v>
      </c>
      <c r="D3247" s="2">
        <v>45059</v>
      </c>
      <c r="E3247" t="s">
        <v>5328</v>
      </c>
      <c r="F3247" s="4">
        <v>476293.76400000002</v>
      </c>
      <c r="G3247" s="4">
        <f t="shared" si="152"/>
        <v>10.570446836370094</v>
      </c>
      <c r="H3247" t="str">
        <f>IF(F3247 &lt;= Planilha1!$B$1, "1",
  IF(F3247 &lt;= Planilha1!$B$2, "2",
    IF(F3247 &lt;= Planilha1!$B$3, "3",
      "4"
    )
  )
)</f>
        <v>4</v>
      </c>
      <c r="I3247" t="str">
        <f t="shared" si="150"/>
        <v>Pequeno Porte II</v>
      </c>
      <c r="J3247" s="4">
        <v>17099249.109999999</v>
      </c>
      <c r="K3247" s="5">
        <f t="shared" si="151"/>
        <v>379.485765551832</v>
      </c>
    </row>
    <row r="3248" spans="1:11" x14ac:dyDescent="0.25">
      <c r="A3248" s="3" t="s">
        <v>4337</v>
      </c>
      <c r="B3248">
        <v>330480</v>
      </c>
      <c r="C3248" s="1" t="s">
        <v>18</v>
      </c>
      <c r="D3248" s="2">
        <v>38961</v>
      </c>
      <c r="E3248" t="s">
        <v>5328</v>
      </c>
      <c r="F3248" s="4">
        <v>392105.69500000001</v>
      </c>
      <c r="G3248" s="4">
        <f t="shared" si="152"/>
        <v>10.064056235722903</v>
      </c>
      <c r="H3248" t="str">
        <f>IF(F3248 &lt;= Planilha1!$B$1, "1",
  IF(F3248 &lt;= Planilha1!$B$2, "2",
    IF(F3248 &lt;= Planilha1!$B$3, "3",
      "4"
    )
  )
)</f>
        <v>4</v>
      </c>
      <c r="I3248" t="str">
        <f t="shared" si="150"/>
        <v>Pequeno Porte II</v>
      </c>
      <c r="J3248" s="4">
        <v>21730174.350000001</v>
      </c>
      <c r="K3248" s="5">
        <f t="shared" si="151"/>
        <v>557.7416993916994</v>
      </c>
    </row>
    <row r="3249" spans="1:11" x14ac:dyDescent="0.25">
      <c r="A3249" s="3" t="s">
        <v>4338</v>
      </c>
      <c r="B3249">
        <v>330490</v>
      </c>
      <c r="C3249" s="1" t="s">
        <v>18</v>
      </c>
      <c r="D3249" s="2">
        <v>896744</v>
      </c>
      <c r="E3249" t="s">
        <v>5328</v>
      </c>
      <c r="F3249" s="4">
        <v>10327201.477</v>
      </c>
      <c r="G3249" s="4">
        <f t="shared" si="152"/>
        <v>11.516331837179841</v>
      </c>
      <c r="H3249" t="str">
        <f>IF(F3249 &lt;= Planilha1!$B$1, "1",
  IF(F3249 &lt;= Planilha1!$B$2, "2",
    IF(F3249 &lt;= Planilha1!$B$3, "3",
      "4"
    )
  )
)</f>
        <v>4</v>
      </c>
      <c r="I3249" t="str">
        <f t="shared" si="150"/>
        <v>Grande Porte</v>
      </c>
      <c r="J3249" s="4">
        <v>139801700.38999999</v>
      </c>
      <c r="K3249" s="5">
        <f t="shared" si="151"/>
        <v>155.89923143059778</v>
      </c>
    </row>
    <row r="3250" spans="1:11" x14ac:dyDescent="0.25">
      <c r="A3250" s="3" t="s">
        <v>4339</v>
      </c>
      <c r="B3250">
        <v>330500</v>
      </c>
      <c r="C3250" s="1" t="s">
        <v>18</v>
      </c>
      <c r="D3250" s="2">
        <v>36573</v>
      </c>
      <c r="E3250" t="s">
        <v>5328</v>
      </c>
      <c r="F3250" s="4">
        <v>6099728.7549999999</v>
      </c>
      <c r="G3250" s="4">
        <f t="shared" si="152"/>
        <v>166.78229171793399</v>
      </c>
      <c r="H3250" t="str">
        <f>IF(F3250 &lt;= Planilha1!$B$1, "1",
  IF(F3250 &lt;= Planilha1!$B$2, "2",
    IF(F3250 &lt;= Planilha1!$B$3, "3",
      "4"
    )
  )
)</f>
        <v>4</v>
      </c>
      <c r="I3250" t="str">
        <f t="shared" si="150"/>
        <v>Pequeno Porte II</v>
      </c>
      <c r="J3250" s="4">
        <v>108313856.92</v>
      </c>
      <c r="K3250" s="5">
        <f t="shared" si="151"/>
        <v>2961.5797697755174</v>
      </c>
    </row>
    <row r="3251" spans="1:11" x14ac:dyDescent="0.25">
      <c r="A3251" s="3" t="s">
        <v>4340</v>
      </c>
      <c r="B3251">
        <v>330510</v>
      </c>
      <c r="C3251" s="1" t="s">
        <v>18</v>
      </c>
      <c r="D3251" s="2">
        <v>440962</v>
      </c>
      <c r="E3251" t="s">
        <v>5328</v>
      </c>
      <c r="F3251" s="4">
        <v>5015431.7390000001</v>
      </c>
      <c r="G3251" s="4">
        <f t="shared" si="152"/>
        <v>11.373841145041977</v>
      </c>
      <c r="H3251" t="str">
        <f>IF(F3251 &lt;= Planilha1!$B$1, "1",
  IF(F3251 &lt;= Planilha1!$B$2, "2",
    IF(F3251 &lt;= Planilha1!$B$3, "3",
      "4"
    )
  )
)</f>
        <v>4</v>
      </c>
      <c r="I3251" t="str">
        <f t="shared" si="150"/>
        <v>Grande Porte</v>
      </c>
      <c r="J3251" s="4">
        <v>106399488.8</v>
      </c>
      <c r="K3251" s="5">
        <f t="shared" si="151"/>
        <v>241.28947346936923</v>
      </c>
    </row>
    <row r="3252" spans="1:11" x14ac:dyDescent="0.25">
      <c r="A3252" s="3" t="s">
        <v>4341</v>
      </c>
      <c r="B3252">
        <v>330513</v>
      </c>
      <c r="C3252" s="1" t="s">
        <v>18</v>
      </c>
      <c r="D3252" s="2">
        <v>7070</v>
      </c>
      <c r="E3252" t="s">
        <v>5328</v>
      </c>
      <c r="F3252" s="4">
        <v>70521.540999999997</v>
      </c>
      <c r="G3252" s="4">
        <f t="shared" si="152"/>
        <v>9.9747582743988676</v>
      </c>
      <c r="H3252" t="str">
        <f>IF(F3252 &lt;= Planilha1!$B$1, "1",
  IF(F3252 &lt;= Planilha1!$B$2, "2",
    IF(F3252 &lt;= Planilha1!$B$3, "3",
      "4"
    )
  )
)</f>
        <v>2</v>
      </c>
      <c r="I3252" t="str">
        <f t="shared" si="150"/>
        <v>Pequeno Porte I</v>
      </c>
      <c r="J3252" s="4">
        <v>9588115.1999999993</v>
      </c>
      <c r="K3252" s="5">
        <f t="shared" si="151"/>
        <v>1356.1690523338048</v>
      </c>
    </row>
    <row r="3253" spans="1:11" x14ac:dyDescent="0.25">
      <c r="A3253" s="3" t="s">
        <v>4342</v>
      </c>
      <c r="B3253">
        <v>330515</v>
      </c>
      <c r="C3253" s="1" t="s">
        <v>18</v>
      </c>
      <c r="D3253" s="2">
        <v>22080</v>
      </c>
      <c r="E3253" t="s">
        <v>5328</v>
      </c>
      <c r="F3253" s="4">
        <v>597025.96</v>
      </c>
      <c r="G3253" s="4">
        <f t="shared" si="152"/>
        <v>27.039219202898551</v>
      </c>
      <c r="H3253" t="str">
        <f>IF(F3253 &lt;= Planilha1!$B$1, "1",
  IF(F3253 &lt;= Planilha1!$B$2, "2",
    IF(F3253 &lt;= Planilha1!$B$3, "3",
      "4"
    )
  )
)</f>
        <v>4</v>
      </c>
      <c r="I3253" t="str">
        <f t="shared" si="150"/>
        <v>Pequeno Porte II</v>
      </c>
      <c r="J3253" s="4">
        <v>23792339.210000001</v>
      </c>
      <c r="K3253" s="5">
        <f t="shared" si="151"/>
        <v>1077.5515946557971</v>
      </c>
    </row>
    <row r="3254" spans="1:11" x14ac:dyDescent="0.25">
      <c r="A3254" s="3" t="s">
        <v>4343</v>
      </c>
      <c r="B3254">
        <v>330520</v>
      </c>
      <c r="C3254" s="1" t="s">
        <v>18</v>
      </c>
      <c r="D3254" s="2">
        <v>104029</v>
      </c>
      <c r="E3254" t="s">
        <v>5328</v>
      </c>
      <c r="F3254" s="4">
        <v>929226.15800000005</v>
      </c>
      <c r="G3254" s="4">
        <f t="shared" si="152"/>
        <v>8.9323761451133823</v>
      </c>
      <c r="H3254" t="str">
        <f>IF(F3254 &lt;= Planilha1!$B$1, "1",
  IF(F3254 &lt;= Planilha1!$B$2, "2",
    IF(F3254 &lt;= Planilha1!$B$3, "3",
      "4"
    )
  )
)</f>
        <v>4</v>
      </c>
      <c r="I3254" t="str">
        <f t="shared" si="150"/>
        <v>Grande Porte</v>
      </c>
      <c r="J3254" s="4">
        <v>42269200.57</v>
      </c>
      <c r="K3254" s="5">
        <f t="shared" si="151"/>
        <v>406.32131972815273</v>
      </c>
    </row>
    <row r="3255" spans="1:11" x14ac:dyDescent="0.25">
      <c r="A3255" s="3" t="s">
        <v>4344</v>
      </c>
      <c r="B3255">
        <v>330530</v>
      </c>
      <c r="C3255" s="1" t="s">
        <v>18</v>
      </c>
      <c r="D3255" s="2">
        <v>7750</v>
      </c>
      <c r="E3255" t="s">
        <v>5328</v>
      </c>
      <c r="F3255" s="4">
        <v>134863.95300000001</v>
      </c>
      <c r="G3255" s="4">
        <f t="shared" si="152"/>
        <v>17.401800387096774</v>
      </c>
      <c r="H3255" t="str">
        <f>IF(F3255 &lt;= Planilha1!$B$1, "1",
  IF(F3255 &lt;= Planilha1!$B$2, "2",
    IF(F3255 &lt;= Planilha1!$B$3, "3",
      "4"
    )
  )
)</f>
        <v>3</v>
      </c>
      <c r="I3255" t="str">
        <f t="shared" si="150"/>
        <v>Pequeno Porte I</v>
      </c>
      <c r="J3255" s="4">
        <v>9161370.9399999995</v>
      </c>
      <c r="K3255" s="5">
        <f t="shared" si="151"/>
        <v>1182.1123793548386</v>
      </c>
    </row>
    <row r="3256" spans="1:11" x14ac:dyDescent="0.25">
      <c r="A3256" s="3" t="s">
        <v>181</v>
      </c>
      <c r="B3256">
        <v>330540</v>
      </c>
      <c r="C3256" s="1" t="s">
        <v>18</v>
      </c>
      <c r="D3256" s="2">
        <v>17729</v>
      </c>
      <c r="E3256" t="s">
        <v>5328</v>
      </c>
      <c r="F3256" s="4">
        <v>440635.65500000003</v>
      </c>
      <c r="G3256" s="4">
        <f t="shared" si="152"/>
        <v>24.853948615263128</v>
      </c>
      <c r="H3256" t="str">
        <f>IF(F3256 &lt;= Planilha1!$B$1, "1",
  IF(F3256 &lt;= Planilha1!$B$2, "2",
    IF(F3256 &lt;= Planilha1!$B$3, "3",
      "4"
    )
  )
)</f>
        <v>4</v>
      </c>
      <c r="I3256" t="str">
        <f t="shared" si="150"/>
        <v>Pequeno Porte I</v>
      </c>
      <c r="J3256" s="4">
        <v>12995592.6</v>
      </c>
      <c r="K3256" s="5">
        <f t="shared" si="151"/>
        <v>733.01328896158839</v>
      </c>
    </row>
    <row r="3257" spans="1:11" x14ac:dyDescent="0.25">
      <c r="A3257" s="3" t="s">
        <v>1832</v>
      </c>
      <c r="B3257">
        <v>330550</v>
      </c>
      <c r="C3257" s="1" t="s">
        <v>18</v>
      </c>
      <c r="D3257" s="2">
        <v>89559</v>
      </c>
      <c r="E3257" t="s">
        <v>5328</v>
      </c>
      <c r="F3257" s="4">
        <v>1464446.2860000001</v>
      </c>
      <c r="G3257" s="4">
        <f t="shared" si="152"/>
        <v>16.351748969952769</v>
      </c>
      <c r="H3257" t="str">
        <f>IF(F3257 &lt;= Planilha1!$B$1, "1",
  IF(F3257 &lt;= Planilha1!$B$2, "2",
    IF(F3257 &lt;= Planilha1!$B$3, "3",
      "4"
    )
  )
)</f>
        <v>4</v>
      </c>
      <c r="I3257" t="str">
        <f t="shared" si="150"/>
        <v>Médio Porte</v>
      </c>
      <c r="J3257" s="4">
        <v>72534272.450000003</v>
      </c>
      <c r="K3257" s="5">
        <f t="shared" si="151"/>
        <v>809.9048945387957</v>
      </c>
    </row>
    <row r="3258" spans="1:11" x14ac:dyDescent="0.25">
      <c r="A3258" s="3" t="s">
        <v>4345</v>
      </c>
      <c r="B3258">
        <v>330555</v>
      </c>
      <c r="C3258" s="1" t="s">
        <v>18</v>
      </c>
      <c r="D3258" s="2">
        <v>80596</v>
      </c>
      <c r="E3258" t="s">
        <v>5328</v>
      </c>
      <c r="F3258" s="4">
        <v>840825.38199999998</v>
      </c>
      <c r="G3258" s="4">
        <f t="shared" si="152"/>
        <v>10.432594446374509</v>
      </c>
      <c r="H3258" t="str">
        <f>IF(F3258 &lt;= Planilha1!$B$1, "1",
  IF(F3258 &lt;= Planilha1!$B$2, "2",
    IF(F3258 &lt;= Planilha1!$B$3, "3",
      "4"
    )
  )
)</f>
        <v>4</v>
      </c>
      <c r="I3258" t="str">
        <f t="shared" si="150"/>
        <v>Médio Porte</v>
      </c>
      <c r="J3258" s="4">
        <v>69019470.519999996</v>
      </c>
      <c r="K3258" s="5">
        <f t="shared" si="151"/>
        <v>856.36347362151957</v>
      </c>
    </row>
    <row r="3259" spans="1:11" x14ac:dyDescent="0.25">
      <c r="A3259" s="3" t="s">
        <v>1833</v>
      </c>
      <c r="B3259">
        <v>330560</v>
      </c>
      <c r="C3259" s="1" t="s">
        <v>18</v>
      </c>
      <c r="D3259" s="2">
        <v>21352</v>
      </c>
      <c r="E3259" t="s">
        <v>5328</v>
      </c>
      <c r="F3259" s="4">
        <v>225491.321</v>
      </c>
      <c r="G3259" s="4">
        <f t="shared" si="152"/>
        <v>10.560665089921319</v>
      </c>
      <c r="H3259" t="str">
        <f>IF(F3259 &lt;= Planilha1!$B$1, "1",
  IF(F3259 &lt;= Planilha1!$B$2, "2",
    IF(F3259 &lt;= Planilha1!$B$3, "3",
      "4"
    )
  )
)</f>
        <v>3</v>
      </c>
      <c r="I3259" t="str">
        <f t="shared" si="150"/>
        <v>Pequeno Porte II</v>
      </c>
      <c r="J3259" s="4">
        <v>26550347.969999999</v>
      </c>
      <c r="K3259" s="5">
        <f t="shared" si="151"/>
        <v>1243.4595340014987</v>
      </c>
    </row>
    <row r="3260" spans="1:11" x14ac:dyDescent="0.25">
      <c r="A3260" s="3" t="s">
        <v>1834</v>
      </c>
      <c r="B3260">
        <v>330570</v>
      </c>
      <c r="C3260" s="1" t="s">
        <v>18</v>
      </c>
      <c r="D3260" s="2">
        <v>15206</v>
      </c>
      <c r="E3260" t="s">
        <v>5328</v>
      </c>
      <c r="F3260" s="4">
        <v>206675.772</v>
      </c>
      <c r="G3260" s="4">
        <f t="shared" si="152"/>
        <v>13.591725108509799</v>
      </c>
      <c r="H3260" t="str">
        <f>IF(F3260 &lt;= Planilha1!$B$1, "1",
  IF(F3260 &lt;= Planilha1!$B$2, "2",
    IF(F3260 &lt;= Planilha1!$B$3, "3",
      "4"
    )
  )
)</f>
        <v>3</v>
      </c>
      <c r="I3260" t="str">
        <f t="shared" si="150"/>
        <v>Pequeno Porte I</v>
      </c>
      <c r="J3260" s="4">
        <v>19923595.530000001</v>
      </c>
      <c r="K3260" s="5">
        <f t="shared" si="151"/>
        <v>1310.2456615809549</v>
      </c>
    </row>
    <row r="3261" spans="1:11" x14ac:dyDescent="0.25">
      <c r="A3261" s="3" t="s">
        <v>4346</v>
      </c>
      <c r="B3261">
        <v>330575</v>
      </c>
      <c r="C3261" s="1" t="s">
        <v>18</v>
      </c>
      <c r="D3261" s="2">
        <v>31086</v>
      </c>
      <c r="E3261" t="s">
        <v>5328</v>
      </c>
      <c r="F3261" s="4">
        <v>340479.234</v>
      </c>
      <c r="G3261" s="4">
        <f t="shared" si="152"/>
        <v>10.952815865663</v>
      </c>
      <c r="H3261" t="str">
        <f>IF(F3261 &lt;= Planilha1!$B$1, "1",
  IF(F3261 &lt;= Planilha1!$B$2, "2",
    IF(F3261 &lt;= Planilha1!$B$3, "3",
      "4"
    )
  )
)</f>
        <v>4</v>
      </c>
      <c r="I3261" t="str">
        <f t="shared" si="150"/>
        <v>Pequeno Porte II</v>
      </c>
      <c r="J3261" s="4">
        <v>28114044.800000001</v>
      </c>
      <c r="K3261" s="5">
        <f t="shared" si="151"/>
        <v>904.39570224538375</v>
      </c>
    </row>
    <row r="3262" spans="1:11" x14ac:dyDescent="0.25">
      <c r="A3262" s="3" t="s">
        <v>4347</v>
      </c>
      <c r="B3262">
        <v>330580</v>
      </c>
      <c r="C3262" s="1" t="s">
        <v>18</v>
      </c>
      <c r="D3262" s="2">
        <v>165123</v>
      </c>
      <c r="E3262" t="s">
        <v>5328</v>
      </c>
      <c r="F3262" s="4">
        <v>2896777.6839999999</v>
      </c>
      <c r="G3262" s="4">
        <f t="shared" si="152"/>
        <v>17.54315076639838</v>
      </c>
      <c r="H3262" t="str">
        <f>IF(F3262 &lt;= Planilha1!$B$1, "1",
  IF(F3262 &lt;= Planilha1!$B$2, "2",
    IF(F3262 &lt;= Planilha1!$B$3, "3",
      "4"
    )
  )
)</f>
        <v>4</v>
      </c>
      <c r="I3262" t="str">
        <f t="shared" si="150"/>
        <v>Grande Porte</v>
      </c>
      <c r="J3262" s="4">
        <v>88687454.579999998</v>
      </c>
      <c r="K3262" s="5">
        <f t="shared" si="151"/>
        <v>537.09934158172996</v>
      </c>
    </row>
    <row r="3263" spans="1:11" x14ac:dyDescent="0.25">
      <c r="A3263" s="3" t="s">
        <v>1835</v>
      </c>
      <c r="B3263">
        <v>330590</v>
      </c>
      <c r="C3263" s="1" t="s">
        <v>18</v>
      </c>
      <c r="D3263" s="2">
        <v>10302</v>
      </c>
      <c r="E3263" t="s">
        <v>5328</v>
      </c>
      <c r="F3263" s="4">
        <v>89334.527000000002</v>
      </c>
      <c r="G3263" s="4">
        <f t="shared" si="152"/>
        <v>8.6715712483013014</v>
      </c>
      <c r="H3263" t="str">
        <f>IF(F3263 &lt;= Planilha1!$B$1, "1",
  IF(F3263 &lt;= Planilha1!$B$2, "2",
    IF(F3263 &lt;= Planilha1!$B$3, "3",
      "4"
    )
  )
)</f>
        <v>2</v>
      </c>
      <c r="I3263" t="str">
        <f t="shared" si="150"/>
        <v>Pequeno Porte I</v>
      </c>
      <c r="J3263" s="4">
        <v>9598624.6300000008</v>
      </c>
      <c r="K3263" s="5">
        <f t="shared" si="151"/>
        <v>931.72438652688811</v>
      </c>
    </row>
    <row r="3264" spans="1:11" x14ac:dyDescent="0.25">
      <c r="A3264" s="3" t="s">
        <v>4348</v>
      </c>
      <c r="B3264">
        <v>330600</v>
      </c>
      <c r="C3264" s="1" t="s">
        <v>18</v>
      </c>
      <c r="D3264" s="2">
        <v>78346</v>
      </c>
      <c r="E3264" t="s">
        <v>5328</v>
      </c>
      <c r="F3264" s="4">
        <v>1835763.703</v>
      </c>
      <c r="G3264" s="4">
        <f t="shared" si="152"/>
        <v>23.431492392719473</v>
      </c>
      <c r="H3264" t="str">
        <f>IF(F3264 &lt;= Planilha1!$B$1, "1",
  IF(F3264 &lt;= Planilha1!$B$2, "2",
    IF(F3264 &lt;= Planilha1!$B$3, "3",
      "4"
    )
  )
)</f>
        <v>4</v>
      </c>
      <c r="I3264" t="str">
        <f t="shared" si="150"/>
        <v>Médio Porte</v>
      </c>
      <c r="J3264" s="4">
        <v>38364010.450000003</v>
      </c>
      <c r="K3264" s="5">
        <f t="shared" si="151"/>
        <v>489.67414354274632</v>
      </c>
    </row>
    <row r="3265" spans="1:11" x14ac:dyDescent="0.25">
      <c r="A3265" s="3" t="s">
        <v>3948</v>
      </c>
      <c r="B3265">
        <v>330610</v>
      </c>
      <c r="C3265" s="1" t="s">
        <v>18</v>
      </c>
      <c r="D3265" s="2">
        <v>68088</v>
      </c>
      <c r="E3265" t="s">
        <v>5328</v>
      </c>
      <c r="F3265" s="4">
        <v>1022596.361</v>
      </c>
      <c r="G3265" s="4">
        <f t="shared" si="152"/>
        <v>15.018745755492892</v>
      </c>
      <c r="H3265" t="str">
        <f>IF(F3265 &lt;= Planilha1!$B$1, "1",
  IF(F3265 &lt;= Planilha1!$B$2, "2",
    IF(F3265 &lt;= Planilha1!$B$3, "3",
      "4"
    )
  )
)</f>
        <v>4</v>
      </c>
      <c r="I3265" t="str">
        <f t="shared" si="150"/>
        <v>Médio Porte</v>
      </c>
      <c r="J3265" s="4">
        <v>42822159.229999997</v>
      </c>
      <c r="K3265" s="5">
        <f t="shared" si="151"/>
        <v>628.92373443191161</v>
      </c>
    </row>
    <row r="3266" spans="1:11" x14ac:dyDescent="0.25">
      <c r="A3266" s="3" t="s">
        <v>1836</v>
      </c>
      <c r="B3266">
        <v>330615</v>
      </c>
      <c r="C3266" s="1" t="s">
        <v>18</v>
      </c>
      <c r="D3266" s="2">
        <v>10207</v>
      </c>
      <c r="E3266" t="s">
        <v>5328</v>
      </c>
      <c r="F3266" s="4">
        <v>82212.095000000001</v>
      </c>
      <c r="G3266" s="4">
        <f t="shared" si="152"/>
        <v>8.0544817282257277</v>
      </c>
      <c r="H3266" t="str">
        <f>IF(F3266 &lt;= Planilha1!$B$1, "1",
  IF(F3266 &lt;= Planilha1!$B$2, "2",
    IF(F3266 &lt;= Planilha1!$B$3, "3",
      "4"
    )
  )
)</f>
        <v>2</v>
      </c>
      <c r="I3266" t="str">
        <f t="shared" ref="I3266:I3329" si="153">IF(D3266 &lt;= 20000, "Pequeno Porte I",
  IF(D3266 &lt;= 50000, "Pequeno Porte II",
    IF(D3266 &lt;= 100000, "Médio Porte",
      IF(D3266 &lt;= 900000, "Grande Porte", "Metrópole")
    )
  )
)</f>
        <v>Pequeno Porte I</v>
      </c>
      <c r="J3266" s="4">
        <v>9763341.4499999993</v>
      </c>
      <c r="K3266" s="5">
        <f t="shared" ref="K3266:K3329" si="154">J3266/D3266</f>
        <v>956.53389340648562</v>
      </c>
    </row>
    <row r="3267" spans="1:11" x14ac:dyDescent="0.25">
      <c r="A3267" s="3" t="s">
        <v>1837</v>
      </c>
      <c r="B3267">
        <v>330620</v>
      </c>
      <c r="C3267" s="1" t="s">
        <v>18</v>
      </c>
      <c r="D3267" s="2">
        <v>33976</v>
      </c>
      <c r="E3267" t="s">
        <v>5328</v>
      </c>
      <c r="F3267" s="4">
        <v>491050.94199999998</v>
      </c>
      <c r="G3267" s="4">
        <f t="shared" ref="G3267:G3330" si="155">F3267/D3267</f>
        <v>14.452876795384977</v>
      </c>
      <c r="H3267" t="str">
        <f>IF(F3267 &lt;= Planilha1!$B$1, "1",
  IF(F3267 &lt;= Planilha1!$B$2, "2",
    IF(F3267 &lt;= Planilha1!$B$3, "3",
      "4"
    )
  )
)</f>
        <v>4</v>
      </c>
      <c r="I3267" t="str">
        <f t="shared" si="153"/>
        <v>Pequeno Porte II</v>
      </c>
      <c r="J3267" s="4">
        <v>19059100.190000001</v>
      </c>
      <c r="K3267" s="5">
        <f t="shared" si="154"/>
        <v>560.95774046385691</v>
      </c>
    </row>
    <row r="3268" spans="1:11" x14ac:dyDescent="0.25">
      <c r="A3268" s="3" t="s">
        <v>1838</v>
      </c>
      <c r="B3268">
        <v>330630</v>
      </c>
      <c r="C3268" s="1" t="s">
        <v>18</v>
      </c>
      <c r="D3268" s="2">
        <v>261563</v>
      </c>
      <c r="E3268" t="s">
        <v>5328</v>
      </c>
      <c r="F3268" s="4">
        <v>9656616.4949999992</v>
      </c>
      <c r="G3268" s="4">
        <f t="shared" si="155"/>
        <v>36.918893325890892</v>
      </c>
      <c r="H3268" t="str">
        <f>IF(F3268 &lt;= Planilha1!$B$1, "1",
  IF(F3268 &lt;= Planilha1!$B$2, "2",
    IF(F3268 &lt;= Planilha1!$B$3, "3",
      "4"
    )
  )
)</f>
        <v>4</v>
      </c>
      <c r="I3268" t="str">
        <f t="shared" si="153"/>
        <v>Grande Porte</v>
      </c>
      <c r="J3268" s="4">
        <v>130034145.76000001</v>
      </c>
      <c r="K3268" s="5">
        <f t="shared" si="154"/>
        <v>497.14273716083699</v>
      </c>
    </row>
    <row r="3269" spans="1:11" x14ac:dyDescent="0.25">
      <c r="A3269" s="3" t="s">
        <v>1839</v>
      </c>
      <c r="B3269">
        <v>350010</v>
      </c>
      <c r="C3269" s="1" t="s">
        <v>19</v>
      </c>
      <c r="D3269" s="2">
        <v>34687</v>
      </c>
      <c r="E3269" t="s">
        <v>5328</v>
      </c>
      <c r="F3269" s="4">
        <v>639090.50699999998</v>
      </c>
      <c r="G3269" s="4">
        <f t="shared" si="155"/>
        <v>18.424496410759073</v>
      </c>
      <c r="H3269" t="str">
        <f>IF(F3269 &lt;= Planilha1!$B$1, "1",
  IF(F3269 &lt;= Planilha1!$B$2, "2",
    IF(F3269 &lt;= Planilha1!$B$3, "3",
      "4"
    )
  )
)</f>
        <v>4</v>
      </c>
      <c r="I3269" t="str">
        <f t="shared" si="153"/>
        <v>Pequeno Porte II</v>
      </c>
      <c r="J3269" s="4">
        <v>29516736.760000002</v>
      </c>
      <c r="K3269" s="5">
        <f t="shared" si="154"/>
        <v>850.94521751664888</v>
      </c>
    </row>
    <row r="3270" spans="1:11" x14ac:dyDescent="0.25">
      <c r="A3270" s="3" t="s">
        <v>1840</v>
      </c>
      <c r="B3270">
        <v>350020</v>
      </c>
      <c r="C3270" s="1" t="s">
        <v>19</v>
      </c>
      <c r="D3270" s="2">
        <v>4351</v>
      </c>
      <c r="E3270" t="s">
        <v>5328</v>
      </c>
      <c r="F3270" s="4">
        <v>61059.144999999997</v>
      </c>
      <c r="G3270" s="4">
        <f t="shared" si="155"/>
        <v>14.03335899793151</v>
      </c>
      <c r="H3270" t="str">
        <f>IF(F3270 &lt;= Planilha1!$B$1, "1",
  IF(F3270 &lt;= Planilha1!$B$2, "2",
    IF(F3270 &lt;= Planilha1!$B$3, "3",
      "4"
    )
  )
)</f>
        <v>2</v>
      </c>
      <c r="I3270" t="str">
        <f t="shared" si="153"/>
        <v>Pequeno Porte I</v>
      </c>
      <c r="J3270" s="4">
        <v>6873029.5800000001</v>
      </c>
      <c r="K3270" s="5">
        <f t="shared" si="154"/>
        <v>1579.6436635256264</v>
      </c>
    </row>
    <row r="3271" spans="1:11" x14ac:dyDescent="0.25">
      <c r="A3271" s="3" t="s">
        <v>4349</v>
      </c>
      <c r="B3271">
        <v>350030</v>
      </c>
      <c r="C3271" s="1" t="s">
        <v>19</v>
      </c>
      <c r="D3271" s="2">
        <v>32072</v>
      </c>
      <c r="E3271" t="s">
        <v>5328</v>
      </c>
      <c r="F3271" s="4">
        <v>549174.95600000001</v>
      </c>
      <c r="G3271" s="4">
        <f t="shared" si="155"/>
        <v>17.123190197056623</v>
      </c>
      <c r="H3271" t="str">
        <f>IF(F3271 &lt;= Planilha1!$B$1, "1",
  IF(F3271 &lt;= Planilha1!$B$2, "2",
    IF(F3271 &lt;= Planilha1!$B$3, "3",
      "4"
    )
  )
)</f>
        <v>4</v>
      </c>
      <c r="I3271" t="str">
        <f t="shared" si="153"/>
        <v>Pequeno Porte II</v>
      </c>
      <c r="J3271" s="4">
        <v>23680054.289999999</v>
      </c>
      <c r="K3271" s="5">
        <f t="shared" si="154"/>
        <v>738.34043059366422</v>
      </c>
    </row>
    <row r="3272" spans="1:11" x14ac:dyDescent="0.25">
      <c r="A3272" s="3" t="s">
        <v>4350</v>
      </c>
      <c r="B3272">
        <v>350040</v>
      </c>
      <c r="C3272" s="1" t="s">
        <v>19</v>
      </c>
      <c r="D3272" s="2">
        <v>7369</v>
      </c>
      <c r="E3272" t="s">
        <v>5328</v>
      </c>
      <c r="F3272" s="4">
        <v>96964.453999999998</v>
      </c>
      <c r="G3272" s="4">
        <f t="shared" si="155"/>
        <v>13.158427737820599</v>
      </c>
      <c r="H3272" t="str">
        <f>IF(F3272 &lt;= Planilha1!$B$1, "1",
  IF(F3272 &lt;= Planilha1!$B$2, "2",
    IF(F3272 &lt;= Planilha1!$B$3, "3",
      "4"
    )
  )
)</f>
        <v>3</v>
      </c>
      <c r="I3272" t="str">
        <f t="shared" si="153"/>
        <v>Pequeno Porte I</v>
      </c>
      <c r="J3272" s="4">
        <v>7057134.5800000001</v>
      </c>
      <c r="K3272" s="5">
        <f t="shared" si="154"/>
        <v>957.67873252815855</v>
      </c>
    </row>
    <row r="3273" spans="1:11" x14ac:dyDescent="0.25">
      <c r="A3273" s="3" t="s">
        <v>4351</v>
      </c>
      <c r="B3273">
        <v>350050</v>
      </c>
      <c r="C3273" s="1" t="s">
        <v>19</v>
      </c>
      <c r="D3273" s="2">
        <v>17930</v>
      </c>
      <c r="E3273" t="s">
        <v>5328</v>
      </c>
      <c r="F3273" s="4">
        <v>233684.07699999999</v>
      </c>
      <c r="G3273" s="4">
        <f t="shared" si="155"/>
        <v>13.033133128834356</v>
      </c>
      <c r="H3273" t="str">
        <f>IF(F3273 &lt;= Planilha1!$B$1, "1",
  IF(F3273 &lt;= Planilha1!$B$2, "2",
    IF(F3273 &lt;= Planilha1!$B$3, "3",
      "4"
    )
  )
)</f>
        <v>3</v>
      </c>
      <c r="I3273" t="str">
        <f t="shared" si="153"/>
        <v>Pequeno Porte I</v>
      </c>
      <c r="J3273" s="4">
        <v>14723972.060000001</v>
      </c>
      <c r="K3273" s="5">
        <f t="shared" si="154"/>
        <v>821.19197211377582</v>
      </c>
    </row>
    <row r="3274" spans="1:11" x14ac:dyDescent="0.25">
      <c r="A3274" s="3" t="s">
        <v>4352</v>
      </c>
      <c r="B3274">
        <v>350055</v>
      </c>
      <c r="C3274" s="1" t="s">
        <v>19</v>
      </c>
      <c r="D3274" s="2">
        <v>7177</v>
      </c>
      <c r="E3274" t="s">
        <v>5328</v>
      </c>
      <c r="F3274" s="4">
        <v>132254.829</v>
      </c>
      <c r="G3274" s="4">
        <f t="shared" si="155"/>
        <v>18.427592169430124</v>
      </c>
      <c r="H3274" t="str">
        <f>IF(F3274 &lt;= Planilha1!$B$1, "1",
  IF(F3274 &lt;= Planilha1!$B$2, "2",
    IF(F3274 &lt;= Planilha1!$B$3, "3",
      "4"
    )
  )
)</f>
        <v>3</v>
      </c>
      <c r="I3274" t="str">
        <f t="shared" si="153"/>
        <v>Pequeno Porte I</v>
      </c>
      <c r="J3274" s="4">
        <v>9886490.0700000003</v>
      </c>
      <c r="K3274" s="5">
        <f t="shared" si="154"/>
        <v>1377.5240448655427</v>
      </c>
    </row>
    <row r="3275" spans="1:11" x14ac:dyDescent="0.25">
      <c r="A3275" s="3" t="s">
        <v>4353</v>
      </c>
      <c r="B3275">
        <v>350060</v>
      </c>
      <c r="C3275" s="1" t="s">
        <v>19</v>
      </c>
      <c r="D3275" s="2">
        <v>2780</v>
      </c>
      <c r="E3275" t="s">
        <v>5328</v>
      </c>
      <c r="F3275" s="4">
        <v>69351.567999999999</v>
      </c>
      <c r="G3275" s="4">
        <f t="shared" si="155"/>
        <v>24.946607194244603</v>
      </c>
      <c r="H3275" t="str">
        <f>IF(F3275 &lt;= Planilha1!$B$1, "1",
  IF(F3275 &lt;= Planilha1!$B$2, "2",
    IF(F3275 &lt;= Planilha1!$B$3, "3",
      "4"
    )
  )
)</f>
        <v>2</v>
      </c>
      <c r="I3275" t="str">
        <f t="shared" si="153"/>
        <v>Pequeno Porte I</v>
      </c>
      <c r="J3275" s="4">
        <v>6007423.0300000003</v>
      </c>
      <c r="K3275" s="5">
        <f t="shared" si="154"/>
        <v>2160.9435359712229</v>
      </c>
    </row>
    <row r="3276" spans="1:11" x14ac:dyDescent="0.25">
      <c r="A3276" s="3" t="s">
        <v>1841</v>
      </c>
      <c r="B3276">
        <v>350070</v>
      </c>
      <c r="C3276" s="1" t="s">
        <v>19</v>
      </c>
      <c r="D3276" s="2">
        <v>37680</v>
      </c>
      <c r="E3276" t="s">
        <v>5328</v>
      </c>
      <c r="F3276" s="4">
        <v>1736270.5830000001</v>
      </c>
      <c r="G3276" s="4">
        <f t="shared" si="155"/>
        <v>46.079367914012742</v>
      </c>
      <c r="H3276" t="str">
        <f>IF(F3276 &lt;= Planilha1!$B$1, "1",
  IF(F3276 &lt;= Planilha1!$B$2, "2",
    IF(F3276 &lt;= Planilha1!$B$3, "3",
      "4"
    )
  )
)</f>
        <v>4</v>
      </c>
      <c r="I3276" t="str">
        <f t="shared" si="153"/>
        <v>Pequeno Porte II</v>
      </c>
      <c r="J3276" s="4">
        <v>47734176.299999997</v>
      </c>
      <c r="K3276" s="5">
        <f t="shared" si="154"/>
        <v>1266.830581210191</v>
      </c>
    </row>
    <row r="3277" spans="1:11" x14ac:dyDescent="0.25">
      <c r="A3277" s="3" t="s">
        <v>1842</v>
      </c>
      <c r="B3277">
        <v>350075</v>
      </c>
      <c r="C3277" s="1" t="s">
        <v>19</v>
      </c>
      <c r="D3277" s="2">
        <v>6141</v>
      </c>
      <c r="E3277" t="s">
        <v>5328</v>
      </c>
      <c r="F3277" s="4">
        <v>61602.597999999998</v>
      </c>
      <c r="G3277" s="4">
        <f t="shared" si="155"/>
        <v>10.031362644520437</v>
      </c>
      <c r="H3277" t="str">
        <f>IF(F3277 &lt;= Planilha1!$B$1, "1",
  IF(F3277 &lt;= Planilha1!$B$2, "2",
    IF(F3277 &lt;= Planilha1!$B$3, "3",
      "4"
    )
  )
)</f>
        <v>2</v>
      </c>
      <c r="I3277" t="str">
        <f t="shared" si="153"/>
        <v>Pequeno Porte I</v>
      </c>
      <c r="J3277" s="4">
        <v>5761686.2400000002</v>
      </c>
      <c r="K3277" s="5">
        <f t="shared" si="154"/>
        <v>938.23257449926723</v>
      </c>
    </row>
    <row r="3278" spans="1:11" x14ac:dyDescent="0.25">
      <c r="A3278" s="3" t="s">
        <v>1843</v>
      </c>
      <c r="B3278">
        <v>350080</v>
      </c>
      <c r="C3278" s="1" t="s">
        <v>19</v>
      </c>
      <c r="D3278" s="2">
        <v>4445</v>
      </c>
      <c r="E3278" t="s">
        <v>5328</v>
      </c>
      <c r="F3278" s="4">
        <v>36694.112000000001</v>
      </c>
      <c r="G3278" s="4">
        <f t="shared" si="155"/>
        <v>8.2551433070866143</v>
      </c>
      <c r="H3278" t="str">
        <f>IF(F3278 &lt;= Planilha1!$B$1, "1",
  IF(F3278 &lt;= Planilha1!$B$2, "2",
    IF(F3278 &lt;= Planilha1!$B$3, "3",
      "4"
    )
  )
)</f>
        <v>1</v>
      </c>
      <c r="I3278" t="str">
        <f t="shared" si="153"/>
        <v>Pequeno Porte I</v>
      </c>
      <c r="J3278" s="4">
        <v>4368572.91</v>
      </c>
      <c r="K3278" s="5">
        <f t="shared" si="154"/>
        <v>982.80605399325088</v>
      </c>
    </row>
    <row r="3279" spans="1:11" x14ac:dyDescent="0.25">
      <c r="A3279" s="3" t="s">
        <v>1844</v>
      </c>
      <c r="B3279">
        <v>350090</v>
      </c>
      <c r="C3279" s="1" t="s">
        <v>19</v>
      </c>
      <c r="D3279" s="2">
        <v>3451</v>
      </c>
      <c r="E3279" t="s">
        <v>5328</v>
      </c>
      <c r="F3279" s="4">
        <v>74901.588000000003</v>
      </c>
      <c r="G3279" s="4">
        <f t="shared" si="155"/>
        <v>21.704314111851637</v>
      </c>
      <c r="H3279" t="str">
        <f>IF(F3279 &lt;= Planilha1!$B$1, "1",
  IF(F3279 &lt;= Planilha1!$B$2, "2",
    IF(F3279 &lt;= Planilha1!$B$3, "3",
      "4"
    )
  )
)</f>
        <v>2</v>
      </c>
      <c r="I3279" t="str">
        <f t="shared" si="153"/>
        <v>Pequeno Porte I</v>
      </c>
      <c r="J3279" s="4">
        <v>9883102.5600000005</v>
      </c>
      <c r="K3279" s="5">
        <f t="shared" si="154"/>
        <v>2863.8373109243698</v>
      </c>
    </row>
    <row r="3280" spans="1:11" x14ac:dyDescent="0.25">
      <c r="A3280" s="3" t="s">
        <v>4354</v>
      </c>
      <c r="B3280">
        <v>350100</v>
      </c>
      <c r="C3280" s="1" t="s">
        <v>19</v>
      </c>
      <c r="D3280" s="2">
        <v>16818</v>
      </c>
      <c r="E3280" t="s">
        <v>5328</v>
      </c>
      <c r="F3280" s="4">
        <v>255322.12899999999</v>
      </c>
      <c r="G3280" s="4">
        <f t="shared" si="155"/>
        <v>15.181479902485432</v>
      </c>
      <c r="H3280" t="str">
        <f>IF(F3280 &lt;= Planilha1!$B$1, "1",
  IF(F3280 &lt;= Planilha1!$B$2, "2",
    IF(F3280 &lt;= Planilha1!$B$3, "3",
      "4"
    )
  )
)</f>
        <v>4</v>
      </c>
      <c r="I3280" t="str">
        <f t="shared" si="153"/>
        <v>Pequeno Porte I</v>
      </c>
      <c r="J3280" s="4">
        <v>16530555.73</v>
      </c>
      <c r="K3280" s="5">
        <f t="shared" si="154"/>
        <v>982.90853430847903</v>
      </c>
    </row>
    <row r="3281" spans="1:11" x14ac:dyDescent="0.25">
      <c r="A3281" s="3" t="s">
        <v>112</v>
      </c>
      <c r="B3281">
        <v>350110</v>
      </c>
      <c r="C3281" s="1" t="s">
        <v>19</v>
      </c>
      <c r="D3281" s="2">
        <v>3841</v>
      </c>
      <c r="E3281" t="s">
        <v>5328</v>
      </c>
      <c r="F3281" s="4">
        <v>59056.464</v>
      </c>
      <c r="G3281" s="4">
        <f t="shared" si="155"/>
        <v>15.375283519916689</v>
      </c>
      <c r="H3281" t="str">
        <f>IF(F3281 &lt;= Planilha1!$B$1, "1",
  IF(F3281 &lt;= Planilha1!$B$2, "2",
    IF(F3281 &lt;= Planilha1!$B$3, "3",
      "4"
    )
  )
)</f>
        <v>2</v>
      </c>
      <c r="I3281" t="str">
        <f t="shared" si="153"/>
        <v>Pequeno Porte I</v>
      </c>
      <c r="J3281" s="4">
        <v>7854711.2699999996</v>
      </c>
      <c r="K3281" s="5">
        <f t="shared" si="154"/>
        <v>2044.9651835459515</v>
      </c>
    </row>
    <row r="3282" spans="1:11" x14ac:dyDescent="0.25">
      <c r="A3282" s="3" t="s">
        <v>4355</v>
      </c>
      <c r="B3282">
        <v>350115</v>
      </c>
      <c r="C3282" s="1" t="s">
        <v>19</v>
      </c>
      <c r="D3282" s="2">
        <v>17301</v>
      </c>
      <c r="E3282" t="s">
        <v>5328</v>
      </c>
      <c r="F3282" s="4">
        <v>1566535.0349999999</v>
      </c>
      <c r="G3282" s="4">
        <f t="shared" si="155"/>
        <v>90.545924224033286</v>
      </c>
      <c r="H3282" t="str">
        <f>IF(F3282 &lt;= Planilha1!$B$1, "1",
  IF(F3282 &lt;= Planilha1!$B$2, "2",
    IF(F3282 &lt;= Planilha1!$B$3, "3",
      "4"
    )
  )
)</f>
        <v>4</v>
      </c>
      <c r="I3282" t="str">
        <f t="shared" si="153"/>
        <v>Pequeno Porte I</v>
      </c>
      <c r="J3282" s="4">
        <v>23351367.640000001</v>
      </c>
      <c r="K3282" s="5">
        <f t="shared" si="154"/>
        <v>1349.7120189584418</v>
      </c>
    </row>
    <row r="3283" spans="1:11" x14ac:dyDescent="0.25">
      <c r="A3283" s="3" t="s">
        <v>4356</v>
      </c>
      <c r="B3283">
        <v>350120</v>
      </c>
      <c r="C3283" s="1" t="s">
        <v>19</v>
      </c>
      <c r="D3283" s="2">
        <v>3915</v>
      </c>
      <c r="E3283" t="s">
        <v>5328</v>
      </c>
      <c r="F3283" s="4">
        <v>92977.573000000004</v>
      </c>
      <c r="G3283" s="4">
        <f t="shared" si="155"/>
        <v>23.749060791826309</v>
      </c>
      <c r="H3283" t="str">
        <f>IF(F3283 &lt;= Planilha1!$B$1, "1",
  IF(F3283 &lt;= Planilha1!$B$2, "2",
    IF(F3283 &lt;= Planilha1!$B$3, "3",
      "4"
    )
  )
)</f>
        <v>3</v>
      </c>
      <c r="I3283" t="str">
        <f t="shared" si="153"/>
        <v>Pequeno Porte I</v>
      </c>
      <c r="J3283" s="4">
        <v>7509171.5099999998</v>
      </c>
      <c r="K3283" s="5">
        <f t="shared" si="154"/>
        <v>1918.0514712643678</v>
      </c>
    </row>
    <row r="3284" spans="1:11" x14ac:dyDescent="0.25">
      <c r="A3284" s="3" t="s">
        <v>4357</v>
      </c>
      <c r="B3284">
        <v>350130</v>
      </c>
      <c r="C3284" s="1" t="s">
        <v>19</v>
      </c>
      <c r="D3284" s="2">
        <v>27255</v>
      </c>
      <c r="E3284" t="s">
        <v>5328</v>
      </c>
      <c r="F3284" s="4">
        <v>236565.853</v>
      </c>
      <c r="G3284" s="4">
        <f t="shared" si="155"/>
        <v>8.679723096679508</v>
      </c>
      <c r="H3284" t="str">
        <f>IF(F3284 &lt;= Planilha1!$B$1, "1",
  IF(F3284 &lt;= Planilha1!$B$2, "2",
    IF(F3284 &lt;= Planilha1!$B$3, "3",
      "4"
    )
  )
)</f>
        <v>3</v>
      </c>
      <c r="I3284" t="str">
        <f t="shared" si="153"/>
        <v>Pequeno Porte II</v>
      </c>
      <c r="J3284" s="4">
        <v>14699185.59</v>
      </c>
      <c r="K3284" s="5">
        <f t="shared" si="154"/>
        <v>539.32069675288938</v>
      </c>
    </row>
    <row r="3285" spans="1:11" x14ac:dyDescent="0.25">
      <c r="A3285" s="3" t="s">
        <v>4358</v>
      </c>
      <c r="B3285">
        <v>350140</v>
      </c>
      <c r="C3285" s="1" t="s">
        <v>19</v>
      </c>
      <c r="D3285" s="2">
        <v>4808</v>
      </c>
      <c r="E3285" t="s">
        <v>5328</v>
      </c>
      <c r="F3285" s="4">
        <v>30121.478999999999</v>
      </c>
      <c r="G3285" s="4">
        <f t="shared" si="155"/>
        <v>6.264866680532446</v>
      </c>
      <c r="H3285" t="str">
        <f>IF(F3285 &lt;= Planilha1!$B$1, "1",
  IF(F3285 &lt;= Planilha1!$B$2, "2",
    IF(F3285 &lt;= Planilha1!$B$3, "3",
      "4"
    )
  )
)</f>
        <v>1</v>
      </c>
      <c r="I3285" t="str">
        <f t="shared" si="153"/>
        <v>Pequeno Porte I</v>
      </c>
      <c r="J3285" s="4">
        <v>4348736.5</v>
      </c>
      <c r="K3285" s="5">
        <f t="shared" si="154"/>
        <v>904.47930532445923</v>
      </c>
    </row>
    <row r="3286" spans="1:11" x14ac:dyDescent="0.25">
      <c r="A3286" s="3" t="s">
        <v>4359</v>
      </c>
      <c r="B3286">
        <v>350150</v>
      </c>
      <c r="C3286" s="1" t="s">
        <v>19</v>
      </c>
      <c r="D3286" s="2">
        <v>2885</v>
      </c>
      <c r="E3286" t="s">
        <v>5328</v>
      </c>
      <c r="F3286" s="4">
        <v>31245.569</v>
      </c>
      <c r="G3286" s="4">
        <f t="shared" si="155"/>
        <v>10.830353206239169</v>
      </c>
      <c r="H3286" t="str">
        <f>IF(F3286 &lt;= Planilha1!$B$1, "1",
  IF(F3286 &lt;= Planilha1!$B$2, "2",
    IF(F3286 &lt;= Planilha1!$B$3, "3",
      "4"
    )
  )
)</f>
        <v>1</v>
      </c>
      <c r="I3286" t="str">
        <f t="shared" si="153"/>
        <v>Pequeno Porte I</v>
      </c>
      <c r="J3286" s="4">
        <v>3308833.7</v>
      </c>
      <c r="K3286" s="5">
        <f t="shared" si="154"/>
        <v>1146.9094280762565</v>
      </c>
    </row>
    <row r="3287" spans="1:11" x14ac:dyDescent="0.25">
      <c r="A3287" s="3" t="s">
        <v>1845</v>
      </c>
      <c r="B3287">
        <v>350160</v>
      </c>
      <c r="C3287" s="1" t="s">
        <v>19</v>
      </c>
      <c r="D3287" s="2">
        <v>237240</v>
      </c>
      <c r="E3287" t="s">
        <v>5328</v>
      </c>
      <c r="F3287" s="4">
        <v>7236089.9400000004</v>
      </c>
      <c r="G3287" s="4">
        <f t="shared" si="155"/>
        <v>30.501137835103695</v>
      </c>
      <c r="H3287" t="str">
        <f>IF(F3287 &lt;= Planilha1!$B$1, "1",
  IF(F3287 &lt;= Planilha1!$B$2, "2",
    IF(F3287 &lt;= Planilha1!$B$3, "3",
      "4"
    )
  )
)</f>
        <v>4</v>
      </c>
      <c r="I3287" t="str">
        <f t="shared" si="153"/>
        <v>Grande Porte</v>
      </c>
      <c r="J3287" s="4">
        <v>197639160.94999999</v>
      </c>
      <c r="K3287" s="5">
        <f t="shared" si="154"/>
        <v>833.07688817231485</v>
      </c>
    </row>
    <row r="3288" spans="1:11" x14ac:dyDescent="0.25">
      <c r="A3288" s="3" t="s">
        <v>4360</v>
      </c>
      <c r="B3288">
        <v>350170</v>
      </c>
      <c r="C3288" s="1" t="s">
        <v>19</v>
      </c>
      <c r="D3288" s="2">
        <v>33019</v>
      </c>
      <c r="E3288" t="s">
        <v>5328</v>
      </c>
      <c r="F3288" s="4">
        <v>459374.94300000003</v>
      </c>
      <c r="G3288" s="4">
        <f t="shared" si="155"/>
        <v>13.912442623943791</v>
      </c>
      <c r="H3288" t="str">
        <f>IF(F3288 &lt;= Planilha1!$B$1, "1",
  IF(F3288 &lt;= Planilha1!$B$2, "2",
    IF(F3288 &lt;= Planilha1!$B$3, "3",
      "4"
    )
  )
)</f>
        <v>4</v>
      </c>
      <c r="I3288" t="str">
        <f t="shared" si="153"/>
        <v>Pequeno Porte II</v>
      </c>
      <c r="J3288" s="4">
        <v>33874170.130000003</v>
      </c>
      <c r="K3288" s="5">
        <f t="shared" si="154"/>
        <v>1025.8993346255188</v>
      </c>
    </row>
    <row r="3289" spans="1:11" x14ac:dyDescent="0.25">
      <c r="A3289" s="3" t="s">
        <v>4361</v>
      </c>
      <c r="B3289">
        <v>350180</v>
      </c>
      <c r="C3289" s="1" t="s">
        <v>19</v>
      </c>
      <c r="D3289" s="2">
        <v>5870</v>
      </c>
      <c r="E3289" t="s">
        <v>5328</v>
      </c>
      <c r="F3289" s="4">
        <v>56280.33</v>
      </c>
      <c r="G3289" s="4">
        <f t="shared" si="155"/>
        <v>9.5877904599659285</v>
      </c>
      <c r="H3289" t="str">
        <f>IF(F3289 &lt;= Planilha1!$B$1, "1",
  IF(F3289 &lt;= Planilha1!$B$2, "2",
    IF(F3289 &lt;= Planilha1!$B$3, "3",
      "4"
    )
  )
)</f>
        <v>2</v>
      </c>
      <c r="I3289" t="str">
        <f t="shared" si="153"/>
        <v>Pequeno Porte I</v>
      </c>
      <c r="J3289" s="4">
        <v>7300448.1799999997</v>
      </c>
      <c r="K3289" s="5">
        <f t="shared" si="154"/>
        <v>1243.6879352640544</v>
      </c>
    </row>
    <row r="3290" spans="1:11" x14ac:dyDescent="0.25">
      <c r="A3290" s="3" t="s">
        <v>692</v>
      </c>
      <c r="B3290">
        <v>350190</v>
      </c>
      <c r="C3290" s="1" t="s">
        <v>19</v>
      </c>
      <c r="D3290" s="2">
        <v>68008</v>
      </c>
      <c r="E3290" t="s">
        <v>5328</v>
      </c>
      <c r="F3290" s="4">
        <v>2465216.0589999999</v>
      </c>
      <c r="G3290" s="4">
        <f t="shared" si="155"/>
        <v>36.248912760263494</v>
      </c>
      <c r="H3290" t="str">
        <f>IF(F3290 &lt;= Planilha1!$B$1, "1",
  IF(F3290 &lt;= Planilha1!$B$2, "2",
    IF(F3290 &lt;= Planilha1!$B$3, "3",
      "4"
    )
  )
)</f>
        <v>4</v>
      </c>
      <c r="I3290" t="str">
        <f t="shared" si="153"/>
        <v>Médio Porte</v>
      </c>
      <c r="J3290" s="4">
        <v>71270337.280000001</v>
      </c>
      <c r="K3290" s="5">
        <f t="shared" si="154"/>
        <v>1047.969904717092</v>
      </c>
    </row>
    <row r="3291" spans="1:11" x14ac:dyDescent="0.25">
      <c r="A3291" s="3" t="s">
        <v>4362</v>
      </c>
      <c r="B3291">
        <v>350200</v>
      </c>
      <c r="C3291" s="1" t="s">
        <v>19</v>
      </c>
      <c r="D3291" s="2">
        <v>4589</v>
      </c>
      <c r="E3291" t="s">
        <v>5328</v>
      </c>
      <c r="F3291" s="4">
        <v>98188.262000000002</v>
      </c>
      <c r="G3291" s="4">
        <f t="shared" si="155"/>
        <v>21.396439747221617</v>
      </c>
      <c r="H3291" t="str">
        <f>IF(F3291 &lt;= Planilha1!$B$1, "1",
  IF(F3291 &lt;= Planilha1!$B$2, "2",
    IF(F3291 &lt;= Planilha1!$B$3, "3",
      "4"
    )
  )
)</f>
        <v>3</v>
      </c>
      <c r="I3291" t="str">
        <f t="shared" si="153"/>
        <v>Pequeno Porte I</v>
      </c>
      <c r="J3291" s="4">
        <v>7837175.2400000002</v>
      </c>
      <c r="K3291" s="5">
        <f t="shared" si="154"/>
        <v>1707.8176596208325</v>
      </c>
    </row>
    <row r="3292" spans="1:11" x14ac:dyDescent="0.25">
      <c r="A3292" s="3" t="s">
        <v>1846</v>
      </c>
      <c r="B3292">
        <v>350210</v>
      </c>
      <c r="C3292" s="1" t="s">
        <v>19</v>
      </c>
      <c r="D3292" s="2">
        <v>59783</v>
      </c>
      <c r="E3292" t="s">
        <v>5328</v>
      </c>
      <c r="F3292" s="4">
        <v>1422125.828</v>
      </c>
      <c r="G3292" s="4">
        <f t="shared" si="155"/>
        <v>23.788130873325194</v>
      </c>
      <c r="H3292" t="str">
        <f>IF(F3292 &lt;= Planilha1!$B$1, "1",
  IF(F3292 &lt;= Planilha1!$B$2, "2",
    IF(F3292 &lt;= Planilha1!$B$3, "3",
      "4"
    )
  )
)</f>
        <v>4</v>
      </c>
      <c r="I3292" t="str">
        <f t="shared" si="153"/>
        <v>Médio Porte</v>
      </c>
      <c r="J3292" s="4">
        <v>52759323.740000002</v>
      </c>
      <c r="K3292" s="5">
        <f t="shared" si="154"/>
        <v>882.51382065135579</v>
      </c>
    </row>
    <row r="3293" spans="1:11" x14ac:dyDescent="0.25">
      <c r="A3293" s="3" t="s">
        <v>1847</v>
      </c>
      <c r="B3293">
        <v>350220</v>
      </c>
      <c r="C3293" s="1" t="s">
        <v>19</v>
      </c>
      <c r="D3293" s="2">
        <v>24022</v>
      </c>
      <c r="E3293" t="s">
        <v>5328</v>
      </c>
      <c r="F3293" s="4">
        <v>541193.68700000003</v>
      </c>
      <c r="G3293" s="4">
        <f t="shared" si="155"/>
        <v>22.529085296811257</v>
      </c>
      <c r="H3293" t="str">
        <f>IF(F3293 &lt;= Planilha1!$B$1, "1",
  IF(F3293 &lt;= Planilha1!$B$2, "2",
    IF(F3293 &lt;= Planilha1!$B$3, "3",
      "4"
    )
  )
)</f>
        <v>4</v>
      </c>
      <c r="I3293" t="str">
        <f t="shared" si="153"/>
        <v>Pequeno Porte II</v>
      </c>
      <c r="J3293" s="4">
        <v>28043234.02</v>
      </c>
      <c r="K3293" s="5">
        <f t="shared" si="154"/>
        <v>1167.3979693614187</v>
      </c>
    </row>
    <row r="3294" spans="1:11" x14ac:dyDescent="0.25">
      <c r="A3294" s="3" t="s">
        <v>1848</v>
      </c>
      <c r="B3294">
        <v>350230</v>
      </c>
      <c r="C3294" s="1" t="s">
        <v>19</v>
      </c>
      <c r="D3294" s="2">
        <v>5674</v>
      </c>
      <c r="E3294" t="s">
        <v>5328</v>
      </c>
      <c r="F3294" s="4">
        <v>92814.402000000002</v>
      </c>
      <c r="G3294" s="4">
        <f t="shared" si="155"/>
        <v>16.357843144166374</v>
      </c>
      <c r="H3294" t="str">
        <f>IF(F3294 &lt;= Planilha1!$B$1, "1",
  IF(F3294 &lt;= Planilha1!$B$2, "2",
    IF(F3294 &lt;= Planilha1!$B$3, "3",
      "4"
    )
  )
)</f>
        <v>3</v>
      </c>
      <c r="I3294" t="str">
        <f t="shared" si="153"/>
        <v>Pequeno Porte I</v>
      </c>
      <c r="J3294" s="4">
        <v>12093567.26</v>
      </c>
      <c r="K3294" s="5">
        <f t="shared" si="154"/>
        <v>2131.4006450475854</v>
      </c>
    </row>
    <row r="3295" spans="1:11" x14ac:dyDescent="0.25">
      <c r="A3295" s="3" t="s">
        <v>1849</v>
      </c>
      <c r="B3295">
        <v>350240</v>
      </c>
      <c r="C3295" s="1" t="s">
        <v>19</v>
      </c>
      <c r="D3295" s="2">
        <v>4023</v>
      </c>
      <c r="E3295" t="s">
        <v>5328</v>
      </c>
      <c r="F3295" s="4">
        <v>40677.722999999998</v>
      </c>
      <c r="G3295" s="4">
        <f t="shared" si="155"/>
        <v>10.111290827740492</v>
      </c>
      <c r="H3295" t="str">
        <f>IF(F3295 &lt;= Planilha1!$B$1, "1",
  IF(F3295 &lt;= Planilha1!$B$2, "2",
    IF(F3295 &lt;= Planilha1!$B$3, "3",
      "4"
    )
  )
)</f>
        <v>1</v>
      </c>
      <c r="I3295" t="str">
        <f t="shared" si="153"/>
        <v>Pequeno Porte I</v>
      </c>
      <c r="J3295" s="4">
        <v>4184500.87</v>
      </c>
      <c r="K3295" s="5">
        <f t="shared" si="154"/>
        <v>1040.1443872731793</v>
      </c>
    </row>
    <row r="3296" spans="1:11" x14ac:dyDescent="0.25">
      <c r="A3296" s="3" t="s">
        <v>693</v>
      </c>
      <c r="B3296">
        <v>350250</v>
      </c>
      <c r="C3296" s="1" t="s">
        <v>19</v>
      </c>
      <c r="D3296" s="2">
        <v>32569</v>
      </c>
      <c r="E3296" t="s">
        <v>5328</v>
      </c>
      <c r="F3296" s="4">
        <v>496062.19799999997</v>
      </c>
      <c r="G3296" s="4">
        <f t="shared" si="155"/>
        <v>15.231115416500352</v>
      </c>
      <c r="H3296" t="str">
        <f>IF(F3296 &lt;= Planilha1!$B$1, "1",
  IF(F3296 &lt;= Planilha1!$B$2, "2",
    IF(F3296 &lt;= Planilha1!$B$3, "3",
      "4"
    )
  )
)</f>
        <v>4</v>
      </c>
      <c r="I3296" t="str">
        <f t="shared" si="153"/>
        <v>Pequeno Porte II</v>
      </c>
      <c r="J3296" s="4">
        <v>18733668.98</v>
      </c>
      <c r="K3296" s="5">
        <f t="shared" si="154"/>
        <v>575.19939144585339</v>
      </c>
    </row>
    <row r="3297" spans="1:11" x14ac:dyDescent="0.25">
      <c r="A3297" s="3" t="s">
        <v>1850</v>
      </c>
      <c r="B3297">
        <v>350260</v>
      </c>
      <c r="C3297" s="1" t="s">
        <v>19</v>
      </c>
      <c r="D3297" s="2">
        <v>4086</v>
      </c>
      <c r="E3297" t="s">
        <v>5328</v>
      </c>
      <c r="F3297" s="4">
        <v>54977.351000000002</v>
      </c>
      <c r="G3297" s="4">
        <f t="shared" si="155"/>
        <v>13.455054087126776</v>
      </c>
      <c r="H3297" t="str">
        <f>IF(F3297 &lt;= Planilha1!$B$1, "1",
  IF(F3297 &lt;= Planilha1!$B$2, "2",
    IF(F3297 &lt;= Planilha1!$B$3, "3",
      "4"
    )
  )
)</f>
        <v>2</v>
      </c>
      <c r="I3297" t="str">
        <f t="shared" si="153"/>
        <v>Pequeno Porte I</v>
      </c>
      <c r="J3297" s="4">
        <v>6707957.9800000004</v>
      </c>
      <c r="K3297" s="5">
        <f t="shared" si="154"/>
        <v>1641.6930934899658</v>
      </c>
    </row>
    <row r="3298" spans="1:11" x14ac:dyDescent="0.25">
      <c r="A3298" s="3" t="s">
        <v>4363</v>
      </c>
      <c r="B3298">
        <v>350270</v>
      </c>
      <c r="C3298" s="1" t="s">
        <v>19</v>
      </c>
      <c r="D3298" s="2">
        <v>24585</v>
      </c>
      <c r="E3298" t="s">
        <v>5328</v>
      </c>
      <c r="F3298" s="4">
        <v>423372.75699999998</v>
      </c>
      <c r="G3298" s="4">
        <f t="shared" si="155"/>
        <v>17.220775147447629</v>
      </c>
      <c r="H3298" t="str">
        <f>IF(F3298 &lt;= Planilha1!$B$1, "1",
  IF(F3298 &lt;= Planilha1!$B$2, "2",
    IF(F3298 &lt;= Planilha1!$B$3, "3",
      "4"
    )
  )
)</f>
        <v>4</v>
      </c>
      <c r="I3298" t="str">
        <f t="shared" si="153"/>
        <v>Pequeno Porte II</v>
      </c>
      <c r="J3298" s="4">
        <v>13361675.85</v>
      </c>
      <c r="K3298" s="5">
        <f t="shared" si="154"/>
        <v>543.4889505796217</v>
      </c>
    </row>
    <row r="3299" spans="1:11" x14ac:dyDescent="0.25">
      <c r="A3299" s="3" t="s">
        <v>4364</v>
      </c>
      <c r="B3299">
        <v>350275</v>
      </c>
      <c r="C3299" s="1" t="s">
        <v>19</v>
      </c>
      <c r="D3299" s="2">
        <v>21522</v>
      </c>
      <c r="E3299" t="s">
        <v>5328</v>
      </c>
      <c r="F3299" s="4">
        <v>1056801.2279999999</v>
      </c>
      <c r="G3299" s="4">
        <f t="shared" si="155"/>
        <v>49.103300250906045</v>
      </c>
      <c r="H3299" t="str">
        <f>IF(F3299 &lt;= Planilha1!$B$1, "1",
  IF(F3299 &lt;= Planilha1!$B$2, "2",
    IF(F3299 &lt;= Planilha1!$B$3, "3",
      "4"
    )
  )
)</f>
        <v>4</v>
      </c>
      <c r="I3299" t="str">
        <f t="shared" si="153"/>
        <v>Pequeno Porte II</v>
      </c>
      <c r="J3299" s="4">
        <v>37085562.5</v>
      </c>
      <c r="K3299" s="5">
        <f t="shared" si="154"/>
        <v>1723.1466638788218</v>
      </c>
    </row>
    <row r="3300" spans="1:11" x14ac:dyDescent="0.25">
      <c r="A3300" s="3" t="s">
        <v>4365</v>
      </c>
      <c r="B3300">
        <v>350280</v>
      </c>
      <c r="C3300" s="1" t="s">
        <v>19</v>
      </c>
      <c r="D3300" s="2">
        <v>200124</v>
      </c>
      <c r="E3300" t="s">
        <v>5328</v>
      </c>
      <c r="F3300" s="4">
        <v>4132001.1749999998</v>
      </c>
      <c r="G3300" s="4">
        <f t="shared" si="155"/>
        <v>20.64720460814295</v>
      </c>
      <c r="H3300" t="str">
        <f>IF(F3300 &lt;= Planilha1!$B$1, "1",
  IF(F3300 &lt;= Planilha1!$B$2, "2",
    IF(F3300 &lt;= Planilha1!$B$3, "3",
      "4"
    )
  )
)</f>
        <v>4</v>
      </c>
      <c r="I3300" t="str">
        <f t="shared" si="153"/>
        <v>Grande Porte</v>
      </c>
      <c r="J3300" s="4">
        <v>120339127.61</v>
      </c>
      <c r="K3300" s="5">
        <f t="shared" si="154"/>
        <v>601.32281790290017</v>
      </c>
    </row>
    <row r="3301" spans="1:11" x14ac:dyDescent="0.25">
      <c r="A3301" s="3" t="s">
        <v>4366</v>
      </c>
      <c r="B3301">
        <v>350290</v>
      </c>
      <c r="C3301" s="1" t="s">
        <v>19</v>
      </c>
      <c r="D3301" s="2">
        <v>32443</v>
      </c>
      <c r="E3301" t="s">
        <v>5328</v>
      </c>
      <c r="F3301" s="4">
        <v>315642.52100000001</v>
      </c>
      <c r="G3301" s="4">
        <f t="shared" si="155"/>
        <v>9.7291409857288169</v>
      </c>
      <c r="H3301" t="str">
        <f>IF(F3301 &lt;= Planilha1!$B$1, "1",
  IF(F3301 &lt;= Planilha1!$B$2, "2",
    IF(F3301 &lt;= Planilha1!$B$3, "3",
      "4"
    )
  )
)</f>
        <v>4</v>
      </c>
      <c r="I3301" t="str">
        <f t="shared" si="153"/>
        <v>Pequeno Porte II</v>
      </c>
      <c r="J3301" s="4">
        <v>19878045.02</v>
      </c>
      <c r="K3301" s="5">
        <f t="shared" si="154"/>
        <v>612.70674783466382</v>
      </c>
    </row>
    <row r="3302" spans="1:11" x14ac:dyDescent="0.25">
      <c r="A3302" s="3" t="s">
        <v>1851</v>
      </c>
      <c r="B3302">
        <v>350300</v>
      </c>
      <c r="C3302" s="1" t="s">
        <v>19</v>
      </c>
      <c r="D3302" s="2">
        <v>5420</v>
      </c>
      <c r="E3302" t="s">
        <v>5328</v>
      </c>
      <c r="F3302" s="4">
        <v>73151.837</v>
      </c>
      <c r="G3302" s="4">
        <f t="shared" si="155"/>
        <v>13.496648892988929</v>
      </c>
      <c r="H3302" t="str">
        <f>IF(F3302 &lt;= Planilha1!$B$1, "1",
  IF(F3302 &lt;= Planilha1!$B$2, "2",
    IF(F3302 &lt;= Planilha1!$B$3, "3",
      "4"
    )
  )
)</f>
        <v>2</v>
      </c>
      <c r="I3302" t="str">
        <f t="shared" si="153"/>
        <v>Pequeno Porte I</v>
      </c>
      <c r="J3302" s="4">
        <v>7387487.75</v>
      </c>
      <c r="K3302" s="5">
        <f t="shared" si="154"/>
        <v>1363.0051199261993</v>
      </c>
    </row>
    <row r="3303" spans="1:11" x14ac:dyDescent="0.25">
      <c r="A3303" s="3" t="s">
        <v>1852</v>
      </c>
      <c r="B3303">
        <v>350310</v>
      </c>
      <c r="C3303" s="1" t="s">
        <v>19</v>
      </c>
      <c r="D3303" s="2">
        <v>6885</v>
      </c>
      <c r="E3303" t="s">
        <v>5328</v>
      </c>
      <c r="F3303" s="4">
        <v>69890.441999999995</v>
      </c>
      <c r="G3303" s="4">
        <f t="shared" si="155"/>
        <v>10.151117211328975</v>
      </c>
      <c r="H3303" t="str">
        <f>IF(F3303 &lt;= Planilha1!$B$1, "1",
  IF(F3303 &lt;= Planilha1!$B$2, "2",
    IF(F3303 &lt;= Planilha1!$B$3, "3",
      "4"
    )
  )
)</f>
        <v>2</v>
      </c>
      <c r="I3303" t="str">
        <f t="shared" si="153"/>
        <v>Pequeno Porte I</v>
      </c>
      <c r="J3303" s="4">
        <v>8798587.5099999998</v>
      </c>
      <c r="K3303" s="5">
        <f t="shared" si="154"/>
        <v>1277.9357312999273</v>
      </c>
    </row>
    <row r="3304" spans="1:11" x14ac:dyDescent="0.25">
      <c r="A3304" s="3" t="s">
        <v>4367</v>
      </c>
      <c r="B3304">
        <v>350315</v>
      </c>
      <c r="C3304" s="1" t="s">
        <v>19</v>
      </c>
      <c r="D3304" s="2">
        <v>2330</v>
      </c>
      <c r="E3304" t="s">
        <v>5328</v>
      </c>
      <c r="F3304" s="4">
        <v>22642.913</v>
      </c>
      <c r="G3304" s="4">
        <f t="shared" si="155"/>
        <v>9.7179884120171671</v>
      </c>
      <c r="H3304" t="str">
        <f>IF(F3304 &lt;= Planilha1!$B$1, "1",
  IF(F3304 &lt;= Planilha1!$B$2, "2",
    IF(F3304 &lt;= Planilha1!$B$3, "3",
      "4"
    )
  )
)</f>
        <v>1</v>
      </c>
      <c r="I3304" t="str">
        <f t="shared" si="153"/>
        <v>Pequeno Porte I</v>
      </c>
      <c r="J3304" s="4">
        <v>5662100.4000000004</v>
      </c>
      <c r="K3304" s="5">
        <f t="shared" si="154"/>
        <v>2430.0860085836912</v>
      </c>
    </row>
    <row r="3305" spans="1:11" x14ac:dyDescent="0.25">
      <c r="A3305" s="3" t="s">
        <v>1853</v>
      </c>
      <c r="B3305">
        <v>350320</v>
      </c>
      <c r="C3305" s="1" t="s">
        <v>19</v>
      </c>
      <c r="D3305" s="2">
        <v>242228</v>
      </c>
      <c r="E3305" t="s">
        <v>5328</v>
      </c>
      <c r="F3305" s="4">
        <v>5474437.4589999998</v>
      </c>
      <c r="G3305" s="4">
        <f t="shared" si="155"/>
        <v>22.6003495012963</v>
      </c>
      <c r="H3305" t="str">
        <f>IF(F3305 &lt;= Planilha1!$B$1, "1",
  IF(F3305 &lt;= Planilha1!$B$2, "2",
    IF(F3305 &lt;= Planilha1!$B$3, "3",
      "4"
    )
  )
)</f>
        <v>4</v>
      </c>
      <c r="I3305" t="str">
        <f t="shared" si="153"/>
        <v>Grande Porte</v>
      </c>
      <c r="J3305" s="4">
        <v>289609913.30000001</v>
      </c>
      <c r="K3305" s="5">
        <f t="shared" si="154"/>
        <v>1195.6087376356161</v>
      </c>
    </row>
    <row r="3306" spans="1:11" x14ac:dyDescent="0.25">
      <c r="A3306" s="3" t="s">
        <v>1854</v>
      </c>
      <c r="B3306">
        <v>350330</v>
      </c>
      <c r="C3306" s="1" t="s">
        <v>19</v>
      </c>
      <c r="D3306" s="2">
        <v>130866</v>
      </c>
      <c r="E3306" t="s">
        <v>5328</v>
      </c>
      <c r="F3306" s="4">
        <v>3211625.0720000002</v>
      </c>
      <c r="G3306" s="4">
        <f t="shared" si="155"/>
        <v>24.541325264010517</v>
      </c>
      <c r="H3306" t="str">
        <f>IF(F3306 &lt;= Planilha1!$B$1, "1",
  IF(F3306 &lt;= Planilha1!$B$2, "2",
    IF(F3306 &lt;= Planilha1!$B$3, "3",
      "4"
    )
  )
)</f>
        <v>4</v>
      </c>
      <c r="I3306" t="str">
        <f t="shared" si="153"/>
        <v>Grande Porte</v>
      </c>
      <c r="J3306" s="4">
        <v>94355164.549999997</v>
      </c>
      <c r="K3306" s="5">
        <f t="shared" si="154"/>
        <v>721.00594921522782</v>
      </c>
    </row>
    <row r="3307" spans="1:11" x14ac:dyDescent="0.25">
      <c r="A3307" s="3" t="s">
        <v>4368</v>
      </c>
      <c r="B3307">
        <v>350335</v>
      </c>
      <c r="C3307" s="1" t="s">
        <v>19</v>
      </c>
      <c r="D3307" s="2">
        <v>2044</v>
      </c>
      <c r="E3307" t="s">
        <v>5328</v>
      </c>
      <c r="F3307" s="4">
        <v>29668.037</v>
      </c>
      <c r="G3307" s="4">
        <f t="shared" si="155"/>
        <v>14.514695205479452</v>
      </c>
      <c r="H3307" t="str">
        <f>IF(F3307 &lt;= Planilha1!$B$1, "1",
  IF(F3307 &lt;= Planilha1!$B$2, "2",
    IF(F3307 &lt;= Planilha1!$B$3, "3",
      "4"
    )
  )
)</f>
        <v>1</v>
      </c>
      <c r="I3307" t="str">
        <f t="shared" si="153"/>
        <v>Pequeno Porte I</v>
      </c>
      <c r="J3307" s="4">
        <v>4155096.85</v>
      </c>
      <c r="K3307" s="5">
        <f t="shared" si="154"/>
        <v>2032.8262475538161</v>
      </c>
    </row>
    <row r="3308" spans="1:11" x14ac:dyDescent="0.25">
      <c r="A3308" s="3" t="s">
        <v>1855</v>
      </c>
      <c r="B3308">
        <v>350340</v>
      </c>
      <c r="C3308" s="1" t="s">
        <v>19</v>
      </c>
      <c r="D3308" s="2">
        <v>8130</v>
      </c>
      <c r="E3308" t="s">
        <v>5328</v>
      </c>
      <c r="F3308" s="4">
        <v>124566.455</v>
      </c>
      <c r="G3308" s="4">
        <f t="shared" si="155"/>
        <v>15.321827183271832</v>
      </c>
      <c r="H3308" t="str">
        <f>IF(F3308 &lt;= Planilha1!$B$1, "1",
  IF(F3308 &lt;= Planilha1!$B$2, "2",
    IF(F3308 &lt;= Planilha1!$B$3, "3",
      "4"
    )
  )
)</f>
        <v>3</v>
      </c>
      <c r="I3308" t="str">
        <f t="shared" si="153"/>
        <v>Pequeno Porte I</v>
      </c>
      <c r="J3308" s="4">
        <v>7242918.8200000003</v>
      </c>
      <c r="K3308" s="5">
        <f t="shared" si="154"/>
        <v>890.88792373923741</v>
      </c>
    </row>
    <row r="3309" spans="1:11" x14ac:dyDescent="0.25">
      <c r="A3309" s="3" t="s">
        <v>1856</v>
      </c>
      <c r="B3309">
        <v>350350</v>
      </c>
      <c r="C3309" s="1" t="s">
        <v>19</v>
      </c>
      <c r="D3309" s="2">
        <v>3577</v>
      </c>
      <c r="E3309" t="s">
        <v>5328</v>
      </c>
      <c r="F3309" s="4">
        <v>23168.753000000001</v>
      </c>
      <c r="G3309" s="4">
        <f t="shared" si="155"/>
        <v>6.4771464914733015</v>
      </c>
      <c r="H3309" t="str">
        <f>IF(F3309 &lt;= Planilha1!$B$1, "1",
  IF(F3309 &lt;= Planilha1!$B$2, "2",
    IF(F3309 &lt;= Planilha1!$B$3, "3",
      "4"
    )
  )
)</f>
        <v>1</v>
      </c>
      <c r="I3309" t="str">
        <f t="shared" si="153"/>
        <v>Pequeno Porte I</v>
      </c>
      <c r="J3309" s="4">
        <v>4703721.7699999996</v>
      </c>
      <c r="K3309" s="5">
        <f t="shared" si="154"/>
        <v>1314.990710092256</v>
      </c>
    </row>
    <row r="3310" spans="1:11" x14ac:dyDescent="0.25">
      <c r="A3310" s="3" t="s">
        <v>4369</v>
      </c>
      <c r="B3310">
        <v>350360</v>
      </c>
      <c r="C3310" s="1" t="s">
        <v>19</v>
      </c>
      <c r="D3310" s="2">
        <v>10130</v>
      </c>
      <c r="E3310" t="s">
        <v>5328</v>
      </c>
      <c r="F3310" s="4">
        <v>70979.808000000005</v>
      </c>
      <c r="G3310" s="4">
        <f t="shared" si="155"/>
        <v>7.0068912142152024</v>
      </c>
      <c r="H3310" t="str">
        <f>IF(F3310 &lt;= Planilha1!$B$1, "1",
  IF(F3310 &lt;= Planilha1!$B$2, "2",
    IF(F3310 &lt;= Planilha1!$B$3, "3",
      "4"
    )
  )
)</f>
        <v>2</v>
      </c>
      <c r="I3310" t="str">
        <f t="shared" si="153"/>
        <v>Pequeno Porte I</v>
      </c>
      <c r="J3310" s="4">
        <v>7887542.8700000001</v>
      </c>
      <c r="K3310" s="5">
        <f t="shared" si="154"/>
        <v>778.63207008884501</v>
      </c>
    </row>
    <row r="3311" spans="1:11" x14ac:dyDescent="0.25">
      <c r="A3311" s="3" t="s">
        <v>1857</v>
      </c>
      <c r="B3311">
        <v>350370</v>
      </c>
      <c r="C3311" s="1" t="s">
        <v>19</v>
      </c>
      <c r="D3311" s="2">
        <v>7602</v>
      </c>
      <c r="E3311" t="s">
        <v>5328</v>
      </c>
      <c r="F3311" s="4">
        <v>439155.48100000003</v>
      </c>
      <c r="G3311" s="4">
        <f t="shared" si="155"/>
        <v>57.768413706919233</v>
      </c>
      <c r="H3311" t="str">
        <f>IF(F3311 &lt;= Planilha1!$B$1, "1",
  IF(F3311 &lt;= Planilha1!$B$2, "2",
    IF(F3311 &lt;= Planilha1!$B$3, "3",
      "4"
    )
  )
)</f>
        <v>4</v>
      </c>
      <c r="I3311" t="str">
        <f t="shared" si="153"/>
        <v>Pequeno Porte I</v>
      </c>
      <c r="J3311" s="4">
        <v>9288878.0899999999</v>
      </c>
      <c r="K3311" s="5">
        <f t="shared" si="154"/>
        <v>1221.8992488818731</v>
      </c>
    </row>
    <row r="3312" spans="1:11" x14ac:dyDescent="0.25">
      <c r="A3312" s="3" t="s">
        <v>1858</v>
      </c>
      <c r="B3312">
        <v>350380</v>
      </c>
      <c r="C3312" s="1" t="s">
        <v>19</v>
      </c>
      <c r="D3312" s="2">
        <v>51456</v>
      </c>
      <c r="E3312" t="s">
        <v>5328</v>
      </c>
      <c r="F3312" s="4">
        <v>572380.24100000004</v>
      </c>
      <c r="G3312" s="4">
        <f t="shared" si="155"/>
        <v>11.12368316620025</v>
      </c>
      <c r="H3312" t="str">
        <f>IF(F3312 &lt;= Planilha1!$B$1, "1",
  IF(F3312 &lt;= Planilha1!$B$2, "2",
    IF(F3312 &lt;= Planilha1!$B$3, "3",
      "4"
    )
  )
)</f>
        <v>4</v>
      </c>
      <c r="I3312" t="str">
        <f t="shared" si="153"/>
        <v>Médio Porte</v>
      </c>
      <c r="J3312" s="4">
        <v>38854355.270000003</v>
      </c>
      <c r="K3312" s="5">
        <f t="shared" si="154"/>
        <v>755.09863320118166</v>
      </c>
    </row>
    <row r="3313" spans="1:11" x14ac:dyDescent="0.25">
      <c r="A3313" s="3" t="s">
        <v>4370</v>
      </c>
      <c r="B3313">
        <v>350390</v>
      </c>
      <c r="C3313" s="1" t="s">
        <v>19</v>
      </c>
      <c r="D3313" s="2">
        <v>86678</v>
      </c>
      <c r="E3313" t="s">
        <v>5328</v>
      </c>
      <c r="F3313" s="4">
        <v>1988477.3259999999</v>
      </c>
      <c r="G3313" s="4">
        <f t="shared" si="155"/>
        <v>22.940969173261955</v>
      </c>
      <c r="H3313" t="str">
        <f>IF(F3313 &lt;= Planilha1!$B$1, "1",
  IF(F3313 &lt;= Planilha1!$B$2, "2",
    IF(F3313 &lt;= Planilha1!$B$3, "3",
      "4"
    )
  )
)</f>
        <v>4</v>
      </c>
      <c r="I3313" t="str">
        <f t="shared" si="153"/>
        <v>Médio Porte</v>
      </c>
      <c r="J3313" s="4">
        <v>97163242.359999999</v>
      </c>
      <c r="K3313" s="5">
        <f t="shared" si="154"/>
        <v>1120.9677468331065</v>
      </c>
    </row>
    <row r="3314" spans="1:11" x14ac:dyDescent="0.25">
      <c r="A3314" s="3" t="s">
        <v>4371</v>
      </c>
      <c r="B3314">
        <v>350395</v>
      </c>
      <c r="C3314" s="1" t="s">
        <v>19</v>
      </c>
      <c r="D3314" s="2">
        <v>1842</v>
      </c>
      <c r="E3314" t="s">
        <v>5328</v>
      </c>
      <c r="F3314" s="4">
        <v>14972.668</v>
      </c>
      <c r="G3314" s="4">
        <f t="shared" si="155"/>
        <v>8.1284842562432136</v>
      </c>
      <c r="H3314" t="str">
        <f>IF(F3314 &lt;= Planilha1!$B$1, "1",
  IF(F3314 &lt;= Planilha1!$B$2, "2",
    IF(F3314 &lt;= Planilha1!$B$3, "3",
      "4"
    )
  )
)</f>
        <v>1</v>
      </c>
      <c r="I3314" t="str">
        <f t="shared" si="153"/>
        <v>Pequeno Porte I</v>
      </c>
      <c r="J3314" s="4">
        <v>3848885.34</v>
      </c>
      <c r="K3314" s="5">
        <f t="shared" si="154"/>
        <v>2089.514299674267</v>
      </c>
    </row>
    <row r="3315" spans="1:11" x14ac:dyDescent="0.25">
      <c r="A3315" s="3" t="s">
        <v>1859</v>
      </c>
      <c r="B3315">
        <v>350400</v>
      </c>
      <c r="C3315" s="1" t="s">
        <v>19</v>
      </c>
      <c r="D3315" s="2">
        <v>101409</v>
      </c>
      <c r="E3315" t="s">
        <v>5328</v>
      </c>
      <c r="F3315" s="4">
        <v>1666866.6839999999</v>
      </c>
      <c r="G3315" s="4">
        <f t="shared" si="155"/>
        <v>16.43706854421205</v>
      </c>
      <c r="H3315" t="str">
        <f>IF(F3315 &lt;= Planilha1!$B$1, "1",
  IF(F3315 &lt;= Planilha1!$B$2, "2",
    IF(F3315 &lt;= Planilha1!$B$3, "3",
      "4"
    )
  )
)</f>
        <v>4</v>
      </c>
      <c r="I3315" t="str">
        <f t="shared" si="153"/>
        <v>Grande Porte</v>
      </c>
      <c r="J3315" s="4">
        <v>62588437.619999997</v>
      </c>
      <c r="K3315" s="5">
        <f t="shared" si="154"/>
        <v>617.18819453894628</v>
      </c>
    </row>
    <row r="3316" spans="1:11" x14ac:dyDescent="0.25">
      <c r="A3316" s="3" t="s">
        <v>1860</v>
      </c>
      <c r="B3316">
        <v>350410</v>
      </c>
      <c r="C3316" s="1" t="s">
        <v>19</v>
      </c>
      <c r="D3316" s="2">
        <v>158647</v>
      </c>
      <c r="E3316" t="s">
        <v>5328</v>
      </c>
      <c r="F3316" s="4">
        <v>3709727.44</v>
      </c>
      <c r="G3316" s="4">
        <f t="shared" si="155"/>
        <v>23.383533505203374</v>
      </c>
      <c r="H3316" t="str">
        <f>IF(F3316 &lt;= Planilha1!$B$1, "1",
  IF(F3316 &lt;= Planilha1!$B$2, "2",
    IF(F3316 &lt;= Planilha1!$B$3, "3",
      "4"
    )
  )
)</f>
        <v>4</v>
      </c>
      <c r="I3316" t="str">
        <f t="shared" si="153"/>
        <v>Grande Porte</v>
      </c>
      <c r="J3316" s="4">
        <v>158047905.34</v>
      </c>
      <c r="K3316" s="5">
        <f t="shared" si="154"/>
        <v>996.2237252516594</v>
      </c>
    </row>
    <row r="3317" spans="1:11" x14ac:dyDescent="0.25">
      <c r="A3317" s="3" t="s">
        <v>1861</v>
      </c>
      <c r="B3317">
        <v>350420</v>
      </c>
      <c r="C3317" s="1" t="s">
        <v>19</v>
      </c>
      <c r="D3317" s="2">
        <v>13692</v>
      </c>
      <c r="E3317" t="s">
        <v>5328</v>
      </c>
      <c r="F3317" s="4">
        <v>169054.14600000001</v>
      </c>
      <c r="G3317" s="4">
        <f t="shared" si="155"/>
        <v>12.346928571428572</v>
      </c>
      <c r="H3317" t="str">
        <f>IF(F3317 &lt;= Planilha1!$B$1, "1",
  IF(F3317 &lt;= Planilha1!$B$2, "2",
    IF(F3317 &lt;= Planilha1!$B$3, "3",
      "4"
    )
  )
)</f>
        <v>3</v>
      </c>
      <c r="I3317" t="str">
        <f t="shared" si="153"/>
        <v>Pequeno Porte I</v>
      </c>
      <c r="J3317" s="4">
        <v>14427822.1</v>
      </c>
      <c r="K3317" s="5">
        <f t="shared" si="154"/>
        <v>1053.7410239555945</v>
      </c>
    </row>
    <row r="3318" spans="1:11" x14ac:dyDescent="0.25">
      <c r="A3318" s="3" t="s">
        <v>4372</v>
      </c>
      <c r="B3318">
        <v>350430</v>
      </c>
      <c r="C3318" s="1" t="s">
        <v>19</v>
      </c>
      <c r="D3318" s="2">
        <v>4483</v>
      </c>
      <c r="E3318" t="s">
        <v>5328</v>
      </c>
      <c r="F3318" s="4">
        <v>115397.413</v>
      </c>
      <c r="G3318" s="4">
        <f t="shared" si="155"/>
        <v>25.741113763105062</v>
      </c>
      <c r="H3318" t="str">
        <f>IF(F3318 &lt;= Planilha1!$B$1, "1",
  IF(F3318 &lt;= Planilha1!$B$2, "2",
    IF(F3318 &lt;= Planilha1!$B$3, "3",
      "4"
    )
  )
)</f>
        <v>3</v>
      </c>
      <c r="I3318" t="str">
        <f t="shared" si="153"/>
        <v>Pequeno Porte I</v>
      </c>
      <c r="J3318" s="4">
        <v>6462956.8799999999</v>
      </c>
      <c r="K3318" s="5">
        <f t="shared" si="154"/>
        <v>1441.6589069819318</v>
      </c>
    </row>
    <row r="3319" spans="1:11" x14ac:dyDescent="0.25">
      <c r="A3319" s="3" t="s">
        <v>1862</v>
      </c>
      <c r="B3319">
        <v>350440</v>
      </c>
      <c r="C3319" s="1" t="s">
        <v>19</v>
      </c>
      <c r="D3319" s="2">
        <v>11263</v>
      </c>
      <c r="E3319" t="s">
        <v>5328</v>
      </c>
      <c r="F3319" s="4">
        <v>148440.272</v>
      </c>
      <c r="G3319" s="4">
        <f t="shared" si="155"/>
        <v>13.179461244783806</v>
      </c>
      <c r="H3319" t="str">
        <f>IF(F3319 &lt;= Planilha1!$B$1, "1",
  IF(F3319 &lt;= Planilha1!$B$2, "2",
    IF(F3319 &lt;= Planilha1!$B$3, "3",
      "4"
    )
  )
)</f>
        <v>3</v>
      </c>
      <c r="I3319" t="str">
        <f t="shared" si="153"/>
        <v>Pequeno Porte I</v>
      </c>
      <c r="J3319" s="4">
        <v>10620680.77</v>
      </c>
      <c r="K3319" s="5">
        <f t="shared" si="154"/>
        <v>942.97085767557485</v>
      </c>
    </row>
    <row r="3320" spans="1:11" x14ac:dyDescent="0.25">
      <c r="A3320" s="3" t="s">
        <v>4373</v>
      </c>
      <c r="B3320">
        <v>350450</v>
      </c>
      <c r="C3320" s="1" t="s">
        <v>19</v>
      </c>
      <c r="D3320" s="2">
        <v>92805</v>
      </c>
      <c r="E3320" t="s">
        <v>5328</v>
      </c>
      <c r="F3320" s="4">
        <v>1237711.7960000001</v>
      </c>
      <c r="G3320" s="4">
        <f t="shared" si="155"/>
        <v>13.336693023005227</v>
      </c>
      <c r="H3320" t="str">
        <f>IF(F3320 &lt;= Planilha1!$B$1, "1",
  IF(F3320 &lt;= Planilha1!$B$2, "2",
    IF(F3320 &lt;= Planilha1!$B$3, "3",
      "4"
    )
  )
)</f>
        <v>4</v>
      </c>
      <c r="I3320" t="str">
        <f t="shared" si="153"/>
        <v>Médio Porte</v>
      </c>
      <c r="J3320" s="4">
        <v>74372782.049999997</v>
      </c>
      <c r="K3320" s="5">
        <f t="shared" si="154"/>
        <v>801.38766284144174</v>
      </c>
    </row>
    <row r="3321" spans="1:11" x14ac:dyDescent="0.25">
      <c r="A3321" s="3" t="s">
        <v>1863</v>
      </c>
      <c r="B3321">
        <v>350460</v>
      </c>
      <c r="C3321" s="1" t="s">
        <v>19</v>
      </c>
      <c r="D3321" s="2">
        <v>27260</v>
      </c>
      <c r="E3321" t="s">
        <v>5328</v>
      </c>
      <c r="F3321" s="4">
        <v>228059.93599999999</v>
      </c>
      <c r="G3321" s="4">
        <f t="shared" si="155"/>
        <v>8.366101834189287</v>
      </c>
      <c r="H3321" t="str">
        <f>IF(F3321 &lt;= Planilha1!$B$1, "1",
  IF(F3321 &lt;= Planilha1!$B$2, "2",
    IF(F3321 &lt;= Planilha1!$B$3, "3",
      "4"
    )
  )
)</f>
        <v>3</v>
      </c>
      <c r="I3321" t="str">
        <f t="shared" si="153"/>
        <v>Pequeno Porte II</v>
      </c>
      <c r="J3321" s="4">
        <v>24575796.23</v>
      </c>
      <c r="K3321" s="5">
        <f t="shared" si="154"/>
        <v>901.53324394717538</v>
      </c>
    </row>
    <row r="3322" spans="1:11" x14ac:dyDescent="0.25">
      <c r="A3322" s="3" t="s">
        <v>1864</v>
      </c>
      <c r="B3322">
        <v>350470</v>
      </c>
      <c r="C3322" s="1" t="s">
        <v>19</v>
      </c>
      <c r="D3322" s="2">
        <v>3887</v>
      </c>
      <c r="E3322" t="s">
        <v>5328</v>
      </c>
      <c r="F3322" s="4">
        <v>17822.893</v>
      </c>
      <c r="G3322" s="4">
        <f t="shared" si="155"/>
        <v>4.5852567532801647</v>
      </c>
      <c r="H3322" t="str">
        <f>IF(F3322 &lt;= Planilha1!$B$1, "1",
  IF(F3322 &lt;= Planilha1!$B$2, "2",
    IF(F3322 &lt;= Planilha1!$B$3, "3",
      "4"
    )
  )
)</f>
        <v>1</v>
      </c>
      <c r="I3322" t="str">
        <f t="shared" si="153"/>
        <v>Pequeno Porte I</v>
      </c>
      <c r="J3322" s="4">
        <v>5203028.9000000004</v>
      </c>
      <c r="K3322" s="5">
        <f t="shared" si="154"/>
        <v>1338.5718806277337</v>
      </c>
    </row>
    <row r="3323" spans="1:11" x14ac:dyDescent="0.25">
      <c r="A3323" s="3" t="s">
        <v>4374</v>
      </c>
      <c r="B3323">
        <v>350480</v>
      </c>
      <c r="C3323" s="1" t="s">
        <v>19</v>
      </c>
      <c r="D3323" s="2">
        <v>9596</v>
      </c>
      <c r="E3323" t="s">
        <v>5328</v>
      </c>
      <c r="F3323" s="4">
        <v>112632.68399999999</v>
      </c>
      <c r="G3323" s="4">
        <f t="shared" si="155"/>
        <v>11.737461859107961</v>
      </c>
      <c r="H3323" t="str">
        <f>IF(F3323 &lt;= Planilha1!$B$1, "1",
  IF(F3323 &lt;= Planilha1!$B$2, "2",
    IF(F3323 &lt;= Planilha1!$B$3, "3",
      "4"
    )
  )
)</f>
        <v>3</v>
      </c>
      <c r="I3323" t="str">
        <f t="shared" si="153"/>
        <v>Pequeno Porte I</v>
      </c>
      <c r="J3323" s="4">
        <v>9286722.0800000001</v>
      </c>
      <c r="K3323" s="5">
        <f t="shared" si="154"/>
        <v>967.77012088370157</v>
      </c>
    </row>
    <row r="3324" spans="1:11" x14ac:dyDescent="0.25">
      <c r="A3324" s="3" t="s">
        <v>1865</v>
      </c>
      <c r="B3324">
        <v>350490</v>
      </c>
      <c r="C3324" s="1" t="s">
        <v>19</v>
      </c>
      <c r="D3324" s="2">
        <v>9969</v>
      </c>
      <c r="E3324" t="s">
        <v>5328</v>
      </c>
      <c r="F3324" s="4">
        <v>119562.114</v>
      </c>
      <c r="G3324" s="4">
        <f t="shared" si="155"/>
        <v>11.993390911826662</v>
      </c>
      <c r="H3324" t="str">
        <f>IF(F3324 &lt;= Planilha1!$B$1, "1",
  IF(F3324 &lt;= Planilha1!$B$2, "2",
    IF(F3324 &lt;= Planilha1!$B$3, "3",
      "4"
    )
  )
)</f>
        <v>3</v>
      </c>
      <c r="I3324" t="str">
        <f t="shared" si="153"/>
        <v>Pequeno Porte I</v>
      </c>
      <c r="J3324" s="4">
        <v>8929169.2400000002</v>
      </c>
      <c r="K3324" s="5">
        <f t="shared" si="154"/>
        <v>895.69357407964696</v>
      </c>
    </row>
    <row r="3325" spans="1:11" x14ac:dyDescent="0.25">
      <c r="A3325" s="3" t="s">
        <v>4375</v>
      </c>
      <c r="B3325">
        <v>350500</v>
      </c>
      <c r="C3325" s="1" t="s">
        <v>19</v>
      </c>
      <c r="D3325" s="2">
        <v>3531</v>
      </c>
      <c r="E3325" t="s">
        <v>5328</v>
      </c>
      <c r="F3325" s="4">
        <v>25454.493999999999</v>
      </c>
      <c r="G3325" s="4">
        <f t="shared" si="155"/>
        <v>7.2088626451430189</v>
      </c>
      <c r="H3325" t="str">
        <f>IF(F3325 &lt;= Planilha1!$B$1, "1",
  IF(F3325 &lt;= Planilha1!$B$2, "2",
    IF(F3325 &lt;= Planilha1!$B$3, "3",
      "4"
    )
  )
)</f>
        <v>1</v>
      </c>
      <c r="I3325" t="str">
        <f t="shared" si="153"/>
        <v>Pequeno Porte I</v>
      </c>
      <c r="J3325" s="4">
        <v>6348765.5499999998</v>
      </c>
      <c r="K3325" s="5">
        <f t="shared" si="154"/>
        <v>1798.0078023222882</v>
      </c>
    </row>
    <row r="3326" spans="1:11" x14ac:dyDescent="0.25">
      <c r="A3326" s="3" t="s">
        <v>1866</v>
      </c>
      <c r="B3326">
        <v>350510</v>
      </c>
      <c r="C3326" s="1" t="s">
        <v>19</v>
      </c>
      <c r="D3326" s="2">
        <v>5640</v>
      </c>
      <c r="E3326" t="s">
        <v>5328</v>
      </c>
      <c r="F3326" s="4">
        <v>63998.911</v>
      </c>
      <c r="G3326" s="4">
        <f t="shared" si="155"/>
        <v>11.347324645390071</v>
      </c>
      <c r="H3326" t="str">
        <f>IF(F3326 &lt;= Planilha1!$B$1, "1",
  IF(F3326 &lt;= Planilha1!$B$2, "2",
    IF(F3326 &lt;= Planilha1!$B$3, "3",
      "4"
    )
  )
)</f>
        <v>2</v>
      </c>
      <c r="I3326" t="str">
        <f t="shared" si="153"/>
        <v>Pequeno Porte I</v>
      </c>
      <c r="J3326" s="4">
        <v>7630336.5700000003</v>
      </c>
      <c r="K3326" s="5">
        <f t="shared" si="154"/>
        <v>1352.8965549645391</v>
      </c>
    </row>
    <row r="3327" spans="1:11" x14ac:dyDescent="0.25">
      <c r="A3327" s="3" t="s">
        <v>1867</v>
      </c>
      <c r="B3327">
        <v>350520</v>
      </c>
      <c r="C3327" s="1" t="s">
        <v>19</v>
      </c>
      <c r="D3327" s="2">
        <v>31595</v>
      </c>
      <c r="E3327" t="s">
        <v>5328</v>
      </c>
      <c r="F3327" s="4">
        <v>628396.17799999996</v>
      </c>
      <c r="G3327" s="4">
        <f t="shared" si="155"/>
        <v>19.889102009811676</v>
      </c>
      <c r="H3327" t="str">
        <f>IF(F3327 &lt;= Planilha1!$B$1, "1",
  IF(F3327 &lt;= Planilha1!$B$2, "2",
    IF(F3327 &lt;= Planilha1!$B$3, "3",
      "4"
    )
  )
)</f>
        <v>4</v>
      </c>
      <c r="I3327" t="str">
        <f t="shared" si="153"/>
        <v>Pequeno Porte II</v>
      </c>
      <c r="J3327" s="4">
        <v>29781024.59</v>
      </c>
      <c r="K3327" s="5">
        <f t="shared" si="154"/>
        <v>942.5866304795062</v>
      </c>
    </row>
    <row r="3328" spans="1:11" x14ac:dyDescent="0.25">
      <c r="A3328" s="3" t="s">
        <v>1868</v>
      </c>
      <c r="B3328">
        <v>350530</v>
      </c>
      <c r="C3328" s="1" t="s">
        <v>19</v>
      </c>
      <c r="D3328" s="2">
        <v>34346</v>
      </c>
      <c r="E3328" t="s">
        <v>5328</v>
      </c>
      <c r="F3328" s="4">
        <v>911100.19200000004</v>
      </c>
      <c r="G3328" s="4">
        <f t="shared" si="155"/>
        <v>26.527112094567055</v>
      </c>
      <c r="H3328" t="str">
        <f>IF(F3328 &lt;= Planilha1!$B$1, "1",
  IF(F3328 &lt;= Planilha1!$B$2, "2",
    IF(F3328 &lt;= Planilha1!$B$3, "3",
      "4"
    )
  )
)</f>
        <v>4</v>
      </c>
      <c r="I3328" t="str">
        <f t="shared" si="153"/>
        <v>Pequeno Porte II</v>
      </c>
      <c r="J3328" s="4">
        <v>32713136.57</v>
      </c>
      <c r="K3328" s="5">
        <f t="shared" si="154"/>
        <v>952.45841058638564</v>
      </c>
    </row>
    <row r="3329" spans="1:11" x14ac:dyDescent="0.25">
      <c r="A3329" s="3" t="s">
        <v>4376</v>
      </c>
      <c r="B3329">
        <v>350535</v>
      </c>
      <c r="C3329" s="1" t="s">
        <v>19</v>
      </c>
      <c r="D3329" s="2">
        <v>5179</v>
      </c>
      <c r="E3329" t="s">
        <v>5328</v>
      </c>
      <c r="F3329" s="4">
        <v>25657.661</v>
      </c>
      <c r="G3329" s="4">
        <f t="shared" si="155"/>
        <v>4.9541728132844183</v>
      </c>
      <c r="H3329" t="str">
        <f>IF(F3329 &lt;= Planilha1!$B$1, "1",
  IF(F3329 &lt;= Planilha1!$B$2, "2",
    IF(F3329 &lt;= Planilha1!$B$3, "3",
      "4"
    )
  )
)</f>
        <v>1</v>
      </c>
      <c r="I3329" t="str">
        <f t="shared" si="153"/>
        <v>Pequeno Porte I</v>
      </c>
      <c r="J3329" s="4">
        <v>5971395.3899999997</v>
      </c>
      <c r="K3329" s="5">
        <f t="shared" si="154"/>
        <v>1153.0016200038617</v>
      </c>
    </row>
    <row r="3330" spans="1:11" x14ac:dyDescent="0.25">
      <c r="A3330" s="3" t="s">
        <v>1869</v>
      </c>
      <c r="B3330">
        <v>350540</v>
      </c>
      <c r="C3330" s="1" t="s">
        <v>19</v>
      </c>
      <c r="D3330" s="2">
        <v>6876</v>
      </c>
      <c r="E3330" t="s">
        <v>5328</v>
      </c>
      <c r="F3330" s="4">
        <v>52299.328999999998</v>
      </c>
      <c r="G3330" s="4">
        <f t="shared" si="155"/>
        <v>7.6060687899941826</v>
      </c>
      <c r="H3330" t="str">
        <f>IF(F3330 &lt;= Planilha1!$B$1, "1",
  IF(F3330 &lt;= Planilha1!$B$2, "2",
    IF(F3330 &lt;= Planilha1!$B$3, "3",
      "4"
    )
  )
)</f>
        <v>2</v>
      </c>
      <c r="I3330" t="str">
        <f t="shared" ref="I3330:I3393" si="156">IF(D3330 &lt;= 20000, "Pequeno Porte I",
  IF(D3330 &lt;= 50000, "Pequeno Porte II",
    IF(D3330 &lt;= 100000, "Médio Porte",
      IF(D3330 &lt;= 900000, "Grande Porte", "Metrópole")
    )
  )
)</f>
        <v>Pequeno Porte I</v>
      </c>
      <c r="J3330" s="4">
        <v>9239808.3699999992</v>
      </c>
      <c r="K3330" s="5">
        <f t="shared" ref="K3330:K3393" si="157">J3330/D3330</f>
        <v>1343.7766681210005</v>
      </c>
    </row>
    <row r="3331" spans="1:11" x14ac:dyDescent="0.25">
      <c r="A3331" s="3" t="s">
        <v>1870</v>
      </c>
      <c r="B3331">
        <v>350550</v>
      </c>
      <c r="C3331" s="1" t="s">
        <v>19</v>
      </c>
      <c r="D3331" s="2">
        <v>122485</v>
      </c>
      <c r="E3331" t="s">
        <v>5328</v>
      </c>
      <c r="F3331" s="4">
        <v>2500648.2919999999</v>
      </c>
      <c r="G3331" s="4">
        <f t="shared" ref="G3331:G3394" si="158">F3331/D3331</f>
        <v>20.415955357798914</v>
      </c>
      <c r="H3331" t="str">
        <f>IF(F3331 &lt;= Planilha1!$B$1, "1",
  IF(F3331 &lt;= Planilha1!$B$2, "2",
    IF(F3331 &lt;= Planilha1!$B$3, "3",
      "4"
    )
  )
)</f>
        <v>4</v>
      </c>
      <c r="I3331" t="str">
        <f t="shared" si="156"/>
        <v>Grande Porte</v>
      </c>
      <c r="J3331" s="4">
        <v>97453978.609999999</v>
      </c>
      <c r="K3331" s="5">
        <f t="shared" si="157"/>
        <v>795.64010784994082</v>
      </c>
    </row>
    <row r="3332" spans="1:11" x14ac:dyDescent="0.25">
      <c r="A3332" s="3" t="s">
        <v>1871</v>
      </c>
      <c r="B3332">
        <v>350560</v>
      </c>
      <c r="C3332" s="1" t="s">
        <v>19</v>
      </c>
      <c r="D3332" s="2">
        <v>32092</v>
      </c>
      <c r="E3332" t="s">
        <v>5328</v>
      </c>
      <c r="F3332" s="4">
        <v>251324.38800000001</v>
      </c>
      <c r="G3332" s="4">
        <f t="shared" si="158"/>
        <v>7.8313719306992402</v>
      </c>
      <c r="H3332" t="str">
        <f>IF(F3332 &lt;= Planilha1!$B$1, "1",
  IF(F3332 &lt;= Planilha1!$B$2, "2",
    IF(F3332 &lt;= Planilha1!$B$3, "3",
      "4"
    )
  )
)</f>
        <v>4</v>
      </c>
      <c r="I3332" t="str">
        <f t="shared" si="156"/>
        <v>Pequeno Porte II</v>
      </c>
      <c r="J3332" s="4">
        <v>24670554.469999999</v>
      </c>
      <c r="K3332" s="5">
        <f t="shared" si="157"/>
        <v>768.74468621463291</v>
      </c>
    </row>
    <row r="3333" spans="1:11" x14ac:dyDescent="0.25">
      <c r="A3333" s="3" t="s">
        <v>1872</v>
      </c>
      <c r="B3333">
        <v>350570</v>
      </c>
      <c r="C3333" s="1" t="s">
        <v>19</v>
      </c>
      <c r="D3333" s="2">
        <v>316473</v>
      </c>
      <c r="E3333" t="s">
        <v>5328</v>
      </c>
      <c r="F3333" s="4">
        <v>30018704.499000002</v>
      </c>
      <c r="G3333" s="4">
        <f t="shared" si="158"/>
        <v>94.853919604516037</v>
      </c>
      <c r="H3333" t="str">
        <f>IF(F3333 &lt;= Planilha1!$B$1, "1",
  IF(F3333 &lt;= Planilha1!$B$2, "2",
    IF(F3333 &lt;= Planilha1!$B$3, "3",
      "4"
    )
  )
)</f>
        <v>4</v>
      </c>
      <c r="I3333" t="str">
        <f t="shared" si="156"/>
        <v>Grande Porte</v>
      </c>
      <c r="J3333" s="4">
        <v>1069534822.99</v>
      </c>
      <c r="K3333" s="5">
        <f t="shared" si="157"/>
        <v>3379.545247114288</v>
      </c>
    </row>
    <row r="3334" spans="1:11" x14ac:dyDescent="0.25">
      <c r="A3334" s="3" t="s">
        <v>1873</v>
      </c>
      <c r="B3334">
        <v>350580</v>
      </c>
      <c r="C3334" s="1" t="s">
        <v>19</v>
      </c>
      <c r="D3334" s="2">
        <v>21503</v>
      </c>
      <c r="E3334" t="s">
        <v>5328</v>
      </c>
      <c r="F3334" s="4">
        <v>470286.15500000003</v>
      </c>
      <c r="G3334" s="4">
        <f t="shared" si="158"/>
        <v>21.870722922382924</v>
      </c>
      <c r="H3334" t="str">
        <f>IF(F3334 &lt;= Planilha1!$B$1, "1",
  IF(F3334 &lt;= Planilha1!$B$2, "2",
    IF(F3334 &lt;= Planilha1!$B$3, "3",
      "4"
    )
  )
)</f>
        <v>4</v>
      </c>
      <c r="I3334" t="str">
        <f t="shared" si="156"/>
        <v>Pequeno Porte II</v>
      </c>
      <c r="J3334" s="4">
        <v>21514170.27</v>
      </c>
      <c r="K3334" s="5">
        <f t="shared" si="157"/>
        <v>1000.5194749569828</v>
      </c>
    </row>
    <row r="3335" spans="1:11" x14ac:dyDescent="0.25">
      <c r="A3335" s="3" t="s">
        <v>1874</v>
      </c>
      <c r="B3335">
        <v>350590</v>
      </c>
      <c r="C3335" s="1" t="s">
        <v>19</v>
      </c>
      <c r="D3335" s="2">
        <v>58402</v>
      </c>
      <c r="E3335" t="s">
        <v>5328</v>
      </c>
      <c r="F3335" s="4">
        <v>1153706.5900000001</v>
      </c>
      <c r="G3335" s="4">
        <f t="shared" si="158"/>
        <v>19.754573302284168</v>
      </c>
      <c r="H3335" t="str">
        <f>IF(F3335 &lt;= Planilha1!$B$1, "1",
  IF(F3335 &lt;= Planilha1!$B$2, "2",
    IF(F3335 &lt;= Planilha1!$B$3, "3",
      "4"
    )
  )
)</f>
        <v>4</v>
      </c>
      <c r="I3335" t="str">
        <f t="shared" si="156"/>
        <v>Médio Porte</v>
      </c>
      <c r="J3335" s="4">
        <v>42691660.630000003</v>
      </c>
      <c r="K3335" s="5">
        <f t="shared" si="157"/>
        <v>730.99655200164386</v>
      </c>
    </row>
    <row r="3336" spans="1:11" x14ac:dyDescent="0.25">
      <c r="A3336" s="3" t="s">
        <v>1875</v>
      </c>
      <c r="B3336">
        <v>350600</v>
      </c>
      <c r="C3336" s="1" t="s">
        <v>19</v>
      </c>
      <c r="D3336" s="2">
        <v>379146</v>
      </c>
      <c r="E3336" t="s">
        <v>5328</v>
      </c>
      <c r="F3336" s="4">
        <v>8207654.5499999998</v>
      </c>
      <c r="G3336" s="4">
        <f t="shared" si="158"/>
        <v>21.647741371397824</v>
      </c>
      <c r="H3336" t="str">
        <f>IF(F3336 &lt;= Planilha1!$B$1, "1",
  IF(F3336 &lt;= Planilha1!$B$2, "2",
    IF(F3336 &lt;= Planilha1!$B$3, "3",
      "4"
    )
  )
)</f>
        <v>4</v>
      </c>
      <c r="I3336" t="str">
        <f t="shared" si="156"/>
        <v>Grande Porte</v>
      </c>
      <c r="J3336" s="4">
        <v>223626036.38</v>
      </c>
      <c r="K3336" s="5">
        <f t="shared" si="157"/>
        <v>589.81510125387058</v>
      </c>
    </row>
    <row r="3337" spans="1:11" x14ac:dyDescent="0.25">
      <c r="A3337" s="3" t="s">
        <v>1876</v>
      </c>
      <c r="B3337">
        <v>350610</v>
      </c>
      <c r="C3337" s="1" t="s">
        <v>19</v>
      </c>
      <c r="D3337" s="2">
        <v>76373</v>
      </c>
      <c r="E3337" t="s">
        <v>5328</v>
      </c>
      <c r="F3337" s="4">
        <v>1446951.175</v>
      </c>
      <c r="G3337" s="4">
        <f t="shared" si="158"/>
        <v>18.945847027090725</v>
      </c>
      <c r="H3337" t="str">
        <f>IF(F3337 &lt;= Planilha1!$B$1, "1",
  IF(F3337 &lt;= Planilha1!$B$2, "2",
    IF(F3337 &lt;= Planilha1!$B$3, "3",
      "4"
    )
  )
)</f>
        <v>4</v>
      </c>
      <c r="I3337" t="str">
        <f t="shared" si="156"/>
        <v>Médio Porte</v>
      </c>
      <c r="J3337" s="4">
        <v>79119150.549999997</v>
      </c>
      <c r="K3337" s="5">
        <f t="shared" si="157"/>
        <v>1035.9570862739449</v>
      </c>
    </row>
    <row r="3338" spans="1:11" x14ac:dyDescent="0.25">
      <c r="A3338" s="3" t="s">
        <v>1877</v>
      </c>
      <c r="B3338">
        <v>350620</v>
      </c>
      <c r="C3338" s="1" t="s">
        <v>19</v>
      </c>
      <c r="D3338" s="2">
        <v>2606</v>
      </c>
      <c r="E3338" t="s">
        <v>5328</v>
      </c>
      <c r="F3338" s="4">
        <v>105467.985</v>
      </c>
      <c r="G3338" s="4">
        <f t="shared" si="158"/>
        <v>40.471214504988488</v>
      </c>
      <c r="H3338" t="str">
        <f>IF(F3338 &lt;= Planilha1!$B$1, "1",
  IF(F3338 &lt;= Planilha1!$B$2, "2",
    IF(F3338 &lt;= Planilha1!$B$3, "3",
      "4"
    )
  )
)</f>
        <v>3</v>
      </c>
      <c r="I3338" t="str">
        <f t="shared" si="156"/>
        <v>Pequeno Porte I</v>
      </c>
      <c r="J3338" s="4">
        <v>6770610.6799999997</v>
      </c>
      <c r="K3338" s="5">
        <f t="shared" si="157"/>
        <v>2598.0854489639291</v>
      </c>
    </row>
    <row r="3339" spans="1:11" x14ac:dyDescent="0.25">
      <c r="A3339" s="3" t="s">
        <v>1878</v>
      </c>
      <c r="B3339">
        <v>350630</v>
      </c>
      <c r="C3339" s="1" t="s">
        <v>19</v>
      </c>
      <c r="D3339" s="2">
        <v>11607</v>
      </c>
      <c r="E3339" t="s">
        <v>5328</v>
      </c>
      <c r="F3339" s="4">
        <v>114787.486</v>
      </c>
      <c r="G3339" s="4">
        <f t="shared" si="158"/>
        <v>9.8895051262169389</v>
      </c>
      <c r="H3339" t="str">
        <f>IF(F3339 &lt;= Planilha1!$B$1, "1",
  IF(F3339 &lt;= Planilha1!$B$2, "2",
    IF(F3339 &lt;= Planilha1!$B$3, "3",
      "4"
    )
  )
)</f>
        <v>3</v>
      </c>
      <c r="I3339" t="str">
        <f t="shared" si="156"/>
        <v>Pequeno Porte I</v>
      </c>
      <c r="J3339" s="4">
        <v>11849800.720000001</v>
      </c>
      <c r="K3339" s="5">
        <f t="shared" si="157"/>
        <v>1020.9184733350564</v>
      </c>
    </row>
    <row r="3340" spans="1:11" x14ac:dyDescent="0.25">
      <c r="A3340" s="3" t="s">
        <v>1879</v>
      </c>
      <c r="B3340">
        <v>350635</v>
      </c>
      <c r="C3340" s="1" t="s">
        <v>19</v>
      </c>
      <c r="D3340" s="2">
        <v>64188</v>
      </c>
      <c r="E3340" t="s">
        <v>5328</v>
      </c>
      <c r="F3340" s="4">
        <v>1097980.2949999999</v>
      </c>
      <c r="G3340" s="4">
        <f t="shared" si="158"/>
        <v>17.105694132859725</v>
      </c>
      <c r="H3340" t="str">
        <f>IF(F3340 &lt;= Planilha1!$B$1, "1",
  IF(F3340 &lt;= Planilha1!$B$2, "2",
    IF(F3340 &lt;= Planilha1!$B$3, "3",
      "4"
    )
  )
)</f>
        <v>4</v>
      </c>
      <c r="I3340" t="str">
        <f t="shared" si="156"/>
        <v>Médio Porte</v>
      </c>
      <c r="J3340" s="4">
        <v>99396601.150000006</v>
      </c>
      <c r="K3340" s="5">
        <f t="shared" si="157"/>
        <v>1548.523106343865</v>
      </c>
    </row>
    <row r="3341" spans="1:11" x14ac:dyDescent="0.25">
      <c r="A3341" s="3" t="s">
        <v>1880</v>
      </c>
      <c r="B3341">
        <v>350640</v>
      </c>
      <c r="C3341" s="1" t="s">
        <v>19</v>
      </c>
      <c r="D3341" s="2">
        <v>7319</v>
      </c>
      <c r="E3341" t="s">
        <v>5328</v>
      </c>
      <c r="F3341" s="4">
        <v>93940.964999999997</v>
      </c>
      <c r="G3341" s="4">
        <f t="shared" si="158"/>
        <v>12.835218609099604</v>
      </c>
      <c r="H3341" t="str">
        <f>IF(F3341 &lt;= Planilha1!$B$1, "1",
  IF(F3341 &lt;= Planilha1!$B$2, "2",
    IF(F3341 &lt;= Planilha1!$B$3, "3",
      "4"
    )
  )
)</f>
        <v>3</v>
      </c>
      <c r="I3341" t="str">
        <f t="shared" si="156"/>
        <v>Pequeno Porte I</v>
      </c>
      <c r="J3341" s="4">
        <v>8043447.0599999996</v>
      </c>
      <c r="K3341" s="5">
        <f t="shared" si="157"/>
        <v>1098.9816996857494</v>
      </c>
    </row>
    <row r="3342" spans="1:11" x14ac:dyDescent="0.25">
      <c r="A3342" s="3" t="s">
        <v>1881</v>
      </c>
      <c r="B3342">
        <v>350650</v>
      </c>
      <c r="C3342" s="1" t="s">
        <v>19</v>
      </c>
      <c r="D3342" s="2">
        <v>118979</v>
      </c>
      <c r="E3342" t="s">
        <v>5328</v>
      </c>
      <c r="F3342" s="4">
        <v>1784190.933</v>
      </c>
      <c r="G3342" s="4">
        <f t="shared" si="158"/>
        <v>14.995847443666529</v>
      </c>
      <c r="H3342" t="str">
        <f>IF(F3342 &lt;= Planilha1!$B$1, "1",
  IF(F3342 &lt;= Planilha1!$B$2, "2",
    IF(F3342 &lt;= Planilha1!$B$3, "3",
      "4"
    )
  )
)</f>
        <v>4</v>
      </c>
      <c r="I3342" t="str">
        <f t="shared" si="156"/>
        <v>Grande Porte</v>
      </c>
      <c r="J3342" s="4">
        <v>93697613.489999995</v>
      </c>
      <c r="K3342" s="5">
        <f t="shared" si="157"/>
        <v>787.51387631430748</v>
      </c>
    </row>
    <row r="3343" spans="1:11" x14ac:dyDescent="0.25">
      <c r="A3343" s="3" t="s">
        <v>5313</v>
      </c>
      <c r="B3343">
        <v>350660</v>
      </c>
      <c r="C3343" s="1" t="s">
        <v>19</v>
      </c>
      <c r="D3343" s="2">
        <v>29683</v>
      </c>
      <c r="E3343" t="s">
        <v>5328</v>
      </c>
      <c r="F3343" s="4">
        <v>319857.62699999998</v>
      </c>
      <c r="G3343" s="4">
        <f t="shared" si="158"/>
        <v>10.775785028467473</v>
      </c>
      <c r="H3343" t="str">
        <f>IF(F3343 &lt;= Planilha1!$B$1, "1",
  IF(F3343 &lt;= Planilha1!$B$2, "2",
    IF(F3343 &lt;= Planilha1!$B$3, "3",
      "4"
    )
  )
)</f>
        <v>4</v>
      </c>
      <c r="I3343" t="str">
        <f t="shared" si="156"/>
        <v>Pequeno Porte II</v>
      </c>
      <c r="J3343" s="4">
        <v>15405065.9</v>
      </c>
      <c r="K3343" s="5">
        <f t="shared" si="157"/>
        <v>518.98615032173302</v>
      </c>
    </row>
    <row r="3344" spans="1:11" x14ac:dyDescent="0.25">
      <c r="A3344" s="3" t="s">
        <v>4377</v>
      </c>
      <c r="B3344">
        <v>350670</v>
      </c>
      <c r="C3344" s="1" t="s">
        <v>19</v>
      </c>
      <c r="D3344" s="2">
        <v>12978</v>
      </c>
      <c r="E3344" t="s">
        <v>5328</v>
      </c>
      <c r="F3344" s="4">
        <v>122151.25199999999</v>
      </c>
      <c r="G3344" s="4">
        <f t="shared" si="158"/>
        <v>9.412178455848359</v>
      </c>
      <c r="H3344" t="str">
        <f>IF(F3344 &lt;= Planilha1!$B$1, "1",
  IF(F3344 &lt;= Planilha1!$B$2, "2",
    IF(F3344 &lt;= Planilha1!$B$3, "3",
      "4"
    )
  )
)</f>
        <v>3</v>
      </c>
      <c r="I3344" t="str">
        <f t="shared" si="156"/>
        <v>Pequeno Porte I</v>
      </c>
      <c r="J3344" s="4">
        <v>14317641.539999999</v>
      </c>
      <c r="K3344" s="5">
        <f t="shared" si="157"/>
        <v>1103.2240360610263</v>
      </c>
    </row>
    <row r="3345" spans="1:11" x14ac:dyDescent="0.25">
      <c r="A3345" s="3" t="s">
        <v>394</v>
      </c>
      <c r="B3345">
        <v>350680</v>
      </c>
      <c r="C3345" s="1" t="s">
        <v>19</v>
      </c>
      <c r="D3345" s="2">
        <v>11259</v>
      </c>
      <c r="E3345" t="s">
        <v>5328</v>
      </c>
      <c r="F3345" s="4">
        <v>218422.88200000001</v>
      </c>
      <c r="G3345" s="4">
        <f t="shared" si="158"/>
        <v>19.39984741096012</v>
      </c>
      <c r="H3345" t="str">
        <f>IF(F3345 &lt;= Planilha1!$B$1, "1",
  IF(F3345 &lt;= Planilha1!$B$2, "2",
    IF(F3345 &lt;= Planilha1!$B$3, "3",
      "4"
    )
  )
)</f>
        <v>3</v>
      </c>
      <c r="I3345" t="str">
        <f t="shared" si="156"/>
        <v>Pequeno Porte I</v>
      </c>
      <c r="J3345" s="4">
        <v>10809055.26</v>
      </c>
      <c r="K3345" s="5">
        <f t="shared" si="157"/>
        <v>960.03688249400477</v>
      </c>
    </row>
    <row r="3346" spans="1:11" x14ac:dyDescent="0.25">
      <c r="A3346" s="3" t="s">
        <v>1882</v>
      </c>
      <c r="B3346">
        <v>350690</v>
      </c>
      <c r="C3346" s="1" t="s">
        <v>19</v>
      </c>
      <c r="D3346" s="2">
        <v>10460</v>
      </c>
      <c r="E3346" t="s">
        <v>5328</v>
      </c>
      <c r="F3346" s="4">
        <v>112139.463</v>
      </c>
      <c r="G3346" s="4">
        <f t="shared" si="158"/>
        <v>10.720789961759083</v>
      </c>
      <c r="H3346" t="str">
        <f>IF(F3346 &lt;= Planilha1!$B$1, "1",
  IF(F3346 &lt;= Planilha1!$B$2, "2",
    IF(F3346 &lt;= Planilha1!$B$3, "3",
      "4"
    )
  )
)</f>
        <v>3</v>
      </c>
      <c r="I3346" t="str">
        <f t="shared" si="156"/>
        <v>Pequeno Porte I</v>
      </c>
      <c r="J3346" s="4">
        <v>11493248.189999999</v>
      </c>
      <c r="K3346" s="5">
        <f t="shared" si="157"/>
        <v>1098.7808977055449</v>
      </c>
    </row>
    <row r="3347" spans="1:11" x14ac:dyDescent="0.25">
      <c r="A3347" s="3" t="s">
        <v>1883</v>
      </c>
      <c r="B3347">
        <v>350700</v>
      </c>
      <c r="C3347" s="1" t="s">
        <v>19</v>
      </c>
      <c r="D3347" s="2">
        <v>61081</v>
      </c>
      <c r="E3347" t="s">
        <v>5328</v>
      </c>
      <c r="F3347" s="4">
        <v>1570133.4040000001</v>
      </c>
      <c r="G3347" s="4">
        <f t="shared" si="158"/>
        <v>25.705757993484063</v>
      </c>
      <c r="H3347" t="str">
        <f>IF(F3347 &lt;= Planilha1!$B$1, "1",
  IF(F3347 &lt;= Planilha1!$B$2, "2",
    IF(F3347 &lt;= Planilha1!$B$3, "3",
      "4"
    )
  )
)</f>
        <v>4</v>
      </c>
      <c r="I3347" t="str">
        <f t="shared" si="156"/>
        <v>Médio Porte</v>
      </c>
      <c r="J3347" s="4">
        <v>56447971.960000001</v>
      </c>
      <c r="K3347" s="5">
        <f t="shared" si="157"/>
        <v>924.1494402514694</v>
      </c>
    </row>
    <row r="3348" spans="1:11" x14ac:dyDescent="0.25">
      <c r="A3348" s="3" t="s">
        <v>4378</v>
      </c>
      <c r="B3348">
        <v>350710</v>
      </c>
      <c r="C3348" s="1" t="s">
        <v>19</v>
      </c>
      <c r="D3348" s="2">
        <v>22006</v>
      </c>
      <c r="E3348" t="s">
        <v>5328</v>
      </c>
      <c r="F3348" s="4">
        <v>249973.451</v>
      </c>
      <c r="G3348" s="4">
        <f t="shared" si="158"/>
        <v>11.359331591384167</v>
      </c>
      <c r="H3348" t="str">
        <f>IF(F3348 &lt;= Planilha1!$B$1, "1",
  IF(F3348 &lt;= Planilha1!$B$2, "2",
    IF(F3348 &lt;= Planilha1!$B$3, "3",
      "4"
    )
  )
)</f>
        <v>4</v>
      </c>
      <c r="I3348" t="str">
        <f t="shared" si="156"/>
        <v>Pequeno Porte II</v>
      </c>
      <c r="J3348" s="4">
        <v>24500367.57</v>
      </c>
      <c r="K3348" s="5">
        <f t="shared" si="157"/>
        <v>1113.3494306098337</v>
      </c>
    </row>
    <row r="3349" spans="1:11" x14ac:dyDescent="0.25">
      <c r="A3349" s="3" t="s">
        <v>4379</v>
      </c>
      <c r="B3349">
        <v>350715</v>
      </c>
      <c r="C3349" s="1" t="s">
        <v>19</v>
      </c>
      <c r="D3349" s="2">
        <v>3555</v>
      </c>
      <c r="E3349" t="s">
        <v>5328</v>
      </c>
      <c r="F3349" s="4">
        <v>34087.120999999999</v>
      </c>
      <c r="G3349" s="4">
        <f t="shared" si="158"/>
        <v>9.5885009845288316</v>
      </c>
      <c r="H3349" t="str">
        <f>IF(F3349 &lt;= Planilha1!$B$1, "1",
  IF(F3349 &lt;= Planilha1!$B$2, "2",
    IF(F3349 &lt;= Planilha1!$B$3, "3",
      "4"
    )
  )
)</f>
        <v>1</v>
      </c>
      <c r="I3349" t="str">
        <f t="shared" si="156"/>
        <v>Pequeno Porte I</v>
      </c>
      <c r="J3349" s="4">
        <v>5958224.1399999997</v>
      </c>
      <c r="K3349" s="5">
        <f t="shared" si="157"/>
        <v>1676.0124163150492</v>
      </c>
    </row>
    <row r="3350" spans="1:11" x14ac:dyDescent="0.25">
      <c r="A3350" s="3" t="s">
        <v>4380</v>
      </c>
      <c r="B3350">
        <v>350720</v>
      </c>
      <c r="C3350" s="1" t="s">
        <v>19</v>
      </c>
      <c r="D3350" s="2">
        <v>907</v>
      </c>
      <c r="E3350" t="s">
        <v>5328</v>
      </c>
      <c r="F3350" s="4">
        <v>60524.648999999998</v>
      </c>
      <c r="G3350" s="4">
        <f t="shared" si="158"/>
        <v>66.730594266813668</v>
      </c>
      <c r="H3350" t="str">
        <f>IF(F3350 &lt;= Planilha1!$B$1, "1",
  IF(F3350 &lt;= Planilha1!$B$2, "2",
    IF(F3350 &lt;= Planilha1!$B$3, "3",
      "4"
    )
  )
)</f>
        <v>2</v>
      </c>
      <c r="I3350" t="str">
        <f t="shared" si="156"/>
        <v>Pequeno Porte I</v>
      </c>
      <c r="J3350" s="4">
        <v>4567775.9400000004</v>
      </c>
      <c r="K3350" s="5">
        <f t="shared" si="157"/>
        <v>5036.1366482910698</v>
      </c>
    </row>
    <row r="3351" spans="1:11" x14ac:dyDescent="0.25">
      <c r="A3351" s="3" t="s">
        <v>4381</v>
      </c>
      <c r="B3351">
        <v>350730</v>
      </c>
      <c r="C3351" s="1" t="s">
        <v>19</v>
      </c>
      <c r="D3351" s="2">
        <v>4715</v>
      </c>
      <c r="E3351" t="s">
        <v>5328</v>
      </c>
      <c r="F3351" s="4">
        <v>159009.864</v>
      </c>
      <c r="G3351" s="4">
        <f t="shared" si="158"/>
        <v>33.724255355249205</v>
      </c>
      <c r="H3351" t="str">
        <f>IF(F3351 &lt;= Planilha1!$B$1, "1",
  IF(F3351 &lt;= Planilha1!$B$2, "2",
    IF(F3351 &lt;= Planilha1!$B$3, "3",
      "4"
    )
  )
)</f>
        <v>3</v>
      </c>
      <c r="I3351" t="str">
        <f t="shared" si="156"/>
        <v>Pequeno Porte I</v>
      </c>
      <c r="J3351" s="4">
        <v>7746100.2599999998</v>
      </c>
      <c r="K3351" s="5">
        <f t="shared" si="157"/>
        <v>1642.8632576882289</v>
      </c>
    </row>
    <row r="3352" spans="1:11" x14ac:dyDescent="0.25">
      <c r="A3352" s="3" t="s">
        <v>707</v>
      </c>
      <c r="B3352">
        <v>350740</v>
      </c>
      <c r="C3352" s="1" t="s">
        <v>19</v>
      </c>
      <c r="D3352" s="2">
        <v>14226</v>
      </c>
      <c r="E3352" t="s">
        <v>5328</v>
      </c>
      <c r="F3352" s="4">
        <v>217809.37</v>
      </c>
      <c r="G3352" s="4">
        <f t="shared" si="158"/>
        <v>15.31065443554056</v>
      </c>
      <c r="H3352" t="str">
        <f>IF(F3352 &lt;= Planilha1!$B$1, "1",
  IF(F3352 &lt;= Planilha1!$B$2, "2",
    IF(F3352 &lt;= Planilha1!$B$3, "3",
      "4"
    )
  )
)</f>
        <v>3</v>
      </c>
      <c r="I3352" t="str">
        <f t="shared" si="156"/>
        <v>Pequeno Porte I</v>
      </c>
      <c r="J3352" s="4">
        <v>16852440.02</v>
      </c>
      <c r="K3352" s="5">
        <f t="shared" si="157"/>
        <v>1184.6225235484324</v>
      </c>
    </row>
    <row r="3353" spans="1:11" x14ac:dyDescent="0.25">
      <c r="A3353" s="3" t="s">
        <v>1884</v>
      </c>
      <c r="B3353">
        <v>350745</v>
      </c>
      <c r="C3353" s="1" t="s">
        <v>19</v>
      </c>
      <c r="D3353" s="2">
        <v>2713</v>
      </c>
      <c r="E3353" t="s">
        <v>5328</v>
      </c>
      <c r="F3353" s="4">
        <v>38515.476999999999</v>
      </c>
      <c r="G3353" s="4">
        <f t="shared" si="158"/>
        <v>14.196637301879838</v>
      </c>
      <c r="H3353" t="str">
        <f>IF(F3353 &lt;= Planilha1!$B$1, "1",
  IF(F3353 &lt;= Planilha1!$B$2, "2",
    IF(F3353 &lt;= Planilha1!$B$3, "3",
      "4"
    )
  )
)</f>
        <v>1</v>
      </c>
      <c r="I3353" t="str">
        <f t="shared" si="156"/>
        <v>Pequeno Porte I</v>
      </c>
      <c r="J3353" s="4">
        <v>5337880.46</v>
      </c>
      <c r="K3353" s="5">
        <f t="shared" si="157"/>
        <v>1967.5195208256544</v>
      </c>
    </row>
    <row r="3354" spans="1:11" x14ac:dyDescent="0.25">
      <c r="A3354" s="3" t="s">
        <v>1885</v>
      </c>
      <c r="B3354">
        <v>350750</v>
      </c>
      <c r="C3354" s="1" t="s">
        <v>19</v>
      </c>
      <c r="D3354" s="2">
        <v>145155</v>
      </c>
      <c r="E3354" t="s">
        <v>5328</v>
      </c>
      <c r="F3354" s="4">
        <v>3012753.2609999999</v>
      </c>
      <c r="G3354" s="4">
        <f t="shared" si="158"/>
        <v>20.755421866280873</v>
      </c>
      <c r="H3354" t="str">
        <f>IF(F3354 &lt;= Planilha1!$B$1, "1",
  IF(F3354 &lt;= Planilha1!$B$2, "2",
    IF(F3354 &lt;= Planilha1!$B$3, "3",
      "4"
    )
  )
)</f>
        <v>4</v>
      </c>
      <c r="I3354" t="str">
        <f t="shared" si="156"/>
        <v>Grande Porte</v>
      </c>
      <c r="J3354" s="4">
        <v>104388174.23999999</v>
      </c>
      <c r="K3354" s="5">
        <f t="shared" si="157"/>
        <v>719.14969680686158</v>
      </c>
    </row>
    <row r="3355" spans="1:11" x14ac:dyDescent="0.25">
      <c r="A3355" s="3" t="s">
        <v>4382</v>
      </c>
      <c r="B3355">
        <v>350760</v>
      </c>
      <c r="C3355" s="1" t="s">
        <v>19</v>
      </c>
      <c r="D3355" s="2">
        <v>176811</v>
      </c>
      <c r="E3355" t="s">
        <v>5328</v>
      </c>
      <c r="F3355" s="4">
        <v>3245514.6919999998</v>
      </c>
      <c r="G3355" s="4">
        <f t="shared" si="158"/>
        <v>18.355841503073904</v>
      </c>
      <c r="H3355" t="str">
        <f>IF(F3355 &lt;= Planilha1!$B$1, "1",
  IF(F3355 &lt;= Planilha1!$B$2, "2",
    IF(F3355 &lt;= Planilha1!$B$3, "3",
      "4"
    )
  )
)</f>
        <v>4</v>
      </c>
      <c r="I3355" t="str">
        <f t="shared" si="156"/>
        <v>Grande Porte</v>
      </c>
      <c r="J3355" s="4">
        <v>132598202.84999999</v>
      </c>
      <c r="K3355" s="5">
        <f t="shared" si="157"/>
        <v>749.94317576395133</v>
      </c>
    </row>
    <row r="3356" spans="1:11" x14ac:dyDescent="0.25">
      <c r="A3356" s="3" t="s">
        <v>4383</v>
      </c>
      <c r="B3356">
        <v>350770</v>
      </c>
      <c r="C3356" s="1" t="s">
        <v>19</v>
      </c>
      <c r="D3356" s="2">
        <v>5356</v>
      </c>
      <c r="E3356" t="s">
        <v>5328</v>
      </c>
      <c r="F3356" s="4">
        <v>52739.902999999998</v>
      </c>
      <c r="G3356" s="4">
        <f t="shared" si="158"/>
        <v>9.8468825616131443</v>
      </c>
      <c r="H3356" t="str">
        <f>IF(F3356 &lt;= Planilha1!$B$1, "1",
  IF(F3356 &lt;= Planilha1!$B$2, "2",
    IF(F3356 &lt;= Planilha1!$B$3, "3",
      "4"
    )
  )
)</f>
        <v>2</v>
      </c>
      <c r="I3356" t="str">
        <f t="shared" si="156"/>
        <v>Pequeno Porte I</v>
      </c>
      <c r="J3356" s="4">
        <v>6984880.7699999996</v>
      </c>
      <c r="K3356" s="5">
        <f t="shared" si="157"/>
        <v>1304.1226232262882</v>
      </c>
    </row>
    <row r="3357" spans="1:11" x14ac:dyDescent="0.25">
      <c r="A3357" s="3" t="s">
        <v>1886</v>
      </c>
      <c r="B3357">
        <v>350775</v>
      </c>
      <c r="C3357" s="1" t="s">
        <v>19</v>
      </c>
      <c r="D3357" s="2">
        <v>2565</v>
      </c>
      <c r="E3357" t="s">
        <v>5328</v>
      </c>
      <c r="F3357" s="4">
        <v>132220.89300000001</v>
      </c>
      <c r="G3357" s="4">
        <f t="shared" si="158"/>
        <v>51.54810643274854</v>
      </c>
      <c r="H3357" t="str">
        <f>IF(F3357 &lt;= Planilha1!$B$1, "1",
  IF(F3357 &lt;= Planilha1!$B$2, "2",
    IF(F3357 &lt;= Planilha1!$B$3, "3",
      "4"
    )
  )
)</f>
        <v>3</v>
      </c>
      <c r="I3357" t="str">
        <f t="shared" si="156"/>
        <v>Pequeno Porte I</v>
      </c>
      <c r="J3357" s="4">
        <v>5544392.9400000004</v>
      </c>
      <c r="K3357" s="5">
        <f t="shared" si="157"/>
        <v>2161.5567017543863</v>
      </c>
    </row>
    <row r="3358" spans="1:11" x14ac:dyDescent="0.25">
      <c r="A3358" s="3" t="s">
        <v>1887</v>
      </c>
      <c r="B3358">
        <v>350780</v>
      </c>
      <c r="C3358" s="1" t="s">
        <v>19</v>
      </c>
      <c r="D3358" s="2">
        <v>25201</v>
      </c>
      <c r="E3358" t="s">
        <v>5328</v>
      </c>
      <c r="F3358" s="4">
        <v>274485.402</v>
      </c>
      <c r="G3358" s="4">
        <f t="shared" si="158"/>
        <v>10.89184564104599</v>
      </c>
      <c r="H3358" t="str">
        <f>IF(F3358 &lt;= Planilha1!$B$1, "1",
  IF(F3358 &lt;= Planilha1!$B$2, "2",
    IF(F3358 &lt;= Planilha1!$B$3, "3",
      "4"
    )
  )
)</f>
        <v>4</v>
      </c>
      <c r="I3358" t="str">
        <f t="shared" si="156"/>
        <v>Pequeno Porte II</v>
      </c>
      <c r="J3358" s="4">
        <v>20896987.100000001</v>
      </c>
      <c r="K3358" s="5">
        <f t="shared" si="157"/>
        <v>829.21261457878666</v>
      </c>
    </row>
    <row r="3359" spans="1:11" x14ac:dyDescent="0.25">
      <c r="A3359" s="3" t="s">
        <v>1888</v>
      </c>
      <c r="B3359">
        <v>350790</v>
      </c>
      <c r="C3359" s="1" t="s">
        <v>19</v>
      </c>
      <c r="D3359" s="2">
        <v>23898</v>
      </c>
      <c r="E3359" t="s">
        <v>5328</v>
      </c>
      <c r="F3359" s="4">
        <v>406092.79</v>
      </c>
      <c r="G3359" s="4">
        <f t="shared" si="158"/>
        <v>16.992752113147542</v>
      </c>
      <c r="H3359" t="str">
        <f>IF(F3359 &lt;= Planilha1!$B$1, "1",
  IF(F3359 &lt;= Planilha1!$B$2, "2",
    IF(F3359 &lt;= Planilha1!$B$3, "3",
      "4"
    )
  )
)</f>
        <v>4</v>
      </c>
      <c r="I3359" t="str">
        <f t="shared" si="156"/>
        <v>Pequeno Porte II</v>
      </c>
      <c r="J3359" s="4">
        <v>31189316.59</v>
      </c>
      <c r="K3359" s="5">
        <f t="shared" si="157"/>
        <v>1305.101539459369</v>
      </c>
    </row>
    <row r="3360" spans="1:11" x14ac:dyDescent="0.25">
      <c r="A3360" s="3" t="s">
        <v>1889</v>
      </c>
      <c r="B3360">
        <v>350800</v>
      </c>
      <c r="C3360" s="1" t="s">
        <v>19</v>
      </c>
      <c r="D3360" s="2">
        <v>20250</v>
      </c>
      <c r="E3360" t="s">
        <v>5328</v>
      </c>
      <c r="F3360" s="4">
        <v>203949.59099999999</v>
      </c>
      <c r="G3360" s="4">
        <f t="shared" si="158"/>
        <v>10.07158474074074</v>
      </c>
      <c r="H3360" t="str">
        <f>IF(F3360 &lt;= Planilha1!$B$1, "1",
  IF(F3360 &lt;= Planilha1!$B$2, "2",
    IF(F3360 &lt;= Planilha1!$B$3, "3",
      "4"
    )
  )
)</f>
        <v>3</v>
      </c>
      <c r="I3360" t="str">
        <f t="shared" si="156"/>
        <v>Pequeno Porte II</v>
      </c>
      <c r="J3360" s="4">
        <v>19742887.18</v>
      </c>
      <c r="K3360" s="5">
        <f t="shared" si="157"/>
        <v>974.95739160493827</v>
      </c>
    </row>
    <row r="3361" spans="1:11" x14ac:dyDescent="0.25">
      <c r="A3361" s="3" t="s">
        <v>1890</v>
      </c>
      <c r="B3361">
        <v>350810</v>
      </c>
      <c r="C3361" s="1" t="s">
        <v>19</v>
      </c>
      <c r="D3361" s="2">
        <v>17210</v>
      </c>
      <c r="E3361" t="s">
        <v>5328</v>
      </c>
      <c r="F3361" s="4">
        <v>360765.51299999998</v>
      </c>
      <c r="G3361" s="4">
        <f t="shared" si="158"/>
        <v>20.962551597908192</v>
      </c>
      <c r="H3361" t="str">
        <f>IF(F3361 &lt;= Planilha1!$B$1, "1",
  IF(F3361 &lt;= Planilha1!$B$2, "2",
    IF(F3361 &lt;= Planilha1!$B$3, "3",
      "4"
    )
  )
)</f>
        <v>4</v>
      </c>
      <c r="I3361" t="str">
        <f t="shared" si="156"/>
        <v>Pequeno Porte I</v>
      </c>
      <c r="J3361" s="4">
        <v>18753820.600000001</v>
      </c>
      <c r="K3361" s="5">
        <f t="shared" si="157"/>
        <v>1089.7048576409065</v>
      </c>
    </row>
    <row r="3362" spans="1:11" x14ac:dyDescent="0.25">
      <c r="A3362" s="3" t="s">
        <v>1891</v>
      </c>
      <c r="B3362">
        <v>350820</v>
      </c>
      <c r="C3362" s="1" t="s">
        <v>19</v>
      </c>
      <c r="D3362" s="2">
        <v>4356</v>
      </c>
      <c r="E3362" t="s">
        <v>5328</v>
      </c>
      <c r="F3362" s="4">
        <v>87685.123999999996</v>
      </c>
      <c r="G3362" s="4">
        <f t="shared" si="158"/>
        <v>20.129734618916437</v>
      </c>
      <c r="H3362" t="str">
        <f>IF(F3362 &lt;= Planilha1!$B$1, "1",
  IF(F3362 &lt;= Planilha1!$B$2, "2",
    IF(F3362 &lt;= Planilha1!$B$3, "3",
      "4"
    )
  )
)</f>
        <v>2</v>
      </c>
      <c r="I3362" t="str">
        <f t="shared" si="156"/>
        <v>Pequeno Porte I</v>
      </c>
      <c r="J3362" s="4">
        <v>9410205.0600000005</v>
      </c>
      <c r="K3362" s="5">
        <f t="shared" si="157"/>
        <v>2160.2858264462811</v>
      </c>
    </row>
    <row r="3363" spans="1:11" x14ac:dyDescent="0.25">
      <c r="A3363" s="3" t="s">
        <v>4384</v>
      </c>
      <c r="B3363">
        <v>350830</v>
      </c>
      <c r="C3363" s="1" t="s">
        <v>19</v>
      </c>
      <c r="D3363" s="2">
        <v>4299</v>
      </c>
      <c r="E3363" t="s">
        <v>5328</v>
      </c>
      <c r="F3363" s="4">
        <v>100391.20299999999</v>
      </c>
      <c r="G3363" s="4">
        <f t="shared" si="158"/>
        <v>23.352222144684809</v>
      </c>
      <c r="H3363" t="str">
        <f>IF(F3363 &lt;= Planilha1!$B$1, "1",
  IF(F3363 &lt;= Planilha1!$B$2, "2",
    IF(F3363 &lt;= Planilha1!$B$3, "3",
      "4"
    )
  )
)</f>
        <v>3</v>
      </c>
      <c r="I3363" t="str">
        <f t="shared" si="156"/>
        <v>Pequeno Porte I</v>
      </c>
      <c r="J3363" s="4">
        <v>6486390.1799999997</v>
      </c>
      <c r="K3363" s="5">
        <f t="shared" si="157"/>
        <v>1508.813719469644</v>
      </c>
    </row>
    <row r="3364" spans="1:11" x14ac:dyDescent="0.25">
      <c r="A3364" s="3" t="s">
        <v>4385</v>
      </c>
      <c r="B3364">
        <v>350840</v>
      </c>
      <c r="C3364" s="1" t="s">
        <v>19</v>
      </c>
      <c r="D3364" s="2">
        <v>47011</v>
      </c>
      <c r="E3364" t="s">
        <v>5328</v>
      </c>
      <c r="F3364" s="4">
        <v>1412089.2509999999</v>
      </c>
      <c r="G3364" s="4">
        <f t="shared" si="158"/>
        <v>30.037422113973324</v>
      </c>
      <c r="H3364" t="str">
        <f>IF(F3364 &lt;= Planilha1!$B$1, "1",
  IF(F3364 &lt;= Planilha1!$B$2, "2",
    IF(F3364 &lt;= Planilha1!$B$3, "3",
      "4"
    )
  )
)</f>
        <v>4</v>
      </c>
      <c r="I3364" t="str">
        <f t="shared" si="156"/>
        <v>Pequeno Porte II</v>
      </c>
      <c r="J3364" s="4">
        <v>66597400.969999999</v>
      </c>
      <c r="K3364" s="5">
        <f t="shared" si="157"/>
        <v>1416.6344253472591</v>
      </c>
    </row>
    <row r="3365" spans="1:11" x14ac:dyDescent="0.25">
      <c r="A3365" s="3" t="s">
        <v>4386</v>
      </c>
      <c r="B3365">
        <v>350850</v>
      </c>
      <c r="C3365" s="1" t="s">
        <v>19</v>
      </c>
      <c r="D3365" s="2">
        <v>96202</v>
      </c>
      <c r="E3365" t="s">
        <v>5328</v>
      </c>
      <c r="F3365" s="4">
        <v>2765679.952</v>
      </c>
      <c r="G3365" s="4">
        <f t="shared" si="158"/>
        <v>28.748674164778279</v>
      </c>
      <c r="H3365" t="str">
        <f>IF(F3365 &lt;= Planilha1!$B$1, "1",
  IF(F3365 &lt;= Planilha1!$B$2, "2",
    IF(F3365 &lt;= Planilha1!$B$3, "3",
      "4"
    )
  )
)</f>
        <v>4</v>
      </c>
      <c r="I3365" t="str">
        <f t="shared" si="156"/>
        <v>Médio Porte</v>
      </c>
      <c r="J3365" s="4">
        <v>69506741.650000006</v>
      </c>
      <c r="K3365" s="5">
        <f t="shared" si="157"/>
        <v>722.50828101286879</v>
      </c>
    </row>
    <row r="3366" spans="1:11" x14ac:dyDescent="0.25">
      <c r="A3366" s="3" t="s">
        <v>1892</v>
      </c>
      <c r="B3366">
        <v>350860</v>
      </c>
      <c r="C3366" s="1" t="s">
        <v>19</v>
      </c>
      <c r="D3366" s="2">
        <v>31564</v>
      </c>
      <c r="E3366" t="s">
        <v>5328</v>
      </c>
      <c r="F3366" s="4">
        <v>307018.88</v>
      </c>
      <c r="G3366" s="4">
        <f t="shared" si="158"/>
        <v>9.7268685844633129</v>
      </c>
      <c r="H3366" t="str">
        <f>IF(F3366 &lt;= Planilha1!$B$1, "1",
  IF(F3366 &lt;= Planilha1!$B$2, "2",
    IF(F3366 &lt;= Planilha1!$B$3, "3",
      "4"
    )
  )
)</f>
        <v>4</v>
      </c>
      <c r="I3366" t="str">
        <f t="shared" si="156"/>
        <v>Pequeno Porte II</v>
      </c>
      <c r="J3366" s="4">
        <v>20209186.710000001</v>
      </c>
      <c r="K3366" s="5">
        <f t="shared" si="157"/>
        <v>640.26063585096949</v>
      </c>
    </row>
    <row r="3367" spans="1:11" x14ac:dyDescent="0.25">
      <c r="A3367" s="3" t="s">
        <v>1893</v>
      </c>
      <c r="B3367">
        <v>350870</v>
      </c>
      <c r="C3367" s="1" t="s">
        <v>19</v>
      </c>
      <c r="D3367" s="2">
        <v>17101</v>
      </c>
      <c r="E3367" t="s">
        <v>5328</v>
      </c>
      <c r="F3367" s="4">
        <v>183486.77499999999</v>
      </c>
      <c r="G3367" s="4">
        <f t="shared" si="158"/>
        <v>10.729593298637507</v>
      </c>
      <c r="H3367" t="str">
        <f>IF(F3367 &lt;= Planilha1!$B$1, "1",
  IF(F3367 &lt;= Planilha1!$B$2, "2",
    IF(F3367 &lt;= Planilha1!$B$3, "3",
      "4"
    )
  )
)</f>
        <v>3</v>
      </c>
      <c r="I3367" t="str">
        <f t="shared" si="156"/>
        <v>Pequeno Porte I</v>
      </c>
      <c r="J3367" s="4">
        <v>10036524.32</v>
      </c>
      <c r="K3367" s="5">
        <f t="shared" si="157"/>
        <v>586.89692532600429</v>
      </c>
    </row>
    <row r="3368" spans="1:11" x14ac:dyDescent="0.25">
      <c r="A3368" s="3" t="s">
        <v>4387</v>
      </c>
      <c r="B3368">
        <v>350880</v>
      </c>
      <c r="C3368" s="1" t="s">
        <v>19</v>
      </c>
      <c r="D3368" s="2">
        <v>16654</v>
      </c>
      <c r="E3368" t="s">
        <v>5328</v>
      </c>
      <c r="F3368" s="4">
        <v>261963.62100000001</v>
      </c>
      <c r="G3368" s="4">
        <f t="shared" si="158"/>
        <v>15.729771886633843</v>
      </c>
      <c r="H3368" t="str">
        <f>IF(F3368 &lt;= Planilha1!$B$1, "1",
  IF(F3368 &lt;= Planilha1!$B$2, "2",
    IF(F3368 &lt;= Planilha1!$B$3, "3",
      "4"
    )
  )
)</f>
        <v>4</v>
      </c>
      <c r="I3368" t="str">
        <f t="shared" si="156"/>
        <v>Pequeno Porte I</v>
      </c>
      <c r="J3368" s="4">
        <v>18247110.43</v>
      </c>
      <c r="K3368" s="5">
        <f t="shared" si="157"/>
        <v>1095.6593268884351</v>
      </c>
    </row>
    <row r="3369" spans="1:11" x14ac:dyDescent="0.25">
      <c r="A3369" s="3" t="s">
        <v>1894</v>
      </c>
      <c r="B3369">
        <v>350890</v>
      </c>
      <c r="C3369" s="1" t="s">
        <v>19</v>
      </c>
      <c r="D3369" s="2">
        <v>3712</v>
      </c>
      <c r="E3369" t="s">
        <v>5328</v>
      </c>
      <c r="F3369" s="4">
        <v>53478.447</v>
      </c>
      <c r="G3369" s="4">
        <f t="shared" si="158"/>
        <v>14.406909213362068</v>
      </c>
      <c r="H3369" t="str">
        <f>IF(F3369 &lt;= Planilha1!$B$1, "1",
  IF(F3369 &lt;= Planilha1!$B$2, "2",
    IF(F3369 &lt;= Planilha1!$B$3, "3",
      "4"
    )
  )
)</f>
        <v>2</v>
      </c>
      <c r="I3369" t="str">
        <f t="shared" si="156"/>
        <v>Pequeno Porte I</v>
      </c>
      <c r="J3369" s="4">
        <v>4335727.62</v>
      </c>
      <c r="K3369" s="5">
        <f t="shared" si="157"/>
        <v>1168.0300700431035</v>
      </c>
    </row>
    <row r="3370" spans="1:11" x14ac:dyDescent="0.25">
      <c r="A3370" s="3" t="s">
        <v>1895</v>
      </c>
      <c r="B3370">
        <v>350900</v>
      </c>
      <c r="C3370" s="1" t="s">
        <v>19</v>
      </c>
      <c r="D3370" s="2">
        <v>95032</v>
      </c>
      <c r="E3370" t="s">
        <v>5328</v>
      </c>
      <c r="F3370" s="4">
        <v>1998876.3910000001</v>
      </c>
      <c r="G3370" s="4">
        <f t="shared" si="158"/>
        <v>21.033719073575217</v>
      </c>
      <c r="H3370" t="str">
        <f>IF(F3370 &lt;= Planilha1!$B$1, "1",
  IF(F3370 &lt;= Planilha1!$B$2, "2",
    IF(F3370 &lt;= Planilha1!$B$3, "3",
      "4"
    )
  )
)</f>
        <v>4</v>
      </c>
      <c r="I3370" t="str">
        <f t="shared" si="156"/>
        <v>Médio Porte</v>
      </c>
      <c r="J3370" s="4">
        <v>62800427.539999999</v>
      </c>
      <c r="K3370" s="5">
        <f t="shared" si="157"/>
        <v>660.83453510396498</v>
      </c>
    </row>
    <row r="3371" spans="1:11" x14ac:dyDescent="0.25">
      <c r="A3371" s="3" t="s">
        <v>4388</v>
      </c>
      <c r="B3371">
        <v>350910</v>
      </c>
      <c r="C3371" s="1" t="s">
        <v>19</v>
      </c>
      <c r="D3371" s="2">
        <v>5466</v>
      </c>
      <c r="E3371" t="s">
        <v>5328</v>
      </c>
      <c r="F3371" s="4">
        <v>57393.618999999999</v>
      </c>
      <c r="G3371" s="4">
        <f t="shared" si="158"/>
        <v>10.500113245517745</v>
      </c>
      <c r="H3371" t="str">
        <f>IF(F3371 &lt;= Planilha1!$B$1, "1",
  IF(F3371 &lt;= Planilha1!$B$2, "2",
    IF(F3371 &lt;= Planilha1!$B$3, "3",
      "4"
    )
  )
)</f>
        <v>2</v>
      </c>
      <c r="I3371" t="str">
        <f t="shared" si="156"/>
        <v>Pequeno Porte I</v>
      </c>
      <c r="J3371" s="4">
        <v>6049825.7599999998</v>
      </c>
      <c r="K3371" s="5">
        <f t="shared" si="157"/>
        <v>1106.8104207830222</v>
      </c>
    </row>
    <row r="3372" spans="1:11" x14ac:dyDescent="0.25">
      <c r="A3372" s="3" t="s">
        <v>1896</v>
      </c>
      <c r="B3372">
        <v>350920</v>
      </c>
      <c r="C3372" s="1" t="s">
        <v>19</v>
      </c>
      <c r="D3372" s="2">
        <v>92689</v>
      </c>
      <c r="E3372" t="s">
        <v>5328</v>
      </c>
      <c r="F3372" s="4">
        <v>5460802.4079999998</v>
      </c>
      <c r="G3372" s="4">
        <f t="shared" si="158"/>
        <v>58.915323371705377</v>
      </c>
      <c r="H3372" t="str">
        <f>IF(F3372 &lt;= Planilha1!$B$1, "1",
  IF(F3372 &lt;= Planilha1!$B$2, "2",
    IF(F3372 &lt;= Planilha1!$B$3, "3",
      "4"
    )
  )
)</f>
        <v>4</v>
      </c>
      <c r="I3372" t="str">
        <f t="shared" si="156"/>
        <v>Médio Porte</v>
      </c>
      <c r="J3372" s="4">
        <v>146156438.18000001</v>
      </c>
      <c r="K3372" s="5">
        <f t="shared" si="157"/>
        <v>1576.8477184994983</v>
      </c>
    </row>
    <row r="3373" spans="1:11" x14ac:dyDescent="0.25">
      <c r="A3373" s="3" t="s">
        <v>1897</v>
      </c>
      <c r="B3373">
        <v>350925</v>
      </c>
      <c r="C3373" s="1" t="s">
        <v>19</v>
      </c>
      <c r="D3373" s="2">
        <v>28515</v>
      </c>
      <c r="E3373" t="s">
        <v>5328</v>
      </c>
      <c r="F3373" s="4">
        <v>835391.46400000004</v>
      </c>
      <c r="G3373" s="4">
        <f t="shared" si="158"/>
        <v>29.296561949850958</v>
      </c>
      <c r="H3373" t="str">
        <f>IF(F3373 &lt;= Planilha1!$B$1, "1",
  IF(F3373 &lt;= Planilha1!$B$2, "2",
    IF(F3373 &lt;= Planilha1!$B$3, "3",
      "4"
    )
  )
)</f>
        <v>4</v>
      </c>
      <c r="I3373" t="str">
        <f t="shared" si="156"/>
        <v>Pequeno Porte II</v>
      </c>
      <c r="J3373" s="4">
        <v>32340113.199999999</v>
      </c>
      <c r="K3373" s="5">
        <f t="shared" si="157"/>
        <v>1134.143896194985</v>
      </c>
    </row>
    <row r="3374" spans="1:11" x14ac:dyDescent="0.25">
      <c r="A3374" s="3" t="s">
        <v>1898</v>
      </c>
      <c r="B3374">
        <v>350930</v>
      </c>
      <c r="C3374" s="1" t="s">
        <v>19</v>
      </c>
      <c r="D3374" s="2">
        <v>9133</v>
      </c>
      <c r="E3374" t="s">
        <v>5328</v>
      </c>
      <c r="F3374" s="4">
        <v>92383.407999999996</v>
      </c>
      <c r="G3374" s="4">
        <f t="shared" si="158"/>
        <v>10.115340851855906</v>
      </c>
      <c r="H3374" t="str">
        <f>IF(F3374 &lt;= Planilha1!$B$1, "1",
  IF(F3374 &lt;= Planilha1!$B$2, "2",
    IF(F3374 &lt;= Planilha1!$B$3, "3",
      "4"
    )
  )
)</f>
        <v>3</v>
      </c>
      <c r="I3374" t="str">
        <f t="shared" si="156"/>
        <v>Pequeno Porte I</v>
      </c>
      <c r="J3374" s="4">
        <v>8828376.4199999999</v>
      </c>
      <c r="K3374" s="5">
        <f t="shared" si="157"/>
        <v>966.64583597941532</v>
      </c>
    </row>
    <row r="3375" spans="1:11" x14ac:dyDescent="0.25">
      <c r="A3375" s="3" t="s">
        <v>1899</v>
      </c>
      <c r="B3375">
        <v>350940</v>
      </c>
      <c r="C3375" s="1" t="s">
        <v>19</v>
      </c>
      <c r="D3375" s="2">
        <v>23830</v>
      </c>
      <c r="E3375" t="s">
        <v>5328</v>
      </c>
      <c r="F3375" s="4">
        <v>306018.75599999999</v>
      </c>
      <c r="G3375" s="4">
        <f t="shared" si="158"/>
        <v>12.841743852287033</v>
      </c>
      <c r="H3375" t="str">
        <f>IF(F3375 &lt;= Planilha1!$B$1, "1",
  IF(F3375 &lt;= Planilha1!$B$2, "2",
    IF(F3375 &lt;= Planilha1!$B$3, "3",
      "4"
    )
  )
)</f>
        <v>4</v>
      </c>
      <c r="I3375" t="str">
        <f t="shared" si="156"/>
        <v>Pequeno Porte II</v>
      </c>
      <c r="J3375" s="4">
        <v>22447269.329999998</v>
      </c>
      <c r="K3375" s="5">
        <f t="shared" si="157"/>
        <v>941.97521317666803</v>
      </c>
    </row>
    <row r="3376" spans="1:11" x14ac:dyDescent="0.25">
      <c r="A3376" s="3" t="s">
        <v>1900</v>
      </c>
      <c r="B3376">
        <v>350945</v>
      </c>
      <c r="C3376" s="1" t="s">
        <v>19</v>
      </c>
      <c r="D3376" s="2">
        <v>5954</v>
      </c>
      <c r="E3376" t="s">
        <v>5328</v>
      </c>
      <c r="F3376" s="4">
        <v>81101.622000000003</v>
      </c>
      <c r="G3376" s="4">
        <f t="shared" si="158"/>
        <v>13.62136748404434</v>
      </c>
      <c r="H3376" t="str">
        <f>IF(F3376 &lt;= Planilha1!$B$1, "1",
  IF(F3376 &lt;= Planilha1!$B$2, "2",
    IF(F3376 &lt;= Planilha1!$B$3, "3",
      "4"
    )
  )
)</f>
        <v>2</v>
      </c>
      <c r="I3376" t="str">
        <f t="shared" si="156"/>
        <v>Pequeno Porte I</v>
      </c>
      <c r="J3376" s="4">
        <v>5171573.6900000004</v>
      </c>
      <c r="K3376" s="5">
        <f t="shared" si="157"/>
        <v>868.58812395028554</v>
      </c>
    </row>
    <row r="3377" spans="1:11" x14ac:dyDescent="0.25">
      <c r="A3377" s="3" t="s">
        <v>1901</v>
      </c>
      <c r="B3377">
        <v>350950</v>
      </c>
      <c r="C3377" s="1" t="s">
        <v>19</v>
      </c>
      <c r="D3377" s="2">
        <v>1139047</v>
      </c>
      <c r="E3377" t="s">
        <v>5328</v>
      </c>
      <c r="F3377" s="4">
        <v>38195022.244000003</v>
      </c>
      <c r="G3377" s="4">
        <f t="shared" si="158"/>
        <v>33.532437418297931</v>
      </c>
      <c r="H3377" t="str">
        <f>IF(F3377 &lt;= Planilha1!$B$1, "1",
  IF(F3377 &lt;= Planilha1!$B$2, "2",
    IF(F3377 &lt;= Planilha1!$B$3, "3",
      "4"
    )
  )
)</f>
        <v>4</v>
      </c>
      <c r="I3377" t="str">
        <f t="shared" si="156"/>
        <v>Metrópole</v>
      </c>
      <c r="J3377" s="4">
        <v>1288269234.71</v>
      </c>
      <c r="K3377" s="5">
        <f t="shared" si="157"/>
        <v>1131.0062137119892</v>
      </c>
    </row>
    <row r="3378" spans="1:11" x14ac:dyDescent="0.25">
      <c r="A3378" s="3" t="s">
        <v>1902</v>
      </c>
      <c r="B3378">
        <v>350960</v>
      </c>
      <c r="C3378" s="1" t="s">
        <v>19</v>
      </c>
      <c r="D3378" s="2">
        <v>77632</v>
      </c>
      <c r="E3378" t="s">
        <v>5328</v>
      </c>
      <c r="F3378" s="4">
        <v>1189439.9639999999</v>
      </c>
      <c r="G3378" s="4">
        <f t="shared" si="158"/>
        <v>15.321516436521021</v>
      </c>
      <c r="H3378" t="str">
        <f>IF(F3378 &lt;= Planilha1!$B$1, "1",
  IF(F3378 &lt;= Planilha1!$B$2, "2",
    IF(F3378 &lt;= Planilha1!$B$3, "3",
      "4"
    )
  )
)</f>
        <v>4</v>
      </c>
      <c r="I3378" t="str">
        <f t="shared" si="156"/>
        <v>Médio Porte</v>
      </c>
      <c r="J3378" s="4">
        <v>58448289.68</v>
      </c>
      <c r="K3378" s="5">
        <f t="shared" si="157"/>
        <v>752.88913953009069</v>
      </c>
    </row>
    <row r="3379" spans="1:11" x14ac:dyDescent="0.25">
      <c r="A3379" s="3" t="s">
        <v>4389</v>
      </c>
      <c r="B3379">
        <v>350970</v>
      </c>
      <c r="C3379" s="1" t="s">
        <v>19</v>
      </c>
      <c r="D3379" s="2">
        <v>46974</v>
      </c>
      <c r="E3379" t="s">
        <v>5328</v>
      </c>
      <c r="F3379" s="4">
        <v>681915.96499999997</v>
      </c>
      <c r="G3379" s="4">
        <f t="shared" si="158"/>
        <v>14.516880934133775</v>
      </c>
      <c r="H3379" t="str">
        <f>IF(F3379 &lt;= Planilha1!$B$1, "1",
  IF(F3379 &lt;= Planilha1!$B$2, "2",
    IF(F3379 &lt;= Planilha1!$B$3, "3",
      "4"
    )
  )
)</f>
        <v>4</v>
      </c>
      <c r="I3379" t="str">
        <f t="shared" si="156"/>
        <v>Pequeno Porte II</v>
      </c>
      <c r="J3379" s="4">
        <v>50641047.909999996</v>
      </c>
      <c r="K3379" s="5">
        <f t="shared" si="157"/>
        <v>1078.0654811172137</v>
      </c>
    </row>
    <row r="3380" spans="1:11" x14ac:dyDescent="0.25">
      <c r="A3380" s="3" t="s">
        <v>1903</v>
      </c>
      <c r="B3380">
        <v>350980</v>
      </c>
      <c r="C3380" s="1" t="s">
        <v>19</v>
      </c>
      <c r="D3380" s="2">
        <v>4888</v>
      </c>
      <c r="E3380" t="s">
        <v>5328</v>
      </c>
      <c r="F3380" s="4">
        <v>78906.392999999996</v>
      </c>
      <c r="G3380" s="4">
        <f t="shared" si="158"/>
        <v>16.142879091653025</v>
      </c>
      <c r="H3380" t="str">
        <f>IF(F3380 &lt;= Planilha1!$B$1, "1",
  IF(F3380 &lt;= Planilha1!$B$2, "2",
    IF(F3380 &lt;= Planilha1!$B$3, "3",
      "4"
    )
  )
)</f>
        <v>2</v>
      </c>
      <c r="I3380" t="str">
        <f t="shared" si="156"/>
        <v>Pequeno Porte I</v>
      </c>
      <c r="J3380" s="4">
        <v>7190166.25</v>
      </c>
      <c r="K3380" s="5">
        <f t="shared" si="157"/>
        <v>1470.9832753682488</v>
      </c>
    </row>
    <row r="3381" spans="1:11" x14ac:dyDescent="0.25">
      <c r="A3381" s="3" t="s">
        <v>4390</v>
      </c>
      <c r="B3381">
        <v>350990</v>
      </c>
      <c r="C3381" s="1" t="s">
        <v>19</v>
      </c>
      <c r="D3381" s="2">
        <v>12289</v>
      </c>
      <c r="E3381" t="s">
        <v>5328</v>
      </c>
      <c r="F3381" s="4">
        <v>430181.14299999998</v>
      </c>
      <c r="G3381" s="4">
        <f t="shared" si="158"/>
        <v>35.005382293107658</v>
      </c>
      <c r="H3381" t="str">
        <f>IF(F3381 &lt;= Planilha1!$B$1, "1",
  IF(F3381 &lt;= Planilha1!$B$2, "2",
    IF(F3381 &lt;= Planilha1!$B$3, "3",
      "4"
    )
  )
)</f>
        <v>4</v>
      </c>
      <c r="I3381" t="str">
        <f t="shared" si="156"/>
        <v>Pequeno Porte I</v>
      </c>
      <c r="J3381" s="4">
        <v>12271574.18</v>
      </c>
      <c r="K3381" s="5">
        <f t="shared" si="157"/>
        <v>998.58199853527537</v>
      </c>
    </row>
    <row r="3382" spans="1:11" x14ac:dyDescent="0.25">
      <c r="A3382" s="3" t="s">
        <v>1904</v>
      </c>
      <c r="B3382">
        <v>350995</v>
      </c>
      <c r="C3382" s="1" t="s">
        <v>19</v>
      </c>
      <c r="D3382" s="2">
        <v>4931</v>
      </c>
      <c r="E3382" t="s">
        <v>5328</v>
      </c>
      <c r="F3382" s="4">
        <v>28773.600999999999</v>
      </c>
      <c r="G3382" s="4">
        <f t="shared" si="158"/>
        <v>5.8352466031230987</v>
      </c>
      <c r="H3382" t="str">
        <f>IF(F3382 &lt;= Planilha1!$B$1, "1",
  IF(F3382 &lt;= Planilha1!$B$2, "2",
    IF(F3382 &lt;= Planilha1!$B$3, "3",
      "4"
    )
  )
)</f>
        <v>1</v>
      </c>
      <c r="I3382" t="str">
        <f t="shared" si="156"/>
        <v>Pequeno Porte I</v>
      </c>
      <c r="J3382" s="4">
        <v>4908718.13</v>
      </c>
      <c r="K3382" s="5">
        <f t="shared" si="157"/>
        <v>995.481267491381</v>
      </c>
    </row>
    <row r="3383" spans="1:11" x14ac:dyDescent="0.25">
      <c r="A3383" s="3" t="s">
        <v>4391</v>
      </c>
      <c r="B3383">
        <v>351000</v>
      </c>
      <c r="C3383" s="1" t="s">
        <v>19</v>
      </c>
      <c r="D3383" s="2">
        <v>29449</v>
      </c>
      <c r="E3383" t="s">
        <v>5328</v>
      </c>
      <c r="F3383" s="4">
        <v>466157.69799999997</v>
      </c>
      <c r="G3383" s="4">
        <f t="shared" si="158"/>
        <v>15.829321810587794</v>
      </c>
      <c r="H3383" t="str">
        <f>IF(F3383 &lt;= Planilha1!$B$1, "1",
  IF(F3383 &lt;= Planilha1!$B$2, "2",
    IF(F3383 &lt;= Planilha1!$B$3, "3",
      "4"
    )
  )
)</f>
        <v>4</v>
      </c>
      <c r="I3383" t="str">
        <f t="shared" si="156"/>
        <v>Pequeno Porte II</v>
      </c>
      <c r="J3383" s="4">
        <v>19345377.449999999</v>
      </c>
      <c r="K3383" s="5">
        <f t="shared" si="157"/>
        <v>656.91118374138341</v>
      </c>
    </row>
    <row r="3384" spans="1:11" x14ac:dyDescent="0.25">
      <c r="A3384" s="3" t="s">
        <v>4392</v>
      </c>
      <c r="B3384">
        <v>351010</v>
      </c>
      <c r="C3384" s="1" t="s">
        <v>19</v>
      </c>
      <c r="D3384" s="2">
        <v>2889</v>
      </c>
      <c r="E3384" t="s">
        <v>5328</v>
      </c>
      <c r="F3384" s="4">
        <v>51284.663999999997</v>
      </c>
      <c r="G3384" s="4">
        <f t="shared" si="158"/>
        <v>17.751700934579439</v>
      </c>
      <c r="H3384" t="str">
        <f>IF(F3384 &lt;= Planilha1!$B$1, "1",
  IF(F3384 &lt;= Planilha1!$B$2, "2",
    IF(F3384 &lt;= Planilha1!$B$3, "3",
      "4"
    )
  )
)</f>
        <v>2</v>
      </c>
      <c r="I3384" t="str">
        <f t="shared" si="156"/>
        <v>Pequeno Porte I</v>
      </c>
      <c r="J3384" s="4">
        <v>5277774.74</v>
      </c>
      <c r="K3384" s="5">
        <f t="shared" si="157"/>
        <v>1826.8517618553133</v>
      </c>
    </row>
    <row r="3385" spans="1:11" x14ac:dyDescent="0.25">
      <c r="A3385" s="3" t="s">
        <v>1905</v>
      </c>
      <c r="B3385">
        <v>351015</v>
      </c>
      <c r="C3385" s="1" t="s">
        <v>19</v>
      </c>
      <c r="D3385" s="2">
        <v>6283</v>
      </c>
      <c r="E3385" t="s">
        <v>5328</v>
      </c>
      <c r="F3385" s="4">
        <v>107004.034</v>
      </c>
      <c r="G3385" s="4">
        <f t="shared" si="158"/>
        <v>17.030723221391057</v>
      </c>
      <c r="H3385" t="str">
        <f>IF(F3385 &lt;= Planilha1!$B$1, "1",
  IF(F3385 &lt;= Planilha1!$B$2, "2",
    IF(F3385 &lt;= Planilha1!$B$3, "3",
      "4"
    )
  )
)</f>
        <v>3</v>
      </c>
      <c r="I3385" t="str">
        <f t="shared" si="156"/>
        <v>Pequeno Porte I</v>
      </c>
      <c r="J3385" s="4">
        <v>5121768.0599999996</v>
      </c>
      <c r="K3385" s="5">
        <f t="shared" si="157"/>
        <v>815.17874582205945</v>
      </c>
    </row>
    <row r="3386" spans="1:11" x14ac:dyDescent="0.25">
      <c r="A3386" s="3" t="s">
        <v>4393</v>
      </c>
      <c r="B3386">
        <v>351020</v>
      </c>
      <c r="C3386" s="1" t="s">
        <v>19</v>
      </c>
      <c r="D3386" s="2">
        <v>46337</v>
      </c>
      <c r="E3386" t="s">
        <v>5328</v>
      </c>
      <c r="F3386" s="4">
        <v>505845.7</v>
      </c>
      <c r="G3386" s="4">
        <f t="shared" si="158"/>
        <v>10.916669184453029</v>
      </c>
      <c r="H3386" t="str">
        <f>IF(F3386 &lt;= Planilha1!$B$1, "1",
  IF(F3386 &lt;= Planilha1!$B$2, "2",
    IF(F3386 &lt;= Planilha1!$B$3, "3",
      "4"
    )
  )
)</f>
        <v>4</v>
      </c>
      <c r="I3386" t="str">
        <f t="shared" si="156"/>
        <v>Pequeno Porte II</v>
      </c>
      <c r="J3386" s="4">
        <v>32701769.16</v>
      </c>
      <c r="K3386" s="5">
        <f t="shared" si="157"/>
        <v>705.73772924444825</v>
      </c>
    </row>
    <row r="3387" spans="1:11" x14ac:dyDescent="0.25">
      <c r="A3387" s="3" t="s">
        <v>1906</v>
      </c>
      <c r="B3387">
        <v>351030</v>
      </c>
      <c r="C3387" s="1" t="s">
        <v>19</v>
      </c>
      <c r="D3387" s="2">
        <v>22866</v>
      </c>
      <c r="E3387" t="s">
        <v>5328</v>
      </c>
      <c r="F3387" s="4">
        <v>146815.85200000001</v>
      </c>
      <c r="G3387" s="4">
        <f t="shared" si="158"/>
        <v>6.4207055016181238</v>
      </c>
      <c r="H3387" t="str">
        <f>IF(F3387 &lt;= Planilha1!$B$1, "1",
  IF(F3387 &lt;= Planilha1!$B$2, "2",
    IF(F3387 &lt;= Planilha1!$B$3, "3",
      "4"
    )
  )
)</f>
        <v>3</v>
      </c>
      <c r="I3387" t="str">
        <f t="shared" si="156"/>
        <v>Pequeno Porte II</v>
      </c>
      <c r="J3387" s="4">
        <v>14232534.220000001</v>
      </c>
      <c r="K3387" s="5">
        <f t="shared" si="157"/>
        <v>622.43217965538361</v>
      </c>
    </row>
    <row r="3388" spans="1:11" x14ac:dyDescent="0.25">
      <c r="A3388" s="3" t="s">
        <v>1907</v>
      </c>
      <c r="B3388">
        <v>351040</v>
      </c>
      <c r="C3388" s="1" t="s">
        <v>19</v>
      </c>
      <c r="D3388" s="2">
        <v>50068</v>
      </c>
      <c r="E3388" t="s">
        <v>5328</v>
      </c>
      <c r="F3388" s="4">
        <v>1107156.8019999999</v>
      </c>
      <c r="G3388" s="4">
        <f t="shared" si="158"/>
        <v>22.113062275305584</v>
      </c>
      <c r="H3388" t="str">
        <f>IF(F3388 &lt;= Planilha1!$B$1, "1",
  IF(F3388 &lt;= Planilha1!$B$2, "2",
    IF(F3388 &lt;= Planilha1!$B$3, "3",
      "4"
    )
  )
)</f>
        <v>4</v>
      </c>
      <c r="I3388" t="str">
        <f t="shared" si="156"/>
        <v>Médio Porte</v>
      </c>
      <c r="J3388" s="4">
        <v>37696689.359999999</v>
      </c>
      <c r="K3388" s="5">
        <f t="shared" si="157"/>
        <v>752.90982983142919</v>
      </c>
    </row>
    <row r="3389" spans="1:11" x14ac:dyDescent="0.25">
      <c r="A3389" s="3" t="s">
        <v>1908</v>
      </c>
      <c r="B3389">
        <v>351050</v>
      </c>
      <c r="C3389" s="1" t="s">
        <v>19</v>
      </c>
      <c r="D3389" s="2">
        <v>134873</v>
      </c>
      <c r="E3389" t="s">
        <v>5328</v>
      </c>
      <c r="F3389" s="4">
        <v>1609177.4850000001</v>
      </c>
      <c r="G3389" s="4">
        <f t="shared" si="158"/>
        <v>11.93105725386104</v>
      </c>
      <c r="H3389" t="str">
        <f>IF(F3389 &lt;= Planilha1!$B$1, "1",
  IF(F3389 &lt;= Planilha1!$B$2, "2",
    IF(F3389 &lt;= Planilha1!$B$3, "3",
      "4"
    )
  )
)</f>
        <v>4</v>
      </c>
      <c r="I3389" t="str">
        <f t="shared" si="156"/>
        <v>Grande Porte</v>
      </c>
      <c r="J3389" s="4">
        <v>195220728.91999999</v>
      </c>
      <c r="K3389" s="5">
        <f t="shared" si="157"/>
        <v>1447.4411403320159</v>
      </c>
    </row>
    <row r="3390" spans="1:11" x14ac:dyDescent="0.25">
      <c r="A3390" s="3" t="s">
        <v>4394</v>
      </c>
      <c r="B3390">
        <v>351060</v>
      </c>
      <c r="C3390" s="1" t="s">
        <v>19</v>
      </c>
      <c r="D3390" s="2">
        <v>386984</v>
      </c>
      <c r="E3390" t="s">
        <v>5328</v>
      </c>
      <c r="F3390" s="4">
        <v>3000084.7560000001</v>
      </c>
      <c r="G3390" s="4">
        <f t="shared" si="158"/>
        <v>7.7524775081140307</v>
      </c>
      <c r="H3390" t="str">
        <f>IF(F3390 &lt;= Planilha1!$B$1, "1",
  IF(F3390 &lt;= Planilha1!$B$2, "2",
    IF(F3390 &lt;= Planilha1!$B$3, "3",
      "4"
    )
  )
)</f>
        <v>4</v>
      </c>
      <c r="I3390" t="str">
        <f t="shared" si="156"/>
        <v>Grande Porte</v>
      </c>
      <c r="J3390" s="4">
        <v>119240436.69</v>
      </c>
      <c r="K3390" s="5">
        <f t="shared" si="157"/>
        <v>308.12756261240776</v>
      </c>
    </row>
    <row r="3391" spans="1:11" x14ac:dyDescent="0.25">
      <c r="A3391" s="3" t="s">
        <v>1909</v>
      </c>
      <c r="B3391">
        <v>351070</v>
      </c>
      <c r="C3391" s="1" t="s">
        <v>19</v>
      </c>
      <c r="D3391" s="2">
        <v>11345</v>
      </c>
      <c r="E3391" t="s">
        <v>5328</v>
      </c>
      <c r="F3391" s="4">
        <v>118512.598</v>
      </c>
      <c r="G3391" s="4">
        <f t="shared" si="158"/>
        <v>10.446240458351697</v>
      </c>
      <c r="H3391" t="str">
        <f>IF(F3391 &lt;= Planilha1!$B$1, "1",
  IF(F3391 &lt;= Planilha1!$B$2, "2",
    IF(F3391 &lt;= Planilha1!$B$3, "3",
      "4"
    )
  )
)</f>
        <v>3</v>
      </c>
      <c r="I3391" t="str">
        <f t="shared" si="156"/>
        <v>Pequeno Porte I</v>
      </c>
      <c r="J3391" s="4">
        <v>11694599.859999999</v>
      </c>
      <c r="K3391" s="5">
        <f t="shared" si="157"/>
        <v>1030.8153248126928</v>
      </c>
    </row>
    <row r="3392" spans="1:11" x14ac:dyDescent="0.25">
      <c r="A3392" s="3" t="s">
        <v>1910</v>
      </c>
      <c r="B3392">
        <v>351080</v>
      </c>
      <c r="C3392" s="1" t="s">
        <v>19</v>
      </c>
      <c r="D3392" s="2">
        <v>28083</v>
      </c>
      <c r="E3392" t="s">
        <v>5328</v>
      </c>
      <c r="F3392" s="4">
        <v>430282.87699999998</v>
      </c>
      <c r="G3392" s="4">
        <f t="shared" si="158"/>
        <v>15.321827333262116</v>
      </c>
      <c r="H3392" t="str">
        <f>IF(F3392 &lt;= Planilha1!$B$1, "1",
  IF(F3392 &lt;= Planilha1!$B$2, "2",
    IF(F3392 &lt;= Planilha1!$B$3, "3",
      "4"
    )
  )
)</f>
        <v>4</v>
      </c>
      <c r="I3392" t="str">
        <f t="shared" si="156"/>
        <v>Pequeno Porte II</v>
      </c>
      <c r="J3392" s="4">
        <v>25663642.600000001</v>
      </c>
      <c r="K3392" s="5">
        <f t="shared" si="157"/>
        <v>913.8497525193178</v>
      </c>
    </row>
    <row r="3393" spans="1:11" x14ac:dyDescent="0.25">
      <c r="A3393" s="3" t="s">
        <v>4395</v>
      </c>
      <c r="B3393">
        <v>351090</v>
      </c>
      <c r="C3393" s="1" t="s">
        <v>19</v>
      </c>
      <c r="D3393" s="2">
        <v>2799</v>
      </c>
      <c r="E3393" t="s">
        <v>5328</v>
      </c>
      <c r="F3393" s="4">
        <v>59546.006000000001</v>
      </c>
      <c r="G3393" s="4">
        <f t="shared" si="158"/>
        <v>21.274028581636298</v>
      </c>
      <c r="H3393" t="str">
        <f>IF(F3393 &lt;= Planilha1!$B$1, "1",
  IF(F3393 &lt;= Planilha1!$B$2, "2",
    IF(F3393 &lt;= Planilha1!$B$3, "3",
      "4"
    )
  )
)</f>
        <v>2</v>
      </c>
      <c r="I3393" t="str">
        <f t="shared" si="156"/>
        <v>Pequeno Porte I</v>
      </c>
      <c r="J3393" s="4">
        <v>4390148.5</v>
      </c>
      <c r="K3393" s="5">
        <f t="shared" si="157"/>
        <v>1568.4703465523401</v>
      </c>
    </row>
    <row r="3394" spans="1:11" x14ac:dyDescent="0.25">
      <c r="A3394" s="3" t="s">
        <v>1911</v>
      </c>
      <c r="B3394">
        <v>351100</v>
      </c>
      <c r="C3394" s="1" t="s">
        <v>19</v>
      </c>
      <c r="D3394" s="2">
        <v>19977</v>
      </c>
      <c r="E3394" t="s">
        <v>5328</v>
      </c>
      <c r="F3394" s="4">
        <v>327576.875</v>
      </c>
      <c r="G3394" s="4">
        <f t="shared" si="158"/>
        <v>16.397701106272212</v>
      </c>
      <c r="H3394" t="str">
        <f>IF(F3394 &lt;= Planilha1!$B$1, "1",
  IF(F3394 &lt;= Planilha1!$B$2, "2",
    IF(F3394 &lt;= Planilha1!$B$3, "3",
      "4"
    )
  )
)</f>
        <v>4</v>
      </c>
      <c r="I3394" t="str">
        <f t="shared" ref="I3394:I3457" si="159">IF(D3394 &lt;= 20000, "Pequeno Porte I",
  IF(D3394 &lt;= 50000, "Pequeno Porte II",
    IF(D3394 &lt;= 100000, "Médio Porte",
      IF(D3394 &lt;= 900000, "Grande Porte", "Metrópole")
    )
  )
)</f>
        <v>Pequeno Porte I</v>
      </c>
      <c r="J3394" s="4">
        <v>34309881.799999997</v>
      </c>
      <c r="K3394" s="5">
        <f t="shared" ref="K3394:K3457" si="160">J3394/D3394</f>
        <v>1717.4691795564897</v>
      </c>
    </row>
    <row r="3395" spans="1:11" x14ac:dyDescent="0.25">
      <c r="A3395" s="3" t="s">
        <v>1912</v>
      </c>
      <c r="B3395">
        <v>351110</v>
      </c>
      <c r="C3395" s="1" t="s">
        <v>19</v>
      </c>
      <c r="D3395" s="2">
        <v>115791</v>
      </c>
      <c r="E3395" t="s">
        <v>5328</v>
      </c>
      <c r="F3395" s="4">
        <v>2444101.9870000002</v>
      </c>
      <c r="G3395" s="4">
        <f t="shared" ref="G3395:G3458" si="161">F3395/D3395</f>
        <v>21.107875283916712</v>
      </c>
      <c r="H3395" t="str">
        <f>IF(F3395 &lt;= Planilha1!$B$1, "1",
  IF(F3395 &lt;= Planilha1!$B$2, "2",
    IF(F3395 &lt;= Planilha1!$B$3, "3",
      "4"
    )
  )
)</f>
        <v>4</v>
      </c>
      <c r="I3395" t="str">
        <f t="shared" si="159"/>
        <v>Grande Porte</v>
      </c>
      <c r="J3395" s="4">
        <v>66747524.960000001</v>
      </c>
      <c r="K3395" s="5">
        <f t="shared" si="160"/>
        <v>576.4482987451529</v>
      </c>
    </row>
    <row r="3396" spans="1:11" x14ac:dyDescent="0.25">
      <c r="A3396" s="3" t="s">
        <v>4396</v>
      </c>
      <c r="B3396">
        <v>351120</v>
      </c>
      <c r="C3396" s="1" t="s">
        <v>19</v>
      </c>
      <c r="D3396" s="2">
        <v>7003</v>
      </c>
      <c r="E3396" t="s">
        <v>5328</v>
      </c>
      <c r="F3396" s="4">
        <v>86156.19</v>
      </c>
      <c r="G3396" s="4">
        <f t="shared" si="161"/>
        <v>12.302754533771241</v>
      </c>
      <c r="H3396" t="str">
        <f>IF(F3396 &lt;= Planilha1!$B$1, "1",
  IF(F3396 &lt;= Planilha1!$B$2, "2",
    IF(F3396 &lt;= Planilha1!$B$3, "3",
      "4"
    )
  )
)</f>
        <v>2</v>
      </c>
      <c r="I3396" t="str">
        <f t="shared" si="159"/>
        <v>Pequeno Porte I</v>
      </c>
      <c r="J3396" s="4">
        <v>6528314.96</v>
      </c>
      <c r="K3396" s="5">
        <f t="shared" si="160"/>
        <v>932.21690132800222</v>
      </c>
    </row>
    <row r="3397" spans="1:11" x14ac:dyDescent="0.25">
      <c r="A3397" s="3" t="s">
        <v>306</v>
      </c>
      <c r="B3397">
        <v>351130</v>
      </c>
      <c r="C3397" s="1" t="s">
        <v>19</v>
      </c>
      <c r="D3397" s="2">
        <v>12618</v>
      </c>
      <c r="E3397" t="s">
        <v>5328</v>
      </c>
      <c r="F3397" s="4">
        <v>137459.50399999999</v>
      </c>
      <c r="G3397" s="4">
        <f t="shared" si="161"/>
        <v>10.893921699159929</v>
      </c>
      <c r="H3397" t="str">
        <f>IF(F3397 &lt;= Planilha1!$B$1, "1",
  IF(F3397 &lt;= Planilha1!$B$2, "2",
    IF(F3397 &lt;= Planilha1!$B$3, "3",
      "4"
    )
  )
)</f>
        <v>3</v>
      </c>
      <c r="I3397" t="str">
        <f t="shared" si="159"/>
        <v>Pequeno Porte I</v>
      </c>
      <c r="J3397" s="4">
        <v>13772702.77</v>
      </c>
      <c r="K3397" s="5">
        <f t="shared" si="160"/>
        <v>1091.512345062609</v>
      </c>
    </row>
    <row r="3398" spans="1:11" x14ac:dyDescent="0.25">
      <c r="A3398" s="3" t="s">
        <v>4397</v>
      </c>
      <c r="B3398">
        <v>351140</v>
      </c>
      <c r="C3398" s="1" t="s">
        <v>19</v>
      </c>
      <c r="D3398" s="2">
        <v>21469</v>
      </c>
      <c r="E3398" t="s">
        <v>5328</v>
      </c>
      <c r="F3398" s="4">
        <v>319998.26699999999</v>
      </c>
      <c r="G3398" s="4">
        <f t="shared" si="161"/>
        <v>14.905131445339793</v>
      </c>
      <c r="H3398" t="str">
        <f>IF(F3398 &lt;= Planilha1!$B$1, "1",
  IF(F3398 &lt;= Planilha1!$B$2, "2",
    IF(F3398 &lt;= Planilha1!$B$3, "3",
      "4"
    )
  )
)</f>
        <v>4</v>
      </c>
      <c r="I3398" t="str">
        <f t="shared" si="159"/>
        <v>Pequeno Porte II</v>
      </c>
      <c r="J3398" s="4">
        <v>19550147.059999999</v>
      </c>
      <c r="K3398" s="5">
        <f t="shared" si="160"/>
        <v>910.62215566630948</v>
      </c>
    </row>
    <row r="3399" spans="1:11" x14ac:dyDescent="0.25">
      <c r="A3399" s="3" t="s">
        <v>1913</v>
      </c>
      <c r="B3399">
        <v>351150</v>
      </c>
      <c r="C3399" s="1" t="s">
        <v>19</v>
      </c>
      <c r="D3399" s="2">
        <v>44695</v>
      </c>
      <c r="E3399" t="s">
        <v>5328</v>
      </c>
      <c r="F3399" s="4">
        <v>1166025.3060000001</v>
      </c>
      <c r="G3399" s="4">
        <f t="shared" si="161"/>
        <v>26.088495491665736</v>
      </c>
      <c r="H3399" t="str">
        <f>IF(F3399 &lt;= Planilha1!$B$1, "1",
  IF(F3399 &lt;= Planilha1!$B$2, "2",
    IF(F3399 &lt;= Planilha1!$B$3, "3",
      "4"
    )
  )
)</f>
        <v>4</v>
      </c>
      <c r="I3399" t="str">
        <f t="shared" si="159"/>
        <v>Pequeno Porte II</v>
      </c>
      <c r="J3399" s="4">
        <v>39986343.729999997</v>
      </c>
      <c r="K3399" s="5">
        <f t="shared" si="160"/>
        <v>894.6491493455643</v>
      </c>
    </row>
    <row r="3400" spans="1:11" x14ac:dyDescent="0.25">
      <c r="A3400" s="3" t="s">
        <v>4398</v>
      </c>
      <c r="B3400">
        <v>351160</v>
      </c>
      <c r="C3400" s="1" t="s">
        <v>19</v>
      </c>
      <c r="D3400" s="2">
        <v>19048</v>
      </c>
      <c r="E3400" t="s">
        <v>5328</v>
      </c>
      <c r="F3400" s="4">
        <v>209827.25599999999</v>
      </c>
      <c r="G3400" s="4">
        <f t="shared" si="161"/>
        <v>11.015710625787484</v>
      </c>
      <c r="H3400" t="str">
        <f>IF(F3400 &lt;= Planilha1!$B$1, "1",
  IF(F3400 &lt;= Planilha1!$B$2, "2",
    IF(F3400 &lt;= Planilha1!$B$3, "3",
      "4"
    )
  )
)</f>
        <v>3</v>
      </c>
      <c r="I3400" t="str">
        <f t="shared" si="159"/>
        <v>Pequeno Porte I</v>
      </c>
      <c r="J3400" s="4">
        <v>19772405.559999999</v>
      </c>
      <c r="K3400" s="5">
        <f t="shared" si="160"/>
        <v>1038.030531289374</v>
      </c>
    </row>
    <row r="3401" spans="1:11" x14ac:dyDescent="0.25">
      <c r="A3401" s="3" t="s">
        <v>1914</v>
      </c>
      <c r="B3401">
        <v>351170</v>
      </c>
      <c r="C3401" s="1" t="s">
        <v>19</v>
      </c>
      <c r="D3401" s="2">
        <v>15535</v>
      </c>
      <c r="E3401" t="s">
        <v>5328</v>
      </c>
      <c r="F3401" s="4">
        <v>275341.14199999999</v>
      </c>
      <c r="G3401" s="4">
        <f t="shared" si="161"/>
        <v>17.723922883810751</v>
      </c>
      <c r="H3401" t="str">
        <f>IF(F3401 &lt;= Planilha1!$B$1, "1",
  IF(F3401 &lt;= Planilha1!$B$2, "2",
    IF(F3401 &lt;= Planilha1!$B$3, "3",
      "4"
    )
  )
)</f>
        <v>4</v>
      </c>
      <c r="I3401" t="str">
        <f t="shared" si="159"/>
        <v>Pequeno Porte I</v>
      </c>
      <c r="J3401" s="4">
        <v>12567683</v>
      </c>
      <c r="K3401" s="5">
        <f t="shared" si="160"/>
        <v>808.99150305761179</v>
      </c>
    </row>
    <row r="3402" spans="1:11" x14ac:dyDescent="0.25">
      <c r="A3402" s="3" t="s">
        <v>1915</v>
      </c>
      <c r="B3402">
        <v>351190</v>
      </c>
      <c r="C3402" s="1" t="s">
        <v>19</v>
      </c>
      <c r="D3402" s="2">
        <v>6982</v>
      </c>
      <c r="E3402" t="s">
        <v>5328</v>
      </c>
      <c r="F3402" s="4">
        <v>177493.46</v>
      </c>
      <c r="G3402" s="4">
        <f t="shared" si="161"/>
        <v>25.42157834431395</v>
      </c>
      <c r="H3402" t="str">
        <f>IF(F3402 &lt;= Planilha1!$B$1, "1",
  IF(F3402 &lt;= Planilha1!$B$2, "2",
    IF(F3402 &lt;= Planilha1!$B$3, "3",
      "4"
    )
  )
)</f>
        <v>3</v>
      </c>
      <c r="I3402" t="str">
        <f t="shared" si="159"/>
        <v>Pequeno Porte I</v>
      </c>
      <c r="J3402" s="4">
        <v>7552888.8700000001</v>
      </c>
      <c r="K3402" s="5">
        <f t="shared" si="160"/>
        <v>1081.7658077914639</v>
      </c>
    </row>
    <row r="3403" spans="1:11" x14ac:dyDescent="0.25">
      <c r="A3403" s="3" t="s">
        <v>1916</v>
      </c>
      <c r="B3403">
        <v>351200</v>
      </c>
      <c r="C3403" s="1" t="s">
        <v>19</v>
      </c>
      <c r="D3403" s="2">
        <v>18486</v>
      </c>
      <c r="E3403" t="s">
        <v>5328</v>
      </c>
      <c r="F3403" s="4">
        <v>516279.57799999998</v>
      </c>
      <c r="G3403" s="4">
        <f t="shared" si="161"/>
        <v>27.928139024126367</v>
      </c>
      <c r="H3403" t="str">
        <f>IF(F3403 &lt;= Planilha1!$B$1, "1",
  IF(F3403 &lt;= Planilha1!$B$2, "2",
    IF(F3403 &lt;= Planilha1!$B$3, "3",
      "4"
    )
  )
)</f>
        <v>4</v>
      </c>
      <c r="I3403" t="str">
        <f t="shared" si="159"/>
        <v>Pequeno Porte I</v>
      </c>
      <c r="J3403" s="4">
        <v>27454281.710000001</v>
      </c>
      <c r="K3403" s="5">
        <f t="shared" si="160"/>
        <v>1485.1391166288001</v>
      </c>
    </row>
    <row r="3404" spans="1:11" x14ac:dyDescent="0.25">
      <c r="A3404" s="3" t="s">
        <v>4399</v>
      </c>
      <c r="B3404">
        <v>351210</v>
      </c>
      <c r="C3404" s="1" t="s">
        <v>19</v>
      </c>
      <c r="D3404" s="2">
        <v>6629</v>
      </c>
      <c r="E3404" t="s">
        <v>5328</v>
      </c>
      <c r="F3404" s="4">
        <v>224170.59899999999</v>
      </c>
      <c r="G3404" s="4">
        <f t="shared" si="161"/>
        <v>33.816653944788051</v>
      </c>
      <c r="H3404" t="str">
        <f>IF(F3404 &lt;= Planilha1!$B$1, "1",
  IF(F3404 &lt;= Planilha1!$B$2, "2",
    IF(F3404 &lt;= Planilha1!$B$3, "3",
      "4"
    )
  )
)</f>
        <v>3</v>
      </c>
      <c r="I3404" t="str">
        <f t="shared" si="159"/>
        <v>Pequeno Porte I</v>
      </c>
      <c r="J3404" s="4">
        <v>14850194.9</v>
      </c>
      <c r="K3404" s="5">
        <f t="shared" si="160"/>
        <v>2240.1862875245138</v>
      </c>
    </row>
    <row r="3405" spans="1:11" x14ac:dyDescent="0.25">
      <c r="A3405" s="3" t="s">
        <v>1917</v>
      </c>
      <c r="B3405">
        <v>351220</v>
      </c>
      <c r="C3405" s="1" t="s">
        <v>19</v>
      </c>
      <c r="D3405" s="2">
        <v>28101</v>
      </c>
      <c r="E3405" t="s">
        <v>5328</v>
      </c>
      <c r="F3405" s="4">
        <v>341423.603</v>
      </c>
      <c r="G3405" s="4">
        <f t="shared" si="161"/>
        <v>12.149873776733925</v>
      </c>
      <c r="H3405" t="str">
        <f>IF(F3405 &lt;= Planilha1!$B$1, "1",
  IF(F3405 &lt;= Planilha1!$B$2, "2",
    IF(F3405 &lt;= Planilha1!$B$3, "3",
      "4"
    )
  )
)</f>
        <v>4</v>
      </c>
      <c r="I3405" t="str">
        <f t="shared" si="159"/>
        <v>Pequeno Porte II</v>
      </c>
      <c r="J3405" s="4">
        <v>20923265.66</v>
      </c>
      <c r="K3405" s="5">
        <f t="shared" si="160"/>
        <v>744.57370413864271</v>
      </c>
    </row>
    <row r="3406" spans="1:11" x14ac:dyDescent="0.25">
      <c r="A3406" s="3" t="s">
        <v>1918</v>
      </c>
      <c r="B3406">
        <v>351230</v>
      </c>
      <c r="C3406" s="1" t="s">
        <v>19</v>
      </c>
      <c r="D3406" s="2">
        <v>15232</v>
      </c>
      <c r="E3406" t="s">
        <v>5328</v>
      </c>
      <c r="F3406" s="4">
        <v>212218.91</v>
      </c>
      <c r="G3406" s="4">
        <f t="shared" si="161"/>
        <v>13.932438944327732</v>
      </c>
      <c r="H3406" t="str">
        <f>IF(F3406 &lt;= Planilha1!$B$1, "1",
  IF(F3406 &lt;= Planilha1!$B$2, "2",
    IF(F3406 &lt;= Planilha1!$B$3, "3",
      "4"
    )
  )
)</f>
        <v>3</v>
      </c>
      <c r="I3406" t="str">
        <f t="shared" si="159"/>
        <v>Pequeno Porte I</v>
      </c>
      <c r="J3406" s="4">
        <v>16063376.199999999</v>
      </c>
      <c r="K3406" s="5">
        <f t="shared" si="160"/>
        <v>1054.5808954831932</v>
      </c>
    </row>
    <row r="3407" spans="1:11" x14ac:dyDescent="0.25">
      <c r="A3407" s="3" t="s">
        <v>4400</v>
      </c>
      <c r="B3407">
        <v>351240</v>
      </c>
      <c r="C3407" s="1" t="s">
        <v>19</v>
      </c>
      <c r="D3407" s="2">
        <v>24514</v>
      </c>
      <c r="E3407" t="s">
        <v>5328</v>
      </c>
      <c r="F3407" s="4">
        <v>1227207.902</v>
      </c>
      <c r="G3407" s="4">
        <f t="shared" si="161"/>
        <v>50.061511870767724</v>
      </c>
      <c r="H3407" t="str">
        <f>IF(F3407 &lt;= Planilha1!$B$1, "1",
  IF(F3407 &lt;= Planilha1!$B$2, "2",
    IF(F3407 &lt;= Planilha1!$B$3, "3",
      "4"
    )
  )
)</f>
        <v>4</v>
      </c>
      <c r="I3407" t="str">
        <f t="shared" si="159"/>
        <v>Pequeno Porte II</v>
      </c>
      <c r="J3407" s="4">
        <v>37953401.630000003</v>
      </c>
      <c r="K3407" s="5">
        <f t="shared" si="160"/>
        <v>1548.2337288896142</v>
      </c>
    </row>
    <row r="3408" spans="1:11" x14ac:dyDescent="0.25">
      <c r="A3408" s="3" t="s">
        <v>1919</v>
      </c>
      <c r="B3408">
        <v>351250</v>
      </c>
      <c r="C3408" s="1" t="s">
        <v>19</v>
      </c>
      <c r="D3408" s="2">
        <v>5400</v>
      </c>
      <c r="E3408" t="s">
        <v>5328</v>
      </c>
      <c r="F3408" s="4">
        <v>92245.813999999998</v>
      </c>
      <c r="G3408" s="4">
        <f t="shared" si="161"/>
        <v>17.082558148148149</v>
      </c>
      <c r="H3408" t="str">
        <f>IF(F3408 &lt;= Planilha1!$B$1, "1",
  IF(F3408 &lt;= Planilha1!$B$2, "2",
    IF(F3408 &lt;= Planilha1!$B$3, "3",
      "4"
    )
  )
)</f>
        <v>3</v>
      </c>
      <c r="I3408" t="str">
        <f t="shared" si="159"/>
        <v>Pequeno Porte I</v>
      </c>
      <c r="J3408" s="4">
        <v>7326678.4500000002</v>
      </c>
      <c r="K3408" s="5">
        <f t="shared" si="160"/>
        <v>1356.7923055555557</v>
      </c>
    </row>
    <row r="3409" spans="1:11" x14ac:dyDescent="0.25">
      <c r="A3409" s="3" t="s">
        <v>1920</v>
      </c>
      <c r="B3409">
        <v>351260</v>
      </c>
      <c r="C3409" s="1" t="s">
        <v>19</v>
      </c>
      <c r="D3409" s="2">
        <v>4280</v>
      </c>
      <c r="E3409" t="s">
        <v>5328</v>
      </c>
      <c r="F3409" s="4">
        <v>38423.826999999997</v>
      </c>
      <c r="G3409" s="4">
        <f t="shared" si="161"/>
        <v>8.9775296728971963</v>
      </c>
      <c r="H3409" t="str">
        <f>IF(F3409 &lt;= Planilha1!$B$1, "1",
  IF(F3409 &lt;= Planilha1!$B$2, "2",
    IF(F3409 &lt;= Planilha1!$B$3, "3",
      "4"
    )
  )
)</f>
        <v>1</v>
      </c>
      <c r="I3409" t="str">
        <f t="shared" si="159"/>
        <v>Pequeno Porte I</v>
      </c>
      <c r="J3409" s="4">
        <v>5999022.3799999999</v>
      </c>
      <c r="K3409" s="5">
        <f t="shared" si="160"/>
        <v>1401.6407429906542</v>
      </c>
    </row>
    <row r="3410" spans="1:11" x14ac:dyDescent="0.25">
      <c r="A3410" s="3" t="s">
        <v>4401</v>
      </c>
      <c r="B3410">
        <v>351270</v>
      </c>
      <c r="C3410" s="1" t="s">
        <v>19</v>
      </c>
      <c r="D3410" s="2">
        <v>4195</v>
      </c>
      <c r="E3410" t="s">
        <v>5328</v>
      </c>
      <c r="F3410" s="4">
        <v>76039.797000000006</v>
      </c>
      <c r="G3410" s="4">
        <f t="shared" si="161"/>
        <v>18.126292491060788</v>
      </c>
      <c r="H3410" t="str">
        <f>IF(F3410 &lt;= Planilha1!$B$1, "1",
  IF(F3410 &lt;= Planilha1!$B$2, "2",
    IF(F3410 &lt;= Planilha1!$B$3, "3",
      "4"
    )
  )
)</f>
        <v>2</v>
      </c>
      <c r="I3410" t="str">
        <f t="shared" si="159"/>
        <v>Pequeno Porte I</v>
      </c>
      <c r="J3410" s="4">
        <v>6735587.4900000002</v>
      </c>
      <c r="K3410" s="5">
        <f t="shared" si="160"/>
        <v>1605.6227628128725</v>
      </c>
    </row>
    <row r="3411" spans="1:11" x14ac:dyDescent="0.25">
      <c r="A3411" s="3" t="s">
        <v>4402</v>
      </c>
      <c r="B3411">
        <v>351280</v>
      </c>
      <c r="C3411" s="1" t="s">
        <v>19</v>
      </c>
      <c r="D3411" s="2">
        <v>59773</v>
      </c>
      <c r="E3411" t="s">
        <v>5328</v>
      </c>
      <c r="F3411" s="4">
        <v>859253.37199999997</v>
      </c>
      <c r="G3411" s="4">
        <f t="shared" si="161"/>
        <v>14.375275994177972</v>
      </c>
      <c r="H3411" t="str">
        <f>IF(F3411 &lt;= Planilha1!$B$1, "1",
  IF(F3411 &lt;= Planilha1!$B$2, "2",
    IF(F3411 &lt;= Planilha1!$B$3, "3",
      "4"
    )
  )
)</f>
        <v>4</v>
      </c>
      <c r="I3411" t="str">
        <f t="shared" si="159"/>
        <v>Médio Porte</v>
      </c>
      <c r="J3411" s="4">
        <v>42068800.049999997</v>
      </c>
      <c r="K3411" s="5">
        <f t="shared" si="160"/>
        <v>703.80941311294396</v>
      </c>
    </row>
    <row r="3412" spans="1:11" x14ac:dyDescent="0.25">
      <c r="A3412" s="3" t="s">
        <v>1921</v>
      </c>
      <c r="B3412">
        <v>351290</v>
      </c>
      <c r="C3412" s="1" t="s">
        <v>19</v>
      </c>
      <c r="D3412" s="2">
        <v>8719</v>
      </c>
      <c r="E3412" t="s">
        <v>5328</v>
      </c>
      <c r="F3412" s="4">
        <v>194768.66800000001</v>
      </c>
      <c r="G3412" s="4">
        <f t="shared" si="161"/>
        <v>22.338418167221011</v>
      </c>
      <c r="H3412" t="str">
        <f>IF(F3412 &lt;= Planilha1!$B$1, "1",
  IF(F3412 &lt;= Planilha1!$B$2, "2",
    IF(F3412 &lt;= Planilha1!$B$3, "3",
      "4"
    )
  )
)</f>
        <v>3</v>
      </c>
      <c r="I3412" t="str">
        <f t="shared" si="159"/>
        <v>Pequeno Porte I</v>
      </c>
      <c r="J3412" s="4">
        <v>8502712.8900000006</v>
      </c>
      <c r="K3412" s="5">
        <f t="shared" si="160"/>
        <v>975.19358756738166</v>
      </c>
    </row>
    <row r="3413" spans="1:11" x14ac:dyDescent="0.25">
      <c r="A3413" s="3" t="s">
        <v>1922</v>
      </c>
      <c r="B3413">
        <v>351300</v>
      </c>
      <c r="C3413" s="1" t="s">
        <v>19</v>
      </c>
      <c r="D3413" s="2">
        <v>274413</v>
      </c>
      <c r="E3413" t="s">
        <v>5328</v>
      </c>
      <c r="F3413" s="4">
        <v>6796203.0269999998</v>
      </c>
      <c r="G3413" s="4">
        <f t="shared" si="161"/>
        <v>24.766330410731268</v>
      </c>
      <c r="H3413" t="str">
        <f>IF(F3413 &lt;= Planilha1!$B$1, "1",
  IF(F3413 &lt;= Planilha1!$B$2, "2",
    IF(F3413 &lt;= Planilha1!$B$3, "3",
      "4"
    )
  )
)</f>
        <v>4</v>
      </c>
      <c r="I3413" t="str">
        <f t="shared" si="159"/>
        <v>Grande Porte</v>
      </c>
      <c r="J3413" s="4">
        <v>153614804.78999999</v>
      </c>
      <c r="K3413" s="5">
        <f t="shared" si="160"/>
        <v>559.79419630265329</v>
      </c>
    </row>
    <row r="3414" spans="1:11" x14ac:dyDescent="0.25">
      <c r="A3414" s="3" t="s">
        <v>1923</v>
      </c>
      <c r="B3414">
        <v>351310</v>
      </c>
      <c r="C3414" s="1" t="s">
        <v>19</v>
      </c>
      <c r="D3414" s="2">
        <v>33281</v>
      </c>
      <c r="E3414" t="s">
        <v>5328</v>
      </c>
      <c r="F3414" s="4">
        <v>627725.49699999997</v>
      </c>
      <c r="G3414" s="4">
        <f t="shared" si="161"/>
        <v>18.861377272317537</v>
      </c>
      <c r="H3414" t="str">
        <f>IF(F3414 &lt;= Planilha1!$B$1, "1",
  IF(F3414 &lt;= Planilha1!$B$2, "2",
    IF(F3414 &lt;= Planilha1!$B$3, "3",
      "4"
    )
  )
)</f>
        <v>4</v>
      </c>
      <c r="I3414" t="str">
        <f t="shared" si="159"/>
        <v>Pequeno Porte II</v>
      </c>
      <c r="J3414" s="4">
        <v>30469207.579999998</v>
      </c>
      <c r="K3414" s="5">
        <f t="shared" si="160"/>
        <v>915.51358372645052</v>
      </c>
    </row>
    <row r="3415" spans="1:11" x14ac:dyDescent="0.25">
      <c r="A3415" s="3" t="s">
        <v>1924</v>
      </c>
      <c r="B3415">
        <v>351320</v>
      </c>
      <c r="C3415" s="1" t="s">
        <v>19</v>
      </c>
      <c r="D3415" s="2">
        <v>9272</v>
      </c>
      <c r="E3415" t="s">
        <v>5328</v>
      </c>
      <c r="F3415" s="4">
        <v>121993.531</v>
      </c>
      <c r="G3415" s="4">
        <f t="shared" si="161"/>
        <v>13.157197044866264</v>
      </c>
      <c r="H3415" t="str">
        <f>IF(F3415 &lt;= Planilha1!$B$1, "1",
  IF(F3415 &lt;= Planilha1!$B$2, "2",
    IF(F3415 &lt;= Planilha1!$B$3, "3",
      "4"
    )
  )
)</f>
        <v>3</v>
      </c>
      <c r="I3415" t="str">
        <f t="shared" si="159"/>
        <v>Pequeno Porte I</v>
      </c>
      <c r="J3415" s="4">
        <v>8618728.6600000001</v>
      </c>
      <c r="K3415" s="5">
        <f t="shared" si="160"/>
        <v>929.54364322691981</v>
      </c>
    </row>
    <row r="3416" spans="1:11" x14ac:dyDescent="0.25">
      <c r="A3416" s="3" t="s">
        <v>4403</v>
      </c>
      <c r="B3416">
        <v>351330</v>
      </c>
      <c r="C3416" s="1" t="s">
        <v>19</v>
      </c>
      <c r="D3416" s="2">
        <v>2108</v>
      </c>
      <c r="E3416" t="s">
        <v>5328</v>
      </c>
      <c r="F3416" s="4">
        <v>33624.485999999997</v>
      </c>
      <c r="G3416" s="4">
        <f t="shared" si="161"/>
        <v>15.95089468690702</v>
      </c>
      <c r="H3416" t="str">
        <f>IF(F3416 &lt;= Planilha1!$B$1, "1",
  IF(F3416 &lt;= Planilha1!$B$2, "2",
    IF(F3416 &lt;= Planilha1!$B$3, "3",
      "4"
    )
  )
)</f>
        <v>1</v>
      </c>
      <c r="I3416" t="str">
        <f t="shared" si="159"/>
        <v>Pequeno Porte I</v>
      </c>
      <c r="J3416" s="4">
        <v>4553673.51</v>
      </c>
      <c r="K3416" s="5">
        <f t="shared" si="160"/>
        <v>2160.1866745730549</v>
      </c>
    </row>
    <row r="3417" spans="1:11" x14ac:dyDescent="0.25">
      <c r="A3417" s="3" t="s">
        <v>1925</v>
      </c>
      <c r="B3417">
        <v>351340</v>
      </c>
      <c r="C3417" s="1" t="s">
        <v>19</v>
      </c>
      <c r="D3417" s="2">
        <v>74961</v>
      </c>
      <c r="E3417" t="s">
        <v>5328</v>
      </c>
      <c r="F3417" s="4">
        <v>1450013.2509999999</v>
      </c>
      <c r="G3417" s="4">
        <f t="shared" si="161"/>
        <v>19.343568669041233</v>
      </c>
      <c r="H3417" t="str">
        <f>IF(F3417 &lt;= Planilha1!$B$1, "1",
  IF(F3417 &lt;= Planilha1!$B$2, "2",
    IF(F3417 &lt;= Planilha1!$B$3, "3",
      "4"
    )
  )
)</f>
        <v>4</v>
      </c>
      <c r="I3417" t="str">
        <f t="shared" si="159"/>
        <v>Médio Porte</v>
      </c>
      <c r="J3417" s="4">
        <v>64745407.280000001</v>
      </c>
      <c r="K3417" s="5">
        <f t="shared" si="160"/>
        <v>863.72123210736254</v>
      </c>
    </row>
    <row r="3418" spans="1:11" x14ac:dyDescent="0.25">
      <c r="A3418" s="3" t="s">
        <v>4404</v>
      </c>
      <c r="B3418">
        <v>351350</v>
      </c>
      <c r="C3418" s="1" t="s">
        <v>19</v>
      </c>
      <c r="D3418" s="2">
        <v>112476</v>
      </c>
      <c r="E3418" t="s">
        <v>5328</v>
      </c>
      <c r="F3418" s="4">
        <v>9466000.4969999995</v>
      </c>
      <c r="G3418" s="4">
        <f t="shared" si="161"/>
        <v>84.160180811906542</v>
      </c>
      <c r="H3418" t="str">
        <f>IF(F3418 &lt;= Planilha1!$B$1, "1",
  IF(F3418 &lt;= Planilha1!$B$2, "2",
    IF(F3418 &lt;= Planilha1!$B$3, "3",
      "4"
    )
  )
)</f>
        <v>4</v>
      </c>
      <c r="I3418" t="str">
        <f t="shared" si="159"/>
        <v>Grande Porte</v>
      </c>
      <c r="J3418" s="4">
        <v>184901209.15000001</v>
      </c>
      <c r="K3418" s="5">
        <f t="shared" si="160"/>
        <v>1643.917005850137</v>
      </c>
    </row>
    <row r="3419" spans="1:11" x14ac:dyDescent="0.25">
      <c r="A3419" s="3" t="s">
        <v>1926</v>
      </c>
      <c r="B3419">
        <v>351360</v>
      </c>
      <c r="C3419" s="1" t="s">
        <v>19</v>
      </c>
      <c r="D3419" s="2">
        <v>22110</v>
      </c>
      <c r="E3419" t="s">
        <v>5328</v>
      </c>
      <c r="F3419" s="4">
        <v>112225.34699999999</v>
      </c>
      <c r="G3419" s="4">
        <f t="shared" si="161"/>
        <v>5.0757732700135687</v>
      </c>
      <c r="H3419" t="str">
        <f>IF(F3419 &lt;= Planilha1!$B$1, "1",
  IF(F3419 &lt;= Planilha1!$B$2, "2",
    IF(F3419 &lt;= Planilha1!$B$3, "3",
      "4"
    )
  )
)</f>
        <v>3</v>
      </c>
      <c r="I3419" t="str">
        <f t="shared" si="159"/>
        <v>Pequeno Porte II</v>
      </c>
      <c r="J3419" s="4">
        <v>12281310.41</v>
      </c>
      <c r="K3419" s="5">
        <f t="shared" si="160"/>
        <v>555.46406196291275</v>
      </c>
    </row>
    <row r="3420" spans="1:11" x14ac:dyDescent="0.25">
      <c r="A3420" s="3" t="s">
        <v>1927</v>
      </c>
      <c r="B3420">
        <v>351370</v>
      </c>
      <c r="C3420" s="1" t="s">
        <v>19</v>
      </c>
      <c r="D3420" s="2">
        <v>31756</v>
      </c>
      <c r="E3420" t="s">
        <v>5328</v>
      </c>
      <c r="F3420" s="4">
        <v>737342.11</v>
      </c>
      <c r="G3420" s="4">
        <f t="shared" si="161"/>
        <v>23.218985703489103</v>
      </c>
      <c r="H3420" t="str">
        <f>IF(F3420 &lt;= Planilha1!$B$1, "1",
  IF(F3420 &lt;= Planilha1!$B$2, "2",
    IF(F3420 &lt;= Planilha1!$B$3, "3",
      "4"
    )
  )
)</f>
        <v>4</v>
      </c>
      <c r="I3420" t="str">
        <f t="shared" si="159"/>
        <v>Pequeno Porte II</v>
      </c>
      <c r="J3420" s="4">
        <v>34704769.299999997</v>
      </c>
      <c r="K3420" s="5">
        <f t="shared" si="160"/>
        <v>1092.8570758281899</v>
      </c>
    </row>
    <row r="3421" spans="1:11" x14ac:dyDescent="0.25">
      <c r="A3421" s="3" t="s">
        <v>1928</v>
      </c>
      <c r="B3421">
        <v>351380</v>
      </c>
      <c r="C3421" s="1" t="s">
        <v>19</v>
      </c>
      <c r="D3421" s="2">
        <v>393237</v>
      </c>
      <c r="E3421" t="s">
        <v>5328</v>
      </c>
      <c r="F3421" s="4">
        <v>10699784.003</v>
      </c>
      <c r="G3421" s="4">
        <f t="shared" si="161"/>
        <v>27.20950470835654</v>
      </c>
      <c r="H3421" t="str">
        <f>IF(F3421 &lt;= Planilha1!$B$1, "1",
  IF(F3421 &lt;= Planilha1!$B$2, "2",
    IF(F3421 &lt;= Planilha1!$B$3, "3",
      "4"
    )
  )
)</f>
        <v>4</v>
      </c>
      <c r="I3421" t="str">
        <f t="shared" si="159"/>
        <v>Grande Porte</v>
      </c>
      <c r="J3421" s="4">
        <v>374217570.99000001</v>
      </c>
      <c r="K3421" s="5">
        <f t="shared" si="160"/>
        <v>951.63367381502758</v>
      </c>
    </row>
    <row r="3422" spans="1:11" x14ac:dyDescent="0.25">
      <c r="A3422" s="3" t="s">
        <v>1929</v>
      </c>
      <c r="B3422">
        <v>351385</v>
      </c>
      <c r="C3422" s="1" t="s">
        <v>19</v>
      </c>
      <c r="D3422" s="2">
        <v>1620</v>
      </c>
      <c r="E3422" t="s">
        <v>5328</v>
      </c>
      <c r="F3422" s="4">
        <v>28893.460999999999</v>
      </c>
      <c r="G3422" s="4">
        <f t="shared" si="161"/>
        <v>17.835469753086418</v>
      </c>
      <c r="H3422" t="str">
        <f>IF(F3422 &lt;= Planilha1!$B$1, "1",
  IF(F3422 &lt;= Planilha1!$B$2, "2",
    IF(F3422 &lt;= Planilha1!$B$3, "3",
      "4"
    )
  )
)</f>
        <v>1</v>
      </c>
      <c r="I3422" t="str">
        <f t="shared" si="159"/>
        <v>Pequeno Porte I</v>
      </c>
      <c r="J3422" s="4">
        <v>3265642.61</v>
      </c>
      <c r="K3422" s="5">
        <f t="shared" si="160"/>
        <v>2015.8287716049381</v>
      </c>
    </row>
    <row r="3423" spans="1:11" x14ac:dyDescent="0.25">
      <c r="A3423" s="3" t="s">
        <v>4405</v>
      </c>
      <c r="B3423">
        <v>351390</v>
      </c>
      <c r="C3423" s="1" t="s">
        <v>19</v>
      </c>
      <c r="D3423" s="2">
        <v>11158</v>
      </c>
      <c r="E3423" t="s">
        <v>5328</v>
      </c>
      <c r="F3423" s="4">
        <v>110885.12699999999</v>
      </c>
      <c r="G3423" s="4">
        <f t="shared" si="161"/>
        <v>9.9377242337336433</v>
      </c>
      <c r="H3423" t="str">
        <f>IF(F3423 &lt;= Planilha1!$B$1, "1",
  IF(F3423 &lt;= Planilha1!$B$2, "2",
    IF(F3423 &lt;= Planilha1!$B$3, "3",
      "4"
    )
  )
)</f>
        <v>3</v>
      </c>
      <c r="I3423" t="str">
        <f t="shared" si="159"/>
        <v>Pequeno Porte I</v>
      </c>
      <c r="J3423" s="4">
        <v>8487398.7899999991</v>
      </c>
      <c r="K3423" s="5">
        <f t="shared" si="160"/>
        <v>760.65592310449892</v>
      </c>
    </row>
    <row r="3424" spans="1:11" x14ac:dyDescent="0.25">
      <c r="A3424" s="3" t="s">
        <v>1930</v>
      </c>
      <c r="B3424">
        <v>351400</v>
      </c>
      <c r="C3424" s="1" t="s">
        <v>19</v>
      </c>
      <c r="D3424" s="2">
        <v>8759</v>
      </c>
      <c r="E3424" t="s">
        <v>5328</v>
      </c>
      <c r="F3424" s="4">
        <v>58569.743000000002</v>
      </c>
      <c r="G3424" s="4">
        <f t="shared" si="161"/>
        <v>6.6868070555999548</v>
      </c>
      <c r="H3424" t="str">
        <f>IF(F3424 &lt;= Planilha1!$B$1, "1",
  IF(F3424 &lt;= Planilha1!$B$2, "2",
    IF(F3424 &lt;= Planilha1!$B$3, "3",
      "4"
    )
  )
)</f>
        <v>2</v>
      </c>
      <c r="I3424" t="str">
        <f t="shared" si="159"/>
        <v>Pequeno Porte I</v>
      </c>
      <c r="J3424" s="4">
        <v>6149101.1600000001</v>
      </c>
      <c r="K3424" s="5">
        <f t="shared" si="160"/>
        <v>702.03232789131187</v>
      </c>
    </row>
    <row r="3425" spans="1:11" x14ac:dyDescent="0.25">
      <c r="A3425" s="3" t="s">
        <v>4406</v>
      </c>
      <c r="B3425">
        <v>351410</v>
      </c>
      <c r="C3425" s="1" t="s">
        <v>19</v>
      </c>
      <c r="D3425" s="2">
        <v>24510</v>
      </c>
      <c r="E3425" t="s">
        <v>5328</v>
      </c>
      <c r="F3425" s="4">
        <v>402239.87800000003</v>
      </c>
      <c r="G3425" s="4">
        <f t="shared" si="161"/>
        <v>16.411255732354142</v>
      </c>
      <c r="H3425" t="str">
        <f>IF(F3425 &lt;= Planilha1!$B$1, "1",
  IF(F3425 &lt;= Planilha1!$B$2, "2",
    IF(F3425 &lt;= Planilha1!$B$3, "3",
      "4"
    )
  )
)</f>
        <v>4</v>
      </c>
      <c r="I3425" t="str">
        <f t="shared" si="159"/>
        <v>Pequeno Porte II</v>
      </c>
      <c r="J3425" s="4">
        <v>21524480.920000002</v>
      </c>
      <c r="K3425" s="5">
        <f t="shared" si="160"/>
        <v>878.19179600163204</v>
      </c>
    </row>
    <row r="3426" spans="1:11" x14ac:dyDescent="0.25">
      <c r="A3426" s="3" t="s">
        <v>4407</v>
      </c>
      <c r="B3426">
        <v>351420</v>
      </c>
      <c r="C3426" s="1" t="s">
        <v>19</v>
      </c>
      <c r="D3426" s="2">
        <v>2207</v>
      </c>
      <c r="E3426" t="s">
        <v>5328</v>
      </c>
      <c r="F3426" s="4">
        <v>22752.858</v>
      </c>
      <c r="G3426" s="4">
        <f t="shared" si="161"/>
        <v>10.309405527865881</v>
      </c>
      <c r="H3426" t="str">
        <f>IF(F3426 &lt;= Planilha1!$B$1, "1",
  IF(F3426 &lt;= Planilha1!$B$2, "2",
    IF(F3426 &lt;= Planilha1!$B$3, "3",
      "4"
    )
  )
)</f>
        <v>1</v>
      </c>
      <c r="I3426" t="str">
        <f t="shared" si="159"/>
        <v>Pequeno Porte I</v>
      </c>
      <c r="J3426" s="4">
        <v>3380384.03</v>
      </c>
      <c r="K3426" s="5">
        <f t="shared" si="160"/>
        <v>1531.6647168101495</v>
      </c>
    </row>
    <row r="3427" spans="1:11" x14ac:dyDescent="0.25">
      <c r="A3427" s="3" t="s">
        <v>1931</v>
      </c>
      <c r="B3427">
        <v>351430</v>
      </c>
      <c r="C3427" s="1" t="s">
        <v>19</v>
      </c>
      <c r="D3427" s="2">
        <v>8096</v>
      </c>
      <c r="E3427" t="s">
        <v>5328</v>
      </c>
      <c r="F3427" s="4">
        <v>126039.21400000001</v>
      </c>
      <c r="G3427" s="4">
        <f t="shared" si="161"/>
        <v>15.568084733201582</v>
      </c>
      <c r="H3427" t="str">
        <f>IF(F3427 &lt;= Planilha1!$B$1, "1",
  IF(F3427 &lt;= Planilha1!$B$2, "2",
    IF(F3427 &lt;= Planilha1!$B$3, "3",
      "4"
    )
  )
)</f>
        <v>3</v>
      </c>
      <c r="I3427" t="str">
        <f t="shared" si="159"/>
        <v>Pequeno Porte I</v>
      </c>
      <c r="J3427" s="4">
        <v>12534812.5</v>
      </c>
      <c r="K3427" s="5">
        <f t="shared" si="160"/>
        <v>1548.2722949604743</v>
      </c>
    </row>
    <row r="3428" spans="1:11" x14ac:dyDescent="0.25">
      <c r="A3428" s="3" t="s">
        <v>1932</v>
      </c>
      <c r="B3428">
        <v>351440</v>
      </c>
      <c r="C3428" s="1" t="s">
        <v>19</v>
      </c>
      <c r="D3428" s="2">
        <v>45474</v>
      </c>
      <c r="E3428" t="s">
        <v>5328</v>
      </c>
      <c r="F3428" s="4">
        <v>699888.95299999998</v>
      </c>
      <c r="G3428" s="4">
        <f t="shared" si="161"/>
        <v>15.390969630997933</v>
      </c>
      <c r="H3428" t="str">
        <f>IF(F3428 &lt;= Planilha1!$B$1, "1",
  IF(F3428 &lt;= Planilha1!$B$2, "2",
    IF(F3428 &lt;= Planilha1!$B$3, "3",
      "4"
    )
  )
)</f>
        <v>4</v>
      </c>
      <c r="I3428" t="str">
        <f t="shared" si="159"/>
        <v>Pequeno Porte II</v>
      </c>
      <c r="J3428" s="4">
        <v>31361883.629999999</v>
      </c>
      <c r="K3428" s="5">
        <f t="shared" si="160"/>
        <v>689.66626269956453</v>
      </c>
    </row>
    <row r="3429" spans="1:11" x14ac:dyDescent="0.25">
      <c r="A3429" s="3" t="s">
        <v>1933</v>
      </c>
      <c r="B3429">
        <v>351450</v>
      </c>
      <c r="C3429" s="1" t="s">
        <v>19</v>
      </c>
      <c r="D3429" s="2">
        <v>12328</v>
      </c>
      <c r="E3429" t="s">
        <v>5328</v>
      </c>
      <c r="F3429" s="4">
        <v>123496.969</v>
      </c>
      <c r="G3429" s="4">
        <f t="shared" si="161"/>
        <v>10.017599691758598</v>
      </c>
      <c r="H3429" t="str">
        <f>IF(F3429 &lt;= Planilha1!$B$1, "1",
  IF(F3429 &lt;= Planilha1!$B$2, "2",
    IF(F3429 &lt;= Planilha1!$B$3, "3",
      "4"
    )
  )
)</f>
        <v>3</v>
      </c>
      <c r="I3429" t="str">
        <f t="shared" si="159"/>
        <v>Pequeno Porte I</v>
      </c>
      <c r="J3429" s="4">
        <v>10229269.720000001</v>
      </c>
      <c r="K3429" s="5">
        <f t="shared" si="160"/>
        <v>829.75906229720965</v>
      </c>
    </row>
    <row r="3430" spans="1:11" x14ac:dyDescent="0.25">
      <c r="A3430" s="3" t="s">
        <v>1934</v>
      </c>
      <c r="B3430">
        <v>351460</v>
      </c>
      <c r="C3430" s="1" t="s">
        <v>19</v>
      </c>
      <c r="D3430" s="2">
        <v>9471</v>
      </c>
      <c r="E3430" t="s">
        <v>5328</v>
      </c>
      <c r="F3430" s="4">
        <v>101212.648</v>
      </c>
      <c r="G3430" s="4">
        <f t="shared" si="161"/>
        <v>10.686585154682716</v>
      </c>
      <c r="H3430" t="str">
        <f>IF(F3430 &lt;= Planilha1!$B$1, "1",
  IF(F3430 &lt;= Planilha1!$B$2, "2",
    IF(F3430 &lt;= Planilha1!$B$3, "3",
      "4"
    )
  )
)</f>
        <v>3</v>
      </c>
      <c r="I3430" t="str">
        <f t="shared" si="159"/>
        <v>Pequeno Porte I</v>
      </c>
      <c r="J3430" s="4">
        <v>7294807.6100000003</v>
      </c>
      <c r="K3430" s="5">
        <f t="shared" si="160"/>
        <v>770.22570055960307</v>
      </c>
    </row>
    <row r="3431" spans="1:11" x14ac:dyDescent="0.25">
      <c r="A3431" s="3" t="s">
        <v>4408</v>
      </c>
      <c r="B3431">
        <v>351470</v>
      </c>
      <c r="C3431" s="1" t="s">
        <v>19</v>
      </c>
      <c r="D3431" s="2">
        <v>6205</v>
      </c>
      <c r="E3431" t="s">
        <v>5328</v>
      </c>
      <c r="F3431" s="4">
        <v>78394.945999999996</v>
      </c>
      <c r="G3431" s="4">
        <f t="shared" si="161"/>
        <v>12.634157292506043</v>
      </c>
      <c r="H3431" t="str">
        <f>IF(F3431 &lt;= Planilha1!$B$1, "1",
  IF(F3431 &lt;= Planilha1!$B$2, "2",
    IF(F3431 &lt;= Planilha1!$B$3, "3",
      "4"
    )
  )
)</f>
        <v>2</v>
      </c>
      <c r="I3431" t="str">
        <f t="shared" si="159"/>
        <v>Pequeno Porte I</v>
      </c>
      <c r="J3431" s="4">
        <v>6963441.1100000003</v>
      </c>
      <c r="K3431" s="5">
        <f t="shared" si="160"/>
        <v>1122.2306381950041</v>
      </c>
    </row>
    <row r="3432" spans="1:11" x14ac:dyDescent="0.25">
      <c r="A3432" s="3" t="s">
        <v>1935</v>
      </c>
      <c r="B3432">
        <v>351480</v>
      </c>
      <c r="C3432" s="1" t="s">
        <v>19</v>
      </c>
      <c r="D3432" s="2">
        <v>13069</v>
      </c>
      <c r="E3432" t="s">
        <v>5328</v>
      </c>
      <c r="F3432" s="4">
        <v>192594.34700000001</v>
      </c>
      <c r="G3432" s="4">
        <f t="shared" si="161"/>
        <v>14.736731731578546</v>
      </c>
      <c r="H3432" t="str">
        <f>IF(F3432 &lt;= Planilha1!$B$1, "1",
  IF(F3432 &lt;= Planilha1!$B$2, "2",
    IF(F3432 &lt;= Planilha1!$B$3, "3",
      "4"
    )
  )
)</f>
        <v>3</v>
      </c>
      <c r="I3432" t="str">
        <f t="shared" si="159"/>
        <v>Pequeno Porte I</v>
      </c>
      <c r="J3432" s="4">
        <v>12900372.779999999</v>
      </c>
      <c r="K3432" s="5">
        <f t="shared" si="160"/>
        <v>987.09715969087142</v>
      </c>
    </row>
    <row r="3433" spans="1:11" x14ac:dyDescent="0.25">
      <c r="A3433" s="3" t="s">
        <v>1936</v>
      </c>
      <c r="B3433">
        <v>351490</v>
      </c>
      <c r="C3433" s="1" t="s">
        <v>19</v>
      </c>
      <c r="D3433" s="2">
        <v>17699</v>
      </c>
      <c r="E3433" t="s">
        <v>5328</v>
      </c>
      <c r="F3433" s="4">
        <v>427351.35600000003</v>
      </c>
      <c r="G3433" s="4">
        <f t="shared" si="161"/>
        <v>24.145508559805641</v>
      </c>
      <c r="H3433" t="str">
        <f>IF(F3433 &lt;= Planilha1!$B$1, "1",
  IF(F3433 &lt;= Planilha1!$B$2, "2",
    IF(F3433 &lt;= Planilha1!$B$3, "3",
      "4"
    )
  )
)</f>
        <v>4</v>
      </c>
      <c r="I3433" t="str">
        <f t="shared" si="159"/>
        <v>Pequeno Porte I</v>
      </c>
      <c r="J3433" s="4">
        <v>18931539.690000001</v>
      </c>
      <c r="K3433" s="5">
        <f t="shared" si="160"/>
        <v>1069.6389451381435</v>
      </c>
    </row>
    <row r="3434" spans="1:11" x14ac:dyDescent="0.25">
      <c r="A3434" s="3" t="s">
        <v>4409</v>
      </c>
      <c r="B3434">
        <v>351492</v>
      </c>
      <c r="C3434" s="1" t="s">
        <v>19</v>
      </c>
      <c r="D3434" s="2">
        <v>3138</v>
      </c>
      <c r="E3434" t="s">
        <v>5328</v>
      </c>
      <c r="F3434" s="4">
        <v>40937.843000000001</v>
      </c>
      <c r="G3434" s="4">
        <f t="shared" si="161"/>
        <v>13.045839069471</v>
      </c>
      <c r="H3434" t="str">
        <f>IF(F3434 &lt;= Planilha1!$B$1, "1",
  IF(F3434 &lt;= Planilha1!$B$2, "2",
    IF(F3434 &lt;= Planilha1!$B$3, "3",
      "4"
    )
  )
)</f>
        <v>1</v>
      </c>
      <c r="I3434" t="str">
        <f t="shared" si="159"/>
        <v>Pequeno Porte I</v>
      </c>
      <c r="J3434" s="4">
        <v>3227862.06</v>
      </c>
      <c r="K3434" s="5">
        <f t="shared" si="160"/>
        <v>1028.6367304015296</v>
      </c>
    </row>
    <row r="3435" spans="1:11" x14ac:dyDescent="0.25">
      <c r="A3435" s="3" t="s">
        <v>4410</v>
      </c>
      <c r="B3435">
        <v>351495</v>
      </c>
      <c r="C3435" s="1" t="s">
        <v>19</v>
      </c>
      <c r="D3435" s="2">
        <v>2323</v>
      </c>
      <c r="E3435" t="s">
        <v>5328</v>
      </c>
      <c r="F3435" s="4">
        <v>33342.997000000003</v>
      </c>
      <c r="G3435" s="4">
        <f t="shared" si="161"/>
        <v>14.353421007318124</v>
      </c>
      <c r="H3435" t="str">
        <f>IF(F3435 &lt;= Planilha1!$B$1, "1",
  IF(F3435 &lt;= Planilha1!$B$2, "2",
    IF(F3435 &lt;= Planilha1!$B$3, "3",
      "4"
    )
  )
)</f>
        <v>1</v>
      </c>
      <c r="I3435" t="str">
        <f t="shared" si="159"/>
        <v>Pequeno Porte I</v>
      </c>
      <c r="J3435" s="4">
        <v>4956133.01</v>
      </c>
      <c r="K3435" s="5">
        <f t="shared" si="160"/>
        <v>2133.5053852776582</v>
      </c>
    </row>
    <row r="3436" spans="1:11" x14ac:dyDescent="0.25">
      <c r="A3436" s="3" t="s">
        <v>1937</v>
      </c>
      <c r="B3436">
        <v>351500</v>
      </c>
      <c r="C3436" s="1" t="s">
        <v>19</v>
      </c>
      <c r="D3436" s="2">
        <v>250691</v>
      </c>
      <c r="E3436" t="s">
        <v>5328</v>
      </c>
      <c r="F3436" s="4">
        <v>4373421.4649999999</v>
      </c>
      <c r="G3436" s="4">
        <f t="shared" si="161"/>
        <v>17.445466590344289</v>
      </c>
      <c r="H3436" t="str">
        <f>IF(F3436 &lt;= Planilha1!$B$1, "1",
  IF(F3436 &lt;= Planilha1!$B$2, "2",
    IF(F3436 &lt;= Planilha1!$B$3, "3",
      "4"
    )
  )
)</f>
        <v>4</v>
      </c>
      <c r="I3436" t="str">
        <f t="shared" si="159"/>
        <v>Grande Porte</v>
      </c>
      <c r="J3436" s="4">
        <v>168723482.43000001</v>
      </c>
      <c r="K3436" s="5">
        <f t="shared" si="160"/>
        <v>673.03366467084982</v>
      </c>
    </row>
    <row r="3437" spans="1:11" x14ac:dyDescent="0.25">
      <c r="A3437" s="3" t="s">
        <v>4411</v>
      </c>
      <c r="B3437">
        <v>351510</v>
      </c>
      <c r="C3437" s="1" t="s">
        <v>19</v>
      </c>
      <c r="D3437" s="2">
        <v>66970</v>
      </c>
      <c r="E3437" t="s">
        <v>5328</v>
      </c>
      <c r="F3437" s="4">
        <v>630976.63300000003</v>
      </c>
      <c r="G3437" s="4">
        <f t="shared" si="161"/>
        <v>9.4217803942063618</v>
      </c>
      <c r="H3437" t="str">
        <f>IF(F3437 &lt;= Planilha1!$B$1, "1",
  IF(F3437 &lt;= Planilha1!$B$2, "2",
    IF(F3437 &lt;= Planilha1!$B$3, "3",
      "4"
    )
  )
)</f>
        <v>4</v>
      </c>
      <c r="I3437" t="str">
        <f t="shared" si="159"/>
        <v>Médio Porte</v>
      </c>
      <c r="J3437" s="4">
        <v>42363529.189999998</v>
      </c>
      <c r="K3437" s="5">
        <f t="shared" si="160"/>
        <v>632.57472286098255</v>
      </c>
    </row>
    <row r="3438" spans="1:11" x14ac:dyDescent="0.25">
      <c r="A3438" s="3" t="s">
        <v>4412</v>
      </c>
      <c r="B3438">
        <v>351512</v>
      </c>
      <c r="C3438" s="1" t="s">
        <v>19</v>
      </c>
      <c r="D3438" s="2">
        <v>3014</v>
      </c>
      <c r="E3438" t="s">
        <v>5328</v>
      </c>
      <c r="F3438" s="4">
        <v>36963.474999999999</v>
      </c>
      <c r="G3438" s="4">
        <f t="shared" si="161"/>
        <v>12.263926675514266</v>
      </c>
      <c r="H3438" t="str">
        <f>IF(F3438 &lt;= Planilha1!$B$1, "1",
  IF(F3438 &lt;= Planilha1!$B$2, "2",
    IF(F3438 &lt;= Planilha1!$B$3, "3",
      "4"
    )
  )
)</f>
        <v>1</v>
      </c>
      <c r="I3438" t="str">
        <f t="shared" si="159"/>
        <v>Pequeno Porte I</v>
      </c>
      <c r="J3438" s="4">
        <v>5453673.8099999996</v>
      </c>
      <c r="K3438" s="5">
        <f t="shared" si="160"/>
        <v>1809.4471831453218</v>
      </c>
    </row>
    <row r="3439" spans="1:11" x14ac:dyDescent="0.25">
      <c r="A3439" s="3" t="s">
        <v>1938</v>
      </c>
      <c r="B3439">
        <v>351515</v>
      </c>
      <c r="C3439" s="1" t="s">
        <v>19</v>
      </c>
      <c r="D3439" s="2">
        <v>19566</v>
      </c>
      <c r="E3439" t="s">
        <v>5328</v>
      </c>
      <c r="F3439" s="4">
        <v>283626.973</v>
      </c>
      <c r="G3439" s="4">
        <f t="shared" si="161"/>
        <v>14.495909894715322</v>
      </c>
      <c r="H3439" t="str">
        <f>IF(F3439 &lt;= Planilha1!$B$1, "1",
  IF(F3439 &lt;= Planilha1!$B$2, "2",
    IF(F3439 &lt;= Planilha1!$B$3, "3",
      "4"
    )
  )
)</f>
        <v>4</v>
      </c>
      <c r="I3439" t="str">
        <f t="shared" si="159"/>
        <v>Pequeno Porte I</v>
      </c>
      <c r="J3439" s="4">
        <v>19169983.579999998</v>
      </c>
      <c r="K3439" s="5">
        <f t="shared" si="160"/>
        <v>979.75997035674118</v>
      </c>
    </row>
    <row r="3440" spans="1:11" x14ac:dyDescent="0.25">
      <c r="A3440" s="3" t="s">
        <v>4413</v>
      </c>
      <c r="B3440">
        <v>351518</v>
      </c>
      <c r="C3440" s="1" t="s">
        <v>19</v>
      </c>
      <c r="D3440" s="2">
        <v>39816</v>
      </c>
      <c r="E3440" t="s">
        <v>5328</v>
      </c>
      <c r="F3440" s="4">
        <v>824248.13600000006</v>
      </c>
      <c r="G3440" s="4">
        <f t="shared" si="161"/>
        <v>20.701429977898332</v>
      </c>
      <c r="H3440" t="str">
        <f>IF(F3440 &lt;= Planilha1!$B$1, "1",
  IF(F3440 &lt;= Planilha1!$B$2, "2",
    IF(F3440 &lt;= Planilha1!$B$3, "3",
      "4"
    )
  )
)</f>
        <v>4</v>
      </c>
      <c r="I3440" t="str">
        <f t="shared" si="159"/>
        <v>Pequeno Porte II</v>
      </c>
      <c r="J3440" s="4">
        <v>41512360.859999999</v>
      </c>
      <c r="K3440" s="5">
        <f t="shared" si="160"/>
        <v>1042.6050045207955</v>
      </c>
    </row>
    <row r="3441" spans="1:11" x14ac:dyDescent="0.25">
      <c r="A3441" s="3" t="s">
        <v>4414</v>
      </c>
      <c r="B3441">
        <v>351519</v>
      </c>
      <c r="C3441" s="1" t="s">
        <v>19</v>
      </c>
      <c r="D3441" s="2">
        <v>4157</v>
      </c>
      <c r="E3441" t="s">
        <v>5328</v>
      </c>
      <c r="F3441" s="4">
        <v>76278.092000000004</v>
      </c>
      <c r="G3441" s="4">
        <f t="shared" si="161"/>
        <v>18.349312484965122</v>
      </c>
      <c r="H3441" t="str">
        <f>IF(F3441 &lt;= Planilha1!$B$1, "1",
  IF(F3441 &lt;= Planilha1!$B$2, "2",
    IF(F3441 &lt;= Planilha1!$B$3, "3",
      "4"
    )
  )
)</f>
        <v>2</v>
      </c>
      <c r="I3441" t="str">
        <f t="shared" si="159"/>
        <v>Pequeno Porte I</v>
      </c>
      <c r="J3441" s="4">
        <v>7023970.7599999998</v>
      </c>
      <c r="K3441" s="5">
        <f t="shared" si="160"/>
        <v>1689.6730238152513</v>
      </c>
    </row>
    <row r="3442" spans="1:11" x14ac:dyDescent="0.25">
      <c r="A3442" s="3" t="s">
        <v>1939</v>
      </c>
      <c r="B3442">
        <v>351520</v>
      </c>
      <c r="C3442" s="1" t="s">
        <v>19</v>
      </c>
      <c r="D3442" s="2">
        <v>9417</v>
      </c>
      <c r="E3442" t="s">
        <v>5328</v>
      </c>
      <c r="F3442" s="4">
        <v>264737.27399999998</v>
      </c>
      <c r="G3442" s="4">
        <f t="shared" si="161"/>
        <v>28.112697674418602</v>
      </c>
      <c r="H3442" t="str">
        <f>IF(F3442 &lt;= Planilha1!$B$1, "1",
  IF(F3442 &lt;= Planilha1!$B$2, "2",
    IF(F3442 &lt;= Planilha1!$B$3, "3",
      "4"
    )
  )
)</f>
        <v>4</v>
      </c>
      <c r="I3442" t="str">
        <f t="shared" si="159"/>
        <v>Pequeno Porte I</v>
      </c>
      <c r="J3442" s="4">
        <v>10268813.439999999</v>
      </c>
      <c r="K3442" s="5">
        <f t="shared" si="160"/>
        <v>1090.4548624827439</v>
      </c>
    </row>
    <row r="3443" spans="1:11" x14ac:dyDescent="0.25">
      <c r="A3443" s="3" t="s">
        <v>1940</v>
      </c>
      <c r="B3443">
        <v>351530</v>
      </c>
      <c r="C3443" s="1" t="s">
        <v>19</v>
      </c>
      <c r="D3443" s="2">
        <v>2703</v>
      </c>
      <c r="E3443" t="s">
        <v>5328</v>
      </c>
      <c r="F3443" s="4">
        <v>36679.605000000003</v>
      </c>
      <c r="G3443" s="4">
        <f t="shared" si="161"/>
        <v>13.569961154273031</v>
      </c>
      <c r="H3443" t="str">
        <f>IF(F3443 &lt;= Planilha1!$B$1, "1",
  IF(F3443 &lt;= Planilha1!$B$2, "2",
    IF(F3443 &lt;= Planilha1!$B$3, "3",
      "4"
    )
  )
)</f>
        <v>1</v>
      </c>
      <c r="I3443" t="str">
        <f t="shared" si="159"/>
        <v>Pequeno Porte I</v>
      </c>
      <c r="J3443" s="4">
        <v>3068563.05</v>
      </c>
      <c r="K3443" s="5">
        <f t="shared" si="160"/>
        <v>1135.2434517203108</v>
      </c>
    </row>
    <row r="3444" spans="1:11" x14ac:dyDescent="0.25">
      <c r="A3444" s="3" t="s">
        <v>1941</v>
      </c>
      <c r="B3444">
        <v>351535</v>
      </c>
      <c r="C3444" s="1" t="s">
        <v>19</v>
      </c>
      <c r="D3444" s="2">
        <v>7924</v>
      </c>
      <c r="E3444" t="s">
        <v>5328</v>
      </c>
      <c r="F3444" s="4">
        <v>55943.957999999999</v>
      </c>
      <c r="G3444" s="4">
        <f t="shared" si="161"/>
        <v>7.0600653710247352</v>
      </c>
      <c r="H3444" t="str">
        <f>IF(F3444 &lt;= Planilha1!$B$1, "1",
  IF(F3444 &lt;= Planilha1!$B$2, "2",
    IF(F3444 &lt;= Planilha1!$B$3, "3",
      "4"
    )
  )
)</f>
        <v>2</v>
      </c>
      <c r="I3444" t="str">
        <f t="shared" si="159"/>
        <v>Pequeno Porte I</v>
      </c>
      <c r="J3444" s="4">
        <v>5357555.45</v>
      </c>
      <c r="K3444" s="5">
        <f t="shared" si="160"/>
        <v>676.11754795557806</v>
      </c>
    </row>
    <row r="3445" spans="1:11" x14ac:dyDescent="0.25">
      <c r="A3445" s="3" t="s">
        <v>1942</v>
      </c>
      <c r="B3445">
        <v>351540</v>
      </c>
      <c r="C3445" s="1" t="s">
        <v>19</v>
      </c>
      <c r="D3445" s="2">
        <v>16641</v>
      </c>
      <c r="E3445" t="s">
        <v>5328</v>
      </c>
      <c r="F3445" s="4">
        <v>162522.00899999999</v>
      </c>
      <c r="G3445" s="4">
        <f t="shared" si="161"/>
        <v>9.7663607355327198</v>
      </c>
      <c r="H3445" t="str">
        <f>IF(F3445 &lt;= Planilha1!$B$1, "1",
  IF(F3445 &lt;= Planilha1!$B$2, "2",
    IF(F3445 &lt;= Planilha1!$B$3, "3",
      "4"
    )
  )
)</f>
        <v>3</v>
      </c>
      <c r="I3445" t="str">
        <f t="shared" si="159"/>
        <v>Pequeno Porte I</v>
      </c>
      <c r="J3445" s="4">
        <v>16892663.879999999</v>
      </c>
      <c r="K3445" s="5">
        <f t="shared" si="160"/>
        <v>1015.1231224085091</v>
      </c>
    </row>
    <row r="3446" spans="1:11" x14ac:dyDescent="0.25">
      <c r="A3446" s="3" t="s">
        <v>4415</v>
      </c>
      <c r="B3446">
        <v>351550</v>
      </c>
      <c r="C3446" s="1" t="s">
        <v>19</v>
      </c>
      <c r="D3446" s="2">
        <v>71186</v>
      </c>
      <c r="E3446" t="s">
        <v>5328</v>
      </c>
      <c r="F3446" s="4">
        <v>1069480.7490000001</v>
      </c>
      <c r="G3446" s="4">
        <f t="shared" si="161"/>
        <v>15.02375114488804</v>
      </c>
      <c r="H3446" t="str">
        <f>IF(F3446 &lt;= Planilha1!$B$1, "1",
  IF(F3446 &lt;= Planilha1!$B$2, "2",
    IF(F3446 &lt;= Planilha1!$B$3, "3",
      "4"
    )
  )
)</f>
        <v>4</v>
      </c>
      <c r="I3446" t="str">
        <f t="shared" si="159"/>
        <v>Médio Porte</v>
      </c>
      <c r="J3446" s="4">
        <v>43209536.119999997</v>
      </c>
      <c r="K3446" s="5">
        <f t="shared" si="160"/>
        <v>606.99486022532517</v>
      </c>
    </row>
    <row r="3447" spans="1:11" x14ac:dyDescent="0.25">
      <c r="A3447" s="3" t="s">
        <v>1943</v>
      </c>
      <c r="B3447">
        <v>351560</v>
      </c>
      <c r="C3447" s="1" t="s">
        <v>19</v>
      </c>
      <c r="D3447" s="2">
        <v>5942</v>
      </c>
      <c r="E3447" t="s">
        <v>5328</v>
      </c>
      <c r="F3447" s="4">
        <v>86619.157999999996</v>
      </c>
      <c r="G3447" s="4">
        <f t="shared" si="161"/>
        <v>14.577441602154156</v>
      </c>
      <c r="H3447" t="str">
        <f>IF(F3447 &lt;= Planilha1!$B$1, "1",
  IF(F3447 &lt;= Planilha1!$B$2, "2",
    IF(F3447 &lt;= Planilha1!$B$3, "3",
      "4"
    )
  )
)</f>
        <v>2</v>
      </c>
      <c r="I3447" t="str">
        <f t="shared" si="159"/>
        <v>Pequeno Porte I</v>
      </c>
      <c r="J3447" s="4">
        <v>8172493.1900000004</v>
      </c>
      <c r="K3447" s="5">
        <f t="shared" si="160"/>
        <v>1375.3775143049479</v>
      </c>
    </row>
    <row r="3448" spans="1:11" x14ac:dyDescent="0.25">
      <c r="A3448" s="3" t="s">
        <v>4416</v>
      </c>
      <c r="B3448">
        <v>351565</v>
      </c>
      <c r="C3448" s="1" t="s">
        <v>19</v>
      </c>
      <c r="D3448" s="2">
        <v>1656</v>
      </c>
      <c r="E3448" t="s">
        <v>5328</v>
      </c>
      <c r="F3448" s="4">
        <v>23330.13</v>
      </c>
      <c r="G3448" s="4">
        <f t="shared" si="161"/>
        <v>14.08824275362319</v>
      </c>
      <c r="H3448" t="str">
        <f>IF(F3448 &lt;= Planilha1!$B$1, "1",
  IF(F3448 &lt;= Planilha1!$B$2, "2",
    IF(F3448 &lt;= Planilha1!$B$3, "3",
      "4"
    )
  )
)</f>
        <v>1</v>
      </c>
      <c r="I3448" t="str">
        <f t="shared" si="159"/>
        <v>Pequeno Porte I</v>
      </c>
      <c r="J3448" s="4">
        <v>5024745.79</v>
      </c>
      <c r="K3448" s="5">
        <f t="shared" si="160"/>
        <v>3034.266781400966</v>
      </c>
    </row>
    <row r="3449" spans="1:11" x14ac:dyDescent="0.25">
      <c r="A3449" s="3" t="s">
        <v>1944</v>
      </c>
      <c r="B3449">
        <v>351570</v>
      </c>
      <c r="C3449" s="1" t="s">
        <v>19</v>
      </c>
      <c r="D3449" s="2">
        <v>179198</v>
      </c>
      <c r="E3449" t="s">
        <v>5328</v>
      </c>
      <c r="F3449" s="4">
        <v>2133262.6749999998</v>
      </c>
      <c r="G3449" s="4">
        <f t="shared" si="161"/>
        <v>11.904500468755231</v>
      </c>
      <c r="H3449" t="str">
        <f>IF(F3449 &lt;= Planilha1!$B$1, "1",
  IF(F3449 &lt;= Planilha1!$B$2, "2",
    IF(F3449 &lt;= Planilha1!$B$3, "3",
      "4"
    )
  )
)</f>
        <v>4</v>
      </c>
      <c r="I3449" t="str">
        <f t="shared" si="159"/>
        <v>Grande Porte</v>
      </c>
      <c r="J3449" s="4">
        <v>52140566.939999998</v>
      </c>
      <c r="K3449" s="5">
        <f t="shared" si="160"/>
        <v>290.96623254723823</v>
      </c>
    </row>
    <row r="3450" spans="1:11" x14ac:dyDescent="0.25">
      <c r="A3450" s="3" t="s">
        <v>1945</v>
      </c>
      <c r="B3450">
        <v>351580</v>
      </c>
      <c r="C3450" s="1" t="s">
        <v>19</v>
      </c>
      <c r="D3450" s="2">
        <v>1487</v>
      </c>
      <c r="E3450" t="s">
        <v>5328</v>
      </c>
      <c r="F3450" s="4">
        <v>21530.902999999998</v>
      </c>
      <c r="G3450" s="4">
        <f t="shared" si="161"/>
        <v>14.47942367182246</v>
      </c>
      <c r="H3450" t="str">
        <f>IF(F3450 &lt;= Planilha1!$B$1, "1",
  IF(F3450 &lt;= Planilha1!$B$2, "2",
    IF(F3450 &lt;= Planilha1!$B$3, "3",
      "4"
    )
  )
)</f>
        <v>1</v>
      </c>
      <c r="I3450" t="str">
        <f t="shared" si="159"/>
        <v>Pequeno Porte I</v>
      </c>
      <c r="J3450" s="4">
        <v>3472086.11</v>
      </c>
      <c r="K3450" s="5">
        <f t="shared" si="160"/>
        <v>2334.9603967720241</v>
      </c>
    </row>
    <row r="3451" spans="1:11" x14ac:dyDescent="0.25">
      <c r="A3451" s="3" t="s">
        <v>1946</v>
      </c>
      <c r="B3451">
        <v>351590</v>
      </c>
      <c r="C3451" s="1" t="s">
        <v>19</v>
      </c>
      <c r="D3451" s="2">
        <v>2733</v>
      </c>
      <c r="E3451" t="s">
        <v>5328</v>
      </c>
      <c r="F3451" s="4">
        <v>40867.813000000002</v>
      </c>
      <c r="G3451" s="4">
        <f t="shared" si="161"/>
        <v>14.953462495426272</v>
      </c>
      <c r="H3451" t="str">
        <f>IF(F3451 &lt;= Planilha1!$B$1, "1",
  IF(F3451 &lt;= Planilha1!$B$2, "2",
    IF(F3451 &lt;= Planilha1!$B$3, "3",
      "4"
    )
  )
)</f>
        <v>1</v>
      </c>
      <c r="I3451" t="str">
        <f t="shared" si="159"/>
        <v>Pequeno Porte I</v>
      </c>
      <c r="J3451" s="4">
        <v>4837718.8</v>
      </c>
      <c r="K3451" s="5">
        <f t="shared" si="160"/>
        <v>1770.1129893889497</v>
      </c>
    </row>
    <row r="3452" spans="1:11" x14ac:dyDescent="0.25">
      <c r="A3452" s="3" t="s">
        <v>4417</v>
      </c>
      <c r="B3452">
        <v>351600</v>
      </c>
      <c r="C3452" s="1" t="s">
        <v>19</v>
      </c>
      <c r="D3452" s="2">
        <v>12958</v>
      </c>
      <c r="E3452" t="s">
        <v>5328</v>
      </c>
      <c r="F3452" s="4">
        <v>143193.51800000001</v>
      </c>
      <c r="G3452" s="4">
        <f t="shared" si="161"/>
        <v>11.050587899367187</v>
      </c>
      <c r="H3452" t="str">
        <f>IF(F3452 &lt;= Planilha1!$B$1, "1",
  IF(F3452 &lt;= Planilha1!$B$2, "2",
    IF(F3452 &lt;= Planilha1!$B$3, "3",
      "4"
    )
  )
)</f>
        <v>3</v>
      </c>
      <c r="I3452" t="str">
        <f t="shared" si="159"/>
        <v>Pequeno Porte I</v>
      </c>
      <c r="J3452" s="4">
        <v>11396193.82</v>
      </c>
      <c r="K3452" s="5">
        <f t="shared" si="160"/>
        <v>879.47166383701187</v>
      </c>
    </row>
    <row r="3453" spans="1:11" x14ac:dyDescent="0.25">
      <c r="A3453" s="3" t="s">
        <v>4418</v>
      </c>
      <c r="B3453">
        <v>351610</v>
      </c>
      <c r="C3453" s="1" t="s">
        <v>19</v>
      </c>
      <c r="D3453" s="2">
        <v>3851</v>
      </c>
      <c r="E3453" t="s">
        <v>5328</v>
      </c>
      <c r="F3453" s="4">
        <v>60936.767</v>
      </c>
      <c r="G3453" s="4">
        <f t="shared" si="161"/>
        <v>15.823621656712541</v>
      </c>
      <c r="H3453" t="str">
        <f>IF(F3453 &lt;= Planilha1!$B$1, "1",
  IF(F3453 &lt;= Planilha1!$B$2, "2",
    IF(F3453 &lt;= Planilha1!$B$3, "3",
      "4"
    )
  )
)</f>
        <v>2</v>
      </c>
      <c r="I3453" t="str">
        <f t="shared" si="159"/>
        <v>Pequeno Porte I</v>
      </c>
      <c r="J3453" s="4">
        <v>4609051.42</v>
      </c>
      <c r="K3453" s="5">
        <f t="shared" si="160"/>
        <v>1196.8453440664762</v>
      </c>
    </row>
    <row r="3454" spans="1:11" x14ac:dyDescent="0.25">
      <c r="A3454" s="3" t="s">
        <v>1947</v>
      </c>
      <c r="B3454">
        <v>351620</v>
      </c>
      <c r="C3454" s="1" t="s">
        <v>19</v>
      </c>
      <c r="D3454" s="2">
        <v>352536</v>
      </c>
      <c r="E3454" t="s">
        <v>5328</v>
      </c>
      <c r="F3454" s="4">
        <v>5056918.2750000004</v>
      </c>
      <c r="G3454" s="4">
        <f t="shared" si="161"/>
        <v>14.344402486554566</v>
      </c>
      <c r="H3454" t="str">
        <f>IF(F3454 &lt;= Planilha1!$B$1, "1",
  IF(F3454 &lt;= Planilha1!$B$2, "2",
    IF(F3454 &lt;= Planilha1!$B$3, "3",
      "4"
    )
  )
)</f>
        <v>4</v>
      </c>
      <c r="I3454" t="str">
        <f t="shared" si="159"/>
        <v>Grande Porte</v>
      </c>
      <c r="J3454" s="4">
        <v>232806606.28999999</v>
      </c>
      <c r="K3454" s="5">
        <f t="shared" si="160"/>
        <v>660.37683042299227</v>
      </c>
    </row>
    <row r="3455" spans="1:11" x14ac:dyDescent="0.25">
      <c r="A3455" s="3" t="s">
        <v>1948</v>
      </c>
      <c r="B3455">
        <v>351630</v>
      </c>
      <c r="C3455" s="1" t="s">
        <v>19</v>
      </c>
      <c r="D3455" s="2">
        <v>165139</v>
      </c>
      <c r="E3455" t="s">
        <v>5328</v>
      </c>
      <c r="F3455" s="4">
        <v>883621.19099999999</v>
      </c>
      <c r="G3455" s="4">
        <f t="shared" si="161"/>
        <v>5.3507723251321613</v>
      </c>
      <c r="H3455" t="str">
        <f>IF(F3455 &lt;= Planilha1!$B$1, "1",
  IF(F3455 &lt;= Planilha1!$B$2, "2",
    IF(F3455 &lt;= Planilha1!$B$3, "3",
      "4"
    )
  )
)</f>
        <v>4</v>
      </c>
      <c r="I3455" t="str">
        <f t="shared" si="159"/>
        <v>Grande Porte</v>
      </c>
      <c r="J3455" s="4">
        <v>44504546.560000002</v>
      </c>
      <c r="K3455" s="5">
        <f t="shared" si="160"/>
        <v>269.49749338436106</v>
      </c>
    </row>
    <row r="3456" spans="1:11" x14ac:dyDescent="0.25">
      <c r="A3456" s="3" t="s">
        <v>1949</v>
      </c>
      <c r="B3456">
        <v>351640</v>
      </c>
      <c r="C3456" s="1" t="s">
        <v>19</v>
      </c>
      <c r="D3456" s="2">
        <v>144849</v>
      </c>
      <c r="E3456" t="s">
        <v>5328</v>
      </c>
      <c r="F3456" s="4">
        <v>1613872.7649999999</v>
      </c>
      <c r="G3456" s="4">
        <f t="shared" si="161"/>
        <v>11.141759798134608</v>
      </c>
      <c r="H3456" t="str">
        <f>IF(F3456 &lt;= Planilha1!$B$1, "1",
  IF(F3456 &lt;= Planilha1!$B$2, "2",
    IF(F3456 &lt;= Planilha1!$B$3, "3",
      "4"
    )
  )
)</f>
        <v>4</v>
      </c>
      <c r="I3456" t="str">
        <f t="shared" si="159"/>
        <v>Grande Porte</v>
      </c>
      <c r="J3456" s="4">
        <v>74800777.049999997</v>
      </c>
      <c r="K3456" s="5">
        <f t="shared" si="160"/>
        <v>516.40520162375992</v>
      </c>
    </row>
    <row r="3457" spans="1:11" x14ac:dyDescent="0.25">
      <c r="A3457" s="3" t="s">
        <v>1950</v>
      </c>
      <c r="B3457">
        <v>351650</v>
      </c>
      <c r="C3457" s="1" t="s">
        <v>19</v>
      </c>
      <c r="D3457" s="2">
        <v>2763</v>
      </c>
      <c r="E3457" t="s">
        <v>5328</v>
      </c>
      <c r="F3457" s="4">
        <v>38180.927000000003</v>
      </c>
      <c r="G3457" s="4">
        <f t="shared" si="161"/>
        <v>13.818648932319944</v>
      </c>
      <c r="H3457" t="str">
        <f>IF(F3457 &lt;= Planilha1!$B$1, "1",
  IF(F3457 &lt;= Planilha1!$B$2, "2",
    IF(F3457 &lt;= Planilha1!$B$3, "3",
      "4"
    )
  )
)</f>
        <v>1</v>
      </c>
      <c r="I3457" t="str">
        <f t="shared" si="159"/>
        <v>Pequeno Porte I</v>
      </c>
      <c r="J3457" s="4">
        <v>5443078.1100000003</v>
      </c>
      <c r="K3457" s="5">
        <f t="shared" si="160"/>
        <v>1969.9884581976114</v>
      </c>
    </row>
    <row r="3458" spans="1:11" x14ac:dyDescent="0.25">
      <c r="A3458" s="3" t="s">
        <v>4419</v>
      </c>
      <c r="B3458">
        <v>351660</v>
      </c>
      <c r="C3458" s="1" t="s">
        <v>19</v>
      </c>
      <c r="D3458" s="2">
        <v>6380</v>
      </c>
      <c r="E3458" t="s">
        <v>5328</v>
      </c>
      <c r="F3458" s="4">
        <v>80638.728000000003</v>
      </c>
      <c r="G3458" s="4">
        <f t="shared" si="161"/>
        <v>12.639299059561129</v>
      </c>
      <c r="H3458" t="str">
        <f>IF(F3458 &lt;= Planilha1!$B$1, "1",
  IF(F3458 &lt;= Planilha1!$B$2, "2",
    IF(F3458 &lt;= Planilha1!$B$3, "3",
      "4"
    )
  )
)</f>
        <v>2</v>
      </c>
      <c r="I3458" t="str">
        <f t="shared" ref="I3458:I3521" si="162">IF(D3458 &lt;= 20000, "Pequeno Porte I",
  IF(D3458 &lt;= 50000, "Pequeno Porte II",
    IF(D3458 &lt;= 100000, "Médio Porte",
      IF(D3458 &lt;= 900000, "Grande Porte", "Metrópole")
    )
  )
)</f>
        <v>Pequeno Porte I</v>
      </c>
      <c r="J3458" s="4">
        <v>6438781.0199999996</v>
      </c>
      <c r="K3458" s="5">
        <f t="shared" ref="K3458:K3521" si="163">J3458/D3458</f>
        <v>1009.2133260188087</v>
      </c>
    </row>
    <row r="3459" spans="1:11" x14ac:dyDescent="0.25">
      <c r="A3459" s="3" t="s">
        <v>4420</v>
      </c>
      <c r="B3459">
        <v>351670</v>
      </c>
      <c r="C3459" s="1" t="s">
        <v>19</v>
      </c>
      <c r="D3459" s="2">
        <v>42110</v>
      </c>
      <c r="E3459" t="s">
        <v>5328</v>
      </c>
      <c r="F3459" s="4">
        <v>710995.44900000002</v>
      </c>
      <c r="G3459" s="4">
        <f t="shared" ref="G3459:G3522" si="164">F3459/D3459</f>
        <v>16.884242436475898</v>
      </c>
      <c r="H3459" t="str">
        <f>IF(F3459 &lt;= Planilha1!$B$1, "1",
  IF(F3459 &lt;= Planilha1!$B$2, "2",
    IF(F3459 &lt;= Planilha1!$B$3, "3",
      "4"
    )
  )
)</f>
        <v>4</v>
      </c>
      <c r="I3459" t="str">
        <f t="shared" si="162"/>
        <v>Pequeno Porte II</v>
      </c>
      <c r="J3459" s="4">
        <v>33125876.579999998</v>
      </c>
      <c r="K3459" s="5">
        <f t="shared" si="163"/>
        <v>786.65107052956535</v>
      </c>
    </row>
    <row r="3460" spans="1:11" x14ac:dyDescent="0.25">
      <c r="A3460" s="3" t="s">
        <v>4421</v>
      </c>
      <c r="B3460">
        <v>351680</v>
      </c>
      <c r="C3460" s="1" t="s">
        <v>19</v>
      </c>
      <c r="D3460" s="2">
        <v>3252</v>
      </c>
      <c r="E3460" t="s">
        <v>5328</v>
      </c>
      <c r="F3460" s="4">
        <v>38208.773000000001</v>
      </c>
      <c r="G3460" s="4">
        <f t="shared" si="164"/>
        <v>11.749315190651906</v>
      </c>
      <c r="H3460" t="str">
        <f>IF(F3460 &lt;= Planilha1!$B$1, "1",
  IF(F3460 &lt;= Planilha1!$B$2, "2",
    IF(F3460 &lt;= Planilha1!$B$3, "3",
      "4"
    )
  )
)</f>
        <v>1</v>
      </c>
      <c r="I3460" t="str">
        <f t="shared" si="162"/>
        <v>Pequeno Porte I</v>
      </c>
      <c r="J3460" s="4">
        <v>4070836.1</v>
      </c>
      <c r="K3460" s="5">
        <f t="shared" si="163"/>
        <v>1251.7946186961869</v>
      </c>
    </row>
    <row r="3461" spans="1:11" x14ac:dyDescent="0.25">
      <c r="A3461" s="3" t="s">
        <v>4422</v>
      </c>
      <c r="B3461">
        <v>351685</v>
      </c>
      <c r="C3461" s="1" t="s">
        <v>19</v>
      </c>
      <c r="D3461" s="2">
        <v>4702</v>
      </c>
      <c r="E3461" t="s">
        <v>5328</v>
      </c>
      <c r="F3461" s="4">
        <v>63811.665999999997</v>
      </c>
      <c r="G3461" s="4">
        <f t="shared" si="164"/>
        <v>13.571175244576775</v>
      </c>
      <c r="H3461" t="str">
        <f>IF(F3461 &lt;= Planilha1!$B$1, "1",
  IF(F3461 &lt;= Planilha1!$B$2, "2",
    IF(F3461 &lt;= Planilha1!$B$3, "3",
      "4"
    )
  )
)</f>
        <v>2</v>
      </c>
      <c r="I3461" t="str">
        <f t="shared" si="162"/>
        <v>Pequeno Porte I</v>
      </c>
      <c r="J3461" s="4">
        <v>13953406.35</v>
      </c>
      <c r="K3461" s="5">
        <f t="shared" si="163"/>
        <v>2967.5470757124626</v>
      </c>
    </row>
    <row r="3462" spans="1:11" x14ac:dyDescent="0.25">
      <c r="A3462" s="3" t="s">
        <v>1951</v>
      </c>
      <c r="B3462">
        <v>351690</v>
      </c>
      <c r="C3462" s="1" t="s">
        <v>19</v>
      </c>
      <c r="D3462" s="2">
        <v>10312</v>
      </c>
      <c r="E3462" t="s">
        <v>5328</v>
      </c>
      <c r="F3462" s="4">
        <v>174774.28200000001</v>
      </c>
      <c r="G3462" s="4">
        <f t="shared" si="164"/>
        <v>16.948630915438326</v>
      </c>
      <c r="H3462" t="str">
        <f>IF(F3462 &lt;= Planilha1!$B$1, "1",
  IF(F3462 &lt;= Planilha1!$B$2, "2",
    IF(F3462 &lt;= Planilha1!$B$3, "3",
      "4"
    )
  )
)</f>
        <v>3</v>
      </c>
      <c r="I3462" t="str">
        <f t="shared" si="162"/>
        <v>Pequeno Porte I</v>
      </c>
      <c r="J3462" s="4">
        <v>10925284.960000001</v>
      </c>
      <c r="K3462" s="5">
        <f t="shared" si="163"/>
        <v>1059.4729402637704</v>
      </c>
    </row>
    <row r="3463" spans="1:11" x14ac:dyDescent="0.25">
      <c r="A3463" s="3" t="s">
        <v>1952</v>
      </c>
      <c r="B3463">
        <v>351700</v>
      </c>
      <c r="C3463" s="1" t="s">
        <v>19</v>
      </c>
      <c r="D3463" s="2">
        <v>10232</v>
      </c>
      <c r="E3463" t="s">
        <v>5328</v>
      </c>
      <c r="F3463" s="4">
        <v>146806.834</v>
      </c>
      <c r="G3463" s="4">
        <f t="shared" si="164"/>
        <v>14.34781411258796</v>
      </c>
      <c r="H3463" t="str">
        <f>IF(F3463 &lt;= Planilha1!$B$1, "1",
  IF(F3463 &lt;= Planilha1!$B$2, "2",
    IF(F3463 &lt;= Planilha1!$B$3, "3",
      "4"
    )
  )
)</f>
        <v>3</v>
      </c>
      <c r="I3463" t="str">
        <f t="shared" si="162"/>
        <v>Pequeno Porte I</v>
      </c>
      <c r="J3463" s="4">
        <v>8610786.4199999999</v>
      </c>
      <c r="K3463" s="5">
        <f t="shared" si="163"/>
        <v>841.55457584050043</v>
      </c>
    </row>
    <row r="3464" spans="1:11" x14ac:dyDescent="0.25">
      <c r="A3464" s="3" t="s">
        <v>4423</v>
      </c>
      <c r="B3464">
        <v>351710</v>
      </c>
      <c r="C3464" s="1" t="s">
        <v>19</v>
      </c>
      <c r="D3464" s="2">
        <v>4138</v>
      </c>
      <c r="E3464" t="s">
        <v>5328</v>
      </c>
      <c r="F3464" s="4">
        <v>61909.482000000004</v>
      </c>
      <c r="G3464" s="4">
        <f t="shared" si="164"/>
        <v>14.96120879652006</v>
      </c>
      <c r="H3464" t="str">
        <f>IF(F3464 &lt;= Planilha1!$B$1, "1",
  IF(F3464 &lt;= Planilha1!$B$2, "2",
    IF(F3464 &lt;= Planilha1!$B$3, "3",
      "4"
    )
  )
)</f>
        <v>2</v>
      </c>
      <c r="I3464" t="str">
        <f t="shared" si="162"/>
        <v>Pequeno Porte I</v>
      </c>
      <c r="J3464" s="4">
        <v>5411518.1600000001</v>
      </c>
      <c r="K3464" s="5">
        <f t="shared" si="163"/>
        <v>1307.7617593040115</v>
      </c>
    </row>
    <row r="3465" spans="1:11" x14ac:dyDescent="0.25">
      <c r="A3465" s="3" t="s">
        <v>4424</v>
      </c>
      <c r="B3465">
        <v>351720</v>
      </c>
      <c r="C3465" s="1" t="s">
        <v>19</v>
      </c>
      <c r="D3465" s="2">
        <v>11239</v>
      </c>
      <c r="E3465" t="s">
        <v>5328</v>
      </c>
      <c r="F3465" s="4">
        <v>127362.094</v>
      </c>
      <c r="G3465" s="4">
        <f t="shared" si="164"/>
        <v>11.332155351899635</v>
      </c>
      <c r="H3465" t="str">
        <f>IF(F3465 &lt;= Planilha1!$B$1, "1",
  IF(F3465 &lt;= Planilha1!$B$2, "2",
    IF(F3465 &lt;= Planilha1!$B$3, "3",
      "4"
    )
  )
)</f>
        <v>3</v>
      </c>
      <c r="I3465" t="str">
        <f t="shared" si="162"/>
        <v>Pequeno Porte I</v>
      </c>
      <c r="J3465" s="4">
        <v>9880858.8300000001</v>
      </c>
      <c r="K3465" s="5">
        <f t="shared" si="163"/>
        <v>879.15818400213539</v>
      </c>
    </row>
    <row r="3466" spans="1:11" x14ac:dyDescent="0.25">
      <c r="A3466" s="3" t="s">
        <v>4425</v>
      </c>
      <c r="B3466">
        <v>351730</v>
      </c>
      <c r="C3466" s="1" t="s">
        <v>19</v>
      </c>
      <c r="D3466" s="2">
        <v>5512</v>
      </c>
      <c r="E3466" t="s">
        <v>5328</v>
      </c>
      <c r="F3466" s="4">
        <v>54641.904999999999</v>
      </c>
      <c r="G3466" s="4">
        <f t="shared" si="164"/>
        <v>9.9132628809869381</v>
      </c>
      <c r="H3466" t="str">
        <f>IF(F3466 &lt;= Planilha1!$B$1, "1",
  IF(F3466 &lt;= Planilha1!$B$2, "2",
    IF(F3466 &lt;= Planilha1!$B$3, "3",
      "4"
    )
  )
)</f>
        <v>2</v>
      </c>
      <c r="I3466" t="str">
        <f t="shared" si="162"/>
        <v>Pequeno Porte I</v>
      </c>
      <c r="J3466" s="4">
        <v>5505996.1299999999</v>
      </c>
      <c r="K3466" s="5">
        <f t="shared" si="163"/>
        <v>998.91076378809862</v>
      </c>
    </row>
    <row r="3467" spans="1:11" x14ac:dyDescent="0.25">
      <c r="A3467" s="3" t="s">
        <v>4426</v>
      </c>
      <c r="B3467">
        <v>351740</v>
      </c>
      <c r="C3467" s="1" t="s">
        <v>19</v>
      </c>
      <c r="D3467" s="2">
        <v>39279</v>
      </c>
      <c r="E3467" t="s">
        <v>5328</v>
      </c>
      <c r="F3467" s="4">
        <v>1034455.237</v>
      </c>
      <c r="G3467" s="4">
        <f t="shared" si="164"/>
        <v>26.336088927925864</v>
      </c>
      <c r="H3467" t="str">
        <f>IF(F3467 &lt;= Planilha1!$B$1, "1",
  IF(F3467 &lt;= Planilha1!$B$2, "2",
    IF(F3467 &lt;= Planilha1!$B$3, "3",
      "4"
    )
  )
)</f>
        <v>4</v>
      </c>
      <c r="I3467" t="str">
        <f t="shared" si="162"/>
        <v>Pequeno Porte II</v>
      </c>
      <c r="J3467" s="4">
        <v>37236288.560000002</v>
      </c>
      <c r="K3467" s="5">
        <f t="shared" si="163"/>
        <v>947.99482064207348</v>
      </c>
    </row>
    <row r="3468" spans="1:11" x14ac:dyDescent="0.25">
      <c r="A3468" s="3" t="s">
        <v>4427</v>
      </c>
      <c r="B3468">
        <v>351750</v>
      </c>
      <c r="C3468" s="1" t="s">
        <v>19</v>
      </c>
      <c r="D3468" s="2">
        <v>21711</v>
      </c>
      <c r="E3468" t="s">
        <v>5328</v>
      </c>
      <c r="F3468" s="4">
        <v>237521.68299999999</v>
      </c>
      <c r="G3468" s="4">
        <f t="shared" si="164"/>
        <v>10.940153977246556</v>
      </c>
      <c r="H3468" t="str">
        <f>IF(F3468 &lt;= Planilha1!$B$1, "1",
  IF(F3468 &lt;= Planilha1!$B$2, "2",
    IF(F3468 &lt;= Planilha1!$B$3, "3",
      "4"
    )
  )
)</f>
        <v>3</v>
      </c>
      <c r="I3468" t="str">
        <f t="shared" si="162"/>
        <v>Pequeno Porte II</v>
      </c>
      <c r="J3468" s="4">
        <v>23689709.489999998</v>
      </c>
      <c r="K3468" s="5">
        <f t="shared" si="163"/>
        <v>1091.138569849385</v>
      </c>
    </row>
    <row r="3469" spans="1:11" x14ac:dyDescent="0.25">
      <c r="A3469" s="3" t="s">
        <v>1953</v>
      </c>
      <c r="B3469">
        <v>351760</v>
      </c>
      <c r="C3469" s="1" t="s">
        <v>19</v>
      </c>
      <c r="D3469" s="2">
        <v>17071</v>
      </c>
      <c r="E3469" t="s">
        <v>5328</v>
      </c>
      <c r="F3469" s="4">
        <v>189593.932</v>
      </c>
      <c r="G3469" s="4">
        <f t="shared" si="164"/>
        <v>11.106199519653213</v>
      </c>
      <c r="H3469" t="str">
        <f>IF(F3469 &lt;= Planilha1!$B$1, "1",
  IF(F3469 &lt;= Planilha1!$B$2, "2",
    IF(F3469 &lt;= Planilha1!$B$3, "3",
      "4"
    )
  )
)</f>
        <v>3</v>
      </c>
      <c r="I3469" t="str">
        <f t="shared" si="162"/>
        <v>Pequeno Porte I</v>
      </c>
      <c r="J3469" s="4">
        <v>14581305.380000001</v>
      </c>
      <c r="K3469" s="5">
        <f t="shared" si="163"/>
        <v>854.1564864389901</v>
      </c>
    </row>
    <row r="3470" spans="1:11" x14ac:dyDescent="0.25">
      <c r="A3470" s="3" t="s">
        <v>4428</v>
      </c>
      <c r="B3470">
        <v>351770</v>
      </c>
      <c r="C3470" s="1" t="s">
        <v>19</v>
      </c>
      <c r="D3470" s="2">
        <v>18606</v>
      </c>
      <c r="E3470" t="s">
        <v>5328</v>
      </c>
      <c r="F3470" s="4">
        <v>284371.39299999998</v>
      </c>
      <c r="G3470" s="4">
        <f t="shared" si="164"/>
        <v>15.283854294313661</v>
      </c>
      <c r="H3470" t="str">
        <f>IF(F3470 &lt;= Planilha1!$B$1, "1",
  IF(F3470 &lt;= Planilha1!$B$2, "2",
    IF(F3470 &lt;= Planilha1!$B$3, "3",
      "4"
    )
  )
)</f>
        <v>4</v>
      </c>
      <c r="I3470" t="str">
        <f t="shared" si="162"/>
        <v>Pequeno Porte I</v>
      </c>
      <c r="J3470" s="4">
        <v>16367688.289999999</v>
      </c>
      <c r="K3470" s="5">
        <f t="shared" si="163"/>
        <v>879.69946737611519</v>
      </c>
    </row>
    <row r="3471" spans="1:11" x14ac:dyDescent="0.25">
      <c r="A3471" s="3" t="s">
        <v>4429</v>
      </c>
      <c r="B3471">
        <v>351780</v>
      </c>
      <c r="C3471" s="1" t="s">
        <v>19</v>
      </c>
      <c r="D3471" s="2">
        <v>7441</v>
      </c>
      <c r="E3471" t="s">
        <v>5328</v>
      </c>
      <c r="F3471" s="4">
        <v>123956.955</v>
      </c>
      <c r="G3471" s="4">
        <f t="shared" si="164"/>
        <v>16.658641983604355</v>
      </c>
      <c r="H3471" t="str">
        <f>IF(F3471 &lt;= Planilha1!$B$1, "1",
  IF(F3471 &lt;= Planilha1!$B$2, "2",
    IF(F3471 &lt;= Planilha1!$B$3, "3",
      "4"
    )
  )
)</f>
        <v>3</v>
      </c>
      <c r="I3471" t="str">
        <f t="shared" si="162"/>
        <v>Pequeno Porte I</v>
      </c>
      <c r="J3471" s="4">
        <v>9501257.0800000001</v>
      </c>
      <c r="K3471" s="5">
        <f t="shared" si="163"/>
        <v>1276.8790592662276</v>
      </c>
    </row>
    <row r="3472" spans="1:11" x14ac:dyDescent="0.25">
      <c r="A3472" s="3" t="s">
        <v>1954</v>
      </c>
      <c r="B3472">
        <v>351790</v>
      </c>
      <c r="C3472" s="1" t="s">
        <v>19</v>
      </c>
      <c r="D3472" s="2">
        <v>10350</v>
      </c>
      <c r="E3472" t="s">
        <v>5328</v>
      </c>
      <c r="F3472" s="4">
        <v>190313.23699999999</v>
      </c>
      <c r="G3472" s="4">
        <f t="shared" si="164"/>
        <v>18.387752367149758</v>
      </c>
      <c r="H3472" t="str">
        <f>IF(F3472 &lt;= Planilha1!$B$1, "1",
  IF(F3472 &lt;= Planilha1!$B$2, "2",
    IF(F3472 &lt;= Planilha1!$B$3, "3",
      "4"
    )
  )
)</f>
        <v>3</v>
      </c>
      <c r="I3472" t="str">
        <f t="shared" si="162"/>
        <v>Pequeno Porte I</v>
      </c>
      <c r="J3472" s="4">
        <v>13040534.85</v>
      </c>
      <c r="K3472" s="5">
        <f t="shared" si="163"/>
        <v>1259.9550579710144</v>
      </c>
    </row>
    <row r="3473" spans="1:11" x14ac:dyDescent="0.25">
      <c r="A3473" s="3" t="s">
        <v>1955</v>
      </c>
      <c r="B3473">
        <v>351800</v>
      </c>
      <c r="C3473" s="1" t="s">
        <v>19</v>
      </c>
      <c r="D3473" s="2">
        <v>1968</v>
      </c>
      <c r="E3473" t="s">
        <v>5328</v>
      </c>
      <c r="F3473" s="4">
        <v>17899.411</v>
      </c>
      <c r="G3473" s="4">
        <f t="shared" si="164"/>
        <v>9.095229166666666</v>
      </c>
      <c r="H3473" t="str">
        <f>IF(F3473 &lt;= Planilha1!$B$1, "1",
  IF(F3473 &lt;= Planilha1!$B$2, "2",
    IF(F3473 &lt;= Planilha1!$B$3, "3",
      "4"
    )
  )
)</f>
        <v>1</v>
      </c>
      <c r="I3473" t="str">
        <f t="shared" si="162"/>
        <v>Pequeno Porte I</v>
      </c>
      <c r="J3473" s="4">
        <v>3549353.36</v>
      </c>
      <c r="K3473" s="5">
        <f t="shared" si="163"/>
        <v>1803.5332113821137</v>
      </c>
    </row>
    <row r="3474" spans="1:11" x14ac:dyDescent="0.25">
      <c r="A3474" s="3" t="s">
        <v>4430</v>
      </c>
      <c r="B3474">
        <v>351810</v>
      </c>
      <c r="C3474" s="1" t="s">
        <v>19</v>
      </c>
      <c r="D3474" s="2">
        <v>6427</v>
      </c>
      <c r="E3474" t="s">
        <v>5328</v>
      </c>
      <c r="F3474" s="4">
        <v>103418.505</v>
      </c>
      <c r="G3474" s="4">
        <f t="shared" si="164"/>
        <v>16.09125641823557</v>
      </c>
      <c r="H3474" t="str">
        <f>IF(F3474 &lt;= Planilha1!$B$1, "1",
  IF(F3474 &lt;= Planilha1!$B$2, "2",
    IF(F3474 &lt;= Planilha1!$B$3, "3",
      "4"
    )
  )
)</f>
        <v>3</v>
      </c>
      <c r="I3474" t="str">
        <f t="shared" si="162"/>
        <v>Pequeno Porte I</v>
      </c>
      <c r="J3474" s="4">
        <v>7548194.7800000003</v>
      </c>
      <c r="K3474" s="5">
        <f t="shared" si="163"/>
        <v>1174.4507203983196</v>
      </c>
    </row>
    <row r="3475" spans="1:11" x14ac:dyDescent="0.25">
      <c r="A3475" s="3" t="s">
        <v>1956</v>
      </c>
      <c r="B3475">
        <v>351820</v>
      </c>
      <c r="C3475" s="1" t="s">
        <v>19</v>
      </c>
      <c r="D3475" s="2">
        <v>31043</v>
      </c>
      <c r="E3475" t="s">
        <v>5328</v>
      </c>
      <c r="F3475" s="4">
        <v>588123.71200000006</v>
      </c>
      <c r="G3475" s="4">
        <f t="shared" si="164"/>
        <v>18.945453467770513</v>
      </c>
      <c r="H3475" t="str">
        <f>IF(F3475 &lt;= Planilha1!$B$1, "1",
  IF(F3475 &lt;= Planilha1!$B$2, "2",
    IF(F3475 &lt;= Planilha1!$B$3, "3",
      "4"
    )
  )
)</f>
        <v>4</v>
      </c>
      <c r="I3475" t="str">
        <f t="shared" si="162"/>
        <v>Pequeno Porte II</v>
      </c>
      <c r="J3475" s="4">
        <v>35987241.039999999</v>
      </c>
      <c r="K3475" s="5">
        <f t="shared" si="163"/>
        <v>1159.2707225461456</v>
      </c>
    </row>
    <row r="3476" spans="1:11" x14ac:dyDescent="0.25">
      <c r="A3476" s="3" t="s">
        <v>1957</v>
      </c>
      <c r="B3476">
        <v>351830</v>
      </c>
      <c r="C3476" s="1" t="s">
        <v>19</v>
      </c>
      <c r="D3476" s="2">
        <v>31236</v>
      </c>
      <c r="E3476" t="s">
        <v>5328</v>
      </c>
      <c r="F3476" s="4">
        <v>1111404.9140000001</v>
      </c>
      <c r="G3476" s="4">
        <f t="shared" si="164"/>
        <v>35.580897490075557</v>
      </c>
      <c r="H3476" t="str">
        <f>IF(F3476 &lt;= Planilha1!$B$1, "1",
  IF(F3476 &lt;= Planilha1!$B$2, "2",
    IF(F3476 &lt;= Planilha1!$B$3, "3",
      "4"
    )
  )
)</f>
        <v>4</v>
      </c>
      <c r="I3476" t="str">
        <f t="shared" si="162"/>
        <v>Pequeno Porte II</v>
      </c>
      <c r="J3476" s="4">
        <v>40900663.810000002</v>
      </c>
      <c r="K3476" s="5">
        <f t="shared" si="163"/>
        <v>1309.4078566397748</v>
      </c>
    </row>
    <row r="3477" spans="1:11" x14ac:dyDescent="0.25">
      <c r="A3477" s="3" t="s">
        <v>4431</v>
      </c>
      <c r="B3477">
        <v>351840</v>
      </c>
      <c r="C3477" s="1" t="s">
        <v>19</v>
      </c>
      <c r="D3477" s="2">
        <v>118044</v>
      </c>
      <c r="E3477" t="s">
        <v>5328</v>
      </c>
      <c r="F3477" s="4">
        <v>2927684.3459999999</v>
      </c>
      <c r="G3477" s="4">
        <f t="shared" si="164"/>
        <v>24.801636220392396</v>
      </c>
      <c r="H3477" t="str">
        <f>IF(F3477 &lt;= Planilha1!$B$1, "1",
  IF(F3477 &lt;= Planilha1!$B$2, "2",
    IF(F3477 &lt;= Planilha1!$B$3, "3",
      "4"
    )
  )
)</f>
        <v>4</v>
      </c>
      <c r="I3477" t="str">
        <f t="shared" si="162"/>
        <v>Grande Porte</v>
      </c>
      <c r="J3477" s="4">
        <v>99332187.799999997</v>
      </c>
      <c r="K3477" s="5">
        <f t="shared" si="163"/>
        <v>841.4844278404662</v>
      </c>
    </row>
    <row r="3478" spans="1:11" x14ac:dyDescent="0.25">
      <c r="A3478" s="3" t="s">
        <v>4432</v>
      </c>
      <c r="B3478">
        <v>351850</v>
      </c>
      <c r="C3478" s="1" t="s">
        <v>19</v>
      </c>
      <c r="D3478" s="2">
        <v>15013</v>
      </c>
      <c r="E3478" t="s">
        <v>5328</v>
      </c>
      <c r="F3478" s="4">
        <v>145818.91200000001</v>
      </c>
      <c r="G3478" s="4">
        <f t="shared" si="164"/>
        <v>9.7128430027309669</v>
      </c>
      <c r="H3478" t="str">
        <f>IF(F3478 &lt;= Planilha1!$B$1, "1",
  IF(F3478 &lt;= Planilha1!$B$2, "2",
    IF(F3478 &lt;= Planilha1!$B$3, "3",
      "4"
    )
  )
)</f>
        <v>3</v>
      </c>
      <c r="I3478" t="str">
        <f t="shared" si="162"/>
        <v>Pequeno Porte I</v>
      </c>
      <c r="J3478" s="4">
        <v>14510981.52</v>
      </c>
      <c r="K3478" s="5">
        <f t="shared" si="163"/>
        <v>966.561081729168</v>
      </c>
    </row>
    <row r="3479" spans="1:11" x14ac:dyDescent="0.25">
      <c r="A3479" s="3" t="s">
        <v>1958</v>
      </c>
      <c r="B3479">
        <v>351860</v>
      </c>
      <c r="C3479" s="1" t="s">
        <v>19</v>
      </c>
      <c r="D3479" s="2">
        <v>37498</v>
      </c>
      <c r="E3479" t="s">
        <v>5328</v>
      </c>
      <c r="F3479" s="4">
        <v>618831.31499999994</v>
      </c>
      <c r="G3479" s="4">
        <f t="shared" si="164"/>
        <v>16.503048562590003</v>
      </c>
      <c r="H3479" t="str">
        <f>IF(F3479 &lt;= Planilha1!$B$1, "1",
  IF(F3479 &lt;= Planilha1!$B$2, "2",
    IF(F3479 &lt;= Planilha1!$B$3, "3",
      "4"
    )
  )
)</f>
        <v>4</v>
      </c>
      <c r="I3479" t="str">
        <f t="shared" si="162"/>
        <v>Pequeno Porte II</v>
      </c>
      <c r="J3479" s="4">
        <v>31102489.73</v>
      </c>
      <c r="K3479" s="5">
        <f t="shared" si="163"/>
        <v>829.44396314470112</v>
      </c>
    </row>
    <row r="3480" spans="1:11" x14ac:dyDescent="0.25">
      <c r="A3480" s="3" t="s">
        <v>4433</v>
      </c>
      <c r="B3480">
        <v>351870</v>
      </c>
      <c r="C3480" s="1" t="s">
        <v>19</v>
      </c>
      <c r="D3480" s="2">
        <v>287634</v>
      </c>
      <c r="E3480" t="s">
        <v>5328</v>
      </c>
      <c r="F3480" s="4">
        <v>4443142.0990000004</v>
      </c>
      <c r="G3480" s="4">
        <f t="shared" si="164"/>
        <v>15.447207558911673</v>
      </c>
      <c r="H3480" t="str">
        <f>IF(F3480 &lt;= Planilha1!$B$1, "1",
  IF(F3480 &lt;= Planilha1!$B$2, "2",
    IF(F3480 &lt;= Planilha1!$B$3, "3",
      "4"
    )
  )
)</f>
        <v>4</v>
      </c>
      <c r="I3480" t="str">
        <f t="shared" si="162"/>
        <v>Grande Porte</v>
      </c>
      <c r="J3480" s="4">
        <v>331260632.16000003</v>
      </c>
      <c r="K3480" s="5">
        <f t="shared" si="163"/>
        <v>1151.6741141867792</v>
      </c>
    </row>
    <row r="3481" spans="1:11" x14ac:dyDescent="0.25">
      <c r="A3481" s="3" t="s">
        <v>1959</v>
      </c>
      <c r="B3481">
        <v>351880</v>
      </c>
      <c r="C3481" s="1" t="s">
        <v>19</v>
      </c>
      <c r="D3481" s="2">
        <v>1291771</v>
      </c>
      <c r="E3481" t="s">
        <v>5328</v>
      </c>
      <c r="F3481" s="4">
        <v>35671510.218999997</v>
      </c>
      <c r="G3481" s="4">
        <f t="shared" si="164"/>
        <v>27.614422540063213</v>
      </c>
      <c r="H3481" t="str">
        <f>IF(F3481 &lt;= Planilha1!$B$1, "1",
  IF(F3481 &lt;= Planilha1!$B$2, "2",
    IF(F3481 &lt;= Planilha1!$B$3, "3",
      "4"
    )
  )
)</f>
        <v>4</v>
      </c>
      <c r="I3481" t="str">
        <f t="shared" si="162"/>
        <v>Metrópole</v>
      </c>
      <c r="J3481" s="4">
        <v>890976214.52999997</v>
      </c>
      <c r="K3481" s="5">
        <f t="shared" si="163"/>
        <v>689.73232448320948</v>
      </c>
    </row>
    <row r="3482" spans="1:11" x14ac:dyDescent="0.25">
      <c r="A3482" s="3" t="s">
        <v>4434</v>
      </c>
      <c r="B3482">
        <v>351885</v>
      </c>
      <c r="C3482" s="1" t="s">
        <v>19</v>
      </c>
      <c r="D3482" s="2">
        <v>7320</v>
      </c>
      <c r="E3482" t="s">
        <v>5328</v>
      </c>
      <c r="F3482" s="4">
        <v>137771.40299999999</v>
      </c>
      <c r="G3482" s="4">
        <f t="shared" si="164"/>
        <v>18.821229918032785</v>
      </c>
      <c r="H3482" t="str">
        <f>IF(F3482 &lt;= Planilha1!$B$1, "1",
  IF(F3482 &lt;= Planilha1!$B$2, "2",
    IF(F3482 &lt;= Planilha1!$B$3, "3",
      "4"
    )
  )
)</f>
        <v>3</v>
      </c>
      <c r="I3482" t="str">
        <f t="shared" si="162"/>
        <v>Pequeno Porte I</v>
      </c>
      <c r="J3482" s="4">
        <v>10288505.439999999</v>
      </c>
      <c r="K3482" s="5">
        <f t="shared" si="163"/>
        <v>1405.5335300546446</v>
      </c>
    </row>
    <row r="3483" spans="1:11" x14ac:dyDescent="0.25">
      <c r="A3483" s="3" t="s">
        <v>4435</v>
      </c>
      <c r="B3483">
        <v>351890</v>
      </c>
      <c r="C3483" s="1" t="s">
        <v>19</v>
      </c>
      <c r="D3483" s="2">
        <v>4246</v>
      </c>
      <c r="E3483" t="s">
        <v>5328</v>
      </c>
      <c r="F3483" s="4">
        <v>44346.972999999998</v>
      </c>
      <c r="G3483" s="4">
        <f t="shared" si="164"/>
        <v>10.444411917098446</v>
      </c>
      <c r="H3483" t="str">
        <f>IF(F3483 &lt;= Planilha1!$B$1, "1",
  IF(F3483 &lt;= Planilha1!$B$2, "2",
    IF(F3483 &lt;= Planilha1!$B$3, "3",
      "4"
    )
  )
)</f>
        <v>2</v>
      </c>
      <c r="I3483" t="str">
        <f t="shared" si="162"/>
        <v>Pequeno Porte I</v>
      </c>
      <c r="J3483" s="4">
        <v>6783341</v>
      </c>
      <c r="K3483" s="5">
        <f t="shared" si="163"/>
        <v>1597.5838436175225</v>
      </c>
    </row>
    <row r="3484" spans="1:11" x14ac:dyDescent="0.25">
      <c r="A3484" s="3" t="s">
        <v>4436</v>
      </c>
      <c r="B3484">
        <v>351900</v>
      </c>
      <c r="C3484" s="1" t="s">
        <v>19</v>
      </c>
      <c r="D3484" s="2">
        <v>9125</v>
      </c>
      <c r="E3484" t="s">
        <v>5328</v>
      </c>
      <c r="F3484" s="4">
        <v>117474.20699999999</v>
      </c>
      <c r="G3484" s="4">
        <f t="shared" si="164"/>
        <v>12.873885698630136</v>
      </c>
      <c r="H3484" t="str">
        <f>IF(F3484 &lt;= Planilha1!$B$1, "1",
  IF(F3484 &lt;= Planilha1!$B$2, "2",
    IF(F3484 &lt;= Planilha1!$B$3, "3",
      "4"
    )
  )
)</f>
        <v>3</v>
      </c>
      <c r="I3484" t="str">
        <f t="shared" si="162"/>
        <v>Pequeno Porte I</v>
      </c>
      <c r="J3484" s="4">
        <v>9653509.8000000007</v>
      </c>
      <c r="K3484" s="5">
        <f t="shared" si="163"/>
        <v>1057.918882191781</v>
      </c>
    </row>
    <row r="3485" spans="1:11" x14ac:dyDescent="0.25">
      <c r="A3485" s="3" t="s">
        <v>1960</v>
      </c>
      <c r="B3485">
        <v>351905</v>
      </c>
      <c r="C3485" s="1" t="s">
        <v>19</v>
      </c>
      <c r="D3485" s="2">
        <v>15094</v>
      </c>
      <c r="E3485" t="s">
        <v>5328</v>
      </c>
      <c r="F3485" s="4">
        <v>381992.94099999999</v>
      </c>
      <c r="G3485" s="4">
        <f t="shared" si="164"/>
        <v>25.30760176228965</v>
      </c>
      <c r="H3485" t="str">
        <f>IF(F3485 &lt;= Planilha1!$B$1, "1",
  IF(F3485 &lt;= Planilha1!$B$2, "2",
    IF(F3485 &lt;= Planilha1!$B$3, "3",
      "4"
    )
  )
)</f>
        <v>4</v>
      </c>
      <c r="I3485" t="str">
        <f t="shared" si="162"/>
        <v>Pequeno Porte I</v>
      </c>
      <c r="J3485" s="4">
        <v>25441822.23</v>
      </c>
      <c r="K3485" s="5">
        <f t="shared" si="163"/>
        <v>1685.5586478070757</v>
      </c>
    </row>
    <row r="3486" spans="1:11" x14ac:dyDescent="0.25">
      <c r="A3486" s="3" t="s">
        <v>4437</v>
      </c>
      <c r="B3486">
        <v>351907</v>
      </c>
      <c r="C3486" s="1" t="s">
        <v>19</v>
      </c>
      <c r="D3486" s="2">
        <v>236641</v>
      </c>
      <c r="E3486" t="s">
        <v>5328</v>
      </c>
      <c r="F3486" s="4">
        <v>8763445.7050000001</v>
      </c>
      <c r="G3486" s="4">
        <f t="shared" si="164"/>
        <v>37.032660042004558</v>
      </c>
      <c r="H3486" t="str">
        <f>IF(F3486 &lt;= Planilha1!$B$1, "1",
  IF(F3486 &lt;= Planilha1!$B$2, "2",
    IF(F3486 &lt;= Planilha1!$B$3, "3",
      "4"
    )
  )
)</f>
        <v>4</v>
      </c>
      <c r="I3486" t="str">
        <f t="shared" si="162"/>
        <v>Grande Porte</v>
      </c>
      <c r="J3486" s="4">
        <v>189681625.15000001</v>
      </c>
      <c r="K3486" s="5">
        <f t="shared" si="163"/>
        <v>801.55858515641842</v>
      </c>
    </row>
    <row r="3487" spans="1:11" x14ac:dyDescent="0.25">
      <c r="A3487" s="3" t="s">
        <v>1961</v>
      </c>
      <c r="B3487">
        <v>351910</v>
      </c>
      <c r="C3487" s="1" t="s">
        <v>19</v>
      </c>
      <c r="D3487" s="2">
        <v>10437</v>
      </c>
      <c r="E3487" t="s">
        <v>5328</v>
      </c>
      <c r="F3487" s="4">
        <v>199522.299</v>
      </c>
      <c r="G3487" s="4">
        <f t="shared" si="164"/>
        <v>19.116824662259269</v>
      </c>
      <c r="H3487" t="str">
        <f>IF(F3487 &lt;= Planilha1!$B$1, "1",
  IF(F3487 &lt;= Planilha1!$B$2, "2",
    IF(F3487 &lt;= Planilha1!$B$3, "3",
      "4"
    )
  )
)</f>
        <v>3</v>
      </c>
      <c r="I3487" t="str">
        <f t="shared" si="162"/>
        <v>Pequeno Porte I</v>
      </c>
      <c r="J3487" s="4">
        <v>15046553.560000001</v>
      </c>
      <c r="K3487" s="5">
        <f t="shared" si="163"/>
        <v>1441.6550311392164</v>
      </c>
    </row>
    <row r="3488" spans="1:11" x14ac:dyDescent="0.25">
      <c r="A3488" s="3" t="s">
        <v>1962</v>
      </c>
      <c r="B3488">
        <v>351920</v>
      </c>
      <c r="C3488" s="1" t="s">
        <v>19</v>
      </c>
      <c r="D3488" s="2">
        <v>6131</v>
      </c>
      <c r="E3488" t="s">
        <v>5328</v>
      </c>
      <c r="F3488" s="4">
        <v>91188.763000000006</v>
      </c>
      <c r="G3488" s="4">
        <f t="shared" si="164"/>
        <v>14.873391453270267</v>
      </c>
      <c r="H3488" t="str">
        <f>IF(F3488 &lt;= Planilha1!$B$1, "1",
  IF(F3488 &lt;= Planilha1!$B$2, "2",
    IF(F3488 &lt;= Planilha1!$B$3, "3",
      "4"
    )
  )
)</f>
        <v>3</v>
      </c>
      <c r="I3488" t="str">
        <f t="shared" si="162"/>
        <v>Pequeno Porte I</v>
      </c>
      <c r="J3488" s="4">
        <v>6966989.5999999996</v>
      </c>
      <c r="K3488" s="5">
        <f t="shared" si="163"/>
        <v>1136.3545261784375</v>
      </c>
    </row>
    <row r="3489" spans="1:11" x14ac:dyDescent="0.25">
      <c r="A3489" s="3" t="s">
        <v>1963</v>
      </c>
      <c r="B3489">
        <v>351925</v>
      </c>
      <c r="C3489" s="1" t="s">
        <v>19</v>
      </c>
      <c r="D3489" s="2">
        <v>8010</v>
      </c>
      <c r="E3489" t="s">
        <v>5328</v>
      </c>
      <c r="F3489" s="4">
        <v>77593.195000000007</v>
      </c>
      <c r="G3489" s="4">
        <f t="shared" si="164"/>
        <v>9.6870405742821486</v>
      </c>
      <c r="H3489" t="str">
        <f>IF(F3489 &lt;= Planilha1!$B$1, "1",
  IF(F3489 &lt;= Planilha1!$B$2, "2",
    IF(F3489 &lt;= Planilha1!$B$3, "3",
      "4"
    )
  )
)</f>
        <v>2</v>
      </c>
      <c r="I3489" t="str">
        <f t="shared" si="162"/>
        <v>Pequeno Porte I</v>
      </c>
      <c r="J3489" s="4">
        <v>9756761.4100000001</v>
      </c>
      <c r="K3489" s="5">
        <f t="shared" si="163"/>
        <v>1218.0725855181024</v>
      </c>
    </row>
    <row r="3490" spans="1:11" x14ac:dyDescent="0.25">
      <c r="A3490" s="3" t="s">
        <v>4438</v>
      </c>
      <c r="B3490">
        <v>351930</v>
      </c>
      <c r="C3490" s="1" t="s">
        <v>19</v>
      </c>
      <c r="D3490" s="2">
        <v>32178</v>
      </c>
      <c r="E3490" t="s">
        <v>5328</v>
      </c>
      <c r="F3490" s="4">
        <v>434933.92499999999</v>
      </c>
      <c r="G3490" s="4">
        <f t="shared" si="164"/>
        <v>13.516499627074399</v>
      </c>
      <c r="H3490" t="str">
        <f>IF(F3490 &lt;= Planilha1!$B$1, "1",
  IF(F3490 &lt;= Planilha1!$B$2, "2",
    IF(F3490 &lt;= Planilha1!$B$3, "3",
      "4"
    )
  )
)</f>
        <v>4</v>
      </c>
      <c r="I3490" t="str">
        <f t="shared" si="162"/>
        <v>Pequeno Porte II</v>
      </c>
      <c r="J3490" s="4">
        <v>22207042.780000001</v>
      </c>
      <c r="K3490" s="5">
        <f t="shared" si="163"/>
        <v>690.13123189756982</v>
      </c>
    </row>
    <row r="3491" spans="1:11" x14ac:dyDescent="0.25">
      <c r="A3491" s="3" t="s">
        <v>4439</v>
      </c>
      <c r="B3491">
        <v>351940</v>
      </c>
      <c r="C3491" s="1" t="s">
        <v>19</v>
      </c>
      <c r="D3491" s="2">
        <v>11690</v>
      </c>
      <c r="E3491" t="s">
        <v>5328</v>
      </c>
      <c r="F3491" s="4">
        <v>116402.715</v>
      </c>
      <c r="G3491" s="4">
        <f t="shared" si="164"/>
        <v>9.9574606501283149</v>
      </c>
      <c r="H3491" t="str">
        <f>IF(F3491 &lt;= Planilha1!$B$1, "1",
  IF(F3491 &lt;= Planilha1!$B$2, "2",
    IF(F3491 &lt;= Planilha1!$B$3, "3",
      "4"
    )
  )
)</f>
        <v>3</v>
      </c>
      <c r="I3491" t="str">
        <f t="shared" si="162"/>
        <v>Pequeno Porte I</v>
      </c>
      <c r="J3491" s="4">
        <v>9676486.6999999993</v>
      </c>
      <c r="K3491" s="5">
        <f t="shared" si="163"/>
        <v>827.75763045337885</v>
      </c>
    </row>
    <row r="3492" spans="1:11" x14ac:dyDescent="0.25">
      <c r="A3492" s="3" t="s">
        <v>1964</v>
      </c>
      <c r="B3492">
        <v>351950</v>
      </c>
      <c r="C3492" s="1" t="s">
        <v>19</v>
      </c>
      <c r="D3492" s="2">
        <v>6385</v>
      </c>
      <c r="E3492" t="s">
        <v>5328</v>
      </c>
      <c r="F3492" s="4">
        <v>133410.845</v>
      </c>
      <c r="G3492" s="4">
        <f t="shared" si="164"/>
        <v>20.894415818324198</v>
      </c>
      <c r="H3492" t="str">
        <f>IF(F3492 &lt;= Planilha1!$B$1, "1",
  IF(F3492 &lt;= Planilha1!$B$2, "2",
    IF(F3492 &lt;= Planilha1!$B$3, "3",
      "4"
    )
  )
)</f>
        <v>3</v>
      </c>
      <c r="I3492" t="str">
        <f t="shared" si="162"/>
        <v>Pequeno Porte I</v>
      </c>
      <c r="J3492" s="4">
        <v>6561549.4699999997</v>
      </c>
      <c r="K3492" s="5">
        <f t="shared" si="163"/>
        <v>1027.6506609240407</v>
      </c>
    </row>
    <row r="3493" spans="1:11" x14ac:dyDescent="0.25">
      <c r="A3493" s="3" t="s">
        <v>1965</v>
      </c>
      <c r="B3493">
        <v>351960</v>
      </c>
      <c r="C3493" s="1" t="s">
        <v>19</v>
      </c>
      <c r="D3493" s="2">
        <v>60033</v>
      </c>
      <c r="E3493" t="s">
        <v>5328</v>
      </c>
      <c r="F3493" s="4">
        <v>861803.94900000002</v>
      </c>
      <c r="G3493" s="4">
        <f t="shared" si="164"/>
        <v>14.355503623007346</v>
      </c>
      <c r="H3493" t="str">
        <f>IF(F3493 &lt;= Planilha1!$B$1, "1",
  IF(F3493 &lt;= Planilha1!$B$2, "2",
    IF(F3493 &lt;= Planilha1!$B$3, "3",
      "4"
    )
  )
)</f>
        <v>4</v>
      </c>
      <c r="I3493" t="str">
        <f t="shared" si="162"/>
        <v>Médio Porte</v>
      </c>
      <c r="J3493" s="4">
        <v>31370992.690000001</v>
      </c>
      <c r="K3493" s="5">
        <f t="shared" si="163"/>
        <v>522.56246880882179</v>
      </c>
    </row>
    <row r="3494" spans="1:11" x14ac:dyDescent="0.25">
      <c r="A3494" s="3" t="s">
        <v>4440</v>
      </c>
      <c r="B3494">
        <v>351970</v>
      </c>
      <c r="C3494" s="1" t="s">
        <v>19</v>
      </c>
      <c r="D3494" s="2">
        <v>75605</v>
      </c>
      <c r="E3494" t="s">
        <v>5328</v>
      </c>
      <c r="F3494" s="4">
        <v>785959.01599999995</v>
      </c>
      <c r="G3494" s="4">
        <f t="shared" si="164"/>
        <v>10.395595741022419</v>
      </c>
      <c r="H3494" t="str">
        <f>IF(F3494 &lt;= Planilha1!$B$1, "1",
  IF(F3494 &lt;= Planilha1!$B$2, "2",
    IF(F3494 &lt;= Planilha1!$B$3, "3",
      "4"
    )
  )
)</f>
        <v>4</v>
      </c>
      <c r="I3494" t="str">
        <f t="shared" si="162"/>
        <v>Médio Porte</v>
      </c>
      <c r="J3494" s="4">
        <v>84283848.450000003</v>
      </c>
      <c r="K3494" s="5">
        <f t="shared" si="163"/>
        <v>1114.7919906090867</v>
      </c>
    </row>
    <row r="3495" spans="1:11" x14ac:dyDescent="0.25">
      <c r="A3495" s="3" t="s">
        <v>4441</v>
      </c>
      <c r="B3495">
        <v>351980</v>
      </c>
      <c r="C3495" s="1" t="s">
        <v>19</v>
      </c>
      <c r="D3495" s="2">
        <v>7819</v>
      </c>
      <c r="E3495" t="s">
        <v>5328</v>
      </c>
      <c r="F3495" s="4">
        <v>116630.889</v>
      </c>
      <c r="G3495" s="4">
        <f t="shared" si="164"/>
        <v>14.916343394295945</v>
      </c>
      <c r="H3495" t="str">
        <f>IF(F3495 &lt;= Planilha1!$B$1, "1",
  IF(F3495 &lt;= Planilha1!$B$2, "2",
    IF(F3495 &lt;= Planilha1!$B$3, "3",
      "4"
    )
  )
)</f>
        <v>3</v>
      </c>
      <c r="I3495" t="str">
        <f t="shared" si="162"/>
        <v>Pequeno Porte I</v>
      </c>
      <c r="J3495" s="4">
        <v>12409477.84</v>
      </c>
      <c r="K3495" s="5">
        <f t="shared" si="163"/>
        <v>1587.0927023916101</v>
      </c>
    </row>
    <row r="3496" spans="1:11" x14ac:dyDescent="0.25">
      <c r="A3496" s="3" t="s">
        <v>4442</v>
      </c>
      <c r="B3496">
        <v>351990</v>
      </c>
      <c r="C3496" s="1" t="s">
        <v>19</v>
      </c>
      <c r="D3496" s="2">
        <v>7619</v>
      </c>
      <c r="E3496" t="s">
        <v>5328</v>
      </c>
      <c r="F3496" s="4">
        <v>103387.57399999999</v>
      </c>
      <c r="G3496" s="4">
        <f t="shared" si="164"/>
        <v>13.569703898149363</v>
      </c>
      <c r="H3496" t="str">
        <f>IF(F3496 &lt;= Planilha1!$B$1, "1",
  IF(F3496 &lt;= Planilha1!$B$2, "2",
    IF(F3496 &lt;= Planilha1!$B$3, "3",
      "4"
    )
  )
)</f>
        <v>3</v>
      </c>
      <c r="I3496" t="str">
        <f t="shared" si="162"/>
        <v>Pequeno Porte I</v>
      </c>
      <c r="J3496" s="4">
        <v>9086429.1799999997</v>
      </c>
      <c r="K3496" s="5">
        <f t="shared" si="163"/>
        <v>1192.6012836330226</v>
      </c>
    </row>
    <row r="3497" spans="1:11" x14ac:dyDescent="0.25">
      <c r="A3497" s="3" t="s">
        <v>4443</v>
      </c>
      <c r="B3497">
        <v>352000</v>
      </c>
      <c r="C3497" s="1" t="s">
        <v>19</v>
      </c>
      <c r="D3497" s="2">
        <v>23106</v>
      </c>
      <c r="E3497" t="s">
        <v>5328</v>
      </c>
      <c r="F3497" s="4">
        <v>182727.636</v>
      </c>
      <c r="G3497" s="4">
        <f t="shared" si="164"/>
        <v>7.9082331861854067</v>
      </c>
      <c r="H3497" t="str">
        <f>IF(F3497 &lt;= Planilha1!$B$1, "1",
  IF(F3497 &lt;= Planilha1!$B$2, "2",
    IF(F3497 &lt;= Planilha1!$B$3, "3",
      "4"
    )
  )
)</f>
        <v>3</v>
      </c>
      <c r="I3497" t="str">
        <f t="shared" si="162"/>
        <v>Pequeno Porte II</v>
      </c>
      <c r="J3497" s="4">
        <v>14997817.24</v>
      </c>
      <c r="K3497" s="5">
        <f t="shared" si="163"/>
        <v>649.08756340344496</v>
      </c>
    </row>
    <row r="3498" spans="1:11" x14ac:dyDescent="0.25">
      <c r="A3498" s="3" t="s">
        <v>1966</v>
      </c>
      <c r="B3498">
        <v>352010</v>
      </c>
      <c r="C3498" s="1" t="s">
        <v>19</v>
      </c>
      <c r="D3498" s="2">
        <v>26212</v>
      </c>
      <c r="E3498" t="s">
        <v>5328</v>
      </c>
      <c r="F3498" s="4">
        <v>506755.79</v>
      </c>
      <c r="G3498" s="4">
        <f t="shared" si="164"/>
        <v>19.332969250724858</v>
      </c>
      <c r="H3498" t="str">
        <f>IF(F3498 &lt;= Planilha1!$B$1, "1",
  IF(F3498 &lt;= Planilha1!$B$2, "2",
    IF(F3498 &lt;= Planilha1!$B$3, "3",
      "4"
    )
  )
)</f>
        <v>4</v>
      </c>
      <c r="I3498" t="str">
        <f t="shared" si="162"/>
        <v>Pequeno Porte II</v>
      </c>
      <c r="J3498" s="4">
        <v>23833719.329999998</v>
      </c>
      <c r="K3498" s="5">
        <f t="shared" si="163"/>
        <v>909.26748550282309</v>
      </c>
    </row>
    <row r="3499" spans="1:11" x14ac:dyDescent="0.25">
      <c r="A3499" s="3" t="s">
        <v>4444</v>
      </c>
      <c r="B3499">
        <v>352020</v>
      </c>
      <c r="C3499" s="1" t="s">
        <v>19</v>
      </c>
      <c r="D3499" s="2">
        <v>10605</v>
      </c>
      <c r="E3499" t="s">
        <v>5328</v>
      </c>
      <c r="F3499" s="4">
        <v>98324.078999999998</v>
      </c>
      <c r="G3499" s="4">
        <f t="shared" si="164"/>
        <v>9.2714831683168306</v>
      </c>
      <c r="H3499" t="str">
        <f>IF(F3499 &lt;= Planilha1!$B$1, "1",
  IF(F3499 &lt;= Planilha1!$B$2, "2",
    IF(F3499 &lt;= Planilha1!$B$3, "3",
      "4"
    )
  )
)</f>
        <v>3</v>
      </c>
      <c r="I3499" t="str">
        <f t="shared" si="162"/>
        <v>Pequeno Porte I</v>
      </c>
      <c r="J3499" s="4">
        <v>9666182.0899999999</v>
      </c>
      <c r="K3499" s="5">
        <f t="shared" si="163"/>
        <v>911.47403017444606</v>
      </c>
    </row>
    <row r="3500" spans="1:11" x14ac:dyDescent="0.25">
      <c r="A3500" s="3" t="s">
        <v>1967</v>
      </c>
      <c r="B3500">
        <v>352030</v>
      </c>
      <c r="C3500" s="1" t="s">
        <v>19</v>
      </c>
      <c r="D3500" s="2">
        <v>29115</v>
      </c>
      <c r="E3500" t="s">
        <v>5328</v>
      </c>
      <c r="F3500" s="4">
        <v>269465.75599999999</v>
      </c>
      <c r="G3500" s="4">
        <f t="shared" si="164"/>
        <v>9.2552208827065083</v>
      </c>
      <c r="H3500" t="str">
        <f>IF(F3500 &lt;= Planilha1!$B$1, "1",
  IF(F3500 &lt;= Planilha1!$B$2, "2",
    IF(F3500 &lt;= Planilha1!$B$3, "3",
      "4"
    )
  )
)</f>
        <v>4</v>
      </c>
      <c r="I3500" t="str">
        <f t="shared" si="162"/>
        <v>Pequeno Porte II</v>
      </c>
      <c r="J3500" s="4">
        <v>22215991.57</v>
      </c>
      <c r="K3500" s="5">
        <f t="shared" si="163"/>
        <v>763.04281538725741</v>
      </c>
    </row>
    <row r="3501" spans="1:11" x14ac:dyDescent="0.25">
      <c r="A3501" s="3" t="s">
        <v>1968</v>
      </c>
      <c r="B3501">
        <v>352040</v>
      </c>
      <c r="C3501" s="1" t="s">
        <v>19</v>
      </c>
      <c r="D3501" s="2">
        <v>34934</v>
      </c>
      <c r="E3501" t="s">
        <v>5328</v>
      </c>
      <c r="F3501" s="4">
        <v>372951.92700000003</v>
      </c>
      <c r="G3501" s="4">
        <f t="shared" si="164"/>
        <v>10.675901041964849</v>
      </c>
      <c r="H3501" t="str">
        <f>IF(F3501 &lt;= Planilha1!$B$1, "1",
  IF(F3501 &lt;= Planilha1!$B$2, "2",
    IF(F3501 &lt;= Planilha1!$B$3, "3",
      "4"
    )
  )
)</f>
        <v>4</v>
      </c>
      <c r="I3501" t="str">
        <f t="shared" si="162"/>
        <v>Pequeno Porte II</v>
      </c>
      <c r="J3501" s="4">
        <v>35970320.32</v>
      </c>
      <c r="K3501" s="5">
        <f t="shared" si="163"/>
        <v>1029.6650918875594</v>
      </c>
    </row>
    <row r="3502" spans="1:11" x14ac:dyDescent="0.25">
      <c r="A3502" s="3" t="s">
        <v>1969</v>
      </c>
      <c r="B3502">
        <v>352042</v>
      </c>
      <c r="C3502" s="1" t="s">
        <v>19</v>
      </c>
      <c r="D3502" s="2">
        <v>13419</v>
      </c>
      <c r="E3502" t="s">
        <v>5328</v>
      </c>
      <c r="F3502" s="4">
        <v>87401.941000000006</v>
      </c>
      <c r="G3502" s="4">
        <f t="shared" si="164"/>
        <v>6.5132976376779199</v>
      </c>
      <c r="H3502" t="str">
        <f>IF(F3502 &lt;= Planilha1!$B$1, "1",
  IF(F3502 &lt;= Planilha1!$B$2, "2",
    IF(F3502 &lt;= Planilha1!$B$3, "3",
      "4"
    )
  )
)</f>
        <v>2</v>
      </c>
      <c r="I3502" t="str">
        <f t="shared" si="162"/>
        <v>Pequeno Porte I</v>
      </c>
      <c r="J3502" s="4">
        <v>18016098.41</v>
      </c>
      <c r="K3502" s="5">
        <f t="shared" si="163"/>
        <v>1342.5812959236903</v>
      </c>
    </row>
    <row r="3503" spans="1:11" x14ac:dyDescent="0.25">
      <c r="A3503" s="3" t="s">
        <v>1970</v>
      </c>
      <c r="B3503">
        <v>352044</v>
      </c>
      <c r="C3503" s="1" t="s">
        <v>19</v>
      </c>
      <c r="D3503" s="2">
        <v>25549</v>
      </c>
      <c r="E3503" t="s">
        <v>5328</v>
      </c>
      <c r="F3503" s="4">
        <v>325536.64000000001</v>
      </c>
      <c r="G3503" s="4">
        <f t="shared" si="164"/>
        <v>12.741658773337509</v>
      </c>
      <c r="H3503" t="str">
        <f>IF(F3503 &lt;= Planilha1!$B$1, "1",
  IF(F3503 &lt;= Planilha1!$B$2, "2",
    IF(F3503 &lt;= Planilha1!$B$3, "3",
      "4"
    )
  )
)</f>
        <v>4</v>
      </c>
      <c r="I3503" t="str">
        <f t="shared" si="162"/>
        <v>Pequeno Porte II</v>
      </c>
      <c r="J3503" s="4">
        <v>39926257.030000001</v>
      </c>
      <c r="K3503" s="5">
        <f t="shared" si="163"/>
        <v>1562.7326717288349</v>
      </c>
    </row>
    <row r="3504" spans="1:11" x14ac:dyDescent="0.25">
      <c r="A3504" s="3" t="s">
        <v>1971</v>
      </c>
      <c r="B3504">
        <v>352050</v>
      </c>
      <c r="C3504" s="1" t="s">
        <v>19</v>
      </c>
      <c r="D3504" s="2">
        <v>255748</v>
      </c>
      <c r="E3504" t="s">
        <v>5328</v>
      </c>
      <c r="F3504" s="4">
        <v>7651291.8059999999</v>
      </c>
      <c r="G3504" s="4">
        <f t="shared" si="164"/>
        <v>29.917308467710402</v>
      </c>
      <c r="H3504" t="str">
        <f>IF(F3504 &lt;= Planilha1!$B$1, "1",
  IF(F3504 &lt;= Planilha1!$B$2, "2",
    IF(F3504 &lt;= Planilha1!$B$3, "3",
      "4"
    )
  )
)</f>
        <v>4</v>
      </c>
      <c r="I3504" t="str">
        <f t="shared" si="162"/>
        <v>Grande Porte</v>
      </c>
      <c r="J3504" s="4">
        <v>275901511.17000002</v>
      </c>
      <c r="K3504" s="5">
        <f t="shared" si="163"/>
        <v>1078.8022239470104</v>
      </c>
    </row>
    <row r="3505" spans="1:11" x14ac:dyDescent="0.25">
      <c r="A3505" s="3" t="s">
        <v>1972</v>
      </c>
      <c r="B3505">
        <v>352060</v>
      </c>
      <c r="C3505" s="1" t="s">
        <v>19</v>
      </c>
      <c r="D3505" s="2">
        <v>5090</v>
      </c>
      <c r="E3505" t="s">
        <v>5328</v>
      </c>
      <c r="F3505" s="4">
        <v>39775.832999999999</v>
      </c>
      <c r="G3505" s="4">
        <f t="shared" si="164"/>
        <v>7.8145055009823183</v>
      </c>
      <c r="H3505" t="str">
        <f>IF(F3505 &lt;= Planilha1!$B$1, "1",
  IF(F3505 &lt;= Planilha1!$B$2, "2",
    IF(F3505 &lt;= Planilha1!$B$3, "3",
      "4"
    )
  )
)</f>
        <v>1</v>
      </c>
      <c r="I3505" t="str">
        <f t="shared" si="162"/>
        <v>Pequeno Porte I</v>
      </c>
      <c r="J3505" s="4">
        <v>6031367.4900000002</v>
      </c>
      <c r="K3505" s="5">
        <f t="shared" si="163"/>
        <v>1184.9444970530453</v>
      </c>
    </row>
    <row r="3506" spans="1:11" x14ac:dyDescent="0.25">
      <c r="A3506" s="3" t="s">
        <v>4445</v>
      </c>
      <c r="B3506">
        <v>352070</v>
      </c>
      <c r="C3506" s="1" t="s">
        <v>19</v>
      </c>
      <c r="D3506" s="2">
        <v>4035</v>
      </c>
      <c r="E3506" t="s">
        <v>5328</v>
      </c>
      <c r="F3506" s="4">
        <v>48933.038999999997</v>
      </c>
      <c r="G3506" s="4">
        <f t="shared" si="164"/>
        <v>12.12714721189591</v>
      </c>
      <c r="H3506" t="str">
        <f>IF(F3506 &lt;= Planilha1!$B$1, "1",
  IF(F3506 &lt;= Planilha1!$B$2, "2",
    IF(F3506 &lt;= Planilha1!$B$3, "3",
      "4"
    )
  )
)</f>
        <v>2</v>
      </c>
      <c r="I3506" t="str">
        <f t="shared" si="162"/>
        <v>Pequeno Porte I</v>
      </c>
      <c r="J3506" s="4">
        <v>5957080.2000000002</v>
      </c>
      <c r="K3506" s="5">
        <f t="shared" si="163"/>
        <v>1476.3519702602232</v>
      </c>
    </row>
    <row r="3507" spans="1:11" x14ac:dyDescent="0.25">
      <c r="A3507" s="3" t="s">
        <v>4446</v>
      </c>
      <c r="B3507">
        <v>352080</v>
      </c>
      <c r="C3507" s="1" t="s">
        <v>19</v>
      </c>
      <c r="D3507" s="2">
        <v>3615</v>
      </c>
      <c r="E3507" t="s">
        <v>5328</v>
      </c>
      <c r="F3507" s="4">
        <v>77988.456000000006</v>
      </c>
      <c r="G3507" s="4">
        <f t="shared" si="164"/>
        <v>21.573570124481328</v>
      </c>
      <c r="H3507" t="str">
        <f>IF(F3507 &lt;= Planilha1!$B$1, "1",
  IF(F3507 &lt;= Planilha1!$B$2, "2",
    IF(F3507 &lt;= Planilha1!$B$3, "3",
      "4"
    )
  )
)</f>
        <v>2</v>
      </c>
      <c r="I3507" t="str">
        <f t="shared" si="162"/>
        <v>Pequeno Porte I</v>
      </c>
      <c r="J3507" s="4">
        <v>3485692.7</v>
      </c>
      <c r="K3507" s="5">
        <f t="shared" si="163"/>
        <v>964.23034578146621</v>
      </c>
    </row>
    <row r="3508" spans="1:11" x14ac:dyDescent="0.25">
      <c r="A3508" s="3" t="s">
        <v>1973</v>
      </c>
      <c r="B3508">
        <v>352090</v>
      </c>
      <c r="C3508" s="1" t="s">
        <v>19</v>
      </c>
      <c r="D3508" s="2">
        <v>13712</v>
      </c>
      <c r="E3508" t="s">
        <v>5328</v>
      </c>
      <c r="F3508" s="4">
        <v>230949.18700000001</v>
      </c>
      <c r="G3508" s="4">
        <f t="shared" si="164"/>
        <v>16.842852027421237</v>
      </c>
      <c r="H3508" t="str">
        <f>IF(F3508 &lt;= Planilha1!$B$1, "1",
  IF(F3508 &lt;= Planilha1!$B$2, "2",
    IF(F3508 &lt;= Planilha1!$B$3, "3",
      "4"
    )
  )
)</f>
        <v>3</v>
      </c>
      <c r="I3508" t="str">
        <f t="shared" si="162"/>
        <v>Pequeno Porte I</v>
      </c>
      <c r="J3508" s="4">
        <v>11805793.65</v>
      </c>
      <c r="K3508" s="5">
        <f t="shared" si="163"/>
        <v>860.98261741540261</v>
      </c>
    </row>
    <row r="3509" spans="1:11" x14ac:dyDescent="0.25">
      <c r="A3509" s="3" t="s">
        <v>4447</v>
      </c>
      <c r="B3509">
        <v>352100</v>
      </c>
      <c r="C3509" s="1" t="s">
        <v>19</v>
      </c>
      <c r="D3509" s="2">
        <v>36459</v>
      </c>
      <c r="E3509" t="s">
        <v>5328</v>
      </c>
      <c r="F3509" s="4">
        <v>331073.56099999999</v>
      </c>
      <c r="G3509" s="4">
        <f t="shared" si="164"/>
        <v>9.0807087687539418</v>
      </c>
      <c r="H3509" t="str">
        <f>IF(F3509 &lt;= Planilha1!$B$1, "1",
  IF(F3509 &lt;= Planilha1!$B$2, "2",
    IF(F3509 &lt;= Planilha1!$B$3, "3",
      "4"
    )
  )
)</f>
        <v>4</v>
      </c>
      <c r="I3509" t="str">
        <f t="shared" si="162"/>
        <v>Pequeno Porte II</v>
      </c>
      <c r="J3509" s="4">
        <v>31024623.420000002</v>
      </c>
      <c r="K3509" s="5">
        <f t="shared" si="163"/>
        <v>850.9455393729944</v>
      </c>
    </row>
    <row r="3510" spans="1:11" x14ac:dyDescent="0.25">
      <c r="A3510" s="3" t="s">
        <v>4448</v>
      </c>
      <c r="B3510">
        <v>352110</v>
      </c>
      <c r="C3510" s="1" t="s">
        <v>19</v>
      </c>
      <c r="D3510" s="2">
        <v>6831</v>
      </c>
      <c r="E3510" t="s">
        <v>5328</v>
      </c>
      <c r="F3510" s="4">
        <v>200670.429</v>
      </c>
      <c r="G3510" s="4">
        <f t="shared" si="164"/>
        <v>29.376435221783048</v>
      </c>
      <c r="H3510" t="str">
        <f>IF(F3510 &lt;= Planilha1!$B$1, "1",
  IF(F3510 &lt;= Planilha1!$B$2, "2",
    IF(F3510 &lt;= Planilha1!$B$3, "3",
      "4"
    )
  )
)</f>
        <v>3</v>
      </c>
      <c r="I3510" t="str">
        <f t="shared" si="162"/>
        <v>Pequeno Porte I</v>
      </c>
      <c r="J3510" s="4">
        <v>8918992.2599999998</v>
      </c>
      <c r="K3510" s="5">
        <f t="shared" si="163"/>
        <v>1305.6642160737813</v>
      </c>
    </row>
    <row r="3511" spans="1:11" x14ac:dyDescent="0.25">
      <c r="A3511" s="3" t="s">
        <v>4449</v>
      </c>
      <c r="B3511">
        <v>352115</v>
      </c>
      <c r="C3511" s="1" t="s">
        <v>19</v>
      </c>
      <c r="D3511" s="2">
        <v>6761</v>
      </c>
      <c r="E3511" t="s">
        <v>5328</v>
      </c>
      <c r="F3511" s="4">
        <v>51779.923999999999</v>
      </c>
      <c r="G3511" s="4">
        <f t="shared" si="164"/>
        <v>7.6586191391805949</v>
      </c>
      <c r="H3511" t="str">
        <f>IF(F3511 &lt;= Planilha1!$B$1, "1",
  IF(F3511 &lt;= Planilha1!$B$2, "2",
    IF(F3511 &lt;= Planilha1!$B$3, "3",
      "4"
    )
  )
)</f>
        <v>2</v>
      </c>
      <c r="I3511" t="str">
        <f t="shared" si="162"/>
        <v>Pequeno Porte I</v>
      </c>
      <c r="J3511" s="4">
        <v>8016211.3700000001</v>
      </c>
      <c r="K3511" s="5">
        <f t="shared" si="163"/>
        <v>1185.6546916136667</v>
      </c>
    </row>
    <row r="3512" spans="1:11" x14ac:dyDescent="0.25">
      <c r="A3512" s="3" t="s">
        <v>1974</v>
      </c>
      <c r="B3512">
        <v>352120</v>
      </c>
      <c r="C3512" s="1" t="s">
        <v>19</v>
      </c>
      <c r="D3512" s="2">
        <v>4046</v>
      </c>
      <c r="E3512" t="s">
        <v>5328</v>
      </c>
      <c r="F3512" s="4">
        <v>23714.544000000002</v>
      </c>
      <c r="G3512" s="4">
        <f t="shared" si="164"/>
        <v>5.8612318339100353</v>
      </c>
      <c r="H3512" t="str">
        <f>IF(F3512 &lt;= Planilha1!$B$1, "1",
  IF(F3512 &lt;= Planilha1!$B$2, "2",
    IF(F3512 &lt;= Planilha1!$B$3, "3",
      "4"
    )
  )
)</f>
        <v>1</v>
      </c>
      <c r="I3512" t="str">
        <f t="shared" si="162"/>
        <v>Pequeno Porte I</v>
      </c>
      <c r="J3512" s="4">
        <v>5912675.7699999996</v>
      </c>
      <c r="K3512" s="5">
        <f t="shared" si="163"/>
        <v>1461.36326495304</v>
      </c>
    </row>
    <row r="3513" spans="1:11" x14ac:dyDescent="0.25">
      <c r="A3513" s="3" t="s">
        <v>4450</v>
      </c>
      <c r="B3513">
        <v>352130</v>
      </c>
      <c r="C3513" s="1" t="s">
        <v>19</v>
      </c>
      <c r="D3513" s="2">
        <v>14454</v>
      </c>
      <c r="E3513" t="s">
        <v>5328</v>
      </c>
      <c r="F3513" s="4">
        <v>208808.709</v>
      </c>
      <c r="G3513" s="4">
        <f t="shared" si="164"/>
        <v>14.446430676629307</v>
      </c>
      <c r="H3513" t="str">
        <f>IF(F3513 &lt;= Planilha1!$B$1, "1",
  IF(F3513 &lt;= Planilha1!$B$2, "2",
    IF(F3513 &lt;= Planilha1!$B$3, "3",
      "4"
    )
  )
)</f>
        <v>3</v>
      </c>
      <c r="I3513" t="str">
        <f t="shared" si="162"/>
        <v>Pequeno Porte I</v>
      </c>
      <c r="J3513" s="4">
        <v>16618210.050000001</v>
      </c>
      <c r="K3513" s="5">
        <f t="shared" si="163"/>
        <v>1149.7308738065587</v>
      </c>
    </row>
    <row r="3514" spans="1:11" x14ac:dyDescent="0.25">
      <c r="A3514" s="3" t="s">
        <v>4451</v>
      </c>
      <c r="B3514">
        <v>352140</v>
      </c>
      <c r="C3514" s="1" t="s">
        <v>19</v>
      </c>
      <c r="D3514" s="2">
        <v>21967</v>
      </c>
      <c r="E3514" t="s">
        <v>5328</v>
      </c>
      <c r="F3514" s="4">
        <v>381531.30499999999</v>
      </c>
      <c r="G3514" s="4">
        <f t="shared" si="164"/>
        <v>17.368384622388128</v>
      </c>
      <c r="H3514" t="str">
        <f>IF(F3514 &lt;= Planilha1!$B$1, "1",
  IF(F3514 &lt;= Planilha1!$B$2, "2",
    IF(F3514 &lt;= Planilha1!$B$3, "3",
      "4"
    )
  )
)</f>
        <v>4</v>
      </c>
      <c r="I3514" t="str">
        <f t="shared" si="162"/>
        <v>Pequeno Porte II</v>
      </c>
      <c r="J3514" s="4">
        <v>17193600.859999999</v>
      </c>
      <c r="K3514" s="5">
        <f t="shared" si="163"/>
        <v>782.7013638639778</v>
      </c>
    </row>
    <row r="3515" spans="1:11" x14ac:dyDescent="0.25">
      <c r="A3515" s="3" t="s">
        <v>4452</v>
      </c>
      <c r="B3515">
        <v>352150</v>
      </c>
      <c r="C3515" s="1" t="s">
        <v>19</v>
      </c>
      <c r="D3515" s="2">
        <v>6867</v>
      </c>
      <c r="E3515" t="s">
        <v>5328</v>
      </c>
      <c r="F3515" s="4">
        <v>73949.745999999999</v>
      </c>
      <c r="G3515" s="4">
        <f t="shared" si="164"/>
        <v>10.768857725353138</v>
      </c>
      <c r="H3515" t="str">
        <f>IF(F3515 &lt;= Planilha1!$B$1, "1",
  IF(F3515 &lt;= Planilha1!$B$2, "2",
    IF(F3515 &lt;= Planilha1!$B$3, "3",
      "4"
    )
  )
)</f>
        <v>2</v>
      </c>
      <c r="I3515" t="str">
        <f t="shared" si="162"/>
        <v>Pequeno Porte I</v>
      </c>
      <c r="J3515" s="4">
        <v>7768650.4299999997</v>
      </c>
      <c r="K3515" s="5">
        <f t="shared" si="163"/>
        <v>1131.3019411679045</v>
      </c>
    </row>
    <row r="3516" spans="1:11" x14ac:dyDescent="0.25">
      <c r="A3516" s="3" t="s">
        <v>1975</v>
      </c>
      <c r="B3516">
        <v>352160</v>
      </c>
      <c r="C3516" s="1" t="s">
        <v>19</v>
      </c>
      <c r="D3516" s="2">
        <v>7085</v>
      </c>
      <c r="E3516" t="s">
        <v>5328</v>
      </c>
      <c r="F3516" s="4">
        <v>66006.178</v>
      </c>
      <c r="G3516" s="4">
        <f t="shared" si="164"/>
        <v>9.3163271700776296</v>
      </c>
      <c r="H3516" t="str">
        <f>IF(F3516 &lt;= Planilha1!$B$1, "1",
  IF(F3516 &lt;= Planilha1!$B$2, "2",
    IF(F3516 &lt;= Planilha1!$B$3, "3",
      "4"
    )
  )
)</f>
        <v>2</v>
      </c>
      <c r="I3516" t="str">
        <f t="shared" si="162"/>
        <v>Pequeno Porte I</v>
      </c>
      <c r="J3516" s="4">
        <v>5321664.12</v>
      </c>
      <c r="K3516" s="5">
        <f t="shared" si="163"/>
        <v>751.1170247000706</v>
      </c>
    </row>
    <row r="3517" spans="1:11" x14ac:dyDescent="0.25">
      <c r="A3517" s="3" t="s">
        <v>4453</v>
      </c>
      <c r="B3517">
        <v>352170</v>
      </c>
      <c r="C3517" s="1" t="s">
        <v>19</v>
      </c>
      <c r="D3517" s="2">
        <v>17983</v>
      </c>
      <c r="E3517" t="s">
        <v>5328</v>
      </c>
      <c r="F3517" s="4">
        <v>199839.50700000001</v>
      </c>
      <c r="G3517" s="4">
        <f t="shared" si="164"/>
        <v>11.112690151810044</v>
      </c>
      <c r="H3517" t="str">
        <f>IF(F3517 &lt;= Planilha1!$B$1, "1",
  IF(F3517 &lt;= Planilha1!$B$2, "2",
    IF(F3517 &lt;= Planilha1!$B$3, "3",
      "4"
    )
  )
)</f>
        <v>3</v>
      </c>
      <c r="I3517" t="str">
        <f t="shared" si="162"/>
        <v>Pequeno Porte I</v>
      </c>
      <c r="J3517" s="4">
        <v>18499493.370000001</v>
      </c>
      <c r="K3517" s="5">
        <f t="shared" si="163"/>
        <v>1028.7212016904855</v>
      </c>
    </row>
    <row r="3518" spans="1:11" x14ac:dyDescent="0.25">
      <c r="A3518" s="3" t="s">
        <v>4454</v>
      </c>
      <c r="B3518">
        <v>352180</v>
      </c>
      <c r="C3518" s="1" t="s">
        <v>19</v>
      </c>
      <c r="D3518" s="2">
        <v>25180</v>
      </c>
      <c r="E3518" t="s">
        <v>5328</v>
      </c>
      <c r="F3518" s="4">
        <v>308173.99300000002</v>
      </c>
      <c r="G3518" s="4">
        <f t="shared" si="164"/>
        <v>12.238840071485306</v>
      </c>
      <c r="H3518" t="str">
        <f>IF(F3518 &lt;= Planilha1!$B$1, "1",
  IF(F3518 &lt;= Planilha1!$B$2, "2",
    IF(F3518 &lt;= Planilha1!$B$3, "3",
      "4"
    )
  )
)</f>
        <v>4</v>
      </c>
      <c r="I3518" t="str">
        <f t="shared" si="162"/>
        <v>Pequeno Porte II</v>
      </c>
      <c r="J3518" s="4">
        <v>30474099.34</v>
      </c>
      <c r="K3518" s="5">
        <f t="shared" si="163"/>
        <v>1210.2501723590151</v>
      </c>
    </row>
    <row r="3519" spans="1:11" x14ac:dyDescent="0.25">
      <c r="A3519" s="3" t="s">
        <v>1976</v>
      </c>
      <c r="B3519">
        <v>352190</v>
      </c>
      <c r="C3519" s="1" t="s">
        <v>19</v>
      </c>
      <c r="D3519" s="2">
        <v>16989</v>
      </c>
      <c r="E3519" t="s">
        <v>5328</v>
      </c>
      <c r="F3519" s="4">
        <v>240782.43900000001</v>
      </c>
      <c r="G3519" s="4">
        <f t="shared" si="164"/>
        <v>14.172843545823769</v>
      </c>
      <c r="H3519" t="str">
        <f>IF(F3519 &lt;= Planilha1!$B$1, "1",
  IF(F3519 &lt;= Planilha1!$B$2, "2",
    IF(F3519 &lt;= Planilha1!$B$3, "3",
      "4"
    )
  )
)</f>
        <v>4</v>
      </c>
      <c r="I3519" t="str">
        <f t="shared" si="162"/>
        <v>Pequeno Porte I</v>
      </c>
      <c r="J3519" s="4">
        <v>19915296.84</v>
      </c>
      <c r="K3519" s="5">
        <f t="shared" si="163"/>
        <v>1172.2465618929896</v>
      </c>
    </row>
    <row r="3520" spans="1:11" x14ac:dyDescent="0.25">
      <c r="A3520" s="3" t="s">
        <v>1977</v>
      </c>
      <c r="B3520">
        <v>352200</v>
      </c>
      <c r="C3520" s="1" t="s">
        <v>19</v>
      </c>
      <c r="D3520" s="2">
        <v>3618</v>
      </c>
      <c r="E3520" t="s">
        <v>5328</v>
      </c>
      <c r="F3520" s="4">
        <v>47220.745999999999</v>
      </c>
      <c r="G3520" s="4">
        <f t="shared" si="164"/>
        <v>13.05161580983969</v>
      </c>
      <c r="H3520" t="str">
        <f>IF(F3520 &lt;= Planilha1!$B$1, "1",
  IF(F3520 &lt;= Planilha1!$B$2, "2",
    IF(F3520 &lt;= Planilha1!$B$3, "3",
      "4"
    )
  )
)</f>
        <v>2</v>
      </c>
      <c r="I3520" t="str">
        <f t="shared" si="162"/>
        <v>Pequeno Porte I</v>
      </c>
      <c r="J3520" s="4">
        <v>5450834.4800000004</v>
      </c>
      <c r="K3520" s="5">
        <f t="shared" si="163"/>
        <v>1506.5877501381981</v>
      </c>
    </row>
    <row r="3521" spans="1:11" x14ac:dyDescent="0.25">
      <c r="A3521" s="3" t="s">
        <v>4455</v>
      </c>
      <c r="B3521">
        <v>352210</v>
      </c>
      <c r="C3521" s="1" t="s">
        <v>19</v>
      </c>
      <c r="D3521" s="2">
        <v>112476</v>
      </c>
      <c r="E3521" t="s">
        <v>5328</v>
      </c>
      <c r="F3521" s="4">
        <v>869872.98100000003</v>
      </c>
      <c r="G3521" s="4">
        <f t="shared" si="164"/>
        <v>7.7338541644439704</v>
      </c>
      <c r="H3521" t="str">
        <f>IF(F3521 &lt;= Planilha1!$B$1, "1",
  IF(F3521 &lt;= Planilha1!$B$2, "2",
    IF(F3521 &lt;= Planilha1!$B$3, "3",
      "4"
    )
  )
)</f>
        <v>4</v>
      </c>
      <c r="I3521" t="str">
        <f t="shared" si="162"/>
        <v>Grande Porte</v>
      </c>
      <c r="J3521" s="4">
        <v>94566526.680000007</v>
      </c>
      <c r="K3521" s="5">
        <f t="shared" si="163"/>
        <v>840.77071268537293</v>
      </c>
    </row>
    <row r="3522" spans="1:11" x14ac:dyDescent="0.25">
      <c r="A3522" s="3" t="s">
        <v>1978</v>
      </c>
      <c r="B3522">
        <v>352215</v>
      </c>
      <c r="C3522" s="1" t="s">
        <v>19</v>
      </c>
      <c r="D3522" s="2">
        <v>3422</v>
      </c>
      <c r="E3522" t="s">
        <v>5328</v>
      </c>
      <c r="F3522" s="4">
        <v>18787.7</v>
      </c>
      <c r="G3522" s="4">
        <f t="shared" si="164"/>
        <v>5.4902688486265347</v>
      </c>
      <c r="H3522" t="str">
        <f>IF(F3522 &lt;= Planilha1!$B$1, "1",
  IF(F3522 &lt;= Planilha1!$B$2, "2",
    IF(F3522 &lt;= Planilha1!$B$3, "3",
      "4"
    )
  )
)</f>
        <v>1</v>
      </c>
      <c r="I3522" t="str">
        <f t="shared" ref="I3522:I3585" si="165">IF(D3522 &lt;= 20000, "Pequeno Porte I",
  IF(D3522 &lt;= 50000, "Pequeno Porte II",
    IF(D3522 &lt;= 100000, "Médio Porte",
      IF(D3522 &lt;= 900000, "Grande Porte", "Metrópole")
    )
  )
)</f>
        <v>Pequeno Porte I</v>
      </c>
      <c r="J3522" s="4">
        <v>4427662.7300000004</v>
      </c>
      <c r="K3522" s="5">
        <f t="shared" ref="K3522:K3585" si="166">J3522/D3522</f>
        <v>1293.8815692577441</v>
      </c>
    </row>
    <row r="3523" spans="1:11" x14ac:dyDescent="0.25">
      <c r="A3523" s="3" t="s">
        <v>1979</v>
      </c>
      <c r="B3523">
        <v>352220</v>
      </c>
      <c r="C3523" s="1" t="s">
        <v>19</v>
      </c>
      <c r="D3523" s="2">
        <v>158522</v>
      </c>
      <c r="E3523" t="s">
        <v>5328</v>
      </c>
      <c r="F3523" s="4">
        <v>2366613.142</v>
      </c>
      <c r="G3523" s="4">
        <f t="shared" ref="G3523:G3586" si="167">F3523/D3523</f>
        <v>14.929241001249038</v>
      </c>
      <c r="H3523" t="str">
        <f>IF(F3523 &lt;= Planilha1!$B$1, "1",
  IF(F3523 &lt;= Planilha1!$B$2, "2",
    IF(F3523 &lt;= Planilha1!$B$3, "3",
      "4"
    )
  )
)</f>
        <v>4</v>
      </c>
      <c r="I3523" t="str">
        <f t="shared" si="165"/>
        <v>Grande Porte</v>
      </c>
      <c r="J3523" s="4">
        <v>87309431.200000003</v>
      </c>
      <c r="K3523" s="5">
        <f t="shared" si="166"/>
        <v>550.77169856549881</v>
      </c>
    </row>
    <row r="3524" spans="1:11" x14ac:dyDescent="0.25">
      <c r="A3524" s="3" t="s">
        <v>1980</v>
      </c>
      <c r="B3524">
        <v>352230</v>
      </c>
      <c r="C3524" s="1" t="s">
        <v>19</v>
      </c>
      <c r="D3524" s="2">
        <v>157790</v>
      </c>
      <c r="E3524" t="s">
        <v>5328</v>
      </c>
      <c r="F3524" s="4">
        <v>2574006.514</v>
      </c>
      <c r="G3524" s="4">
        <f t="shared" si="167"/>
        <v>16.312862120539958</v>
      </c>
      <c r="H3524" t="str">
        <f>IF(F3524 &lt;= Planilha1!$B$1, "1",
  IF(F3524 &lt;= Planilha1!$B$2, "2",
    IF(F3524 &lt;= Planilha1!$B$3, "3",
      "4"
    )
  )
)</f>
        <v>4</v>
      </c>
      <c r="I3524" t="str">
        <f t="shared" si="165"/>
        <v>Grande Porte</v>
      </c>
      <c r="J3524" s="4">
        <v>139996860.31</v>
      </c>
      <c r="K3524" s="5">
        <f t="shared" si="166"/>
        <v>887.23531472209902</v>
      </c>
    </row>
    <row r="3525" spans="1:11" x14ac:dyDescent="0.25">
      <c r="A3525" s="3" t="s">
        <v>1473</v>
      </c>
      <c r="B3525">
        <v>352240</v>
      </c>
      <c r="C3525" s="1" t="s">
        <v>19</v>
      </c>
      <c r="D3525" s="2">
        <v>89728</v>
      </c>
      <c r="E3525" t="s">
        <v>5328</v>
      </c>
      <c r="F3525" s="4">
        <v>1175016.5630000001</v>
      </c>
      <c r="G3525" s="4">
        <f t="shared" si="167"/>
        <v>13.095316545559916</v>
      </c>
      <c r="H3525" t="str">
        <f>IF(F3525 &lt;= Planilha1!$B$1, "1",
  IF(F3525 &lt;= Planilha1!$B$2, "2",
    IF(F3525 &lt;= Planilha1!$B$3, "3",
      "4"
    )
  )
)</f>
        <v>4</v>
      </c>
      <c r="I3525" t="str">
        <f t="shared" si="165"/>
        <v>Médio Porte</v>
      </c>
      <c r="J3525" s="4">
        <v>82258932.340000004</v>
      </c>
      <c r="K3525" s="5">
        <f t="shared" si="166"/>
        <v>916.75878588623402</v>
      </c>
    </row>
    <row r="3526" spans="1:11" x14ac:dyDescent="0.25">
      <c r="A3526" s="3" t="s">
        <v>1981</v>
      </c>
      <c r="B3526">
        <v>352250</v>
      </c>
      <c r="C3526" s="1" t="s">
        <v>19</v>
      </c>
      <c r="D3526" s="2">
        <v>232297</v>
      </c>
      <c r="E3526" t="s">
        <v>5328</v>
      </c>
      <c r="F3526" s="4">
        <v>5220158.2060000002</v>
      </c>
      <c r="G3526" s="4">
        <f t="shared" si="167"/>
        <v>22.471913998028388</v>
      </c>
      <c r="H3526" t="str">
        <f>IF(F3526 &lt;= Planilha1!$B$1, "1",
  IF(F3526 &lt;= Planilha1!$B$2, "2",
    IF(F3526 &lt;= Planilha1!$B$3, "3",
      "4"
    )
  )
)</f>
        <v>4</v>
      </c>
      <c r="I3526" t="str">
        <f t="shared" si="165"/>
        <v>Grande Porte</v>
      </c>
      <c r="J3526" s="4">
        <v>193958346.31</v>
      </c>
      <c r="K3526" s="5">
        <f t="shared" si="166"/>
        <v>834.95846399221682</v>
      </c>
    </row>
    <row r="3527" spans="1:11" x14ac:dyDescent="0.25">
      <c r="A3527" s="3" t="s">
        <v>1982</v>
      </c>
      <c r="B3527">
        <v>352260</v>
      </c>
      <c r="C3527" s="1" t="s">
        <v>19</v>
      </c>
      <c r="D3527" s="2">
        <v>72022</v>
      </c>
      <c r="E3527" t="s">
        <v>5328</v>
      </c>
      <c r="F3527" s="4">
        <v>1924254.2990000001</v>
      </c>
      <c r="G3527" s="4">
        <f t="shared" si="167"/>
        <v>26.717590444586378</v>
      </c>
      <c r="H3527" t="str">
        <f>IF(F3527 &lt;= Planilha1!$B$1, "1",
  IF(F3527 &lt;= Planilha1!$B$2, "2",
    IF(F3527 &lt;= Planilha1!$B$3, "3",
      "4"
    )
  )
)</f>
        <v>4</v>
      </c>
      <c r="I3527" t="str">
        <f t="shared" si="165"/>
        <v>Médio Porte</v>
      </c>
      <c r="J3527" s="4">
        <v>55175171.219999999</v>
      </c>
      <c r="K3527" s="5">
        <f t="shared" si="166"/>
        <v>766.08774013495872</v>
      </c>
    </row>
    <row r="3528" spans="1:11" x14ac:dyDescent="0.25">
      <c r="A3528" s="3" t="s">
        <v>4456</v>
      </c>
      <c r="B3528">
        <v>352265</v>
      </c>
      <c r="C3528" s="1" t="s">
        <v>19</v>
      </c>
      <c r="D3528" s="2">
        <v>4306</v>
      </c>
      <c r="E3528" t="s">
        <v>5328</v>
      </c>
      <c r="F3528" s="4">
        <v>19686.187000000002</v>
      </c>
      <c r="G3528" s="4">
        <f t="shared" si="167"/>
        <v>4.5718037621922898</v>
      </c>
      <c r="H3528" t="str">
        <f>IF(F3528 &lt;= Planilha1!$B$1, "1",
  IF(F3528 &lt;= Planilha1!$B$2, "2",
    IF(F3528 &lt;= Planilha1!$B$3, "3",
      "4"
    )
  )
)</f>
        <v>1</v>
      </c>
      <c r="I3528" t="str">
        <f t="shared" si="165"/>
        <v>Pequeno Porte I</v>
      </c>
      <c r="J3528" s="4">
        <v>5689533.7699999996</v>
      </c>
      <c r="K3528" s="5">
        <f t="shared" si="166"/>
        <v>1321.3037087784485</v>
      </c>
    </row>
    <row r="3529" spans="1:11" x14ac:dyDescent="0.25">
      <c r="A3529" s="3" t="s">
        <v>4457</v>
      </c>
      <c r="B3529">
        <v>352270</v>
      </c>
      <c r="C3529" s="1" t="s">
        <v>19</v>
      </c>
      <c r="D3529" s="2">
        <v>39493</v>
      </c>
      <c r="E3529" t="s">
        <v>5328</v>
      </c>
      <c r="F3529" s="4">
        <v>850559.84199999995</v>
      </c>
      <c r="G3529" s="4">
        <f t="shared" si="167"/>
        <v>21.536977236472286</v>
      </c>
      <c r="H3529" t="str">
        <f>IF(F3529 &lt;= Planilha1!$B$1, "1",
  IF(F3529 &lt;= Planilha1!$B$2, "2",
    IF(F3529 &lt;= Planilha1!$B$3, "3",
      "4"
    )
  )
)</f>
        <v>4</v>
      </c>
      <c r="I3529" t="str">
        <f t="shared" si="165"/>
        <v>Pequeno Porte II</v>
      </c>
      <c r="J3529" s="4">
        <v>35573873.229999997</v>
      </c>
      <c r="K3529" s="5">
        <f t="shared" si="166"/>
        <v>900.76401463550496</v>
      </c>
    </row>
    <row r="3530" spans="1:11" x14ac:dyDescent="0.25">
      <c r="A3530" s="3" t="s">
        <v>743</v>
      </c>
      <c r="B3530">
        <v>352280</v>
      </c>
      <c r="C3530" s="1" t="s">
        <v>19</v>
      </c>
      <c r="D3530" s="2">
        <v>14085</v>
      </c>
      <c r="E3530" t="s">
        <v>5328</v>
      </c>
      <c r="F3530" s="4">
        <v>107650.46799999999</v>
      </c>
      <c r="G3530" s="4">
        <f t="shared" si="167"/>
        <v>7.6429157259495915</v>
      </c>
      <c r="H3530" t="str">
        <f>IF(F3530 &lt;= Planilha1!$B$1, "1",
  IF(F3530 &lt;= Planilha1!$B$2, "2",
    IF(F3530 &lt;= Planilha1!$B$3, "3",
      "4"
    )
  )
)</f>
        <v>3</v>
      </c>
      <c r="I3530" t="str">
        <f t="shared" si="165"/>
        <v>Pequeno Porte I</v>
      </c>
      <c r="J3530" s="4">
        <v>14998292.560000001</v>
      </c>
      <c r="K3530" s="5">
        <f t="shared" si="166"/>
        <v>1064.8415023074192</v>
      </c>
    </row>
    <row r="3531" spans="1:11" x14ac:dyDescent="0.25">
      <c r="A3531" s="3" t="s">
        <v>4458</v>
      </c>
      <c r="B3531">
        <v>352290</v>
      </c>
      <c r="C3531" s="1" t="s">
        <v>19</v>
      </c>
      <c r="D3531" s="2">
        <v>13659</v>
      </c>
      <c r="E3531" t="s">
        <v>5328</v>
      </c>
      <c r="F3531" s="4">
        <v>298927.53600000002</v>
      </c>
      <c r="G3531" s="4">
        <f t="shared" si="167"/>
        <v>21.88502350098836</v>
      </c>
      <c r="H3531" t="str">
        <f>IF(F3531 &lt;= Planilha1!$B$1, "1",
  IF(F3531 &lt;= Planilha1!$B$2, "2",
    IF(F3531 &lt;= Planilha1!$B$3, "3",
      "4"
    )
  )
)</f>
        <v>4</v>
      </c>
      <c r="I3531" t="str">
        <f t="shared" si="165"/>
        <v>Pequeno Porte I</v>
      </c>
      <c r="J3531" s="4">
        <v>15942328.539999999</v>
      </c>
      <c r="K3531" s="5">
        <f t="shared" si="166"/>
        <v>1167.166596383337</v>
      </c>
    </row>
    <row r="3532" spans="1:11" x14ac:dyDescent="0.25">
      <c r="A3532" s="3" t="s">
        <v>1983</v>
      </c>
      <c r="B3532">
        <v>352300</v>
      </c>
      <c r="C3532" s="1" t="s">
        <v>19</v>
      </c>
      <c r="D3532" s="2">
        <v>3979</v>
      </c>
      <c r="E3532" t="s">
        <v>5328</v>
      </c>
      <c r="F3532" s="4">
        <v>56900.828000000001</v>
      </c>
      <c r="G3532" s="4">
        <f t="shared" si="167"/>
        <v>14.300283488313648</v>
      </c>
      <c r="H3532" t="str">
        <f>IF(F3532 &lt;= Planilha1!$B$1, "1",
  IF(F3532 &lt;= Planilha1!$B$2, "2",
    IF(F3532 &lt;= Planilha1!$B$3, "3",
      "4"
    )
  )
)</f>
        <v>2</v>
      </c>
      <c r="I3532" t="str">
        <f t="shared" si="165"/>
        <v>Pequeno Porte I</v>
      </c>
      <c r="J3532" s="4">
        <v>4918689.8600000003</v>
      </c>
      <c r="K3532" s="5">
        <f t="shared" si="166"/>
        <v>1236.162317165117</v>
      </c>
    </row>
    <row r="3533" spans="1:11" x14ac:dyDescent="0.25">
      <c r="A3533" s="3" t="s">
        <v>1984</v>
      </c>
      <c r="B3533">
        <v>352310</v>
      </c>
      <c r="C3533" s="1" t="s">
        <v>19</v>
      </c>
      <c r="D3533" s="2">
        <v>369275</v>
      </c>
      <c r="E3533" t="s">
        <v>5328</v>
      </c>
      <c r="F3533" s="4">
        <v>3222392.085</v>
      </c>
      <c r="G3533" s="4">
        <f t="shared" si="167"/>
        <v>8.7262665628596565</v>
      </c>
      <c r="H3533" t="str">
        <f>IF(F3533 &lt;= Planilha1!$B$1, "1",
  IF(F3533 &lt;= Planilha1!$B$2, "2",
    IF(F3533 &lt;= Planilha1!$B$3, "3",
      "4"
    )
  )
)</f>
        <v>4</v>
      </c>
      <c r="I3533" t="str">
        <f t="shared" si="165"/>
        <v>Grande Porte</v>
      </c>
      <c r="J3533" s="4">
        <v>151165936.75999999</v>
      </c>
      <c r="K3533" s="5">
        <f t="shared" si="166"/>
        <v>409.35870762981517</v>
      </c>
    </row>
    <row r="3534" spans="1:11" x14ac:dyDescent="0.25">
      <c r="A3534" s="3" t="s">
        <v>4459</v>
      </c>
      <c r="B3534">
        <v>352320</v>
      </c>
      <c r="C3534" s="1" t="s">
        <v>19</v>
      </c>
      <c r="D3534" s="2">
        <v>44438</v>
      </c>
      <c r="E3534" t="s">
        <v>5328</v>
      </c>
      <c r="F3534" s="4">
        <v>487568.16499999998</v>
      </c>
      <c r="G3534" s="4">
        <f t="shared" si="167"/>
        <v>10.971874634321976</v>
      </c>
      <c r="H3534" t="str">
        <f>IF(F3534 &lt;= Planilha1!$B$1, "1",
  IF(F3534 &lt;= Planilha1!$B$2, "2",
    IF(F3534 &lt;= Planilha1!$B$3, "3",
      "4"
    )
  )
)</f>
        <v>4</v>
      </c>
      <c r="I3534" t="str">
        <f t="shared" si="165"/>
        <v>Pequeno Porte II</v>
      </c>
      <c r="J3534" s="4">
        <v>28681124.27</v>
      </c>
      <c r="K3534" s="5">
        <f t="shared" si="166"/>
        <v>645.41888181286288</v>
      </c>
    </row>
    <row r="3535" spans="1:11" x14ac:dyDescent="0.25">
      <c r="A3535" s="3" t="s">
        <v>1985</v>
      </c>
      <c r="B3535">
        <v>352330</v>
      </c>
      <c r="C3535" s="1" t="s">
        <v>19</v>
      </c>
      <c r="D3535" s="2">
        <v>15528</v>
      </c>
      <c r="E3535" t="s">
        <v>5328</v>
      </c>
      <c r="F3535" s="4">
        <v>108959.47199999999</v>
      </c>
      <c r="G3535" s="4">
        <f t="shared" si="167"/>
        <v>7.0169675425038633</v>
      </c>
      <c r="H3535" t="str">
        <f>IF(F3535 &lt;= Planilha1!$B$1, "1",
  IF(F3535 &lt;= Planilha1!$B$2, "2",
    IF(F3535 &lt;= Planilha1!$B$3, "3",
      "4"
    )
  )
)</f>
        <v>3</v>
      </c>
      <c r="I3535" t="str">
        <f t="shared" si="165"/>
        <v>Pequeno Porte I</v>
      </c>
      <c r="J3535" s="4">
        <v>16235554.23</v>
      </c>
      <c r="K3535" s="5">
        <f t="shared" si="166"/>
        <v>1045.5663465996909</v>
      </c>
    </row>
    <row r="3536" spans="1:11" x14ac:dyDescent="0.25">
      <c r="A3536" s="3" t="s">
        <v>1986</v>
      </c>
      <c r="B3536">
        <v>352340</v>
      </c>
      <c r="C3536" s="1" t="s">
        <v>19</v>
      </c>
      <c r="D3536" s="2">
        <v>121590</v>
      </c>
      <c r="E3536" t="s">
        <v>5328</v>
      </c>
      <c r="F3536" s="4">
        <v>3394630.37</v>
      </c>
      <c r="G3536" s="4">
        <f t="shared" si="167"/>
        <v>27.918664117114893</v>
      </c>
      <c r="H3536" t="str">
        <f>IF(F3536 &lt;= Planilha1!$B$1, "1",
  IF(F3536 &lt;= Planilha1!$B$2, "2",
    IF(F3536 &lt;= Planilha1!$B$3, "3",
      "4"
    )
  )
)</f>
        <v>4</v>
      </c>
      <c r="I3536" t="str">
        <f t="shared" si="165"/>
        <v>Grande Porte</v>
      </c>
      <c r="J3536" s="4">
        <v>87017952.390000001</v>
      </c>
      <c r="K3536" s="5">
        <f t="shared" si="166"/>
        <v>715.66701529731063</v>
      </c>
    </row>
    <row r="3537" spans="1:11" x14ac:dyDescent="0.25">
      <c r="A3537" s="3" t="s">
        <v>1987</v>
      </c>
      <c r="B3537">
        <v>352350</v>
      </c>
      <c r="C3537" s="1" t="s">
        <v>19</v>
      </c>
      <c r="D3537" s="2">
        <v>19070</v>
      </c>
      <c r="E3537" t="s">
        <v>5328</v>
      </c>
      <c r="F3537" s="4">
        <v>182572.73800000001</v>
      </c>
      <c r="G3537" s="4">
        <f t="shared" si="167"/>
        <v>9.5738195070791825</v>
      </c>
      <c r="H3537" t="str">
        <f>IF(F3537 &lt;= Planilha1!$B$1, "1",
  IF(F3537 &lt;= Planilha1!$B$2, "2",
    IF(F3537 &lt;= Planilha1!$B$3, "3",
      "4"
    )
  )
)</f>
        <v>3</v>
      </c>
      <c r="I3537" t="str">
        <f t="shared" si="165"/>
        <v>Pequeno Porte I</v>
      </c>
      <c r="J3537" s="4">
        <v>18384565.780000001</v>
      </c>
      <c r="K3537" s="5">
        <f t="shared" si="166"/>
        <v>964.05693654955428</v>
      </c>
    </row>
    <row r="3538" spans="1:11" x14ac:dyDescent="0.25">
      <c r="A3538" s="3" t="s">
        <v>1988</v>
      </c>
      <c r="B3538">
        <v>352360</v>
      </c>
      <c r="C3538" s="1" t="s">
        <v>19</v>
      </c>
      <c r="D3538" s="2">
        <v>16148</v>
      </c>
      <c r="E3538" t="s">
        <v>5328</v>
      </c>
      <c r="F3538" s="4">
        <v>339110.48499999999</v>
      </c>
      <c r="G3538" s="4">
        <f t="shared" si="167"/>
        <v>21.000153889026503</v>
      </c>
      <c r="H3538" t="str">
        <f>IF(F3538 &lt;= Planilha1!$B$1, "1",
  IF(F3538 &lt;= Planilha1!$B$2, "2",
    IF(F3538 &lt;= Planilha1!$B$3, "3",
      "4"
    )
  )
)</f>
        <v>4</v>
      </c>
      <c r="I3538" t="str">
        <f t="shared" si="165"/>
        <v>Pequeno Porte I</v>
      </c>
      <c r="J3538" s="4">
        <v>22654642.140000001</v>
      </c>
      <c r="K3538" s="5">
        <f t="shared" si="166"/>
        <v>1402.9379576418132</v>
      </c>
    </row>
    <row r="3539" spans="1:11" x14ac:dyDescent="0.25">
      <c r="A3539" s="3" t="s">
        <v>4460</v>
      </c>
      <c r="B3539">
        <v>352370</v>
      </c>
      <c r="C3539" s="1" t="s">
        <v>19</v>
      </c>
      <c r="D3539" s="2">
        <v>5779</v>
      </c>
      <c r="E3539" t="s">
        <v>5328</v>
      </c>
      <c r="F3539" s="4">
        <v>44491.353999999999</v>
      </c>
      <c r="G3539" s="4">
        <f t="shared" si="167"/>
        <v>7.698798061948434</v>
      </c>
      <c r="H3539" t="str">
        <f>IF(F3539 &lt;= Planilha1!$B$1, "1",
  IF(F3539 &lt;= Planilha1!$B$2, "2",
    IF(F3539 &lt;= Planilha1!$B$3, "3",
      "4"
    )
  )
)</f>
        <v>2</v>
      </c>
      <c r="I3539" t="str">
        <f t="shared" si="165"/>
        <v>Pequeno Porte I</v>
      </c>
      <c r="J3539" s="4">
        <v>4410807.8099999996</v>
      </c>
      <c r="K3539" s="5">
        <f t="shared" si="166"/>
        <v>763.24758781796152</v>
      </c>
    </row>
    <row r="3540" spans="1:11" x14ac:dyDescent="0.25">
      <c r="A3540" s="3" t="s">
        <v>1989</v>
      </c>
      <c r="B3540">
        <v>352380</v>
      </c>
      <c r="C3540" s="1" t="s">
        <v>19</v>
      </c>
      <c r="D3540" s="2">
        <v>8046</v>
      </c>
      <c r="E3540" t="s">
        <v>5328</v>
      </c>
      <c r="F3540" s="4">
        <v>53999.392999999996</v>
      </c>
      <c r="G3540" s="4">
        <f t="shared" si="167"/>
        <v>6.7113339547601285</v>
      </c>
      <c r="H3540" t="str">
        <f>IF(F3540 &lt;= Planilha1!$B$1, "1",
  IF(F3540 &lt;= Planilha1!$B$2, "2",
    IF(F3540 &lt;= Planilha1!$B$3, "3",
      "4"
    )
  )
)</f>
        <v>2</v>
      </c>
      <c r="I3540" t="str">
        <f t="shared" si="165"/>
        <v>Pequeno Porte I</v>
      </c>
      <c r="J3540" s="4">
        <v>6707963.9400000004</v>
      </c>
      <c r="K3540" s="5">
        <f t="shared" si="166"/>
        <v>833.70170768083528</v>
      </c>
    </row>
    <row r="3541" spans="1:11" x14ac:dyDescent="0.25">
      <c r="A3541" s="3" t="s">
        <v>1990</v>
      </c>
      <c r="B3541">
        <v>352390</v>
      </c>
      <c r="C3541" s="1" t="s">
        <v>19</v>
      </c>
      <c r="D3541" s="2">
        <v>168240</v>
      </c>
      <c r="E3541" t="s">
        <v>5328</v>
      </c>
      <c r="F3541" s="4">
        <v>4633757.0860000001</v>
      </c>
      <c r="G3541" s="4">
        <f t="shared" si="167"/>
        <v>27.542540929624348</v>
      </c>
      <c r="H3541" t="str">
        <f>IF(F3541 &lt;= Planilha1!$B$1, "1",
  IF(F3541 &lt;= Planilha1!$B$2, "2",
    IF(F3541 &lt;= Planilha1!$B$3, "3",
      "4"
    )
  )
)</f>
        <v>4</v>
      </c>
      <c r="I3541" t="str">
        <f t="shared" si="165"/>
        <v>Grande Porte</v>
      </c>
      <c r="J3541" s="4">
        <v>187976881.13</v>
      </c>
      <c r="K3541" s="5">
        <f t="shared" si="166"/>
        <v>1117.3138440917737</v>
      </c>
    </row>
    <row r="3542" spans="1:11" x14ac:dyDescent="0.25">
      <c r="A3542" s="3" t="s">
        <v>1991</v>
      </c>
      <c r="B3542">
        <v>352400</v>
      </c>
      <c r="C3542" s="1" t="s">
        <v>19</v>
      </c>
      <c r="D3542" s="2">
        <v>70616</v>
      </c>
      <c r="E3542" t="s">
        <v>5328</v>
      </c>
      <c r="F3542" s="4">
        <v>2304035.6940000001</v>
      </c>
      <c r="G3542" s="4">
        <f t="shared" si="167"/>
        <v>32.627672113968508</v>
      </c>
      <c r="H3542" t="str">
        <f>IF(F3542 &lt;= Planilha1!$B$1, "1",
  IF(F3542 &lt;= Planilha1!$B$2, "2",
    IF(F3542 &lt;= Planilha1!$B$3, "3",
      "4"
    )
  )
)</f>
        <v>4</v>
      </c>
      <c r="I3542" t="str">
        <f t="shared" si="165"/>
        <v>Médio Porte</v>
      </c>
      <c r="J3542" s="4">
        <v>106845865.97</v>
      </c>
      <c r="K3542" s="5">
        <f t="shared" si="166"/>
        <v>1513.0546330859861</v>
      </c>
    </row>
    <row r="3543" spans="1:11" x14ac:dyDescent="0.25">
      <c r="A3543" s="3" t="s">
        <v>1992</v>
      </c>
      <c r="B3543">
        <v>352410</v>
      </c>
      <c r="C3543" s="1" t="s">
        <v>19</v>
      </c>
      <c r="D3543" s="2">
        <v>37571</v>
      </c>
      <c r="E3543" t="s">
        <v>5328</v>
      </c>
      <c r="F3543" s="4">
        <v>629151.84</v>
      </c>
      <c r="G3543" s="4">
        <f t="shared" si="167"/>
        <v>16.745677251071303</v>
      </c>
      <c r="H3543" t="str">
        <f>IF(F3543 &lt;= Planilha1!$B$1, "1",
  IF(F3543 &lt;= Planilha1!$B$2, "2",
    IF(F3543 &lt;= Planilha1!$B$3, "3",
      "4"
    )
  )
)</f>
        <v>4</v>
      </c>
      <c r="I3543" t="str">
        <f t="shared" si="165"/>
        <v>Pequeno Porte II</v>
      </c>
      <c r="J3543" s="4">
        <v>23541869.77</v>
      </c>
      <c r="K3543" s="5">
        <f t="shared" si="166"/>
        <v>626.59683718825693</v>
      </c>
    </row>
    <row r="3544" spans="1:11" x14ac:dyDescent="0.25">
      <c r="A3544" s="3" t="s">
        <v>1137</v>
      </c>
      <c r="B3544">
        <v>352420</v>
      </c>
      <c r="C3544" s="1" t="s">
        <v>19</v>
      </c>
      <c r="D3544" s="2">
        <v>6221</v>
      </c>
      <c r="E3544" t="s">
        <v>5328</v>
      </c>
      <c r="F3544" s="4">
        <v>105625.211</v>
      </c>
      <c r="G3544" s="4">
        <f t="shared" si="167"/>
        <v>16.978815463751808</v>
      </c>
      <c r="H3544" t="str">
        <f>IF(F3544 &lt;= Planilha1!$B$1, "1",
  IF(F3544 &lt;= Planilha1!$B$2, "2",
    IF(F3544 &lt;= Planilha1!$B$3, "3",
      "4"
    )
  )
)</f>
        <v>3</v>
      </c>
      <c r="I3544" t="str">
        <f t="shared" si="165"/>
        <v>Pequeno Porte I</v>
      </c>
      <c r="J3544" s="4">
        <v>7214864.7300000004</v>
      </c>
      <c r="K3544" s="5">
        <f t="shared" si="166"/>
        <v>1159.7596415367304</v>
      </c>
    </row>
    <row r="3545" spans="1:11" x14ac:dyDescent="0.25">
      <c r="A3545" s="3" t="s">
        <v>1993</v>
      </c>
      <c r="B3545">
        <v>352430</v>
      </c>
      <c r="C3545" s="1" t="s">
        <v>19</v>
      </c>
      <c r="D3545" s="2">
        <v>71821</v>
      </c>
      <c r="E3545" t="s">
        <v>5328</v>
      </c>
      <c r="F3545" s="4">
        <v>1637690.4979999999</v>
      </c>
      <c r="G3545" s="4">
        <f t="shared" si="167"/>
        <v>22.802390637835728</v>
      </c>
      <c r="H3545" t="str">
        <f>IF(F3545 &lt;= Planilha1!$B$1, "1",
  IF(F3545 &lt;= Planilha1!$B$2, "2",
    IF(F3545 &lt;= Planilha1!$B$3, "3",
      "4"
    )
  )
)</f>
        <v>4</v>
      </c>
      <c r="I3545" t="str">
        <f t="shared" si="165"/>
        <v>Médio Porte</v>
      </c>
      <c r="J3545" s="4">
        <v>90188731.370000005</v>
      </c>
      <c r="K3545" s="5">
        <f t="shared" si="166"/>
        <v>1255.7431861154816</v>
      </c>
    </row>
    <row r="3546" spans="1:11" x14ac:dyDescent="0.25">
      <c r="A3546" s="3" t="s">
        <v>4461</v>
      </c>
      <c r="B3546">
        <v>352440</v>
      </c>
      <c r="C3546" s="1" t="s">
        <v>19</v>
      </c>
      <c r="D3546" s="2">
        <v>240275</v>
      </c>
      <c r="E3546" t="s">
        <v>5328</v>
      </c>
      <c r="F3546" s="4">
        <v>6682818.5769999996</v>
      </c>
      <c r="G3546" s="4">
        <f t="shared" si="167"/>
        <v>27.813208103215064</v>
      </c>
      <c r="H3546" t="str">
        <f>IF(F3546 &lt;= Planilha1!$B$1, "1",
  IF(F3546 &lt;= Planilha1!$B$2, "2",
    IF(F3546 &lt;= Planilha1!$B$3, "3",
      "4"
    )
  )
)</f>
        <v>4</v>
      </c>
      <c r="I3546" t="str">
        <f t="shared" si="165"/>
        <v>Grande Porte</v>
      </c>
      <c r="J3546" s="4">
        <v>202031613.34999999</v>
      </c>
      <c r="K3546" s="5">
        <f t="shared" si="166"/>
        <v>840.83493226511291</v>
      </c>
    </row>
    <row r="3547" spans="1:11" x14ac:dyDescent="0.25">
      <c r="A3547" s="3" t="s">
        <v>1994</v>
      </c>
      <c r="B3547">
        <v>352450</v>
      </c>
      <c r="C3547" s="1" t="s">
        <v>19</v>
      </c>
      <c r="D3547" s="2">
        <v>7613</v>
      </c>
      <c r="E3547" t="s">
        <v>5328</v>
      </c>
      <c r="F3547" s="4">
        <v>246362.302</v>
      </c>
      <c r="G3547" s="4">
        <f t="shared" si="167"/>
        <v>32.360738473663467</v>
      </c>
      <c r="H3547" t="str">
        <f>IF(F3547 &lt;= Planilha1!$B$1, "1",
  IF(F3547 &lt;= Planilha1!$B$2, "2",
    IF(F3547 &lt;= Planilha1!$B$3, "3",
      "4"
    )
  )
)</f>
        <v>4</v>
      </c>
      <c r="I3547" t="str">
        <f t="shared" si="165"/>
        <v>Pequeno Porte I</v>
      </c>
      <c r="J3547" s="4">
        <v>5906727.5</v>
      </c>
      <c r="K3547" s="5">
        <f t="shared" si="166"/>
        <v>775.87383423092081</v>
      </c>
    </row>
    <row r="3548" spans="1:11" x14ac:dyDescent="0.25">
      <c r="A3548" s="3" t="s">
        <v>1995</v>
      </c>
      <c r="B3548">
        <v>352460</v>
      </c>
      <c r="C3548" s="1" t="s">
        <v>19</v>
      </c>
      <c r="D3548" s="2">
        <v>16097</v>
      </c>
      <c r="E3548" t="s">
        <v>5328</v>
      </c>
      <c r="F3548" s="4">
        <v>274929.84100000001</v>
      </c>
      <c r="G3548" s="4">
        <f t="shared" si="167"/>
        <v>17.079570168354351</v>
      </c>
      <c r="H3548" t="str">
        <f>IF(F3548 &lt;= Planilha1!$B$1, "1",
  IF(F3548 &lt;= Planilha1!$B$2, "2",
    IF(F3548 &lt;= Planilha1!$B$3, "3",
      "4"
    )
  )
)</f>
        <v>4</v>
      </c>
      <c r="I3548" t="str">
        <f t="shared" si="165"/>
        <v>Pequeno Porte I</v>
      </c>
      <c r="J3548" s="4">
        <v>15495097.91</v>
      </c>
      <c r="K3548" s="5">
        <f t="shared" si="166"/>
        <v>962.60780952972607</v>
      </c>
    </row>
    <row r="3549" spans="1:11" x14ac:dyDescent="0.25">
      <c r="A3549" s="3" t="s">
        <v>4462</v>
      </c>
      <c r="B3549">
        <v>352470</v>
      </c>
      <c r="C3549" s="1" t="s">
        <v>19</v>
      </c>
      <c r="D3549" s="2">
        <v>59347</v>
      </c>
      <c r="E3549" t="s">
        <v>5328</v>
      </c>
      <c r="F3549" s="4">
        <v>4104912.5860000001</v>
      </c>
      <c r="G3549" s="4">
        <f t="shared" si="167"/>
        <v>69.167988036463512</v>
      </c>
      <c r="H3549" t="str">
        <f>IF(F3549 &lt;= Planilha1!$B$1, "1",
  IF(F3549 &lt;= Planilha1!$B$2, "2",
    IF(F3549 &lt;= Planilha1!$B$3, "3",
      "4"
    )
  )
)</f>
        <v>4</v>
      </c>
      <c r="I3549" t="str">
        <f t="shared" si="165"/>
        <v>Médio Porte</v>
      </c>
      <c r="J3549" s="4">
        <v>129928878.73999999</v>
      </c>
      <c r="K3549" s="5">
        <f t="shared" si="166"/>
        <v>2189.3082841592668</v>
      </c>
    </row>
    <row r="3550" spans="1:11" x14ac:dyDescent="0.25">
      <c r="A3550" s="3" t="s">
        <v>1996</v>
      </c>
      <c r="B3550">
        <v>352480</v>
      </c>
      <c r="C3550" s="1" t="s">
        <v>19</v>
      </c>
      <c r="D3550" s="2">
        <v>48776</v>
      </c>
      <c r="E3550" t="s">
        <v>5328</v>
      </c>
      <c r="F3550" s="4">
        <v>748344.64</v>
      </c>
      <c r="G3550" s="4">
        <f t="shared" si="167"/>
        <v>15.342476627849763</v>
      </c>
      <c r="H3550" t="str">
        <f>IF(F3550 &lt;= Planilha1!$B$1, "1",
  IF(F3550 &lt;= Planilha1!$B$2, "2",
    IF(F3550 &lt;= Planilha1!$B$3, "3",
      "4"
    )
  )
)</f>
        <v>4</v>
      </c>
      <c r="I3550" t="str">
        <f t="shared" si="165"/>
        <v>Pequeno Porte II</v>
      </c>
      <c r="J3550" s="4">
        <v>26356055.170000002</v>
      </c>
      <c r="K3550" s="5">
        <f t="shared" si="166"/>
        <v>540.34884307856328</v>
      </c>
    </row>
    <row r="3551" spans="1:11" x14ac:dyDescent="0.25">
      <c r="A3551" s="3" t="s">
        <v>1997</v>
      </c>
      <c r="B3551">
        <v>352490</v>
      </c>
      <c r="C3551" s="1" t="s">
        <v>19</v>
      </c>
      <c r="D3551" s="2">
        <v>6397</v>
      </c>
      <c r="E3551" t="s">
        <v>5328</v>
      </c>
      <c r="F3551" s="4">
        <v>203379.84899999999</v>
      </c>
      <c r="G3551" s="4">
        <f t="shared" si="167"/>
        <v>31.793004377051741</v>
      </c>
      <c r="H3551" t="str">
        <f>IF(F3551 &lt;= Planilha1!$B$1, "1",
  IF(F3551 &lt;= Planilha1!$B$2, "2",
    IF(F3551 &lt;= Planilha1!$B$3, "3",
      "4"
    )
  )
)</f>
        <v>3</v>
      </c>
      <c r="I3551" t="str">
        <f t="shared" si="165"/>
        <v>Pequeno Porte I</v>
      </c>
      <c r="J3551" s="4">
        <v>6889168.8600000003</v>
      </c>
      <c r="K3551" s="5">
        <f t="shared" si="166"/>
        <v>1076.9374488041269</v>
      </c>
    </row>
    <row r="3552" spans="1:11" x14ac:dyDescent="0.25">
      <c r="A3552" s="3" t="s">
        <v>1998</v>
      </c>
      <c r="B3552">
        <v>352500</v>
      </c>
      <c r="C3552" s="1" t="s">
        <v>19</v>
      </c>
      <c r="D3552" s="2">
        <v>118045</v>
      </c>
      <c r="E3552" t="s">
        <v>5328</v>
      </c>
      <c r="F3552" s="4">
        <v>2049050.4310000001</v>
      </c>
      <c r="G3552" s="4">
        <f t="shared" si="167"/>
        <v>17.358214502943792</v>
      </c>
      <c r="H3552" t="str">
        <f>IF(F3552 &lt;= Planilha1!$B$1, "1",
  IF(F3552 &lt;= Planilha1!$B$2, "2",
    IF(F3552 &lt;= Planilha1!$B$3, "3",
      "4"
    )
  )
)</f>
        <v>4</v>
      </c>
      <c r="I3552" t="str">
        <f t="shared" si="165"/>
        <v>Grande Porte</v>
      </c>
      <c r="J3552" s="4">
        <v>54882462.07</v>
      </c>
      <c r="K3552" s="5">
        <f t="shared" si="166"/>
        <v>464.92830759456137</v>
      </c>
    </row>
    <row r="3553" spans="1:11" x14ac:dyDescent="0.25">
      <c r="A3553" s="3" t="s">
        <v>4463</v>
      </c>
      <c r="B3553">
        <v>352510</v>
      </c>
      <c r="C3553" s="1" t="s">
        <v>19</v>
      </c>
      <c r="D3553" s="2">
        <v>45282</v>
      </c>
      <c r="E3553" t="s">
        <v>5328</v>
      </c>
      <c r="F3553" s="4">
        <v>521470.98100000003</v>
      </c>
      <c r="G3553" s="4">
        <f t="shared" si="167"/>
        <v>11.516076608807031</v>
      </c>
      <c r="H3553" t="str">
        <f>IF(F3553 &lt;= Planilha1!$B$1, "1",
  IF(F3553 &lt;= Planilha1!$B$2, "2",
    IF(F3553 &lt;= Planilha1!$B$3, "3",
      "4"
    )
  )
)</f>
        <v>4</v>
      </c>
      <c r="I3553" t="str">
        <f t="shared" si="165"/>
        <v>Pequeno Porte II</v>
      </c>
      <c r="J3553" s="4">
        <v>37023452.57</v>
      </c>
      <c r="K3553" s="5">
        <f t="shared" si="166"/>
        <v>817.61964069608234</v>
      </c>
    </row>
    <row r="3554" spans="1:11" x14ac:dyDescent="0.25">
      <c r="A3554" s="3" t="s">
        <v>1999</v>
      </c>
      <c r="B3554">
        <v>352520</v>
      </c>
      <c r="C3554" s="1" t="s">
        <v>19</v>
      </c>
      <c r="D3554" s="2">
        <v>37535</v>
      </c>
      <c r="E3554" t="s">
        <v>5328</v>
      </c>
      <c r="F3554" s="4">
        <v>496629.59700000001</v>
      </c>
      <c r="G3554" s="4">
        <f t="shared" si="167"/>
        <v>13.231106886905556</v>
      </c>
      <c r="H3554" t="str">
        <f>IF(F3554 &lt;= Planilha1!$B$1, "1",
  IF(F3554 &lt;= Planilha1!$B$2, "2",
    IF(F3554 &lt;= Planilha1!$B$3, "3",
      "4"
    )
  )
)</f>
        <v>4</v>
      </c>
      <c r="I3554" t="str">
        <f t="shared" si="165"/>
        <v>Pequeno Porte II</v>
      </c>
      <c r="J3554" s="4">
        <v>39821645.859999999</v>
      </c>
      <c r="K3554" s="5">
        <f t="shared" si="166"/>
        <v>1060.9203639270015</v>
      </c>
    </row>
    <row r="3555" spans="1:11" x14ac:dyDescent="0.25">
      <c r="A3555" s="3" t="s">
        <v>4464</v>
      </c>
      <c r="B3555">
        <v>352530</v>
      </c>
      <c r="C3555" s="1" t="s">
        <v>19</v>
      </c>
      <c r="D3555" s="2">
        <v>133497</v>
      </c>
      <c r="E3555" t="s">
        <v>5328</v>
      </c>
      <c r="F3555" s="4">
        <v>2548015.7439999999</v>
      </c>
      <c r="G3555" s="4">
        <f t="shared" si="167"/>
        <v>19.086689169044998</v>
      </c>
      <c r="H3555" t="str">
        <f>IF(F3555 &lt;= Planilha1!$B$1, "1",
  IF(F3555 &lt;= Planilha1!$B$2, "2",
    IF(F3555 &lt;= Planilha1!$B$3, "3",
      "4"
    )
  )
)</f>
        <v>4</v>
      </c>
      <c r="I3555" t="str">
        <f t="shared" si="165"/>
        <v>Grande Porte</v>
      </c>
      <c r="J3555" s="4">
        <v>99193438.939999998</v>
      </c>
      <c r="K3555" s="5">
        <f t="shared" si="166"/>
        <v>743.03871203098197</v>
      </c>
    </row>
    <row r="3556" spans="1:11" x14ac:dyDescent="0.25">
      <c r="A3556" s="3" t="s">
        <v>2000</v>
      </c>
      <c r="B3556">
        <v>352540</v>
      </c>
      <c r="C3556" s="1" t="s">
        <v>19</v>
      </c>
      <c r="D3556" s="2">
        <v>3863</v>
      </c>
      <c r="E3556" t="s">
        <v>5328</v>
      </c>
      <c r="F3556" s="4">
        <v>45614.862000000001</v>
      </c>
      <c r="G3556" s="4">
        <f t="shared" si="167"/>
        <v>11.808144447320736</v>
      </c>
      <c r="H3556" t="str">
        <f>IF(F3556 &lt;= Planilha1!$B$1, "1",
  IF(F3556 &lt;= Planilha1!$B$2, "2",
    IF(F3556 &lt;= Planilha1!$B$3, "3",
      "4"
    )
  )
)</f>
        <v>2</v>
      </c>
      <c r="I3556" t="str">
        <f t="shared" si="165"/>
        <v>Pequeno Porte I</v>
      </c>
      <c r="J3556" s="4">
        <v>4356677.41</v>
      </c>
      <c r="K3556" s="5">
        <f t="shared" si="166"/>
        <v>1127.796378462335</v>
      </c>
    </row>
    <row r="3557" spans="1:11" x14ac:dyDescent="0.25">
      <c r="A3557" s="3" t="s">
        <v>4465</v>
      </c>
      <c r="B3557">
        <v>352550</v>
      </c>
      <c r="C3557" s="1" t="s">
        <v>19</v>
      </c>
      <c r="D3557" s="2">
        <v>12815</v>
      </c>
      <c r="E3557" t="s">
        <v>5328</v>
      </c>
      <c r="F3557" s="4">
        <v>103223.04700000001</v>
      </c>
      <c r="G3557" s="4">
        <f t="shared" si="167"/>
        <v>8.0548612563402262</v>
      </c>
      <c r="H3557" t="str">
        <f>IF(F3557 &lt;= Planilha1!$B$1, "1",
  IF(F3557 &lt;= Planilha1!$B$2, "2",
    IF(F3557 &lt;= Planilha1!$B$3, "3",
      "4"
    )
  )
)</f>
        <v>3</v>
      </c>
      <c r="I3557" t="str">
        <f t="shared" si="165"/>
        <v>Pequeno Porte I</v>
      </c>
      <c r="J3557" s="4">
        <v>10051557.33</v>
      </c>
      <c r="K3557" s="5">
        <f t="shared" si="166"/>
        <v>784.35874600078034</v>
      </c>
    </row>
    <row r="3558" spans="1:11" x14ac:dyDescent="0.25">
      <c r="A3558" s="3" t="s">
        <v>4466</v>
      </c>
      <c r="B3558">
        <v>352560</v>
      </c>
      <c r="C3558" s="1" t="s">
        <v>19</v>
      </c>
      <c r="D3558" s="2">
        <v>4371</v>
      </c>
      <c r="E3558" t="s">
        <v>5328</v>
      </c>
      <c r="F3558" s="4">
        <v>87283.197</v>
      </c>
      <c r="G3558" s="4">
        <f t="shared" si="167"/>
        <v>19.968702127659576</v>
      </c>
      <c r="H3558" t="str">
        <f>IF(F3558 &lt;= Planilha1!$B$1, "1",
  IF(F3558 &lt;= Planilha1!$B$2, "2",
    IF(F3558 &lt;= Planilha1!$B$3, "3",
      "4"
    )
  )
)</f>
        <v>2</v>
      </c>
      <c r="I3558" t="str">
        <f t="shared" si="165"/>
        <v>Pequeno Porte I</v>
      </c>
      <c r="J3558" s="4">
        <v>5605345.8499999996</v>
      </c>
      <c r="K3558" s="5">
        <f t="shared" si="166"/>
        <v>1282.3943834362844</v>
      </c>
    </row>
    <row r="3559" spans="1:11" x14ac:dyDescent="0.25">
      <c r="A3559" s="3" t="s">
        <v>4467</v>
      </c>
      <c r="B3559">
        <v>352570</v>
      </c>
      <c r="C3559" s="1" t="s">
        <v>19</v>
      </c>
      <c r="D3559" s="2">
        <v>36633</v>
      </c>
      <c r="E3559" t="s">
        <v>5328</v>
      </c>
      <c r="F3559" s="4">
        <v>636119.478</v>
      </c>
      <c r="G3559" s="4">
        <f t="shared" si="167"/>
        <v>17.364656948652854</v>
      </c>
      <c r="H3559" t="str">
        <f>IF(F3559 &lt;= Planilha1!$B$1, "1",
  IF(F3559 &lt;= Planilha1!$B$2, "2",
    IF(F3559 &lt;= Planilha1!$B$3, "3",
      "4"
    )
  )
)</f>
        <v>4</v>
      </c>
      <c r="I3559" t="str">
        <f t="shared" si="165"/>
        <v>Pequeno Porte II</v>
      </c>
      <c r="J3559" s="4">
        <v>29512273.420000002</v>
      </c>
      <c r="K3559" s="5">
        <f t="shared" si="166"/>
        <v>805.61988971692199</v>
      </c>
    </row>
    <row r="3560" spans="1:11" x14ac:dyDescent="0.25">
      <c r="A3560" s="3" t="s">
        <v>4468</v>
      </c>
      <c r="B3560">
        <v>352580</v>
      </c>
      <c r="C3560" s="1" t="s">
        <v>19</v>
      </c>
      <c r="D3560" s="2">
        <v>4254</v>
      </c>
      <c r="E3560" t="s">
        <v>5328</v>
      </c>
      <c r="F3560" s="4">
        <v>30278.639999999999</v>
      </c>
      <c r="G3560" s="4">
        <f t="shared" si="167"/>
        <v>7.1176868829337092</v>
      </c>
      <c r="H3560" t="str">
        <f>IF(F3560 &lt;= Planilha1!$B$1, "1",
  IF(F3560 &lt;= Planilha1!$B$2, "2",
    IF(F3560 &lt;= Planilha1!$B$3, "3",
      "4"
    )
  )
)</f>
        <v>1</v>
      </c>
      <c r="I3560" t="str">
        <f t="shared" si="165"/>
        <v>Pequeno Porte I</v>
      </c>
      <c r="J3560" s="4">
        <v>4250909.18</v>
      </c>
      <c r="K3560" s="5">
        <f t="shared" si="166"/>
        <v>999.27343206393971</v>
      </c>
    </row>
    <row r="3561" spans="1:11" x14ac:dyDescent="0.25">
      <c r="A3561" s="3" t="s">
        <v>2001</v>
      </c>
      <c r="B3561">
        <v>352585</v>
      </c>
      <c r="C3561" s="1" t="s">
        <v>19</v>
      </c>
      <c r="D3561" s="2">
        <v>3056</v>
      </c>
      <c r="E3561" t="s">
        <v>5328</v>
      </c>
      <c r="F3561" s="4">
        <v>43549.082000000002</v>
      </c>
      <c r="G3561" s="4">
        <f t="shared" si="167"/>
        <v>14.250354057591624</v>
      </c>
      <c r="H3561" t="str">
        <f>IF(F3561 &lt;= Planilha1!$B$1, "1",
  IF(F3561 &lt;= Planilha1!$B$2, "2",
    IF(F3561 &lt;= Planilha1!$B$3, "3",
      "4"
    )
  )
)</f>
        <v>2</v>
      </c>
      <c r="I3561" t="str">
        <f t="shared" si="165"/>
        <v>Pequeno Porte I</v>
      </c>
      <c r="J3561" s="4">
        <v>4574926.87</v>
      </c>
      <c r="K3561" s="5">
        <f t="shared" si="166"/>
        <v>1497.0310438481677</v>
      </c>
    </row>
    <row r="3562" spans="1:11" x14ac:dyDescent="0.25">
      <c r="A3562" s="3" t="s">
        <v>4469</v>
      </c>
      <c r="B3562">
        <v>352590</v>
      </c>
      <c r="C3562" s="1" t="s">
        <v>19</v>
      </c>
      <c r="D3562" s="2">
        <v>443221</v>
      </c>
      <c r="E3562" t="s">
        <v>5328</v>
      </c>
      <c r="F3562" s="4">
        <v>23155495.478</v>
      </c>
      <c r="G3562" s="4">
        <f t="shared" si="167"/>
        <v>52.243678611798629</v>
      </c>
      <c r="H3562" t="str">
        <f>IF(F3562 &lt;= Planilha1!$B$1, "1",
  IF(F3562 &lt;= Planilha1!$B$2, "2",
    IF(F3562 &lt;= Planilha1!$B$3, "3",
      "4"
    )
  )
)</f>
        <v>4</v>
      </c>
      <c r="I3562" t="str">
        <f t="shared" si="165"/>
        <v>Grande Porte</v>
      </c>
      <c r="J3562" s="4">
        <v>584582440.89999998</v>
      </c>
      <c r="K3562" s="5">
        <f t="shared" si="166"/>
        <v>1318.9412074337633</v>
      </c>
    </row>
    <row r="3563" spans="1:11" x14ac:dyDescent="0.25">
      <c r="A3563" s="3" t="s">
        <v>4470</v>
      </c>
      <c r="B3563">
        <v>352600</v>
      </c>
      <c r="C3563" s="1" t="s">
        <v>19</v>
      </c>
      <c r="D3563" s="2">
        <v>20448</v>
      </c>
      <c r="E3563" t="s">
        <v>5328</v>
      </c>
      <c r="F3563" s="4">
        <v>320339.01</v>
      </c>
      <c r="G3563" s="4">
        <f t="shared" si="167"/>
        <v>15.666031396713615</v>
      </c>
      <c r="H3563" t="str">
        <f>IF(F3563 &lt;= Planilha1!$B$1, "1",
  IF(F3563 &lt;= Planilha1!$B$2, "2",
    IF(F3563 &lt;= Planilha1!$B$3, "3",
      "4"
    )
  )
)</f>
        <v>4</v>
      </c>
      <c r="I3563" t="str">
        <f t="shared" si="165"/>
        <v>Pequeno Porte II</v>
      </c>
      <c r="J3563" s="4">
        <v>20717463.210000001</v>
      </c>
      <c r="K3563" s="5">
        <f t="shared" si="166"/>
        <v>1013.1779738849766</v>
      </c>
    </row>
    <row r="3564" spans="1:11" x14ac:dyDescent="0.25">
      <c r="A3564" s="3" t="s">
        <v>4471</v>
      </c>
      <c r="B3564">
        <v>352610</v>
      </c>
      <c r="C3564" s="1" t="s">
        <v>19</v>
      </c>
      <c r="D3564" s="2">
        <v>17154</v>
      </c>
      <c r="E3564" t="s">
        <v>5328</v>
      </c>
      <c r="F3564" s="4">
        <v>216173.274</v>
      </c>
      <c r="G3564" s="4">
        <f t="shared" si="167"/>
        <v>12.601916404337182</v>
      </c>
      <c r="H3564" t="str">
        <f>IF(F3564 &lt;= Planilha1!$B$1, "1",
  IF(F3564 &lt;= Planilha1!$B$2, "2",
    IF(F3564 &lt;= Planilha1!$B$3, "3",
      "4"
    )
  )
)</f>
        <v>3</v>
      </c>
      <c r="I3564" t="str">
        <f t="shared" si="165"/>
        <v>Pequeno Porte I</v>
      </c>
      <c r="J3564" s="4">
        <v>11670139.130000001</v>
      </c>
      <c r="K3564" s="5">
        <f t="shared" si="166"/>
        <v>680.31591057479307</v>
      </c>
    </row>
    <row r="3565" spans="1:11" x14ac:dyDescent="0.25">
      <c r="A3565" s="3" t="s">
        <v>2002</v>
      </c>
      <c r="B3565">
        <v>352620</v>
      </c>
      <c r="C3565" s="1" t="s">
        <v>19</v>
      </c>
      <c r="D3565" s="2">
        <v>27404</v>
      </c>
      <c r="E3565" t="s">
        <v>5328</v>
      </c>
      <c r="F3565" s="4">
        <v>299824.19900000002</v>
      </c>
      <c r="G3565" s="4">
        <f t="shared" si="167"/>
        <v>10.940891804116188</v>
      </c>
      <c r="H3565" t="str">
        <f>IF(F3565 &lt;= Planilha1!$B$1, "1",
  IF(F3565 &lt;= Planilha1!$B$2, "2",
    IF(F3565 &lt;= Planilha1!$B$3, "3",
      "4"
    )
  )
)</f>
        <v>4</v>
      </c>
      <c r="I3565" t="str">
        <f t="shared" si="165"/>
        <v>Pequeno Porte II</v>
      </c>
      <c r="J3565" s="4">
        <v>16494646.32</v>
      </c>
      <c r="K3565" s="5">
        <f t="shared" si="166"/>
        <v>601.90652167566782</v>
      </c>
    </row>
    <row r="3566" spans="1:11" x14ac:dyDescent="0.25">
      <c r="A3566" s="3" t="s">
        <v>2003</v>
      </c>
      <c r="B3566">
        <v>352630</v>
      </c>
      <c r="C3566" s="1" t="s">
        <v>19</v>
      </c>
      <c r="D3566" s="2">
        <v>5083</v>
      </c>
      <c r="E3566" t="s">
        <v>5328</v>
      </c>
      <c r="F3566" s="4">
        <v>40067.919999999998</v>
      </c>
      <c r="G3566" s="4">
        <f t="shared" si="167"/>
        <v>7.8827306708636629</v>
      </c>
      <c r="H3566" t="str">
        <f>IF(F3566 &lt;= Planilha1!$B$1, "1",
  IF(F3566 &lt;= Planilha1!$B$2, "2",
    IF(F3566 &lt;= Planilha1!$B$3, "3",
      "4"
    )
  )
)</f>
        <v>1</v>
      </c>
      <c r="I3566" t="str">
        <f t="shared" si="165"/>
        <v>Pequeno Porte I</v>
      </c>
      <c r="J3566" s="4">
        <v>4776552.1100000003</v>
      </c>
      <c r="K3566" s="5">
        <f t="shared" si="166"/>
        <v>939.71121581743068</v>
      </c>
    </row>
    <row r="3567" spans="1:11" x14ac:dyDescent="0.25">
      <c r="A3567" s="3" t="s">
        <v>2004</v>
      </c>
      <c r="B3567">
        <v>352640</v>
      </c>
      <c r="C3567" s="1" t="s">
        <v>19</v>
      </c>
      <c r="D3567" s="2">
        <v>26261</v>
      </c>
      <c r="E3567" t="s">
        <v>5328</v>
      </c>
      <c r="F3567" s="4">
        <v>558347.84</v>
      </c>
      <c r="G3567" s="4">
        <f t="shared" si="167"/>
        <v>21.26148433037584</v>
      </c>
      <c r="H3567" t="str">
        <f>IF(F3567 &lt;= Planilha1!$B$1, "1",
  IF(F3567 &lt;= Planilha1!$B$2, "2",
    IF(F3567 &lt;= Planilha1!$B$3, "3",
      "4"
    )
  )
)</f>
        <v>4</v>
      </c>
      <c r="I3567" t="str">
        <f t="shared" si="165"/>
        <v>Pequeno Porte II</v>
      </c>
      <c r="J3567" s="4">
        <v>26192848.100000001</v>
      </c>
      <c r="K3567" s="5">
        <f t="shared" si="166"/>
        <v>997.40482464491072</v>
      </c>
    </row>
    <row r="3568" spans="1:11" x14ac:dyDescent="0.25">
      <c r="A3568" s="3" t="s">
        <v>4472</v>
      </c>
      <c r="B3568">
        <v>352650</v>
      </c>
      <c r="C3568" s="1" t="s">
        <v>19</v>
      </c>
      <c r="D3568" s="2">
        <v>9689</v>
      </c>
      <c r="E3568" t="s">
        <v>5328</v>
      </c>
      <c r="F3568" s="4">
        <v>96044.875</v>
      </c>
      <c r="G3568" s="4">
        <f t="shared" si="167"/>
        <v>9.9127747961605941</v>
      </c>
      <c r="H3568" t="str">
        <f>IF(F3568 &lt;= Planilha1!$B$1, "1",
  IF(F3568 &lt;= Planilha1!$B$2, "2",
    IF(F3568 &lt;= Planilha1!$B$3, "3",
      "4"
    )
  )
)</f>
        <v>3</v>
      </c>
      <c r="I3568" t="str">
        <f t="shared" si="165"/>
        <v>Pequeno Porte I</v>
      </c>
      <c r="J3568" s="4">
        <v>6758847.6500000004</v>
      </c>
      <c r="K3568" s="5">
        <f t="shared" si="166"/>
        <v>697.57948704716694</v>
      </c>
    </row>
    <row r="3569" spans="1:11" x14ac:dyDescent="0.25">
      <c r="A3569" s="3" t="s">
        <v>2005</v>
      </c>
      <c r="B3569">
        <v>352660</v>
      </c>
      <c r="C3569" s="1" t="s">
        <v>19</v>
      </c>
      <c r="D3569" s="2">
        <v>7171</v>
      </c>
      <c r="E3569" t="s">
        <v>5328</v>
      </c>
      <c r="F3569" s="4">
        <v>76796.320000000007</v>
      </c>
      <c r="G3569" s="4">
        <f t="shared" si="167"/>
        <v>10.709290196625297</v>
      </c>
      <c r="H3569" t="str">
        <f>IF(F3569 &lt;= Planilha1!$B$1, "1",
  IF(F3569 &lt;= Planilha1!$B$2, "2",
    IF(F3569 &lt;= Planilha1!$B$3, "3",
      "4"
    )
  )
)</f>
        <v>2</v>
      </c>
      <c r="I3569" t="str">
        <f t="shared" si="165"/>
        <v>Pequeno Porte I</v>
      </c>
      <c r="J3569" s="4">
        <v>7313802.54</v>
      </c>
      <c r="K3569" s="5">
        <f t="shared" si="166"/>
        <v>1019.9138948542742</v>
      </c>
    </row>
    <row r="3570" spans="1:11" x14ac:dyDescent="0.25">
      <c r="A3570" s="3" t="s">
        <v>2006</v>
      </c>
      <c r="B3570">
        <v>352670</v>
      </c>
      <c r="C3570" s="1" t="s">
        <v>19</v>
      </c>
      <c r="D3570" s="2">
        <v>98161</v>
      </c>
      <c r="E3570" t="s">
        <v>5328</v>
      </c>
      <c r="F3570" s="4">
        <v>1634523.2320000001</v>
      </c>
      <c r="G3570" s="4">
        <f t="shared" si="167"/>
        <v>16.65145253206467</v>
      </c>
      <c r="H3570" t="str">
        <f>IF(F3570 &lt;= Planilha1!$B$1, "1",
  IF(F3570 &lt;= Planilha1!$B$2, "2",
    IF(F3570 &lt;= Planilha1!$B$3, "3",
      "4"
    )
  )
)</f>
        <v>4</v>
      </c>
      <c r="I3570" t="str">
        <f t="shared" si="165"/>
        <v>Médio Porte</v>
      </c>
      <c r="J3570" s="4">
        <v>92098462.620000005</v>
      </c>
      <c r="K3570" s="5">
        <f t="shared" si="166"/>
        <v>938.23883843889121</v>
      </c>
    </row>
    <row r="3571" spans="1:11" x14ac:dyDescent="0.25">
      <c r="A3571" s="3" t="s">
        <v>4473</v>
      </c>
      <c r="B3571">
        <v>352680</v>
      </c>
      <c r="C3571" s="1" t="s">
        <v>19</v>
      </c>
      <c r="D3571" s="2">
        <v>66505</v>
      </c>
      <c r="E3571" t="s">
        <v>5328</v>
      </c>
      <c r="F3571" s="4">
        <v>1573990.436</v>
      </c>
      <c r="G3571" s="4">
        <f t="shared" si="167"/>
        <v>23.667249620329297</v>
      </c>
      <c r="H3571" t="str">
        <f>IF(F3571 &lt;= Planilha1!$B$1, "1",
  IF(F3571 &lt;= Planilha1!$B$2, "2",
    IF(F3571 &lt;= Planilha1!$B$3, "3",
      "4"
    )
  )
)</f>
        <v>4</v>
      </c>
      <c r="I3571" t="str">
        <f t="shared" si="165"/>
        <v>Médio Porte</v>
      </c>
      <c r="J3571" s="4">
        <v>49165639.07</v>
      </c>
      <c r="K3571" s="5">
        <f t="shared" si="166"/>
        <v>739.27733358394107</v>
      </c>
    </row>
    <row r="3572" spans="1:11" x14ac:dyDescent="0.25">
      <c r="A3572" s="3" t="s">
        <v>2007</v>
      </c>
      <c r="B3572">
        <v>352690</v>
      </c>
      <c r="C3572" s="1" t="s">
        <v>19</v>
      </c>
      <c r="D3572" s="2">
        <v>291869</v>
      </c>
      <c r="E3572" t="s">
        <v>5328</v>
      </c>
      <c r="F3572" s="4">
        <v>7629913.3020000001</v>
      </c>
      <c r="G3572" s="4">
        <f t="shared" si="167"/>
        <v>26.141567970562136</v>
      </c>
      <c r="H3572" t="str">
        <f>IF(F3572 &lt;= Planilha1!$B$1, "1",
  IF(F3572 &lt;= Planilha1!$B$2, "2",
    IF(F3572 &lt;= Planilha1!$B$3, "3",
      "4"
    )
  )
)</f>
        <v>4</v>
      </c>
      <c r="I3572" t="str">
        <f t="shared" si="165"/>
        <v>Grande Porte</v>
      </c>
      <c r="J3572" s="4">
        <v>180276558.84999999</v>
      </c>
      <c r="K3572" s="5">
        <f t="shared" si="166"/>
        <v>617.66257756048083</v>
      </c>
    </row>
    <row r="3573" spans="1:11" x14ac:dyDescent="0.25">
      <c r="A3573" s="3" t="s">
        <v>4474</v>
      </c>
      <c r="B3573">
        <v>352700</v>
      </c>
      <c r="C3573" s="1" t="s">
        <v>19</v>
      </c>
      <c r="D3573" s="2">
        <v>7014</v>
      </c>
      <c r="E3573" t="s">
        <v>5328</v>
      </c>
      <c r="F3573" s="4">
        <v>70100.641000000003</v>
      </c>
      <c r="G3573" s="4">
        <f t="shared" si="167"/>
        <v>9.9943885086968915</v>
      </c>
      <c r="H3573" t="str">
        <f>IF(F3573 &lt;= Planilha1!$B$1, "1",
  IF(F3573 &lt;= Planilha1!$B$2, "2",
    IF(F3573 &lt;= Planilha1!$B$3, "3",
      "4"
    )
  )
)</f>
        <v>2</v>
      </c>
      <c r="I3573" t="str">
        <f t="shared" si="165"/>
        <v>Pequeno Porte I</v>
      </c>
      <c r="J3573" s="4">
        <v>6923206.0899999999</v>
      </c>
      <c r="K3573" s="5">
        <f t="shared" si="166"/>
        <v>987.05533076703728</v>
      </c>
    </row>
    <row r="3574" spans="1:11" x14ac:dyDescent="0.25">
      <c r="A3574" s="3" t="s">
        <v>2008</v>
      </c>
      <c r="B3574">
        <v>352710</v>
      </c>
      <c r="C3574" s="1" t="s">
        <v>19</v>
      </c>
      <c r="D3574" s="2">
        <v>74779</v>
      </c>
      <c r="E3574" t="s">
        <v>5328</v>
      </c>
      <c r="F3574" s="4">
        <v>2325825.1919999998</v>
      </c>
      <c r="G3574" s="4">
        <f t="shared" si="167"/>
        <v>31.102651707030045</v>
      </c>
      <c r="H3574" t="str">
        <f>IF(F3574 &lt;= Planilha1!$B$1, "1",
  IF(F3574 &lt;= Planilha1!$B$2, "2",
    IF(F3574 &lt;= Planilha1!$B$3, "3",
      "4"
    )
  )
)</f>
        <v>4</v>
      </c>
      <c r="I3574" t="str">
        <f t="shared" si="165"/>
        <v>Médio Porte</v>
      </c>
      <c r="J3574" s="4">
        <v>48677823.329999998</v>
      </c>
      <c r="K3574" s="5">
        <f t="shared" si="166"/>
        <v>650.95579414006602</v>
      </c>
    </row>
    <row r="3575" spans="1:11" x14ac:dyDescent="0.25">
      <c r="A3575" s="3" t="s">
        <v>2009</v>
      </c>
      <c r="B3575">
        <v>352720</v>
      </c>
      <c r="C3575" s="1" t="s">
        <v>19</v>
      </c>
      <c r="D3575" s="2">
        <v>84855</v>
      </c>
      <c r="E3575" t="s">
        <v>5328</v>
      </c>
      <c r="F3575" s="4">
        <v>1356605.0249999999</v>
      </c>
      <c r="G3575" s="4">
        <f t="shared" si="167"/>
        <v>15.987331624535972</v>
      </c>
      <c r="H3575" t="str">
        <f>IF(F3575 &lt;= Planilha1!$B$1, "1",
  IF(F3575 &lt;= Planilha1!$B$2, "2",
    IF(F3575 &lt;= Planilha1!$B$3, "3",
      "4"
    )
  )
)</f>
        <v>4</v>
      </c>
      <c r="I3575" t="str">
        <f t="shared" si="165"/>
        <v>Médio Porte</v>
      </c>
      <c r="J3575" s="4">
        <v>67291413.829999998</v>
      </c>
      <c r="K3575" s="5">
        <f t="shared" si="166"/>
        <v>793.01648494490598</v>
      </c>
    </row>
    <row r="3576" spans="1:11" x14ac:dyDescent="0.25">
      <c r="A3576" s="3" t="s">
        <v>2010</v>
      </c>
      <c r="B3576">
        <v>352725</v>
      </c>
      <c r="C3576" s="1" t="s">
        <v>19</v>
      </c>
      <c r="D3576" s="2">
        <v>1950</v>
      </c>
      <c r="E3576" t="s">
        <v>5328</v>
      </c>
      <c r="F3576" s="4">
        <v>28407.973999999998</v>
      </c>
      <c r="G3576" s="4">
        <f t="shared" si="167"/>
        <v>14.568191794871794</v>
      </c>
      <c r="H3576" t="str">
        <f>IF(F3576 &lt;= Planilha1!$B$1, "1",
  IF(F3576 &lt;= Planilha1!$B$2, "2",
    IF(F3576 &lt;= Planilha1!$B$3, "3",
      "4"
    )
  )
)</f>
        <v>1</v>
      </c>
      <c r="I3576" t="str">
        <f t="shared" si="165"/>
        <v>Pequeno Porte I</v>
      </c>
      <c r="J3576" s="4">
        <v>4049833.9</v>
      </c>
      <c r="K3576" s="5">
        <f t="shared" si="166"/>
        <v>2076.8378974358975</v>
      </c>
    </row>
    <row r="3577" spans="1:11" x14ac:dyDescent="0.25">
      <c r="A3577" s="3" t="s">
        <v>2011</v>
      </c>
      <c r="B3577">
        <v>352730</v>
      </c>
      <c r="C3577" s="1" t="s">
        <v>19</v>
      </c>
      <c r="D3577" s="2">
        <v>51847</v>
      </c>
      <c r="E3577" t="s">
        <v>5328</v>
      </c>
      <c r="F3577" s="4">
        <v>6027355.6270000003</v>
      </c>
      <c r="G3577" s="4">
        <f t="shared" si="167"/>
        <v>116.25273645533976</v>
      </c>
      <c r="H3577" t="str">
        <f>IF(F3577 &lt;= Planilha1!$B$1, "1",
  IF(F3577 &lt;= Planilha1!$B$2, "2",
    IF(F3577 &lt;= Planilha1!$B$3, "3",
      "4"
    )
  )
)</f>
        <v>4</v>
      </c>
      <c r="I3577" t="str">
        <f t="shared" si="165"/>
        <v>Médio Porte</v>
      </c>
      <c r="J3577" s="4">
        <v>108129997.88</v>
      </c>
      <c r="K3577" s="5">
        <f t="shared" si="166"/>
        <v>2085.5593936004011</v>
      </c>
    </row>
    <row r="3578" spans="1:11" x14ac:dyDescent="0.25">
      <c r="A3578" s="3" t="s">
        <v>4475</v>
      </c>
      <c r="B3578">
        <v>352740</v>
      </c>
      <c r="C3578" s="1" t="s">
        <v>19</v>
      </c>
      <c r="D3578" s="2">
        <v>20061</v>
      </c>
      <c r="E3578" t="s">
        <v>5328</v>
      </c>
      <c r="F3578" s="4">
        <v>267341.04700000002</v>
      </c>
      <c r="G3578" s="4">
        <f t="shared" si="167"/>
        <v>13.326406809231845</v>
      </c>
      <c r="H3578" t="str">
        <f>IF(F3578 &lt;= Planilha1!$B$1, "1",
  IF(F3578 &lt;= Planilha1!$B$2, "2",
    IF(F3578 &lt;= Planilha1!$B$3, "3",
      "4"
    )
  )
)</f>
        <v>4</v>
      </c>
      <c r="I3578" t="str">
        <f t="shared" si="165"/>
        <v>Pequeno Porte II</v>
      </c>
      <c r="J3578" s="4">
        <v>16246634.9</v>
      </c>
      <c r="K3578" s="5">
        <f t="shared" si="166"/>
        <v>809.86166691590654</v>
      </c>
    </row>
    <row r="3579" spans="1:11" x14ac:dyDescent="0.25">
      <c r="A3579" s="3" t="s">
        <v>4476</v>
      </c>
      <c r="B3579">
        <v>352750</v>
      </c>
      <c r="C3579" s="1" t="s">
        <v>19</v>
      </c>
      <c r="D3579" s="2">
        <v>2372</v>
      </c>
      <c r="E3579" t="s">
        <v>5328</v>
      </c>
      <c r="F3579" s="4">
        <v>23514.227999999999</v>
      </c>
      <c r="G3579" s="4">
        <f t="shared" si="167"/>
        <v>9.91324957841484</v>
      </c>
      <c r="H3579" t="str">
        <f>IF(F3579 &lt;= Planilha1!$B$1, "1",
  IF(F3579 &lt;= Planilha1!$B$2, "2",
    IF(F3579 &lt;= Planilha1!$B$3, "3",
      "4"
    )
  )
)</f>
        <v>1</v>
      </c>
      <c r="I3579" t="str">
        <f t="shared" si="165"/>
        <v>Pequeno Porte I</v>
      </c>
      <c r="J3579" s="4">
        <v>4797140.66</v>
      </c>
      <c r="K3579" s="5">
        <f t="shared" si="166"/>
        <v>2022.4033136593594</v>
      </c>
    </row>
    <row r="3580" spans="1:11" x14ac:dyDescent="0.25">
      <c r="A3580" s="3" t="s">
        <v>4477</v>
      </c>
      <c r="B3580">
        <v>352760</v>
      </c>
      <c r="C3580" s="1" t="s">
        <v>19</v>
      </c>
      <c r="D3580" s="2">
        <v>12265</v>
      </c>
      <c r="E3580" t="s">
        <v>5328</v>
      </c>
      <c r="F3580" s="4">
        <v>775223.1</v>
      </c>
      <c r="G3580" s="4">
        <f t="shared" si="167"/>
        <v>63.206123114553606</v>
      </c>
      <c r="H3580" t="str">
        <f>IF(F3580 &lt;= Planilha1!$B$1, "1",
  IF(F3580 &lt;= Planilha1!$B$2, "2",
    IF(F3580 &lt;= Planilha1!$B$3, "3",
      "4"
    )
  )
)</f>
        <v>4</v>
      </c>
      <c r="I3580" t="str">
        <f t="shared" si="165"/>
        <v>Pequeno Porte I</v>
      </c>
      <c r="J3580" s="4">
        <v>27118234.93</v>
      </c>
      <c r="K3580" s="5">
        <f t="shared" si="166"/>
        <v>2211.0260847941295</v>
      </c>
    </row>
    <row r="3581" spans="1:11" x14ac:dyDescent="0.25">
      <c r="A3581" s="3" t="s">
        <v>4478</v>
      </c>
      <c r="B3581">
        <v>352770</v>
      </c>
      <c r="C3581" s="1" t="s">
        <v>19</v>
      </c>
      <c r="D3581" s="2">
        <v>4701</v>
      </c>
      <c r="E3581" t="s">
        <v>5328</v>
      </c>
      <c r="F3581" s="4">
        <v>39491.851999999999</v>
      </c>
      <c r="G3581" s="4">
        <f t="shared" si="167"/>
        <v>8.4007343118485434</v>
      </c>
      <c r="H3581" t="str">
        <f>IF(F3581 &lt;= Planilha1!$B$1, "1",
  IF(F3581 &lt;= Planilha1!$B$2, "2",
    IF(F3581 &lt;= Planilha1!$B$3, "3",
      "4"
    )
  )
)</f>
        <v>1</v>
      </c>
      <c r="I3581" t="str">
        <f t="shared" si="165"/>
        <v>Pequeno Porte I</v>
      </c>
      <c r="J3581" s="4">
        <v>5269444.2699999996</v>
      </c>
      <c r="K3581" s="5">
        <f t="shared" si="166"/>
        <v>1120.9198617315465</v>
      </c>
    </row>
    <row r="3582" spans="1:11" x14ac:dyDescent="0.25">
      <c r="A3582" s="3" t="s">
        <v>4479</v>
      </c>
      <c r="B3582">
        <v>352780</v>
      </c>
      <c r="C3582" s="1" t="s">
        <v>19</v>
      </c>
      <c r="D3582" s="2">
        <v>3981</v>
      </c>
      <c r="E3582" t="s">
        <v>5328</v>
      </c>
      <c r="F3582" s="4">
        <v>37475.555999999997</v>
      </c>
      <c r="G3582" s="4">
        <f t="shared" si="167"/>
        <v>9.4136036171816126</v>
      </c>
      <c r="H3582" t="str">
        <f>IF(F3582 &lt;= Planilha1!$B$1, "1",
  IF(F3582 &lt;= Planilha1!$B$2, "2",
    IF(F3582 &lt;= Planilha1!$B$3, "3",
      "4"
    )
  )
)</f>
        <v>1</v>
      </c>
      <c r="I3582" t="str">
        <f t="shared" si="165"/>
        <v>Pequeno Porte I</v>
      </c>
      <c r="J3582" s="4">
        <v>4044578.19</v>
      </c>
      <c r="K3582" s="5">
        <f t="shared" si="166"/>
        <v>1015.9704069329314</v>
      </c>
    </row>
    <row r="3583" spans="1:11" x14ac:dyDescent="0.25">
      <c r="A3583" s="3" t="s">
        <v>4480</v>
      </c>
      <c r="B3583">
        <v>352790</v>
      </c>
      <c r="C3583" s="1" t="s">
        <v>19</v>
      </c>
      <c r="D3583" s="2">
        <v>2661</v>
      </c>
      <c r="E3583" t="s">
        <v>5328</v>
      </c>
      <c r="F3583" s="4">
        <v>44019.798999999999</v>
      </c>
      <c r="G3583" s="4">
        <f t="shared" si="167"/>
        <v>16.54257760240511</v>
      </c>
      <c r="H3583" t="str">
        <f>IF(F3583 &lt;= Planilha1!$B$1, "1",
  IF(F3583 &lt;= Planilha1!$B$2, "2",
    IF(F3583 &lt;= Planilha1!$B$3, "3",
      "4"
    )
  )
)</f>
        <v>2</v>
      </c>
      <c r="I3583" t="str">
        <f t="shared" si="165"/>
        <v>Pequeno Porte I</v>
      </c>
      <c r="J3583" s="4">
        <v>5432817.9699999997</v>
      </c>
      <c r="K3583" s="5">
        <f t="shared" si="166"/>
        <v>2041.6452348741075</v>
      </c>
    </row>
    <row r="3584" spans="1:11" x14ac:dyDescent="0.25">
      <c r="A3584" s="3" t="s">
        <v>2012</v>
      </c>
      <c r="B3584">
        <v>352800</v>
      </c>
      <c r="C3584" s="1" t="s">
        <v>19</v>
      </c>
      <c r="D3584" s="2">
        <v>16829</v>
      </c>
      <c r="E3584" t="s">
        <v>5328</v>
      </c>
      <c r="F3584" s="4">
        <v>255047.25</v>
      </c>
      <c r="G3584" s="4">
        <f t="shared" si="167"/>
        <v>15.155223126745499</v>
      </c>
      <c r="H3584" t="str">
        <f>IF(F3584 &lt;= Planilha1!$B$1, "1",
  IF(F3584 &lt;= Planilha1!$B$2, "2",
    IF(F3584 &lt;= Planilha1!$B$3, "3",
      "4"
    )
  )
)</f>
        <v>4</v>
      </c>
      <c r="I3584" t="str">
        <f t="shared" si="165"/>
        <v>Pequeno Porte I</v>
      </c>
      <c r="J3584" s="4">
        <v>19974876.469999999</v>
      </c>
      <c r="K3584" s="5">
        <f t="shared" si="166"/>
        <v>1186.9318717689703</v>
      </c>
    </row>
    <row r="3585" spans="1:11" x14ac:dyDescent="0.25">
      <c r="A3585" s="3" t="s">
        <v>2013</v>
      </c>
      <c r="B3585">
        <v>352810</v>
      </c>
      <c r="C3585" s="1" t="s">
        <v>19</v>
      </c>
      <c r="D3585" s="2">
        <v>7481</v>
      </c>
      <c r="E3585" t="s">
        <v>5328</v>
      </c>
      <c r="F3585" s="4">
        <v>99163.388999999996</v>
      </c>
      <c r="G3585" s="4">
        <f t="shared" si="167"/>
        <v>13.255365459163214</v>
      </c>
      <c r="H3585" t="str">
        <f>IF(F3585 &lt;= Planilha1!$B$1, "1",
  IF(F3585 &lt;= Planilha1!$B$2, "2",
    IF(F3585 &lt;= Planilha1!$B$3, "3",
      "4"
    )
  )
)</f>
        <v>3</v>
      </c>
      <c r="I3585" t="str">
        <f t="shared" si="165"/>
        <v>Pequeno Porte I</v>
      </c>
      <c r="J3585" s="4">
        <v>6013540.8700000001</v>
      </c>
      <c r="K3585" s="5">
        <f t="shared" si="166"/>
        <v>803.84184868333114</v>
      </c>
    </row>
    <row r="3586" spans="1:11" x14ac:dyDescent="0.25">
      <c r="A3586" s="3" t="s">
        <v>4481</v>
      </c>
      <c r="B3586">
        <v>352820</v>
      </c>
      <c r="C3586" s="1" t="s">
        <v>19</v>
      </c>
      <c r="D3586" s="2">
        <v>3963</v>
      </c>
      <c r="E3586" t="s">
        <v>5328</v>
      </c>
      <c r="F3586" s="4">
        <v>53531.184999999998</v>
      </c>
      <c r="G3586" s="4">
        <f t="shared" si="167"/>
        <v>13.507742871561948</v>
      </c>
      <c r="H3586" t="str">
        <f>IF(F3586 &lt;= Planilha1!$B$1, "1",
  IF(F3586 &lt;= Planilha1!$B$2, "2",
    IF(F3586 &lt;= Planilha1!$B$3, "3",
      "4"
    )
  )
)</f>
        <v>2</v>
      </c>
      <c r="I3586" t="str">
        <f t="shared" ref="I3586:I3649" si="168">IF(D3586 &lt;= 20000, "Pequeno Porte I",
  IF(D3586 &lt;= 50000, "Pequeno Porte II",
    IF(D3586 &lt;= 100000, "Médio Porte",
      IF(D3586 &lt;= 900000, "Grande Porte", "Metrópole")
    )
  )
)</f>
        <v>Pequeno Porte I</v>
      </c>
      <c r="J3586" s="4">
        <v>7014069.3499999996</v>
      </c>
      <c r="K3586" s="5">
        <f t="shared" ref="K3586:K3649" si="169">J3586/D3586</f>
        <v>1769.8888089830934</v>
      </c>
    </row>
    <row r="3587" spans="1:11" x14ac:dyDescent="0.25">
      <c r="A3587" s="3" t="s">
        <v>2014</v>
      </c>
      <c r="B3587">
        <v>352830</v>
      </c>
      <c r="C3587" s="1" t="s">
        <v>19</v>
      </c>
      <c r="D3587" s="2">
        <v>3165</v>
      </c>
      <c r="E3587" t="s">
        <v>5328</v>
      </c>
      <c r="F3587" s="4">
        <v>49120.883999999998</v>
      </c>
      <c r="G3587" s="4">
        <f t="shared" ref="G3587:G3650" si="170">F3587/D3587</f>
        <v>15.520026540284359</v>
      </c>
      <c r="H3587" t="str">
        <f>IF(F3587 &lt;= Planilha1!$B$1, "1",
  IF(F3587 &lt;= Planilha1!$B$2, "2",
    IF(F3587 &lt;= Planilha1!$B$3, "3",
      "4"
    )
  )
)</f>
        <v>2</v>
      </c>
      <c r="I3587" t="str">
        <f t="shared" si="168"/>
        <v>Pequeno Porte I</v>
      </c>
      <c r="J3587" s="4">
        <v>6009998.8300000001</v>
      </c>
      <c r="K3587" s="5">
        <f t="shared" si="169"/>
        <v>1898.8937851500791</v>
      </c>
    </row>
    <row r="3588" spans="1:11" x14ac:dyDescent="0.25">
      <c r="A3588" s="3" t="s">
        <v>2015</v>
      </c>
      <c r="B3588">
        <v>352840</v>
      </c>
      <c r="C3588" s="1" t="s">
        <v>19</v>
      </c>
      <c r="D3588" s="2">
        <v>50027</v>
      </c>
      <c r="E3588" t="s">
        <v>5328</v>
      </c>
      <c r="F3588" s="4">
        <v>1171996.2</v>
      </c>
      <c r="G3588" s="4">
        <f t="shared" si="170"/>
        <v>23.427273272432885</v>
      </c>
      <c r="H3588" t="str">
        <f>IF(F3588 &lt;= Planilha1!$B$1, "1",
  IF(F3588 &lt;= Planilha1!$B$2, "2",
    IF(F3588 &lt;= Planilha1!$B$3, "3",
      "4"
    )
  )
)</f>
        <v>4</v>
      </c>
      <c r="I3588" t="str">
        <f t="shared" si="168"/>
        <v>Médio Porte</v>
      </c>
      <c r="J3588" s="4">
        <v>33350369.329999998</v>
      </c>
      <c r="K3588" s="5">
        <f t="shared" si="169"/>
        <v>666.64739700561688</v>
      </c>
    </row>
    <row r="3589" spans="1:11" x14ac:dyDescent="0.25">
      <c r="A3589" s="3" t="s">
        <v>4482</v>
      </c>
      <c r="B3589">
        <v>352850</v>
      </c>
      <c r="C3589" s="1" t="s">
        <v>19</v>
      </c>
      <c r="D3589" s="2">
        <v>93853</v>
      </c>
      <c r="E3589" t="s">
        <v>5328</v>
      </c>
      <c r="F3589" s="4">
        <v>1116127.8060000001</v>
      </c>
      <c r="G3589" s="4">
        <f t="shared" si="170"/>
        <v>11.892297593044443</v>
      </c>
      <c r="H3589" t="str">
        <f>IF(F3589 &lt;= Planilha1!$B$1, "1",
  IF(F3589 &lt;= Planilha1!$B$2, "2",
    IF(F3589 &lt;= Planilha1!$B$3, "3",
      "4"
    )
  )
)</f>
        <v>4</v>
      </c>
      <c r="I3589" t="str">
        <f t="shared" si="168"/>
        <v>Médio Porte</v>
      </c>
      <c r="J3589" s="4">
        <v>63188840.090000004</v>
      </c>
      <c r="K3589" s="5">
        <f t="shared" si="169"/>
        <v>673.27458994384835</v>
      </c>
    </row>
    <row r="3590" spans="1:11" x14ac:dyDescent="0.25">
      <c r="A3590" s="3" t="s">
        <v>2016</v>
      </c>
      <c r="B3590">
        <v>352860</v>
      </c>
      <c r="C3590" s="1" t="s">
        <v>19</v>
      </c>
      <c r="D3590" s="2">
        <v>9871</v>
      </c>
      <c r="E3590" t="s">
        <v>5328</v>
      </c>
      <c r="F3590" s="4">
        <v>70868.36</v>
      </c>
      <c r="G3590" s="4">
        <f t="shared" si="170"/>
        <v>7.1794509168270695</v>
      </c>
      <c r="H3590" t="str">
        <f>IF(F3590 &lt;= Planilha1!$B$1, "1",
  IF(F3590 &lt;= Planilha1!$B$2, "2",
    IF(F3590 &lt;= Planilha1!$B$3, "3",
      "4"
    )
  )
)</f>
        <v>2</v>
      </c>
      <c r="I3590" t="str">
        <f t="shared" si="168"/>
        <v>Pequeno Porte I</v>
      </c>
      <c r="J3590" s="4">
        <v>9870297.0800000001</v>
      </c>
      <c r="K3590" s="5">
        <f t="shared" si="169"/>
        <v>999.92878938304125</v>
      </c>
    </row>
    <row r="3591" spans="1:11" x14ac:dyDescent="0.25">
      <c r="A3591" s="3" t="s">
        <v>4483</v>
      </c>
      <c r="B3591">
        <v>352870</v>
      </c>
      <c r="C3591" s="1" t="s">
        <v>19</v>
      </c>
      <c r="D3591" s="2">
        <v>4573</v>
      </c>
      <c r="E3591" t="s">
        <v>5328</v>
      </c>
      <c r="F3591" s="4">
        <v>100307.56299999999</v>
      </c>
      <c r="G3591" s="4">
        <f t="shared" si="170"/>
        <v>21.934739339602011</v>
      </c>
      <c r="H3591" t="str">
        <f>IF(F3591 &lt;= Planilha1!$B$1, "1",
  IF(F3591 &lt;= Planilha1!$B$2, "2",
    IF(F3591 &lt;= Planilha1!$B$3, "3",
      "4"
    )
  )
)</f>
        <v>3</v>
      </c>
      <c r="I3591" t="str">
        <f t="shared" si="168"/>
        <v>Pequeno Porte I</v>
      </c>
      <c r="J3591" s="4">
        <v>6752883.0899999999</v>
      </c>
      <c r="K3591" s="5">
        <f t="shared" si="169"/>
        <v>1476.6855652744368</v>
      </c>
    </row>
    <row r="3592" spans="1:11" x14ac:dyDescent="0.25">
      <c r="A3592" s="3" t="s">
        <v>4484</v>
      </c>
      <c r="B3592">
        <v>352880</v>
      </c>
      <c r="C3592" s="1" t="s">
        <v>19</v>
      </c>
      <c r="D3592" s="2">
        <v>12673</v>
      </c>
      <c r="E3592" t="s">
        <v>5328</v>
      </c>
      <c r="F3592" s="4">
        <v>315177.53600000002</v>
      </c>
      <c r="G3592" s="4">
        <f t="shared" si="170"/>
        <v>24.870002051605777</v>
      </c>
      <c r="H3592" t="str">
        <f>IF(F3592 &lt;= Planilha1!$B$1, "1",
  IF(F3592 &lt;= Planilha1!$B$2, "2",
    IF(F3592 &lt;= Planilha1!$B$3, "3",
      "4"
    )
  )
)</f>
        <v>4</v>
      </c>
      <c r="I3592" t="str">
        <f t="shared" si="168"/>
        <v>Pequeno Porte I</v>
      </c>
      <c r="J3592" s="4">
        <v>15995812.17</v>
      </c>
      <c r="K3592" s="5">
        <f t="shared" si="169"/>
        <v>1262.1961784897026</v>
      </c>
    </row>
    <row r="3593" spans="1:11" x14ac:dyDescent="0.25">
      <c r="A3593" s="3" t="s">
        <v>2017</v>
      </c>
      <c r="B3593">
        <v>352885</v>
      </c>
      <c r="C3593" s="1" t="s">
        <v>19</v>
      </c>
      <c r="D3593" s="2">
        <v>3292</v>
      </c>
      <c r="E3593" t="s">
        <v>5328</v>
      </c>
      <c r="F3593" s="4">
        <v>94787.429000000004</v>
      </c>
      <c r="G3593" s="4">
        <f t="shared" si="170"/>
        <v>28.793265188335358</v>
      </c>
      <c r="H3593" t="str">
        <f>IF(F3593 &lt;= Planilha1!$B$1, "1",
  IF(F3593 &lt;= Planilha1!$B$2, "2",
    IF(F3593 &lt;= Planilha1!$B$3, "3",
      "4"
    )
  )
)</f>
        <v>3</v>
      </c>
      <c r="I3593" t="str">
        <f t="shared" si="168"/>
        <v>Pequeno Porte I</v>
      </c>
      <c r="J3593" s="4">
        <v>5664808.2999999998</v>
      </c>
      <c r="K3593" s="5">
        <f t="shared" si="169"/>
        <v>1720.7801640340217</v>
      </c>
    </row>
    <row r="3594" spans="1:11" x14ac:dyDescent="0.25">
      <c r="A3594" s="3" t="s">
        <v>4485</v>
      </c>
      <c r="B3594">
        <v>352890</v>
      </c>
      <c r="C3594" s="1" t="s">
        <v>19</v>
      </c>
      <c r="D3594" s="2">
        <v>3513</v>
      </c>
      <c r="E3594" t="s">
        <v>5328</v>
      </c>
      <c r="F3594" s="4">
        <v>42736.773000000001</v>
      </c>
      <c r="G3594" s="4">
        <f t="shared" si="170"/>
        <v>12.165321093082836</v>
      </c>
      <c r="H3594" t="str">
        <f>IF(F3594 &lt;= Planilha1!$B$1, "1",
  IF(F3594 &lt;= Planilha1!$B$2, "2",
    IF(F3594 &lt;= Planilha1!$B$3, "3",
      "4"
    )
  )
)</f>
        <v>2</v>
      </c>
      <c r="I3594" t="str">
        <f t="shared" si="168"/>
        <v>Pequeno Porte I</v>
      </c>
      <c r="J3594" s="4">
        <v>4889833.2</v>
      </c>
      <c r="K3594" s="5">
        <f t="shared" si="169"/>
        <v>1391.9251921434673</v>
      </c>
    </row>
    <row r="3595" spans="1:11" x14ac:dyDescent="0.25">
      <c r="A3595" s="3" t="s">
        <v>4486</v>
      </c>
      <c r="B3595">
        <v>352900</v>
      </c>
      <c r="C3595" s="1" t="s">
        <v>19</v>
      </c>
      <c r="D3595" s="2">
        <v>237627</v>
      </c>
      <c r="E3595" t="s">
        <v>5328</v>
      </c>
      <c r="F3595" s="4">
        <v>4551068.7379999999</v>
      </c>
      <c r="G3595" s="4">
        <f t="shared" si="170"/>
        <v>19.152153324327621</v>
      </c>
      <c r="H3595" t="str">
        <f>IF(F3595 &lt;= Planilha1!$B$1, "1",
  IF(F3595 &lt;= Planilha1!$B$2, "2",
    IF(F3595 &lt;= Planilha1!$B$3, "3",
      "4"
    )
  )
)</f>
        <v>4</v>
      </c>
      <c r="I3595" t="str">
        <f t="shared" si="168"/>
        <v>Grande Porte</v>
      </c>
      <c r="J3595" s="4">
        <v>161598193</v>
      </c>
      <c r="K3595" s="5">
        <f t="shared" si="169"/>
        <v>680.0497965298556</v>
      </c>
    </row>
    <row r="3596" spans="1:11" x14ac:dyDescent="0.25">
      <c r="A3596" s="3" t="s">
        <v>4487</v>
      </c>
      <c r="B3596">
        <v>352910</v>
      </c>
      <c r="C3596" s="1" t="s">
        <v>19</v>
      </c>
      <c r="D3596" s="2">
        <v>1860</v>
      </c>
      <c r="E3596" t="s">
        <v>5328</v>
      </c>
      <c r="F3596" s="4">
        <v>20450.832999999999</v>
      </c>
      <c r="G3596" s="4">
        <f t="shared" si="170"/>
        <v>10.995071505376343</v>
      </c>
      <c r="H3596" t="str">
        <f>IF(F3596 &lt;= Planilha1!$B$1, "1",
  IF(F3596 &lt;= Planilha1!$B$2, "2",
    IF(F3596 &lt;= Planilha1!$B$3, "3",
      "4"
    )
  )
)</f>
        <v>1</v>
      </c>
      <c r="I3596" t="str">
        <f t="shared" si="168"/>
        <v>Pequeno Porte I</v>
      </c>
      <c r="J3596" s="4">
        <v>3906180.38</v>
      </c>
      <c r="K3596" s="5">
        <f t="shared" si="169"/>
        <v>2100.0969784946237</v>
      </c>
    </row>
    <row r="3597" spans="1:11" x14ac:dyDescent="0.25">
      <c r="A3597" s="3" t="s">
        <v>4488</v>
      </c>
      <c r="B3597">
        <v>352920</v>
      </c>
      <c r="C3597" s="1" t="s">
        <v>19</v>
      </c>
      <c r="D3597" s="2">
        <v>24881</v>
      </c>
      <c r="E3597" t="s">
        <v>5328</v>
      </c>
      <c r="F3597" s="4">
        <v>259695.96799999999</v>
      </c>
      <c r="G3597" s="4">
        <f t="shared" si="170"/>
        <v>10.437521321490294</v>
      </c>
      <c r="H3597" t="str">
        <f>IF(F3597 &lt;= Planilha1!$B$1, "1",
  IF(F3597 &lt;= Planilha1!$B$2, "2",
    IF(F3597 &lt;= Planilha1!$B$3, "3",
      "4"
    )
  )
)</f>
        <v>4</v>
      </c>
      <c r="I3597" t="str">
        <f t="shared" si="168"/>
        <v>Pequeno Porte II</v>
      </c>
      <c r="J3597" s="4">
        <v>20571195.23</v>
      </c>
      <c r="K3597" s="5">
        <f t="shared" si="169"/>
        <v>826.78329769703794</v>
      </c>
    </row>
    <row r="3598" spans="1:11" x14ac:dyDescent="0.25">
      <c r="A3598" s="3" t="s">
        <v>4489</v>
      </c>
      <c r="B3598">
        <v>352930</v>
      </c>
      <c r="C3598" s="1" t="s">
        <v>19</v>
      </c>
      <c r="D3598" s="2">
        <v>79033</v>
      </c>
      <c r="E3598" t="s">
        <v>5328</v>
      </c>
      <c r="F3598" s="4">
        <v>2110726.679</v>
      </c>
      <c r="G3598" s="4">
        <f t="shared" si="170"/>
        <v>26.706903179684435</v>
      </c>
      <c r="H3598" t="str">
        <f>IF(F3598 &lt;= Planilha1!$B$1, "1",
  IF(F3598 &lt;= Planilha1!$B$2, "2",
    IF(F3598 &lt;= Planilha1!$B$3, "3",
      "4"
    )
  )
)</f>
        <v>4</v>
      </c>
      <c r="I3598" t="str">
        <f t="shared" si="168"/>
        <v>Médio Porte</v>
      </c>
      <c r="J3598" s="4">
        <v>55616139.210000001</v>
      </c>
      <c r="K3598" s="5">
        <f t="shared" si="169"/>
        <v>703.70780825731026</v>
      </c>
    </row>
    <row r="3599" spans="1:11" x14ac:dyDescent="0.25">
      <c r="A3599" s="3" t="s">
        <v>4490</v>
      </c>
      <c r="B3599">
        <v>352940</v>
      </c>
      <c r="C3599" s="1" t="s">
        <v>19</v>
      </c>
      <c r="D3599" s="2">
        <v>418261</v>
      </c>
      <c r="E3599" t="s">
        <v>5328</v>
      </c>
      <c r="F3599" s="4">
        <v>9323424.3190000001</v>
      </c>
      <c r="G3599" s="4">
        <f t="shared" si="170"/>
        <v>22.290924372580758</v>
      </c>
      <c r="H3599" t="str">
        <f>IF(F3599 &lt;= Planilha1!$B$1, "1",
  IF(F3599 &lt;= Planilha1!$B$2, "2",
    IF(F3599 &lt;= Planilha1!$B$3, "3",
      "4"
    )
  )
)</f>
        <v>4</v>
      </c>
      <c r="I3599" t="str">
        <f t="shared" si="168"/>
        <v>Grande Porte</v>
      </c>
      <c r="J3599" s="4">
        <v>250134106.43000001</v>
      </c>
      <c r="K3599" s="5">
        <f t="shared" si="169"/>
        <v>598.03353989494599</v>
      </c>
    </row>
    <row r="3600" spans="1:11" x14ac:dyDescent="0.25">
      <c r="A3600" s="3" t="s">
        <v>4491</v>
      </c>
      <c r="B3600">
        <v>352950</v>
      </c>
      <c r="C3600" s="1" t="s">
        <v>19</v>
      </c>
      <c r="D3600" s="2">
        <v>6159</v>
      </c>
      <c r="E3600" t="s">
        <v>5328</v>
      </c>
      <c r="F3600" s="4">
        <v>117038.003</v>
      </c>
      <c r="G3600" s="4">
        <f t="shared" si="170"/>
        <v>19.002760675434324</v>
      </c>
      <c r="H3600" t="str">
        <f>IF(F3600 &lt;= Planilha1!$B$1, "1",
  IF(F3600 &lt;= Planilha1!$B$2, "2",
    IF(F3600 &lt;= Planilha1!$B$3, "3",
      "4"
    )
  )
)</f>
        <v>3</v>
      </c>
      <c r="I3600" t="str">
        <f t="shared" si="168"/>
        <v>Pequeno Porte I</v>
      </c>
      <c r="J3600" s="4">
        <v>9303123.7200000007</v>
      </c>
      <c r="K3600" s="5">
        <f t="shared" si="169"/>
        <v>1510.4925669751585</v>
      </c>
    </row>
    <row r="3601" spans="1:11" x14ac:dyDescent="0.25">
      <c r="A3601" s="3" t="s">
        <v>2018</v>
      </c>
      <c r="B3601">
        <v>352960</v>
      </c>
      <c r="C3601" s="1" t="s">
        <v>19</v>
      </c>
      <c r="D3601" s="2">
        <v>4572</v>
      </c>
      <c r="E3601" t="s">
        <v>5328</v>
      </c>
      <c r="F3601" s="4">
        <v>123091.86199999999</v>
      </c>
      <c r="G3601" s="4">
        <f t="shared" si="170"/>
        <v>26.922979440069991</v>
      </c>
      <c r="H3601" t="str">
        <f>IF(F3601 &lt;= Planilha1!$B$1, "1",
  IF(F3601 &lt;= Planilha1!$B$2, "2",
    IF(F3601 &lt;= Planilha1!$B$3, "3",
      "4"
    )
  )
)</f>
        <v>3</v>
      </c>
      <c r="I3601" t="str">
        <f t="shared" si="168"/>
        <v>Pequeno Porte I</v>
      </c>
      <c r="J3601" s="4">
        <v>6772893.8300000001</v>
      </c>
      <c r="K3601" s="5">
        <f t="shared" si="169"/>
        <v>1481.3853521434821</v>
      </c>
    </row>
    <row r="3602" spans="1:11" x14ac:dyDescent="0.25">
      <c r="A3602" s="3" t="s">
        <v>4492</v>
      </c>
      <c r="B3602">
        <v>352965</v>
      </c>
      <c r="C3602" s="1" t="s">
        <v>19</v>
      </c>
      <c r="D3602" s="2">
        <v>1952</v>
      </c>
      <c r="E3602" t="s">
        <v>5328</v>
      </c>
      <c r="F3602" s="4">
        <v>49304.035000000003</v>
      </c>
      <c r="G3602" s="4">
        <f t="shared" si="170"/>
        <v>25.258214651639346</v>
      </c>
      <c r="H3602" t="str">
        <f>IF(F3602 &lt;= Planilha1!$B$1, "1",
  IF(F3602 &lt;= Planilha1!$B$2, "2",
    IF(F3602 &lt;= Planilha1!$B$3, "3",
      "4"
    )
  )
)</f>
        <v>2</v>
      </c>
      <c r="I3602" t="str">
        <f t="shared" si="168"/>
        <v>Pequeno Porte I</v>
      </c>
      <c r="J3602" s="4">
        <v>6274773.6799999997</v>
      </c>
      <c r="K3602" s="5">
        <f t="shared" si="169"/>
        <v>3214.5356967213115</v>
      </c>
    </row>
    <row r="3603" spans="1:11" x14ac:dyDescent="0.25">
      <c r="A3603" s="3" t="s">
        <v>4493</v>
      </c>
      <c r="B3603">
        <v>352970</v>
      </c>
      <c r="C3603" s="1" t="s">
        <v>19</v>
      </c>
      <c r="D3603" s="2">
        <v>19441</v>
      </c>
      <c r="E3603" t="s">
        <v>5328</v>
      </c>
      <c r="F3603" s="4">
        <v>492014.826</v>
      </c>
      <c r="G3603" s="4">
        <f t="shared" si="170"/>
        <v>25.308102772491129</v>
      </c>
      <c r="H3603" t="str">
        <f>IF(F3603 &lt;= Planilha1!$B$1, "1",
  IF(F3603 &lt;= Planilha1!$B$2, "2",
    IF(F3603 &lt;= Planilha1!$B$3, "3",
      "4"
    )
  )
)</f>
        <v>4</v>
      </c>
      <c r="I3603" t="str">
        <f t="shared" si="168"/>
        <v>Pequeno Porte I</v>
      </c>
      <c r="J3603" s="4">
        <v>24372116.350000001</v>
      </c>
      <c r="K3603" s="5">
        <f t="shared" si="169"/>
        <v>1253.6452008641531</v>
      </c>
    </row>
    <row r="3604" spans="1:11" x14ac:dyDescent="0.25">
      <c r="A3604" s="3" t="s">
        <v>4494</v>
      </c>
      <c r="B3604">
        <v>352980</v>
      </c>
      <c r="C3604" s="1" t="s">
        <v>19</v>
      </c>
      <c r="D3604" s="2">
        <v>11230</v>
      </c>
      <c r="E3604" t="s">
        <v>5328</v>
      </c>
      <c r="F3604" s="4">
        <v>100129.639</v>
      </c>
      <c r="G3604" s="4">
        <f t="shared" si="170"/>
        <v>8.916263490650044</v>
      </c>
      <c r="H3604" t="str">
        <f>IF(F3604 &lt;= Planilha1!$B$1, "1",
  IF(F3604 &lt;= Planilha1!$B$2, "2",
    IF(F3604 &lt;= Planilha1!$B$3, "3",
      "4"
    )
  )
)</f>
        <v>3</v>
      </c>
      <c r="I3604" t="str">
        <f t="shared" si="168"/>
        <v>Pequeno Porte I</v>
      </c>
      <c r="J3604" s="4">
        <v>11920544.57</v>
      </c>
      <c r="K3604" s="5">
        <f t="shared" si="169"/>
        <v>1061.4910569902049</v>
      </c>
    </row>
    <row r="3605" spans="1:11" x14ac:dyDescent="0.25">
      <c r="A3605" s="3" t="s">
        <v>2019</v>
      </c>
      <c r="B3605">
        <v>352990</v>
      </c>
      <c r="C3605" s="1" t="s">
        <v>19</v>
      </c>
      <c r="D3605" s="2">
        <v>18553</v>
      </c>
      <c r="E3605" t="s">
        <v>5328</v>
      </c>
      <c r="F3605" s="4">
        <v>345358.85200000001</v>
      </c>
      <c r="G3605" s="4">
        <f t="shared" si="170"/>
        <v>18.614717404193392</v>
      </c>
      <c r="H3605" t="str">
        <f>IF(F3605 &lt;= Planilha1!$B$1, "1",
  IF(F3605 &lt;= Planilha1!$B$2, "2",
    IF(F3605 &lt;= Planilha1!$B$3, "3",
      "4"
    )
  )
)</f>
        <v>4</v>
      </c>
      <c r="I3605" t="str">
        <f t="shared" si="168"/>
        <v>Pequeno Porte I</v>
      </c>
      <c r="J3605" s="4">
        <v>14633782.68</v>
      </c>
      <c r="K3605" s="5">
        <f t="shared" si="169"/>
        <v>788.75560178946796</v>
      </c>
    </row>
    <row r="3606" spans="1:11" x14ac:dyDescent="0.25">
      <c r="A3606" s="3" t="s">
        <v>2020</v>
      </c>
      <c r="B3606">
        <v>353000</v>
      </c>
      <c r="C3606" s="1" t="s">
        <v>19</v>
      </c>
      <c r="D3606" s="2">
        <v>3126</v>
      </c>
      <c r="E3606" t="s">
        <v>5328</v>
      </c>
      <c r="F3606" s="4">
        <v>28361.844000000001</v>
      </c>
      <c r="G3606" s="4">
        <f t="shared" si="170"/>
        <v>9.0728867562380042</v>
      </c>
      <c r="H3606" t="str">
        <f>IF(F3606 &lt;= Planilha1!$B$1, "1",
  IF(F3606 &lt;= Planilha1!$B$2, "2",
    IF(F3606 &lt;= Planilha1!$B$3, "3",
      "4"
    )
  )
)</f>
        <v>1</v>
      </c>
      <c r="I3606" t="str">
        <f t="shared" si="168"/>
        <v>Pequeno Porte I</v>
      </c>
      <c r="J3606" s="4">
        <v>6120976.9900000002</v>
      </c>
      <c r="K3606" s="5">
        <f t="shared" si="169"/>
        <v>1958.0860492642355</v>
      </c>
    </row>
    <row r="3607" spans="1:11" x14ac:dyDescent="0.25">
      <c r="A3607" s="3" t="s">
        <v>4495</v>
      </c>
      <c r="B3607">
        <v>353010</v>
      </c>
      <c r="C3607" s="1" t="s">
        <v>19</v>
      </c>
      <c r="D3607" s="2">
        <v>27983</v>
      </c>
      <c r="E3607" t="s">
        <v>5328</v>
      </c>
      <c r="F3607" s="4">
        <v>328815.94400000002</v>
      </c>
      <c r="G3607" s="4">
        <f t="shared" si="170"/>
        <v>11.75056084051031</v>
      </c>
      <c r="H3607" t="str">
        <f>IF(F3607 &lt;= Planilha1!$B$1, "1",
  IF(F3607 &lt;= Planilha1!$B$2, "2",
    IF(F3607 &lt;= Planilha1!$B$3, "3",
      "4"
    )
  )
)</f>
        <v>4</v>
      </c>
      <c r="I3607" t="str">
        <f t="shared" si="168"/>
        <v>Pequeno Porte II</v>
      </c>
      <c r="J3607" s="4">
        <v>25006774.52</v>
      </c>
      <c r="K3607" s="5">
        <f t="shared" si="169"/>
        <v>893.64165814959085</v>
      </c>
    </row>
    <row r="3608" spans="1:11" x14ac:dyDescent="0.25">
      <c r="A3608" s="3" t="s">
        <v>2021</v>
      </c>
      <c r="B3608">
        <v>353020</v>
      </c>
      <c r="C3608" s="1" t="s">
        <v>19</v>
      </c>
      <c r="D3608" s="2">
        <v>15917</v>
      </c>
      <c r="E3608" t="s">
        <v>5328</v>
      </c>
      <c r="F3608" s="4">
        <v>180861.76500000001</v>
      </c>
      <c r="G3608" s="4">
        <f t="shared" si="170"/>
        <v>11.362804862725389</v>
      </c>
      <c r="H3608" t="str">
        <f>IF(F3608 &lt;= Planilha1!$B$1, "1",
  IF(F3608 &lt;= Planilha1!$B$2, "2",
    IF(F3608 &lt;= Planilha1!$B$3, "3",
      "4"
    )
  )
)</f>
        <v>3</v>
      </c>
      <c r="I3608" t="str">
        <f t="shared" si="168"/>
        <v>Pequeno Porte I</v>
      </c>
      <c r="J3608" s="4">
        <v>19046999.030000001</v>
      </c>
      <c r="K3608" s="5">
        <f t="shared" si="169"/>
        <v>1196.6450354966389</v>
      </c>
    </row>
    <row r="3609" spans="1:11" x14ac:dyDescent="0.25">
      <c r="A3609" s="3" t="s">
        <v>2022</v>
      </c>
      <c r="B3609">
        <v>353030</v>
      </c>
      <c r="C3609" s="1" t="s">
        <v>19</v>
      </c>
      <c r="D3609" s="2">
        <v>63337</v>
      </c>
      <c r="E3609" t="s">
        <v>5328</v>
      </c>
      <c r="F3609" s="4">
        <v>977180.973</v>
      </c>
      <c r="G3609" s="4">
        <f t="shared" si="170"/>
        <v>15.428280041681797</v>
      </c>
      <c r="H3609" t="str">
        <f>IF(F3609 &lt;= Planilha1!$B$1, "1",
  IF(F3609 &lt;= Planilha1!$B$2, "2",
    IF(F3609 &lt;= Planilha1!$B$3, "3",
      "4"
    )
  )
)</f>
        <v>4</v>
      </c>
      <c r="I3609" t="str">
        <f t="shared" si="168"/>
        <v>Médio Porte</v>
      </c>
      <c r="J3609" s="4">
        <v>36427391.32</v>
      </c>
      <c r="K3609" s="5">
        <f t="shared" si="169"/>
        <v>575.13603928193629</v>
      </c>
    </row>
    <row r="3610" spans="1:11" x14ac:dyDescent="0.25">
      <c r="A3610" s="3" t="s">
        <v>4496</v>
      </c>
      <c r="B3610">
        <v>353040</v>
      </c>
      <c r="C3610" s="1" t="s">
        <v>19</v>
      </c>
      <c r="D3610" s="2">
        <v>4669</v>
      </c>
      <c r="E3610" t="s">
        <v>5328</v>
      </c>
      <c r="F3610" s="4">
        <v>50767.569000000003</v>
      </c>
      <c r="G3610" s="4">
        <f t="shared" si="170"/>
        <v>10.87332812165346</v>
      </c>
      <c r="H3610" t="str">
        <f>IF(F3610 &lt;= Planilha1!$B$1, "1",
  IF(F3610 &lt;= Planilha1!$B$2, "2",
    IF(F3610 &lt;= Planilha1!$B$3, "3",
      "4"
    )
  )
)</f>
        <v>2</v>
      </c>
      <c r="I3610" t="str">
        <f t="shared" si="168"/>
        <v>Pequeno Porte I</v>
      </c>
      <c r="J3610" s="4">
        <v>6182062.1699999999</v>
      </c>
      <c r="K3610" s="5">
        <f t="shared" si="169"/>
        <v>1324.065575069608</v>
      </c>
    </row>
    <row r="3611" spans="1:11" x14ac:dyDescent="0.25">
      <c r="A3611" s="3" t="s">
        <v>2023</v>
      </c>
      <c r="B3611">
        <v>353050</v>
      </c>
      <c r="C3611" s="1" t="s">
        <v>19</v>
      </c>
      <c r="D3611" s="2">
        <v>67681</v>
      </c>
      <c r="E3611" t="s">
        <v>5328</v>
      </c>
      <c r="F3611" s="4">
        <v>1089746.4509999999</v>
      </c>
      <c r="G3611" s="4">
        <f t="shared" si="170"/>
        <v>16.101216752116546</v>
      </c>
      <c r="H3611" t="str">
        <f>IF(F3611 &lt;= Planilha1!$B$1, "1",
  IF(F3611 &lt;= Planilha1!$B$2, "2",
    IF(F3611 &lt;= Planilha1!$B$3, "3",
      "4"
    )
  )
)</f>
        <v>4</v>
      </c>
      <c r="I3611" t="str">
        <f t="shared" si="168"/>
        <v>Médio Porte</v>
      </c>
      <c r="J3611" s="4">
        <v>48305530.969999999</v>
      </c>
      <c r="K3611" s="5">
        <f t="shared" si="169"/>
        <v>713.72365907714129</v>
      </c>
    </row>
    <row r="3612" spans="1:11" x14ac:dyDescent="0.25">
      <c r="A3612" s="3" t="s">
        <v>2024</v>
      </c>
      <c r="B3612">
        <v>353060</v>
      </c>
      <c r="C3612" s="1" t="s">
        <v>19</v>
      </c>
      <c r="D3612" s="2">
        <v>451505</v>
      </c>
      <c r="E3612" t="s">
        <v>5328</v>
      </c>
      <c r="F3612" s="4">
        <v>9389909.0160000008</v>
      </c>
      <c r="G3612" s="4">
        <f t="shared" si="170"/>
        <v>20.79691036865594</v>
      </c>
      <c r="H3612" t="str">
        <f>IF(F3612 &lt;= Planilha1!$B$1, "1",
  IF(F3612 &lt;= Planilha1!$B$2, "2",
    IF(F3612 &lt;= Planilha1!$B$3, "3",
      "4"
    )
  )
)</f>
        <v>4</v>
      </c>
      <c r="I3612" t="str">
        <f t="shared" si="168"/>
        <v>Grande Porte</v>
      </c>
      <c r="J3612" s="4">
        <v>249636487.94</v>
      </c>
      <c r="K3612" s="5">
        <f t="shared" si="169"/>
        <v>552.89861228557822</v>
      </c>
    </row>
    <row r="3613" spans="1:11" x14ac:dyDescent="0.25">
      <c r="A3613" s="3" t="s">
        <v>4497</v>
      </c>
      <c r="B3613">
        <v>353070</v>
      </c>
      <c r="C3613" s="1" t="s">
        <v>19</v>
      </c>
      <c r="D3613" s="2">
        <v>153658</v>
      </c>
      <c r="E3613" t="s">
        <v>5328</v>
      </c>
      <c r="F3613" s="4">
        <v>3593003.5649999999</v>
      </c>
      <c r="G3613" s="4">
        <f t="shared" si="170"/>
        <v>23.383120729151752</v>
      </c>
      <c r="H3613" t="str">
        <f>IF(F3613 &lt;= Planilha1!$B$1, "1",
  IF(F3613 &lt;= Planilha1!$B$2, "2",
    IF(F3613 &lt;= Planilha1!$B$3, "3",
      "4"
    )
  )
)</f>
        <v>4</v>
      </c>
      <c r="I3613" t="str">
        <f t="shared" si="168"/>
        <v>Grande Porte</v>
      </c>
      <c r="J3613" s="4">
        <v>112501229.5</v>
      </c>
      <c r="K3613" s="5">
        <f t="shared" si="169"/>
        <v>732.15341537700613</v>
      </c>
    </row>
    <row r="3614" spans="1:11" x14ac:dyDescent="0.25">
      <c r="A3614" s="3" t="s">
        <v>2025</v>
      </c>
      <c r="B3614">
        <v>353080</v>
      </c>
      <c r="C3614" s="1" t="s">
        <v>19</v>
      </c>
      <c r="D3614" s="2">
        <v>92558</v>
      </c>
      <c r="E3614" t="s">
        <v>5328</v>
      </c>
      <c r="F3614" s="4">
        <v>2761857.8530000001</v>
      </c>
      <c r="G3614" s="4">
        <f t="shared" si="170"/>
        <v>29.839212742280516</v>
      </c>
      <c r="H3614" t="str">
        <f>IF(F3614 &lt;= Planilha1!$B$1, "1",
  IF(F3614 &lt;= Planilha1!$B$2, "2",
    IF(F3614 &lt;= Planilha1!$B$3, "3",
      "4"
    )
  )
)</f>
        <v>4</v>
      </c>
      <c r="I3614" t="str">
        <f t="shared" si="168"/>
        <v>Médio Porte</v>
      </c>
      <c r="J3614" s="4">
        <v>96064895.989999995</v>
      </c>
      <c r="K3614" s="5">
        <f t="shared" si="169"/>
        <v>1037.8886318848722</v>
      </c>
    </row>
    <row r="3615" spans="1:11" x14ac:dyDescent="0.25">
      <c r="A3615" s="3" t="s">
        <v>2026</v>
      </c>
      <c r="B3615">
        <v>353090</v>
      </c>
      <c r="C3615" s="1" t="s">
        <v>19</v>
      </c>
      <c r="D3615" s="2">
        <v>3722</v>
      </c>
      <c r="E3615" t="s">
        <v>5328</v>
      </c>
      <c r="F3615" s="4">
        <v>44751.947999999997</v>
      </c>
      <c r="G3615" s="4">
        <f t="shared" si="170"/>
        <v>12.023629231595915</v>
      </c>
      <c r="H3615" t="str">
        <f>IF(F3615 &lt;= Planilha1!$B$1, "1",
  IF(F3615 &lt;= Planilha1!$B$2, "2",
    IF(F3615 &lt;= Planilha1!$B$3, "3",
      "4"
    )
  )
)</f>
        <v>2</v>
      </c>
      <c r="I3615" t="str">
        <f t="shared" si="168"/>
        <v>Pequeno Porte I</v>
      </c>
      <c r="J3615" s="4">
        <v>5500928.3499999996</v>
      </c>
      <c r="K3615" s="5">
        <f t="shared" si="169"/>
        <v>1477.9495835572272</v>
      </c>
    </row>
    <row r="3616" spans="1:11" x14ac:dyDescent="0.25">
      <c r="A3616" s="3" t="s">
        <v>4498</v>
      </c>
      <c r="B3616">
        <v>353100</v>
      </c>
      <c r="C3616" s="1" t="s">
        <v>19</v>
      </c>
      <c r="D3616" s="2">
        <v>1937</v>
      </c>
      <c r="E3616" t="s">
        <v>5328</v>
      </c>
      <c r="F3616" s="4">
        <v>63055.565999999999</v>
      </c>
      <c r="G3616" s="4">
        <f t="shared" si="170"/>
        <v>32.553209086215794</v>
      </c>
      <c r="H3616" t="str">
        <f>IF(F3616 &lt;= Planilha1!$B$1, "1",
  IF(F3616 &lt;= Planilha1!$B$2, "2",
    IF(F3616 &lt;= Planilha1!$B$3, "3",
      "4"
    )
  )
)</f>
        <v>2</v>
      </c>
      <c r="I3616" t="str">
        <f t="shared" si="168"/>
        <v>Pequeno Porte I</v>
      </c>
      <c r="J3616" s="4">
        <v>6355612.2699999996</v>
      </c>
      <c r="K3616" s="5">
        <f t="shared" si="169"/>
        <v>3281.1627620030972</v>
      </c>
    </row>
    <row r="3617" spans="1:11" x14ac:dyDescent="0.25">
      <c r="A3617" s="3" t="s">
        <v>4499</v>
      </c>
      <c r="B3617">
        <v>353110</v>
      </c>
      <c r="C3617" s="1" t="s">
        <v>19</v>
      </c>
      <c r="D3617" s="2">
        <v>61951</v>
      </c>
      <c r="E3617" t="s">
        <v>5328</v>
      </c>
      <c r="F3617" s="4">
        <v>435874.25400000002</v>
      </c>
      <c r="G3617" s="4">
        <f t="shared" si="170"/>
        <v>7.0357904472889867</v>
      </c>
      <c r="H3617" t="str">
        <f>IF(F3617 &lt;= Planilha1!$B$1, "1",
  IF(F3617 &lt;= Planilha1!$B$2, "2",
    IF(F3617 &lt;= Planilha1!$B$3, "3",
      "4"
    )
  )
)</f>
        <v>4</v>
      </c>
      <c r="I3617" t="str">
        <f t="shared" si="168"/>
        <v>Médio Porte</v>
      </c>
      <c r="J3617" s="4">
        <v>62585857.030000001</v>
      </c>
      <c r="K3617" s="5">
        <f t="shared" si="169"/>
        <v>1010.2477285273845</v>
      </c>
    </row>
    <row r="3618" spans="1:11" x14ac:dyDescent="0.25">
      <c r="A3618" s="3" t="s">
        <v>2027</v>
      </c>
      <c r="B3618">
        <v>353120</v>
      </c>
      <c r="C3618" s="1" t="s">
        <v>19</v>
      </c>
      <c r="D3618" s="2">
        <v>8627</v>
      </c>
      <c r="E3618" t="s">
        <v>5328</v>
      </c>
      <c r="F3618" s="4">
        <v>125374.515</v>
      </c>
      <c r="G3618" s="4">
        <f t="shared" si="170"/>
        <v>14.532805726208416</v>
      </c>
      <c r="H3618" t="str">
        <f>IF(F3618 &lt;= Planilha1!$B$1, "1",
  IF(F3618 &lt;= Planilha1!$B$2, "2",
    IF(F3618 &lt;= Planilha1!$B$3, "3",
      "4"
    )
  )
)</f>
        <v>3</v>
      </c>
      <c r="I3618" t="str">
        <f t="shared" si="168"/>
        <v>Pequeno Porte I</v>
      </c>
      <c r="J3618" s="4">
        <v>4830670.8899999997</v>
      </c>
      <c r="K3618" s="5">
        <f t="shared" si="169"/>
        <v>559.94794134693404</v>
      </c>
    </row>
    <row r="3619" spans="1:11" x14ac:dyDescent="0.25">
      <c r="A3619" s="3" t="s">
        <v>2028</v>
      </c>
      <c r="B3619">
        <v>353130</v>
      </c>
      <c r="C3619" s="1" t="s">
        <v>19</v>
      </c>
      <c r="D3619" s="2">
        <v>47574</v>
      </c>
      <c r="E3619" t="s">
        <v>5328</v>
      </c>
      <c r="F3619" s="4">
        <v>1004633.655</v>
      </c>
      <c r="G3619" s="4">
        <f t="shared" si="170"/>
        <v>21.117283705385294</v>
      </c>
      <c r="H3619" t="str">
        <f>IF(F3619 &lt;= Planilha1!$B$1, "1",
  IF(F3619 &lt;= Planilha1!$B$2, "2",
    IF(F3619 &lt;= Planilha1!$B$3, "3",
      "4"
    )
  )
)</f>
        <v>4</v>
      </c>
      <c r="I3619" t="str">
        <f t="shared" si="168"/>
        <v>Pequeno Porte II</v>
      </c>
      <c r="J3619" s="4">
        <v>37016636.530000001</v>
      </c>
      <c r="K3619" s="5">
        <f t="shared" si="169"/>
        <v>778.08543595241099</v>
      </c>
    </row>
    <row r="3620" spans="1:11" x14ac:dyDescent="0.25">
      <c r="A3620" s="3" t="s">
        <v>4500</v>
      </c>
      <c r="B3620">
        <v>353140</v>
      </c>
      <c r="C3620" s="1" t="s">
        <v>19</v>
      </c>
      <c r="D3620" s="2">
        <v>22280</v>
      </c>
      <c r="E3620" t="s">
        <v>5328</v>
      </c>
      <c r="F3620" s="4">
        <v>409116.70500000002</v>
      </c>
      <c r="G3620" s="4">
        <f t="shared" si="170"/>
        <v>18.362509201077199</v>
      </c>
      <c r="H3620" t="str">
        <f>IF(F3620 &lt;= Planilha1!$B$1, "1",
  IF(F3620 &lt;= Planilha1!$B$2, "2",
    IF(F3620 &lt;= Planilha1!$B$3, "3",
      "4"
    )
  )
)</f>
        <v>4</v>
      </c>
      <c r="I3620" t="str">
        <f t="shared" si="168"/>
        <v>Pequeno Porte II</v>
      </c>
      <c r="J3620" s="4">
        <v>19251813.940000001</v>
      </c>
      <c r="K3620" s="5">
        <f t="shared" si="169"/>
        <v>864.08500628366255</v>
      </c>
    </row>
    <row r="3621" spans="1:11" x14ac:dyDescent="0.25">
      <c r="A3621" s="3" t="s">
        <v>2029</v>
      </c>
      <c r="B3621">
        <v>353150</v>
      </c>
      <c r="C3621" s="1" t="s">
        <v>19</v>
      </c>
      <c r="D3621" s="2">
        <v>18151</v>
      </c>
      <c r="E3621" t="s">
        <v>5328</v>
      </c>
      <c r="F3621" s="4">
        <v>266527.49400000001</v>
      </c>
      <c r="G3621" s="4">
        <f t="shared" si="170"/>
        <v>14.683901382843921</v>
      </c>
      <c r="H3621" t="str">
        <f>IF(F3621 &lt;= Planilha1!$B$1, "1",
  IF(F3621 &lt;= Planilha1!$B$2, "2",
    IF(F3621 &lt;= Planilha1!$B$3, "3",
      "4"
    )
  )
)</f>
        <v>4</v>
      </c>
      <c r="I3621" t="str">
        <f t="shared" si="168"/>
        <v>Pequeno Porte I</v>
      </c>
      <c r="J3621" s="4">
        <v>18313172.66</v>
      </c>
      <c r="K3621" s="5">
        <f t="shared" si="169"/>
        <v>1008.9346405156741</v>
      </c>
    </row>
    <row r="3622" spans="1:11" x14ac:dyDescent="0.25">
      <c r="A3622" s="3" t="s">
        <v>2030</v>
      </c>
      <c r="B3622">
        <v>353160</v>
      </c>
      <c r="C3622" s="1" t="s">
        <v>19</v>
      </c>
      <c r="D3622" s="2">
        <v>4222</v>
      </c>
      <c r="E3622" t="s">
        <v>5328</v>
      </c>
      <c r="F3622" s="4">
        <v>59664.928999999996</v>
      </c>
      <c r="G3622" s="4">
        <f t="shared" si="170"/>
        <v>14.131911179535765</v>
      </c>
      <c r="H3622" t="str">
        <f>IF(F3622 &lt;= Planilha1!$B$1, "1",
  IF(F3622 &lt;= Planilha1!$B$2, "2",
    IF(F3622 &lt;= Planilha1!$B$3, "3",
      "4"
    )
  )
)</f>
        <v>2</v>
      </c>
      <c r="I3622" t="str">
        <f t="shared" si="168"/>
        <v>Pequeno Porte I</v>
      </c>
      <c r="J3622" s="4">
        <v>6033426.1500000004</v>
      </c>
      <c r="K3622" s="5">
        <f t="shared" si="169"/>
        <v>1429.044564187589</v>
      </c>
    </row>
    <row r="3623" spans="1:11" x14ac:dyDescent="0.25">
      <c r="A3623" s="3" t="s">
        <v>2031</v>
      </c>
      <c r="B3623">
        <v>353170</v>
      </c>
      <c r="C3623" s="1" t="s">
        <v>19</v>
      </c>
      <c r="D3623" s="2">
        <v>4138</v>
      </c>
      <c r="E3623" t="s">
        <v>5328</v>
      </c>
      <c r="F3623" s="4">
        <v>40125.023000000001</v>
      </c>
      <c r="G3623" s="4">
        <f t="shared" si="170"/>
        <v>9.6967189463508952</v>
      </c>
      <c r="H3623" t="str">
        <f>IF(F3623 &lt;= Planilha1!$B$1, "1",
  IF(F3623 &lt;= Planilha1!$B$2, "2",
    IF(F3623 &lt;= Planilha1!$B$3, "3",
      "4"
    )
  )
)</f>
        <v>1</v>
      </c>
      <c r="I3623" t="str">
        <f t="shared" si="168"/>
        <v>Pequeno Porte I</v>
      </c>
      <c r="J3623" s="4">
        <v>4782110.76</v>
      </c>
      <c r="K3623" s="5">
        <f t="shared" si="169"/>
        <v>1155.657506041566</v>
      </c>
    </row>
    <row r="3624" spans="1:11" x14ac:dyDescent="0.25">
      <c r="A3624" s="3" t="s">
        <v>2032</v>
      </c>
      <c r="B3624">
        <v>353180</v>
      </c>
      <c r="C3624" s="1" t="s">
        <v>19</v>
      </c>
      <c r="D3624" s="2">
        <v>64662</v>
      </c>
      <c r="E3624" t="s">
        <v>5328</v>
      </c>
      <c r="F3624" s="4">
        <v>1924685.3430000001</v>
      </c>
      <c r="G3624" s="4">
        <f t="shared" si="170"/>
        <v>29.765323420246823</v>
      </c>
      <c r="H3624" t="str">
        <f>IF(F3624 &lt;= Planilha1!$B$1, "1",
  IF(F3624 &lt;= Planilha1!$B$2, "2",
    IF(F3624 &lt;= Planilha1!$B$3, "3",
      "4"
    )
  )
)</f>
        <v>4</v>
      </c>
      <c r="I3624" t="str">
        <f t="shared" si="168"/>
        <v>Médio Porte</v>
      </c>
      <c r="J3624" s="4">
        <v>53273785.740000002</v>
      </c>
      <c r="K3624" s="5">
        <f t="shared" si="169"/>
        <v>823.88088429061895</v>
      </c>
    </row>
    <row r="3625" spans="1:11" x14ac:dyDescent="0.25">
      <c r="A3625" s="3" t="s">
        <v>2033</v>
      </c>
      <c r="B3625">
        <v>353190</v>
      </c>
      <c r="C3625" s="1" t="s">
        <v>19</v>
      </c>
      <c r="D3625" s="2">
        <v>27933</v>
      </c>
      <c r="E3625" t="s">
        <v>5328</v>
      </c>
      <c r="F3625" s="4">
        <v>741486.47699999996</v>
      </c>
      <c r="G3625" s="4">
        <f t="shared" si="170"/>
        <v>26.545178713349799</v>
      </c>
      <c r="H3625" t="str">
        <f>IF(F3625 &lt;= Planilha1!$B$1, "1",
  IF(F3625 &lt;= Planilha1!$B$2, "2",
    IF(F3625 &lt;= Planilha1!$B$3, "3",
      "4"
    )
  )
)</f>
        <v>4</v>
      </c>
      <c r="I3625" t="str">
        <f t="shared" si="168"/>
        <v>Pequeno Porte II</v>
      </c>
      <c r="J3625" s="4">
        <v>37184274.100000001</v>
      </c>
      <c r="K3625" s="5">
        <f t="shared" si="169"/>
        <v>1331.1951491067914</v>
      </c>
    </row>
    <row r="3626" spans="1:11" x14ac:dyDescent="0.25">
      <c r="A3626" s="3" t="s">
        <v>2034</v>
      </c>
      <c r="B3626">
        <v>353200</v>
      </c>
      <c r="C3626" s="1" t="s">
        <v>19</v>
      </c>
      <c r="D3626" s="2">
        <v>13720</v>
      </c>
      <c r="E3626" t="s">
        <v>5328</v>
      </c>
      <c r="F3626" s="4">
        <v>328940.62699999998</v>
      </c>
      <c r="G3626" s="4">
        <f t="shared" si="170"/>
        <v>23.975264358600583</v>
      </c>
      <c r="H3626" t="str">
        <f>IF(F3626 &lt;= Planilha1!$B$1, "1",
  IF(F3626 &lt;= Planilha1!$B$2, "2",
    IF(F3626 &lt;= Planilha1!$B$3, "3",
      "4"
    )
  )
)</f>
        <v>4</v>
      </c>
      <c r="I3626" t="str">
        <f t="shared" si="168"/>
        <v>Pequeno Porte I</v>
      </c>
      <c r="J3626" s="4">
        <v>7826322.8399999999</v>
      </c>
      <c r="K3626" s="5">
        <f t="shared" si="169"/>
        <v>570.43169387755097</v>
      </c>
    </row>
    <row r="3627" spans="1:11" x14ac:dyDescent="0.25">
      <c r="A3627" s="3" t="s">
        <v>2035</v>
      </c>
      <c r="B3627">
        <v>353205</v>
      </c>
      <c r="C3627" s="1" t="s">
        <v>19</v>
      </c>
      <c r="D3627" s="2">
        <v>4034</v>
      </c>
      <c r="E3627" t="s">
        <v>5328</v>
      </c>
      <c r="F3627" s="4">
        <v>70839.313999999998</v>
      </c>
      <c r="G3627" s="4">
        <f t="shared" si="170"/>
        <v>17.560563708477936</v>
      </c>
      <c r="H3627" t="str">
        <f>IF(F3627 &lt;= Planilha1!$B$1, "1",
  IF(F3627 &lt;= Planilha1!$B$2, "2",
    IF(F3627 &lt;= Planilha1!$B$3, "3",
      "4"
    )
  )
)</f>
        <v>2</v>
      </c>
      <c r="I3627" t="str">
        <f t="shared" si="168"/>
        <v>Pequeno Porte I</v>
      </c>
      <c r="J3627" s="4">
        <v>7047057.7199999997</v>
      </c>
      <c r="K3627" s="5">
        <f t="shared" si="169"/>
        <v>1746.9156470004957</v>
      </c>
    </row>
    <row r="3628" spans="1:11" x14ac:dyDescent="0.25">
      <c r="A3628" s="3" t="s">
        <v>2036</v>
      </c>
      <c r="B3628">
        <v>353210</v>
      </c>
      <c r="C3628" s="1" t="s">
        <v>19</v>
      </c>
      <c r="D3628" s="2">
        <v>3737</v>
      </c>
      <c r="E3628" t="s">
        <v>5328</v>
      </c>
      <c r="F3628" s="4">
        <v>43859.902000000002</v>
      </c>
      <c r="G3628" s="4">
        <f t="shared" si="170"/>
        <v>11.736660957987691</v>
      </c>
      <c r="H3628" t="str">
        <f>IF(F3628 &lt;= Planilha1!$B$1, "1",
  IF(F3628 &lt;= Planilha1!$B$2, "2",
    IF(F3628 &lt;= Planilha1!$B$3, "3",
      "4"
    )
  )
)</f>
        <v>2</v>
      </c>
      <c r="I3628" t="str">
        <f t="shared" si="168"/>
        <v>Pequeno Porte I</v>
      </c>
      <c r="J3628" s="4">
        <v>4491364.9800000004</v>
      </c>
      <c r="K3628" s="5">
        <f t="shared" si="169"/>
        <v>1201.8637891356705</v>
      </c>
    </row>
    <row r="3629" spans="1:11" x14ac:dyDescent="0.25">
      <c r="A3629" s="3" t="s">
        <v>2037</v>
      </c>
      <c r="B3629">
        <v>353215</v>
      </c>
      <c r="C3629" s="1" t="s">
        <v>19</v>
      </c>
      <c r="D3629" s="2">
        <v>2660</v>
      </c>
      <c r="E3629" t="s">
        <v>5328</v>
      </c>
      <c r="F3629" s="4">
        <v>55946.625999999997</v>
      </c>
      <c r="G3629" s="4">
        <f t="shared" si="170"/>
        <v>21.032566165413531</v>
      </c>
      <c r="H3629" t="str">
        <f>IF(F3629 &lt;= Planilha1!$B$1, "1",
  IF(F3629 &lt;= Planilha1!$B$2, "2",
    IF(F3629 &lt;= Planilha1!$B$3, "3",
      "4"
    )
  )
)</f>
        <v>2</v>
      </c>
      <c r="I3629" t="str">
        <f t="shared" si="168"/>
        <v>Pequeno Porte I</v>
      </c>
      <c r="J3629" s="4">
        <v>7142459.8600000003</v>
      </c>
      <c r="K3629" s="5">
        <f t="shared" si="169"/>
        <v>2685.1352857142861</v>
      </c>
    </row>
    <row r="3630" spans="1:11" x14ac:dyDescent="0.25">
      <c r="A3630" s="3" t="s">
        <v>2038</v>
      </c>
      <c r="B3630">
        <v>353220</v>
      </c>
      <c r="C3630" s="1" t="s">
        <v>19</v>
      </c>
      <c r="D3630" s="2">
        <v>5713</v>
      </c>
      <c r="E3630" t="s">
        <v>5328</v>
      </c>
      <c r="F3630" s="4">
        <v>127842.841</v>
      </c>
      <c r="G3630" s="4">
        <f t="shared" si="170"/>
        <v>22.37753211972694</v>
      </c>
      <c r="H3630" t="str">
        <f>IF(F3630 &lt;= Planilha1!$B$1, "1",
  IF(F3630 &lt;= Planilha1!$B$2, "2",
    IF(F3630 &lt;= Planilha1!$B$3, "3",
      "4"
    )
  )
)</f>
        <v>3</v>
      </c>
      <c r="I3630" t="str">
        <f t="shared" si="168"/>
        <v>Pequeno Porte I</v>
      </c>
      <c r="J3630" s="4">
        <v>7793917.6399999997</v>
      </c>
      <c r="K3630" s="5">
        <f t="shared" si="169"/>
        <v>1364.2425415718535</v>
      </c>
    </row>
    <row r="3631" spans="1:11" x14ac:dyDescent="0.25">
      <c r="A3631" s="3" t="s">
        <v>2039</v>
      </c>
      <c r="B3631">
        <v>353230</v>
      </c>
      <c r="C3631" s="1" t="s">
        <v>19</v>
      </c>
      <c r="D3631" s="2">
        <v>6999</v>
      </c>
      <c r="E3631" t="s">
        <v>5328</v>
      </c>
      <c r="F3631" s="4">
        <v>46471.125</v>
      </c>
      <c r="G3631" s="4">
        <f t="shared" si="170"/>
        <v>6.6396806686669523</v>
      </c>
      <c r="H3631" t="str">
        <f>IF(F3631 &lt;= Planilha1!$B$1, "1",
  IF(F3631 &lt;= Planilha1!$B$2, "2",
    IF(F3631 &lt;= Planilha1!$B$3, "3",
      "4"
    )
  )
)</f>
        <v>2</v>
      </c>
      <c r="I3631" t="str">
        <f t="shared" si="168"/>
        <v>Pequeno Porte I</v>
      </c>
      <c r="J3631" s="4">
        <v>6607029.9800000004</v>
      </c>
      <c r="K3631" s="5">
        <f t="shared" si="169"/>
        <v>943.99628232604664</v>
      </c>
    </row>
    <row r="3632" spans="1:11" x14ac:dyDescent="0.25">
      <c r="A3632" s="3" t="s">
        <v>4501</v>
      </c>
      <c r="B3632">
        <v>353240</v>
      </c>
      <c r="C3632" s="1" t="s">
        <v>19</v>
      </c>
      <c r="D3632" s="2">
        <v>18217</v>
      </c>
      <c r="E3632" t="s">
        <v>5328</v>
      </c>
      <c r="F3632" s="4">
        <v>211669.10399999999</v>
      </c>
      <c r="G3632" s="4">
        <f t="shared" si="170"/>
        <v>11.619317340945271</v>
      </c>
      <c r="H3632" t="str">
        <f>IF(F3632 &lt;= Planilha1!$B$1, "1",
  IF(F3632 &lt;= Planilha1!$B$2, "2",
    IF(F3632 &lt;= Planilha1!$B$3, "3",
      "4"
    )
  )
)</f>
        <v>3</v>
      </c>
      <c r="I3632" t="str">
        <f t="shared" si="168"/>
        <v>Pequeno Porte I</v>
      </c>
      <c r="J3632" s="4">
        <v>15431693.800000001</v>
      </c>
      <c r="K3632" s="5">
        <f t="shared" si="169"/>
        <v>847.10401273535717</v>
      </c>
    </row>
    <row r="3633" spans="1:11" x14ac:dyDescent="0.25">
      <c r="A3633" s="3" t="s">
        <v>2040</v>
      </c>
      <c r="B3633">
        <v>353250</v>
      </c>
      <c r="C3633" s="1" t="s">
        <v>19</v>
      </c>
      <c r="D3633" s="2">
        <v>9699</v>
      </c>
      <c r="E3633" t="s">
        <v>5328</v>
      </c>
      <c r="F3633" s="4">
        <v>140229.451</v>
      </c>
      <c r="G3633" s="4">
        <f t="shared" si="170"/>
        <v>14.458134962367254</v>
      </c>
      <c r="H3633" t="str">
        <f>IF(F3633 &lt;= Planilha1!$B$1, "1",
  IF(F3633 &lt;= Planilha1!$B$2, "2",
    IF(F3633 &lt;= Planilha1!$B$3, "3",
      "4"
    )
  )
)</f>
        <v>3</v>
      </c>
      <c r="I3633" t="str">
        <f t="shared" si="168"/>
        <v>Pequeno Porte I</v>
      </c>
      <c r="J3633" s="4">
        <v>9830622.8699999992</v>
      </c>
      <c r="K3633" s="5">
        <f t="shared" si="169"/>
        <v>1013.5707670893905</v>
      </c>
    </row>
    <row r="3634" spans="1:11" x14ac:dyDescent="0.25">
      <c r="A3634" s="3" t="s">
        <v>2041</v>
      </c>
      <c r="B3634">
        <v>353260</v>
      </c>
      <c r="C3634" s="1" t="s">
        <v>19</v>
      </c>
      <c r="D3634" s="2">
        <v>9852</v>
      </c>
      <c r="E3634" t="s">
        <v>5328</v>
      </c>
      <c r="F3634" s="4">
        <v>185308.68900000001</v>
      </c>
      <c r="G3634" s="4">
        <f t="shared" si="170"/>
        <v>18.809245736906213</v>
      </c>
      <c r="H3634" t="str">
        <f>IF(F3634 &lt;= Planilha1!$B$1, "1",
  IF(F3634 &lt;= Planilha1!$B$2, "2",
    IF(F3634 &lt;= Planilha1!$B$3, "3",
      "4"
    )
  )
)</f>
        <v>3</v>
      </c>
      <c r="I3634" t="str">
        <f t="shared" si="168"/>
        <v>Pequeno Porte I</v>
      </c>
      <c r="J3634" s="4">
        <v>10488776.689999999</v>
      </c>
      <c r="K3634" s="5">
        <f t="shared" si="169"/>
        <v>1064.6342559886316</v>
      </c>
    </row>
    <row r="3635" spans="1:11" x14ac:dyDescent="0.25">
      <c r="A3635" s="3" t="s">
        <v>4502</v>
      </c>
      <c r="B3635">
        <v>353270</v>
      </c>
      <c r="C3635" s="1" t="s">
        <v>19</v>
      </c>
      <c r="D3635" s="2">
        <v>4750</v>
      </c>
      <c r="E3635" t="s">
        <v>5328</v>
      </c>
      <c r="F3635" s="4">
        <v>65807.88</v>
      </c>
      <c r="G3635" s="4">
        <f t="shared" si="170"/>
        <v>13.85429052631579</v>
      </c>
      <c r="H3635" t="str">
        <f>IF(F3635 &lt;= Planilha1!$B$1, "1",
  IF(F3635 &lt;= Planilha1!$B$2, "2",
    IF(F3635 &lt;= Planilha1!$B$3, "3",
      "4"
    )
  )
)</f>
        <v>2</v>
      </c>
      <c r="I3635" t="str">
        <f t="shared" si="168"/>
        <v>Pequeno Porte I</v>
      </c>
      <c r="J3635" s="4">
        <v>4729915.2699999996</v>
      </c>
      <c r="K3635" s="5">
        <f t="shared" si="169"/>
        <v>995.77163578947363</v>
      </c>
    </row>
    <row r="3636" spans="1:11" x14ac:dyDescent="0.25">
      <c r="A3636" s="3" t="s">
        <v>4503</v>
      </c>
      <c r="B3636">
        <v>353280</v>
      </c>
      <c r="C3636" s="1" t="s">
        <v>19</v>
      </c>
      <c r="D3636" s="2">
        <v>6693</v>
      </c>
      <c r="E3636" t="s">
        <v>5328</v>
      </c>
      <c r="F3636" s="4">
        <v>67731.137000000002</v>
      </c>
      <c r="G3636" s="4">
        <f t="shared" si="170"/>
        <v>10.11969774391155</v>
      </c>
      <c r="H3636" t="str">
        <f>IF(F3636 &lt;= Planilha1!$B$1, "1",
  IF(F3636 &lt;= Planilha1!$B$2, "2",
    IF(F3636 &lt;= Planilha1!$B$3, "3",
      "4"
    )
  )
)</f>
        <v>2</v>
      </c>
      <c r="I3636" t="str">
        <f t="shared" si="168"/>
        <v>Pequeno Porte I</v>
      </c>
      <c r="J3636" s="4">
        <v>6910153.0199999996</v>
      </c>
      <c r="K3636" s="5">
        <f t="shared" si="169"/>
        <v>1032.4447960555804</v>
      </c>
    </row>
    <row r="3637" spans="1:11" x14ac:dyDescent="0.25">
      <c r="A3637" s="3" t="s">
        <v>2042</v>
      </c>
      <c r="B3637">
        <v>353282</v>
      </c>
      <c r="C3637" s="1" t="s">
        <v>19</v>
      </c>
      <c r="D3637" s="2">
        <v>8497</v>
      </c>
      <c r="E3637" t="s">
        <v>5328</v>
      </c>
      <c r="F3637" s="4">
        <v>193882.29199999999</v>
      </c>
      <c r="G3637" s="4">
        <f t="shared" si="170"/>
        <v>22.817734729904672</v>
      </c>
      <c r="H3637" t="str">
        <f>IF(F3637 &lt;= Planilha1!$B$1, "1",
  IF(F3637 &lt;= Planilha1!$B$2, "2",
    IF(F3637 &lt;= Planilha1!$B$3, "3",
      "4"
    )
  )
)</f>
        <v>3</v>
      </c>
      <c r="I3637" t="str">
        <f t="shared" si="168"/>
        <v>Pequeno Porte I</v>
      </c>
      <c r="J3637" s="4">
        <v>8393929.6199999992</v>
      </c>
      <c r="K3637" s="5">
        <f t="shared" si="169"/>
        <v>987.86979169118501</v>
      </c>
    </row>
    <row r="3638" spans="1:11" x14ac:dyDescent="0.25">
      <c r="A3638" s="3" t="s">
        <v>4504</v>
      </c>
      <c r="B3638">
        <v>353284</v>
      </c>
      <c r="C3638" s="1" t="s">
        <v>19</v>
      </c>
      <c r="D3638" s="2">
        <v>2032</v>
      </c>
      <c r="E3638" t="s">
        <v>5328</v>
      </c>
      <c r="F3638" s="4">
        <v>22721.274000000001</v>
      </c>
      <c r="G3638" s="4">
        <f t="shared" si="170"/>
        <v>11.181729330708661</v>
      </c>
      <c r="H3638" t="str">
        <f>IF(F3638 &lt;= Planilha1!$B$1, "1",
  IF(F3638 &lt;= Planilha1!$B$2, "2",
    IF(F3638 &lt;= Planilha1!$B$3, "3",
      "4"
    )
  )
)</f>
        <v>1</v>
      </c>
      <c r="I3638" t="str">
        <f t="shared" si="168"/>
        <v>Pequeno Porte I</v>
      </c>
      <c r="J3638" s="4">
        <v>4281511.3499999996</v>
      </c>
      <c r="K3638" s="5">
        <f t="shared" si="169"/>
        <v>2107.0429872047243</v>
      </c>
    </row>
    <row r="3639" spans="1:11" x14ac:dyDescent="0.25">
      <c r="A3639" s="3" t="s">
        <v>2043</v>
      </c>
      <c r="B3639">
        <v>353286</v>
      </c>
      <c r="C3639" s="1" t="s">
        <v>19</v>
      </c>
      <c r="D3639" s="2">
        <v>1062</v>
      </c>
      <c r="E3639" t="s">
        <v>5328</v>
      </c>
      <c r="F3639" s="4">
        <v>27840.760999999999</v>
      </c>
      <c r="G3639" s="4">
        <f t="shared" si="170"/>
        <v>26.215405838041431</v>
      </c>
      <c r="H3639" t="str">
        <f>IF(F3639 &lt;= Planilha1!$B$1, "1",
  IF(F3639 &lt;= Planilha1!$B$2, "2",
    IF(F3639 &lt;= Planilha1!$B$3, "3",
      "4"
    )
  )
)</f>
        <v>1</v>
      </c>
      <c r="I3639" t="str">
        <f t="shared" si="168"/>
        <v>Pequeno Porte I</v>
      </c>
      <c r="J3639" s="4">
        <v>3762723.75</v>
      </c>
      <c r="K3639" s="5">
        <f t="shared" si="169"/>
        <v>3543.0543785310733</v>
      </c>
    </row>
    <row r="3640" spans="1:11" x14ac:dyDescent="0.25">
      <c r="A3640" s="3" t="s">
        <v>2044</v>
      </c>
      <c r="B3640">
        <v>353290</v>
      </c>
      <c r="C3640" s="1" t="s">
        <v>19</v>
      </c>
      <c r="D3640" s="2">
        <v>9311</v>
      </c>
      <c r="E3640" t="s">
        <v>5328</v>
      </c>
      <c r="F3640" s="4">
        <v>185758.22899999999</v>
      </c>
      <c r="G3640" s="4">
        <f t="shared" si="170"/>
        <v>19.95040586403179</v>
      </c>
      <c r="H3640" t="str">
        <f>IF(F3640 &lt;= Planilha1!$B$1, "1",
  IF(F3640 &lt;= Planilha1!$B$2, "2",
    IF(F3640 &lt;= Planilha1!$B$3, "3",
      "4"
    )
  )
)</f>
        <v>3</v>
      </c>
      <c r="I3640" t="str">
        <f t="shared" si="168"/>
        <v>Pequeno Porte I</v>
      </c>
      <c r="J3640" s="4">
        <v>12235081.76</v>
      </c>
      <c r="K3640" s="5">
        <f t="shared" si="169"/>
        <v>1314.045941359682</v>
      </c>
    </row>
    <row r="3641" spans="1:11" x14ac:dyDescent="0.25">
      <c r="A3641" s="3" t="s">
        <v>2045</v>
      </c>
      <c r="B3641">
        <v>353300</v>
      </c>
      <c r="C3641" s="1" t="s">
        <v>19</v>
      </c>
      <c r="D3641" s="2">
        <v>19419</v>
      </c>
      <c r="E3641" t="s">
        <v>5328</v>
      </c>
      <c r="F3641" s="4">
        <v>209745.79199999999</v>
      </c>
      <c r="G3641" s="4">
        <f t="shared" si="170"/>
        <v>10.801060404758227</v>
      </c>
      <c r="H3641" t="str">
        <f>IF(F3641 &lt;= Planilha1!$B$1, "1",
  IF(F3641 &lt;= Planilha1!$B$2, "2",
    IF(F3641 &lt;= Planilha1!$B$3, "3",
      "4"
    )
  )
)</f>
        <v>3</v>
      </c>
      <c r="I3641" t="str">
        <f t="shared" si="168"/>
        <v>Pequeno Porte I</v>
      </c>
      <c r="J3641" s="4">
        <v>20835208.739999998</v>
      </c>
      <c r="K3641" s="5">
        <f t="shared" si="169"/>
        <v>1072.9290251815232</v>
      </c>
    </row>
    <row r="3642" spans="1:11" x14ac:dyDescent="0.25">
      <c r="A3642" s="3" t="s">
        <v>2046</v>
      </c>
      <c r="B3642">
        <v>353310</v>
      </c>
      <c r="C3642" s="1" t="s">
        <v>19</v>
      </c>
      <c r="D3642" s="2">
        <v>2156</v>
      </c>
      <c r="E3642" t="s">
        <v>5328</v>
      </c>
      <c r="F3642" s="4">
        <v>16633.958999999999</v>
      </c>
      <c r="G3642" s="4">
        <f t="shared" si="170"/>
        <v>7.7151943413729125</v>
      </c>
      <c r="H3642" t="str">
        <f>IF(F3642 &lt;= Planilha1!$B$1, "1",
  IF(F3642 &lt;= Planilha1!$B$2, "2",
    IF(F3642 &lt;= Planilha1!$B$3, "3",
      "4"
    )
  )
)</f>
        <v>1</v>
      </c>
      <c r="I3642" t="str">
        <f t="shared" si="168"/>
        <v>Pequeno Porte I</v>
      </c>
      <c r="J3642" s="4">
        <v>3759719.67</v>
      </c>
      <c r="K3642" s="5">
        <f t="shared" si="169"/>
        <v>1743.8402922077921</v>
      </c>
    </row>
    <row r="3643" spans="1:11" x14ac:dyDescent="0.25">
      <c r="A3643" s="3" t="s">
        <v>4505</v>
      </c>
      <c r="B3643">
        <v>353320</v>
      </c>
      <c r="C3643" s="1" t="s">
        <v>19</v>
      </c>
      <c r="D3643" s="2">
        <v>4609</v>
      </c>
      <c r="E3643" t="s">
        <v>5328</v>
      </c>
      <c r="F3643" s="4">
        <v>58374.783000000003</v>
      </c>
      <c r="G3643" s="4">
        <f t="shared" si="170"/>
        <v>12.665390106313735</v>
      </c>
      <c r="H3643" t="str">
        <f>IF(F3643 &lt;= Planilha1!$B$1, "1",
  IF(F3643 &lt;= Planilha1!$B$2, "2",
    IF(F3643 &lt;= Planilha1!$B$3, "3",
      "4"
    )
  )
)</f>
        <v>2</v>
      </c>
      <c r="I3643" t="str">
        <f t="shared" si="168"/>
        <v>Pequeno Porte I</v>
      </c>
      <c r="J3643" s="4">
        <v>9098240.6600000001</v>
      </c>
      <c r="K3643" s="5">
        <f t="shared" si="169"/>
        <v>1974.0161987415925</v>
      </c>
    </row>
    <row r="3644" spans="1:11" x14ac:dyDescent="0.25">
      <c r="A3644" s="3" t="s">
        <v>2047</v>
      </c>
      <c r="B3644">
        <v>353325</v>
      </c>
      <c r="C3644" s="1" t="s">
        <v>19</v>
      </c>
      <c r="D3644" s="2">
        <v>4412</v>
      </c>
      <c r="E3644" t="s">
        <v>5328</v>
      </c>
      <c r="F3644" s="4">
        <v>41072.366999999998</v>
      </c>
      <c r="G3644" s="4">
        <f t="shared" si="170"/>
        <v>9.3092400271985483</v>
      </c>
      <c r="H3644" t="str">
        <f>IF(F3644 &lt;= Planilha1!$B$1, "1",
  IF(F3644 &lt;= Planilha1!$B$2, "2",
    IF(F3644 &lt;= Planilha1!$B$3, "3",
      "4"
    )
  )
)</f>
        <v>1</v>
      </c>
      <c r="I3644" t="str">
        <f t="shared" si="168"/>
        <v>Pequeno Porte I</v>
      </c>
      <c r="J3644" s="4">
        <v>5174638.63</v>
      </c>
      <c r="K3644" s="5">
        <f t="shared" si="169"/>
        <v>1172.8555371713508</v>
      </c>
    </row>
    <row r="3645" spans="1:11" x14ac:dyDescent="0.25">
      <c r="A3645" s="3" t="s">
        <v>4506</v>
      </c>
      <c r="B3645">
        <v>353330</v>
      </c>
      <c r="C3645" s="1" t="s">
        <v>19</v>
      </c>
      <c r="D3645" s="2">
        <v>2837</v>
      </c>
      <c r="E3645" t="s">
        <v>5328</v>
      </c>
      <c r="F3645" s="4">
        <v>27900.223000000002</v>
      </c>
      <c r="G3645" s="4">
        <f t="shared" si="170"/>
        <v>9.8344106450475852</v>
      </c>
      <c r="H3645" t="str">
        <f>IF(F3645 &lt;= Planilha1!$B$1, "1",
  IF(F3645 &lt;= Planilha1!$B$2, "2",
    IF(F3645 &lt;= Planilha1!$B$3, "3",
      "4"
    )
  )
)</f>
        <v>1</v>
      </c>
      <c r="I3645" t="str">
        <f t="shared" si="168"/>
        <v>Pequeno Porte I</v>
      </c>
      <c r="J3645" s="4">
        <v>4280099.37</v>
      </c>
      <c r="K3645" s="5">
        <f t="shared" si="169"/>
        <v>1508.6709094113501</v>
      </c>
    </row>
    <row r="3646" spans="1:11" x14ac:dyDescent="0.25">
      <c r="A3646" s="3" t="s">
        <v>2048</v>
      </c>
      <c r="B3646">
        <v>353340</v>
      </c>
      <c r="C3646" s="1" t="s">
        <v>19</v>
      </c>
      <c r="D3646" s="2">
        <v>62019</v>
      </c>
      <c r="E3646" t="s">
        <v>5328</v>
      </c>
      <c r="F3646" s="4">
        <v>1598463.423</v>
      </c>
      <c r="G3646" s="4">
        <f t="shared" si="170"/>
        <v>25.773769699608184</v>
      </c>
      <c r="H3646" t="str">
        <f>IF(F3646 &lt;= Planilha1!$B$1, "1",
  IF(F3646 &lt;= Planilha1!$B$2, "2",
    IF(F3646 &lt;= Planilha1!$B$3, "3",
      "4"
    )
  )
)</f>
        <v>4</v>
      </c>
      <c r="I3646" t="str">
        <f t="shared" si="168"/>
        <v>Médio Porte</v>
      </c>
      <c r="J3646" s="4">
        <v>81616751.560000002</v>
      </c>
      <c r="K3646" s="5">
        <f t="shared" si="169"/>
        <v>1315.9959296344668</v>
      </c>
    </row>
    <row r="3647" spans="1:11" x14ac:dyDescent="0.25">
      <c r="A3647" s="3" t="s">
        <v>1181</v>
      </c>
      <c r="B3647">
        <v>353350</v>
      </c>
      <c r="C3647" s="1" t="s">
        <v>19</v>
      </c>
      <c r="D3647" s="2">
        <v>38324</v>
      </c>
      <c r="E3647" t="s">
        <v>5328</v>
      </c>
      <c r="F3647" s="4">
        <v>577510.17000000004</v>
      </c>
      <c r="G3647" s="4">
        <f t="shared" si="170"/>
        <v>15.069151706502455</v>
      </c>
      <c r="H3647" t="str">
        <f>IF(F3647 &lt;= Planilha1!$B$1, "1",
  IF(F3647 &lt;= Planilha1!$B$2, "2",
    IF(F3647 &lt;= Planilha1!$B$3, "3",
      "4"
    )
  )
)</f>
        <v>4</v>
      </c>
      <c r="I3647" t="str">
        <f t="shared" si="168"/>
        <v>Pequeno Porte II</v>
      </c>
      <c r="J3647" s="4">
        <v>40924079.789999999</v>
      </c>
      <c r="K3647" s="5">
        <f t="shared" si="169"/>
        <v>1067.844687141217</v>
      </c>
    </row>
    <row r="3648" spans="1:11" x14ac:dyDescent="0.25">
      <c r="A3648" s="3" t="s">
        <v>2049</v>
      </c>
      <c r="B3648">
        <v>353360</v>
      </c>
      <c r="C3648" s="1" t="s">
        <v>19</v>
      </c>
      <c r="D3648" s="2">
        <v>7391</v>
      </c>
      <c r="E3648" t="s">
        <v>5328</v>
      </c>
      <c r="F3648" s="4">
        <v>291746.18</v>
      </c>
      <c r="G3648" s="4">
        <f t="shared" si="170"/>
        <v>39.473167365715057</v>
      </c>
      <c r="H3648" t="str">
        <f>IF(F3648 &lt;= Planilha1!$B$1, "1",
  IF(F3648 &lt;= Planilha1!$B$2, "2",
    IF(F3648 &lt;= Planilha1!$B$3, "3",
      "4"
    )
  )
)</f>
        <v>4</v>
      </c>
      <c r="I3648" t="str">
        <f t="shared" si="168"/>
        <v>Pequeno Porte I</v>
      </c>
      <c r="J3648" s="4">
        <v>8677883.5399999991</v>
      </c>
      <c r="K3648" s="5">
        <f t="shared" si="169"/>
        <v>1174.1149424976322</v>
      </c>
    </row>
    <row r="3649" spans="1:11" x14ac:dyDescent="0.25">
      <c r="A3649" s="3" t="s">
        <v>4507</v>
      </c>
      <c r="B3649">
        <v>353370</v>
      </c>
      <c r="C3649" s="1" t="s">
        <v>19</v>
      </c>
      <c r="D3649" s="2">
        <v>4331</v>
      </c>
      <c r="E3649" t="s">
        <v>5328</v>
      </c>
      <c r="F3649" s="4">
        <v>51944.565999999999</v>
      </c>
      <c r="G3649" s="4">
        <f t="shared" si="170"/>
        <v>11.993665666127916</v>
      </c>
      <c r="H3649" t="str">
        <f>IF(F3649 &lt;= Planilha1!$B$1, "1",
  IF(F3649 &lt;= Planilha1!$B$2, "2",
    IF(F3649 &lt;= Planilha1!$B$3, "3",
      "4"
    )
  )
)</f>
        <v>2</v>
      </c>
      <c r="I3649" t="str">
        <f t="shared" si="168"/>
        <v>Pequeno Porte I</v>
      </c>
      <c r="J3649" s="4">
        <v>6096613.1299999999</v>
      </c>
      <c r="K3649" s="5">
        <f t="shared" si="169"/>
        <v>1407.6686977603324</v>
      </c>
    </row>
    <row r="3650" spans="1:11" x14ac:dyDescent="0.25">
      <c r="A3650" s="3" t="s">
        <v>4508</v>
      </c>
      <c r="B3650">
        <v>353380</v>
      </c>
      <c r="C3650" s="1" t="s">
        <v>19</v>
      </c>
      <c r="D3650" s="2">
        <v>2512</v>
      </c>
      <c r="E3650" t="s">
        <v>5328</v>
      </c>
      <c r="F3650" s="4">
        <v>30900.284</v>
      </c>
      <c r="G3650" s="4">
        <f t="shared" si="170"/>
        <v>12.30106847133758</v>
      </c>
      <c r="H3650" t="str">
        <f>IF(F3650 &lt;= Planilha1!$B$1, "1",
  IF(F3650 &lt;= Planilha1!$B$2, "2",
    IF(F3650 &lt;= Planilha1!$B$3, "3",
      "4"
    )
  )
)</f>
        <v>1</v>
      </c>
      <c r="I3650" t="str">
        <f t="shared" ref="I3650:I3713" si="171">IF(D3650 &lt;= 20000, "Pequeno Porte I",
  IF(D3650 &lt;= 50000, "Pequeno Porte II",
    IF(D3650 &lt;= 100000, "Médio Porte",
      IF(D3650 &lt;= 900000, "Grande Porte", "Metrópole")
    )
  )
)</f>
        <v>Pequeno Porte I</v>
      </c>
      <c r="J3650" s="4">
        <v>4352119.58</v>
      </c>
      <c r="K3650" s="5">
        <f t="shared" ref="K3650:K3713" si="172">J3650/D3650</f>
        <v>1732.5316799363059</v>
      </c>
    </row>
    <row r="3651" spans="1:11" x14ac:dyDescent="0.25">
      <c r="A3651" s="3" t="s">
        <v>4509</v>
      </c>
      <c r="B3651">
        <v>353390</v>
      </c>
      <c r="C3651" s="1" t="s">
        <v>19</v>
      </c>
      <c r="D3651" s="2">
        <v>55074</v>
      </c>
      <c r="E3651" t="s">
        <v>5328</v>
      </c>
      <c r="F3651" s="4">
        <v>1185866.0730000001</v>
      </c>
      <c r="G3651" s="4">
        <f t="shared" ref="G3651:G3714" si="173">F3651/D3651</f>
        <v>21.532230689617606</v>
      </c>
      <c r="H3651" t="str">
        <f>IF(F3651 &lt;= Planilha1!$B$1, "1",
  IF(F3651 &lt;= Planilha1!$B$2, "2",
    IF(F3651 &lt;= Planilha1!$B$3, "3",
      "4"
    )
  )
)</f>
        <v>4</v>
      </c>
      <c r="I3651" t="str">
        <f t="shared" si="171"/>
        <v>Médio Porte</v>
      </c>
      <c r="J3651" s="4">
        <v>43465814.539999999</v>
      </c>
      <c r="K3651" s="5">
        <f t="shared" si="172"/>
        <v>789.22566982605224</v>
      </c>
    </row>
    <row r="3652" spans="1:11" x14ac:dyDescent="0.25">
      <c r="A3652" s="3" t="s">
        <v>2050</v>
      </c>
      <c r="B3652">
        <v>353400</v>
      </c>
      <c r="C3652" s="1" t="s">
        <v>19</v>
      </c>
      <c r="D3652" s="2">
        <v>4771</v>
      </c>
      <c r="E3652" t="s">
        <v>5328</v>
      </c>
      <c r="F3652" s="4">
        <v>129015.12699999999</v>
      </c>
      <c r="G3652" s="4">
        <f t="shared" si="173"/>
        <v>27.041527352756233</v>
      </c>
      <c r="H3652" t="str">
        <f>IF(F3652 &lt;= Planilha1!$B$1, "1",
  IF(F3652 &lt;= Planilha1!$B$2, "2",
    IF(F3652 &lt;= Planilha1!$B$3, "3",
      "4"
    )
  )
)</f>
        <v>3</v>
      </c>
      <c r="I3652" t="str">
        <f t="shared" si="171"/>
        <v>Pequeno Porte I</v>
      </c>
      <c r="J3652" s="4">
        <v>7477581.3099999996</v>
      </c>
      <c r="K3652" s="5">
        <f t="shared" si="172"/>
        <v>1567.2985348983441</v>
      </c>
    </row>
    <row r="3653" spans="1:11" x14ac:dyDescent="0.25">
      <c r="A3653" s="3" t="s">
        <v>2051</v>
      </c>
      <c r="B3653">
        <v>353410</v>
      </c>
      <c r="C3653" s="1" t="s">
        <v>19</v>
      </c>
      <c r="D3653" s="2">
        <v>6085</v>
      </c>
      <c r="E3653" t="s">
        <v>5328</v>
      </c>
      <c r="F3653" s="4">
        <v>57598.338000000003</v>
      </c>
      <c r="G3653" s="4">
        <f t="shared" si="173"/>
        <v>9.4656266228430574</v>
      </c>
      <c r="H3653" t="str">
        <f>IF(F3653 &lt;= Planilha1!$B$1, "1",
  IF(F3653 &lt;= Planilha1!$B$2, "2",
    IF(F3653 &lt;= Planilha1!$B$3, "3",
      "4"
    )
  )
)</f>
        <v>2</v>
      </c>
      <c r="I3653" t="str">
        <f t="shared" si="171"/>
        <v>Pequeno Porte I</v>
      </c>
      <c r="J3653" s="4">
        <v>6126332.2599999998</v>
      </c>
      <c r="K3653" s="5">
        <f t="shared" si="172"/>
        <v>1006.7924831552999</v>
      </c>
    </row>
    <row r="3654" spans="1:11" x14ac:dyDescent="0.25">
      <c r="A3654" s="3" t="s">
        <v>4510</v>
      </c>
      <c r="B3654">
        <v>353420</v>
      </c>
      <c r="C3654" s="1" t="s">
        <v>19</v>
      </c>
      <c r="D3654" s="2">
        <v>6024</v>
      </c>
      <c r="E3654" t="s">
        <v>5328</v>
      </c>
      <c r="F3654" s="4">
        <v>249228.66899999999</v>
      </c>
      <c r="G3654" s="4">
        <f t="shared" si="173"/>
        <v>41.372621015936254</v>
      </c>
      <c r="H3654" t="str">
        <f>IF(F3654 &lt;= Planilha1!$B$1, "1",
  IF(F3654 &lt;= Planilha1!$B$2, "2",
    IF(F3654 &lt;= Planilha1!$B$3, "3",
      "4"
    )
  )
)</f>
        <v>4</v>
      </c>
      <c r="I3654" t="str">
        <f t="shared" si="171"/>
        <v>Pequeno Porte I</v>
      </c>
      <c r="J3654" s="4">
        <v>11928680.68</v>
      </c>
      <c r="K3654" s="5">
        <f t="shared" si="172"/>
        <v>1980.1926759628154</v>
      </c>
    </row>
    <row r="3655" spans="1:11" x14ac:dyDescent="0.25">
      <c r="A3655" s="3" t="s">
        <v>4511</v>
      </c>
      <c r="B3655">
        <v>353430</v>
      </c>
      <c r="C3655" s="1" t="s">
        <v>19</v>
      </c>
      <c r="D3655" s="2">
        <v>38319</v>
      </c>
      <c r="E3655" t="s">
        <v>5328</v>
      </c>
      <c r="F3655" s="4">
        <v>1046216.6310000001</v>
      </c>
      <c r="G3655" s="4">
        <f t="shared" si="173"/>
        <v>27.302816644484462</v>
      </c>
      <c r="H3655" t="str">
        <f>IF(F3655 &lt;= Planilha1!$B$1, "1",
  IF(F3655 &lt;= Planilha1!$B$2, "2",
    IF(F3655 &lt;= Planilha1!$B$3, "3",
      "4"
    )
  )
)</f>
        <v>4</v>
      </c>
      <c r="I3655" t="str">
        <f t="shared" si="171"/>
        <v>Pequeno Porte II</v>
      </c>
      <c r="J3655" s="4">
        <v>34051865.030000001</v>
      </c>
      <c r="K3655" s="5">
        <f t="shared" si="172"/>
        <v>888.64179728072236</v>
      </c>
    </row>
    <row r="3656" spans="1:11" x14ac:dyDescent="0.25">
      <c r="A3656" s="3" t="s">
        <v>2052</v>
      </c>
      <c r="B3656">
        <v>353440</v>
      </c>
      <c r="C3656" s="1" t="s">
        <v>19</v>
      </c>
      <c r="D3656" s="2">
        <v>728615</v>
      </c>
      <c r="E3656" t="s">
        <v>5328</v>
      </c>
      <c r="F3656" s="4">
        <v>43499785.233000003</v>
      </c>
      <c r="G3656" s="4">
        <f t="shared" si="173"/>
        <v>59.702017159954167</v>
      </c>
      <c r="H3656" t="str">
        <f>IF(F3656 &lt;= Planilha1!$B$1, "1",
  IF(F3656 &lt;= Planilha1!$B$2, "2",
    IF(F3656 &lt;= Planilha1!$B$3, "3",
      "4"
    )
  )
)</f>
        <v>4</v>
      </c>
      <c r="I3656" t="str">
        <f t="shared" si="171"/>
        <v>Grande Porte</v>
      </c>
      <c r="J3656" s="4">
        <v>781663957.75999999</v>
      </c>
      <c r="K3656" s="5">
        <f t="shared" si="172"/>
        <v>1072.8079407643268</v>
      </c>
    </row>
    <row r="3657" spans="1:11" x14ac:dyDescent="0.25">
      <c r="A3657" s="3" t="s">
        <v>2053</v>
      </c>
      <c r="B3657">
        <v>353450</v>
      </c>
      <c r="C3657" s="1" t="s">
        <v>19</v>
      </c>
      <c r="D3657" s="2">
        <v>2470</v>
      </c>
      <c r="E3657" t="s">
        <v>5328</v>
      </c>
      <c r="F3657" s="4">
        <v>32717.387999999999</v>
      </c>
      <c r="G3657" s="4">
        <f t="shared" si="173"/>
        <v>13.245906072874494</v>
      </c>
      <c r="H3657" t="str">
        <f>IF(F3657 &lt;= Planilha1!$B$1, "1",
  IF(F3657 &lt;= Planilha1!$B$2, "2",
    IF(F3657 &lt;= Planilha1!$B$3, "3",
      "4"
    )
  )
)</f>
        <v>1</v>
      </c>
      <c r="I3657" t="str">
        <f t="shared" si="171"/>
        <v>Pequeno Porte I</v>
      </c>
      <c r="J3657" s="4">
        <v>5100870.67</v>
      </c>
      <c r="K3657" s="5">
        <f t="shared" si="172"/>
        <v>2065.1298259109312</v>
      </c>
    </row>
    <row r="3658" spans="1:11" x14ac:dyDescent="0.25">
      <c r="A3658" s="3" t="s">
        <v>2054</v>
      </c>
      <c r="B3658">
        <v>353460</v>
      </c>
      <c r="C3658" s="1" t="s">
        <v>19</v>
      </c>
      <c r="D3658" s="2">
        <v>31272</v>
      </c>
      <c r="E3658" t="s">
        <v>5328</v>
      </c>
      <c r="F3658" s="4">
        <v>597484.55799999996</v>
      </c>
      <c r="G3658" s="4">
        <f t="shared" si="173"/>
        <v>19.106055193144027</v>
      </c>
      <c r="H3658" t="str">
        <f>IF(F3658 &lt;= Planilha1!$B$1, "1",
  IF(F3658 &lt;= Planilha1!$B$2, "2",
    IF(F3658 &lt;= Planilha1!$B$3, "3",
      "4"
    )
  )
)</f>
        <v>4</v>
      </c>
      <c r="I3658" t="str">
        <f t="shared" si="171"/>
        <v>Pequeno Porte II</v>
      </c>
      <c r="J3658" s="4">
        <v>21259244.800000001</v>
      </c>
      <c r="K3658" s="5">
        <f t="shared" si="172"/>
        <v>679.81724226144797</v>
      </c>
    </row>
    <row r="3659" spans="1:11" x14ac:dyDescent="0.25">
      <c r="A3659" s="3" t="s">
        <v>2055</v>
      </c>
      <c r="B3659">
        <v>353470</v>
      </c>
      <c r="C3659" s="1" t="s">
        <v>19</v>
      </c>
      <c r="D3659" s="2">
        <v>103970</v>
      </c>
      <c r="E3659" t="s">
        <v>5328</v>
      </c>
      <c r="F3659" s="4">
        <v>1791042.551</v>
      </c>
      <c r="G3659" s="4">
        <f t="shared" si="173"/>
        <v>17.226532182360295</v>
      </c>
      <c r="H3659" t="str">
        <f>IF(F3659 &lt;= Planilha1!$B$1, "1",
  IF(F3659 &lt;= Planilha1!$B$2, "2",
    IF(F3659 &lt;= Planilha1!$B$3, "3",
      "4"
    )
  )
)</f>
        <v>4</v>
      </c>
      <c r="I3659" t="str">
        <f t="shared" si="171"/>
        <v>Grande Porte</v>
      </c>
      <c r="J3659" s="4">
        <v>75240664.25</v>
      </c>
      <c r="K3659" s="5">
        <f t="shared" si="172"/>
        <v>723.67667836876024</v>
      </c>
    </row>
    <row r="3660" spans="1:11" x14ac:dyDescent="0.25">
      <c r="A3660" s="3" t="s">
        <v>2056</v>
      </c>
      <c r="B3660">
        <v>353475</v>
      </c>
      <c r="C3660" s="1" t="s">
        <v>19</v>
      </c>
      <c r="D3660" s="2">
        <v>10294</v>
      </c>
      <c r="E3660" t="s">
        <v>5328</v>
      </c>
      <c r="F3660" s="4">
        <v>175724.06</v>
      </c>
      <c r="G3660" s="4">
        <f t="shared" si="173"/>
        <v>17.070532348941132</v>
      </c>
      <c r="H3660" t="str">
        <f>IF(F3660 &lt;= Planilha1!$B$1, "1",
  IF(F3660 &lt;= Planilha1!$B$2, "2",
    IF(F3660 &lt;= Planilha1!$B$3, "3",
      "4"
    )
  )
)</f>
        <v>3</v>
      </c>
      <c r="I3660" t="str">
        <f t="shared" si="171"/>
        <v>Pequeno Porte I</v>
      </c>
      <c r="J3660" s="4">
        <v>21675313.550000001</v>
      </c>
      <c r="K3660" s="5">
        <f t="shared" si="172"/>
        <v>2105.6259520108802</v>
      </c>
    </row>
    <row r="3661" spans="1:11" x14ac:dyDescent="0.25">
      <c r="A3661" s="3" t="s">
        <v>2057</v>
      </c>
      <c r="B3661">
        <v>353480</v>
      </c>
      <c r="C3661" s="1" t="s">
        <v>19</v>
      </c>
      <c r="D3661" s="2">
        <v>7779</v>
      </c>
      <c r="E3661" t="s">
        <v>5328</v>
      </c>
      <c r="F3661" s="4">
        <v>76288.535999999993</v>
      </c>
      <c r="G3661" s="4">
        <f t="shared" si="173"/>
        <v>9.8069849595063623</v>
      </c>
      <c r="H3661" t="str">
        <f>IF(F3661 &lt;= Planilha1!$B$1, "1",
  IF(F3661 &lt;= Planilha1!$B$2, "2",
    IF(F3661 &lt;= Planilha1!$B$3, "3",
      "4"
    )
  )
)</f>
        <v>2</v>
      </c>
      <c r="I3661" t="str">
        <f t="shared" si="171"/>
        <v>Pequeno Porte I</v>
      </c>
      <c r="J3661" s="4">
        <v>7067687.0999999996</v>
      </c>
      <c r="K3661" s="5">
        <f t="shared" si="172"/>
        <v>908.55985345160036</v>
      </c>
    </row>
    <row r="3662" spans="1:11" x14ac:dyDescent="0.25">
      <c r="A3662" s="3" t="s">
        <v>2058</v>
      </c>
      <c r="B3662">
        <v>353490</v>
      </c>
      <c r="C3662" s="1" t="s">
        <v>19</v>
      </c>
      <c r="D3662" s="2">
        <v>14877</v>
      </c>
      <c r="E3662" t="s">
        <v>5328</v>
      </c>
      <c r="F3662" s="4">
        <v>115577.24800000001</v>
      </c>
      <c r="G3662" s="4">
        <f t="shared" si="173"/>
        <v>7.7688544733481217</v>
      </c>
      <c r="H3662" t="str">
        <f>IF(F3662 &lt;= Planilha1!$B$1, "1",
  IF(F3662 &lt;= Planilha1!$B$2, "2",
    IF(F3662 &lt;= Planilha1!$B$3, "3",
      "4"
    )
  )
)</f>
        <v>3</v>
      </c>
      <c r="I3662" t="str">
        <f t="shared" si="171"/>
        <v>Pequeno Porte I</v>
      </c>
      <c r="J3662" s="4">
        <v>11819796.189999999</v>
      </c>
      <c r="K3662" s="5">
        <f t="shared" si="172"/>
        <v>794.50132351952675</v>
      </c>
    </row>
    <row r="3663" spans="1:11" x14ac:dyDescent="0.25">
      <c r="A3663" s="3" t="s">
        <v>956</v>
      </c>
      <c r="B3663">
        <v>353500</v>
      </c>
      <c r="C3663" s="1" t="s">
        <v>19</v>
      </c>
      <c r="D3663" s="2">
        <v>11476</v>
      </c>
      <c r="E3663" t="s">
        <v>5328</v>
      </c>
      <c r="F3663" s="4">
        <v>220099.739</v>
      </c>
      <c r="G3663" s="4">
        <f t="shared" si="173"/>
        <v>19.179133757406763</v>
      </c>
      <c r="H3663" t="str">
        <f>IF(F3663 &lt;= Planilha1!$B$1, "1",
  IF(F3663 &lt;= Planilha1!$B$2, "2",
    IF(F3663 &lt;= Planilha1!$B$3, "3",
      "4"
    )
  )
)</f>
        <v>3</v>
      </c>
      <c r="I3663" t="str">
        <f t="shared" si="171"/>
        <v>Pequeno Porte I</v>
      </c>
      <c r="J3663" s="4">
        <v>17320012.379999999</v>
      </c>
      <c r="K3663" s="5">
        <f t="shared" si="172"/>
        <v>1509.2377466016032</v>
      </c>
    </row>
    <row r="3664" spans="1:11" x14ac:dyDescent="0.25">
      <c r="A3664" s="3" t="s">
        <v>2059</v>
      </c>
      <c r="B3664">
        <v>353510</v>
      </c>
      <c r="C3664" s="1" t="s">
        <v>19</v>
      </c>
      <c r="D3664" s="2">
        <v>9650</v>
      </c>
      <c r="E3664" t="s">
        <v>5328</v>
      </c>
      <c r="F3664" s="4">
        <v>76973.804000000004</v>
      </c>
      <c r="G3664" s="4">
        <f t="shared" si="173"/>
        <v>7.9765600000000001</v>
      </c>
      <c r="H3664" t="str">
        <f>IF(F3664 &lt;= Planilha1!$B$1, "1",
  IF(F3664 &lt;= Planilha1!$B$2, "2",
    IF(F3664 &lt;= Planilha1!$B$3, "3",
      "4"
    )
  )
)</f>
        <v>2</v>
      </c>
      <c r="I3664" t="str">
        <f t="shared" si="171"/>
        <v>Pequeno Porte I</v>
      </c>
      <c r="J3664" s="4">
        <v>5388528.9199999999</v>
      </c>
      <c r="K3664" s="5">
        <f t="shared" si="172"/>
        <v>558.39677927461139</v>
      </c>
    </row>
    <row r="3665" spans="1:11" x14ac:dyDescent="0.25">
      <c r="A3665" s="3" t="s">
        <v>2060</v>
      </c>
      <c r="B3665">
        <v>353520</v>
      </c>
      <c r="C3665" s="1" t="s">
        <v>19</v>
      </c>
      <c r="D3665" s="2">
        <v>8903</v>
      </c>
      <c r="E3665" t="s">
        <v>5328</v>
      </c>
      <c r="F3665" s="4">
        <v>104224.70299999999</v>
      </c>
      <c r="G3665" s="4">
        <f t="shared" si="173"/>
        <v>11.706694709648433</v>
      </c>
      <c r="H3665" t="str">
        <f>IF(F3665 &lt;= Planilha1!$B$1, "1",
  IF(F3665 &lt;= Planilha1!$B$2, "2",
    IF(F3665 &lt;= Planilha1!$B$3, "3",
      "4"
    )
  )
)</f>
        <v>3</v>
      </c>
      <c r="I3665" t="str">
        <f t="shared" si="171"/>
        <v>Pequeno Porte I</v>
      </c>
      <c r="J3665" s="4">
        <v>8218164.2699999996</v>
      </c>
      <c r="K3665" s="5">
        <f t="shared" si="172"/>
        <v>923.07809390093223</v>
      </c>
    </row>
    <row r="3666" spans="1:11" x14ac:dyDescent="0.25">
      <c r="A3666" s="3" t="s">
        <v>2061</v>
      </c>
      <c r="B3666">
        <v>353530</v>
      </c>
      <c r="C3666" s="1" t="s">
        <v>19</v>
      </c>
      <c r="D3666" s="2">
        <v>19594</v>
      </c>
      <c r="E3666" t="s">
        <v>5328</v>
      </c>
      <c r="F3666" s="4">
        <v>379611.18300000002</v>
      </c>
      <c r="G3666" s="4">
        <f t="shared" si="173"/>
        <v>19.373848269878536</v>
      </c>
      <c r="H3666" t="str">
        <f>IF(F3666 &lt;= Planilha1!$B$1, "1",
  IF(F3666 &lt;= Planilha1!$B$2, "2",
    IF(F3666 &lt;= Planilha1!$B$3, "3",
      "4"
    )
  )
)</f>
        <v>4</v>
      </c>
      <c r="I3666" t="str">
        <f t="shared" si="171"/>
        <v>Pequeno Porte I</v>
      </c>
      <c r="J3666" s="4">
        <v>25864702.510000002</v>
      </c>
      <c r="K3666" s="5">
        <f t="shared" si="172"/>
        <v>1320.0317704399306</v>
      </c>
    </row>
    <row r="3667" spans="1:11" x14ac:dyDescent="0.25">
      <c r="A3667" s="3" t="s">
        <v>2062</v>
      </c>
      <c r="B3667">
        <v>353540</v>
      </c>
      <c r="C3667" s="1" t="s">
        <v>19</v>
      </c>
      <c r="D3667" s="2">
        <v>14964</v>
      </c>
      <c r="E3667" t="s">
        <v>5328</v>
      </c>
      <c r="F3667" s="4">
        <v>165906.42800000001</v>
      </c>
      <c r="G3667" s="4">
        <f t="shared" si="173"/>
        <v>11.087037423148892</v>
      </c>
      <c r="H3667" t="str">
        <f>IF(F3667 &lt;= Planilha1!$B$1, "1",
  IF(F3667 &lt;= Planilha1!$B$2, "2",
    IF(F3667 &lt;= Planilha1!$B$3, "3",
      "4"
    )
  )
)</f>
        <v>3</v>
      </c>
      <c r="I3667" t="str">
        <f t="shared" si="171"/>
        <v>Pequeno Porte I</v>
      </c>
      <c r="J3667" s="4">
        <v>12134610.779999999</v>
      </c>
      <c r="K3667" s="5">
        <f t="shared" si="172"/>
        <v>810.92026062550121</v>
      </c>
    </row>
    <row r="3668" spans="1:11" x14ac:dyDescent="0.25">
      <c r="A3668" s="3" t="s">
        <v>4512</v>
      </c>
      <c r="B3668">
        <v>353550</v>
      </c>
      <c r="C3668" s="1" t="s">
        <v>19</v>
      </c>
      <c r="D3668" s="2">
        <v>41120</v>
      </c>
      <c r="E3668" t="s">
        <v>5328</v>
      </c>
      <c r="F3668" s="4">
        <v>707335.52099999995</v>
      </c>
      <c r="G3668" s="4">
        <f t="shared" si="173"/>
        <v>17.20173932392996</v>
      </c>
      <c r="H3668" t="str">
        <f>IF(F3668 &lt;= Planilha1!$B$1, "1",
  IF(F3668 &lt;= Planilha1!$B$2, "2",
    IF(F3668 &lt;= Planilha1!$B$3, "3",
      "4"
    )
  )
)</f>
        <v>4</v>
      </c>
      <c r="I3668" t="str">
        <f t="shared" si="171"/>
        <v>Pequeno Porte II</v>
      </c>
      <c r="J3668" s="4">
        <v>29777833.600000001</v>
      </c>
      <c r="K3668" s="5">
        <f t="shared" si="172"/>
        <v>724.16910505836574</v>
      </c>
    </row>
    <row r="3669" spans="1:11" x14ac:dyDescent="0.25">
      <c r="A3669" s="3" t="s">
        <v>2063</v>
      </c>
      <c r="B3669">
        <v>353560</v>
      </c>
      <c r="C3669" s="1" t="s">
        <v>19</v>
      </c>
      <c r="D3669" s="2">
        <v>17667</v>
      </c>
      <c r="E3669" t="s">
        <v>5328</v>
      </c>
      <c r="F3669" s="4">
        <v>212802.31700000001</v>
      </c>
      <c r="G3669" s="4">
        <f t="shared" si="173"/>
        <v>12.045186902133922</v>
      </c>
      <c r="H3669" t="str">
        <f>IF(F3669 &lt;= Planilha1!$B$1, "1",
  IF(F3669 &lt;= Planilha1!$B$2, "2",
    IF(F3669 &lt;= Planilha1!$B$3, "3",
      "4"
    )
  )
)</f>
        <v>3</v>
      </c>
      <c r="I3669" t="str">
        <f t="shared" si="171"/>
        <v>Pequeno Porte I</v>
      </c>
      <c r="J3669" s="4">
        <v>13961686.029999999</v>
      </c>
      <c r="K3669" s="5">
        <f t="shared" si="172"/>
        <v>790.26920416595908</v>
      </c>
    </row>
    <row r="3670" spans="1:11" x14ac:dyDescent="0.25">
      <c r="A3670" s="3" t="s">
        <v>4513</v>
      </c>
      <c r="B3670">
        <v>353570</v>
      </c>
      <c r="C3670" s="1" t="s">
        <v>19</v>
      </c>
      <c r="D3670" s="2">
        <v>6099</v>
      </c>
      <c r="E3670" t="s">
        <v>5328</v>
      </c>
      <c r="F3670" s="4">
        <v>140999.13</v>
      </c>
      <c r="G3670" s="4">
        <f t="shared" si="173"/>
        <v>23.118401377274964</v>
      </c>
      <c r="H3670" t="str">
        <f>IF(F3670 &lt;= Planilha1!$B$1, "1",
  IF(F3670 &lt;= Planilha1!$B$2, "2",
    IF(F3670 &lt;= Planilha1!$B$3, "3",
      "4"
    )
  )
)</f>
        <v>3</v>
      </c>
      <c r="I3670" t="str">
        <f t="shared" si="171"/>
        <v>Pequeno Porte I</v>
      </c>
      <c r="J3670" s="4">
        <v>7250804.9699999997</v>
      </c>
      <c r="K3670" s="5">
        <f t="shared" si="172"/>
        <v>1188.8514461387113</v>
      </c>
    </row>
    <row r="3671" spans="1:11" x14ac:dyDescent="0.25">
      <c r="A3671" s="3" t="s">
        <v>2064</v>
      </c>
      <c r="B3671">
        <v>353580</v>
      </c>
      <c r="C3671" s="1" t="s">
        <v>19</v>
      </c>
      <c r="D3671" s="2">
        <v>19395</v>
      </c>
      <c r="E3671" t="s">
        <v>5328</v>
      </c>
      <c r="F3671" s="4">
        <v>271929.75300000003</v>
      </c>
      <c r="G3671" s="4">
        <f t="shared" si="173"/>
        <v>14.020611136890953</v>
      </c>
      <c r="H3671" t="str">
        <f>IF(F3671 &lt;= Planilha1!$B$1, "1",
  IF(F3671 &lt;= Planilha1!$B$2, "2",
    IF(F3671 &lt;= Planilha1!$B$3, "3",
      "4"
    )
  )
)</f>
        <v>4</v>
      </c>
      <c r="I3671" t="str">
        <f t="shared" si="171"/>
        <v>Pequeno Porte I</v>
      </c>
      <c r="J3671" s="4">
        <v>21203852.469999999</v>
      </c>
      <c r="K3671" s="5">
        <f t="shared" si="172"/>
        <v>1093.2638551172981</v>
      </c>
    </row>
    <row r="3672" spans="1:11" x14ac:dyDescent="0.25">
      <c r="A3672" s="3" t="s">
        <v>4514</v>
      </c>
      <c r="B3672">
        <v>353590</v>
      </c>
      <c r="C3672" s="1" t="s">
        <v>19</v>
      </c>
      <c r="D3672" s="2">
        <v>4031</v>
      </c>
      <c r="E3672" t="s">
        <v>5328</v>
      </c>
      <c r="F3672" s="4">
        <v>46127.618999999999</v>
      </c>
      <c r="G3672" s="4">
        <f t="shared" si="173"/>
        <v>11.443219796576532</v>
      </c>
      <c r="H3672" t="str">
        <f>IF(F3672 &lt;= Planilha1!$B$1, "1",
  IF(F3672 &lt;= Planilha1!$B$2, "2",
    IF(F3672 &lt;= Planilha1!$B$3, "3",
      "4"
    )
  )
)</f>
        <v>2</v>
      </c>
      <c r="I3672" t="str">
        <f t="shared" si="171"/>
        <v>Pequeno Porte I</v>
      </c>
      <c r="J3672" s="4">
        <v>4962598.41</v>
      </c>
      <c r="K3672" s="5">
        <f t="shared" si="172"/>
        <v>1231.1085115355991</v>
      </c>
    </row>
    <row r="3673" spans="1:11" x14ac:dyDescent="0.25">
      <c r="A3673" s="3" t="s">
        <v>4515</v>
      </c>
      <c r="B3673">
        <v>353600</v>
      </c>
      <c r="C3673" s="1" t="s">
        <v>19</v>
      </c>
      <c r="D3673" s="2">
        <v>10580</v>
      </c>
      <c r="E3673" t="s">
        <v>5328</v>
      </c>
      <c r="F3673" s="4">
        <v>183017.693</v>
      </c>
      <c r="G3673" s="4">
        <f t="shared" si="173"/>
        <v>17.298458695652172</v>
      </c>
      <c r="H3673" t="str">
        <f>IF(F3673 &lt;= Planilha1!$B$1, "1",
  IF(F3673 &lt;= Planilha1!$B$2, "2",
    IF(F3673 &lt;= Planilha1!$B$3, "3",
      "4"
    )
  )
)</f>
        <v>3</v>
      </c>
      <c r="I3673" t="str">
        <f t="shared" si="171"/>
        <v>Pequeno Porte I</v>
      </c>
      <c r="J3673" s="4">
        <v>9922016.7100000009</v>
      </c>
      <c r="K3673" s="5">
        <f t="shared" si="172"/>
        <v>937.80876275992443</v>
      </c>
    </row>
    <row r="3674" spans="1:11" x14ac:dyDescent="0.25">
      <c r="A3674" s="3" t="s">
        <v>2065</v>
      </c>
      <c r="B3674">
        <v>353610</v>
      </c>
      <c r="C3674" s="1" t="s">
        <v>19</v>
      </c>
      <c r="D3674" s="2">
        <v>7153</v>
      </c>
      <c r="E3674" t="s">
        <v>5328</v>
      </c>
      <c r="F3674" s="4">
        <v>146477.495</v>
      </c>
      <c r="G3674" s="4">
        <f t="shared" si="173"/>
        <v>20.477770865371173</v>
      </c>
      <c r="H3674" t="str">
        <f>IF(F3674 &lt;= Planilha1!$B$1, "1",
  IF(F3674 &lt;= Planilha1!$B$2, "2",
    IF(F3674 &lt;= Planilha1!$B$3, "3",
      "4"
    )
  )
)</f>
        <v>3</v>
      </c>
      <c r="I3674" t="str">
        <f t="shared" si="171"/>
        <v>Pequeno Porte I</v>
      </c>
      <c r="J3674" s="4">
        <v>8824189.9600000009</v>
      </c>
      <c r="K3674" s="5">
        <f t="shared" si="172"/>
        <v>1233.6348329372292</v>
      </c>
    </row>
    <row r="3675" spans="1:11" x14ac:dyDescent="0.25">
      <c r="A3675" s="3" t="s">
        <v>4516</v>
      </c>
      <c r="B3675">
        <v>353620</v>
      </c>
      <c r="C3675" s="1" t="s">
        <v>19</v>
      </c>
      <c r="D3675" s="2">
        <v>19233</v>
      </c>
      <c r="E3675" t="s">
        <v>5328</v>
      </c>
      <c r="F3675" s="4">
        <v>283148.13400000002</v>
      </c>
      <c r="G3675" s="4">
        <f t="shared" si="173"/>
        <v>14.72199521655488</v>
      </c>
      <c r="H3675" t="str">
        <f>IF(F3675 &lt;= Planilha1!$B$1, "1",
  IF(F3675 &lt;= Planilha1!$B$2, "2",
    IF(F3675 &lt;= Planilha1!$B$3, "3",
      "4"
    )
  )
)</f>
        <v>4</v>
      </c>
      <c r="I3675" t="str">
        <f t="shared" si="171"/>
        <v>Pequeno Porte I</v>
      </c>
      <c r="J3675" s="4">
        <v>12196056.109999999</v>
      </c>
      <c r="K3675" s="5">
        <f t="shared" si="172"/>
        <v>634.1213596422815</v>
      </c>
    </row>
    <row r="3676" spans="1:11" x14ac:dyDescent="0.25">
      <c r="A3676" s="3" t="s">
        <v>2066</v>
      </c>
      <c r="B3676">
        <v>353625</v>
      </c>
      <c r="C3676" s="1" t="s">
        <v>19</v>
      </c>
      <c r="D3676" s="2">
        <v>2892</v>
      </c>
      <c r="E3676" t="s">
        <v>5328</v>
      </c>
      <c r="F3676" s="4">
        <v>21382.460999999999</v>
      </c>
      <c r="G3676" s="4">
        <f t="shared" si="173"/>
        <v>7.3936587136929459</v>
      </c>
      <c r="H3676" t="str">
        <f>IF(F3676 &lt;= Planilha1!$B$1, "1",
  IF(F3676 &lt;= Planilha1!$B$2, "2",
    IF(F3676 &lt;= Planilha1!$B$3, "3",
      "4"
    )
  )
)</f>
        <v>1</v>
      </c>
      <c r="I3676" t="str">
        <f t="shared" si="171"/>
        <v>Pequeno Porte I</v>
      </c>
      <c r="J3676" s="4">
        <v>5021899.54</v>
      </c>
      <c r="K3676" s="5">
        <f t="shared" si="172"/>
        <v>1736.479785615491</v>
      </c>
    </row>
    <row r="3677" spans="1:11" x14ac:dyDescent="0.25">
      <c r="A3677" s="3" t="s">
        <v>4517</v>
      </c>
      <c r="B3677">
        <v>353630</v>
      </c>
      <c r="C3677" s="1" t="s">
        <v>19</v>
      </c>
      <c r="D3677" s="2">
        <v>14512</v>
      </c>
      <c r="E3677" t="s">
        <v>5328</v>
      </c>
      <c r="F3677" s="4">
        <v>367399.01299999998</v>
      </c>
      <c r="G3677" s="4">
        <f t="shared" si="173"/>
        <v>25.31691103914002</v>
      </c>
      <c r="H3677" t="str">
        <f>IF(F3677 &lt;= Planilha1!$B$1, "1",
  IF(F3677 &lt;= Planilha1!$B$2, "2",
    IF(F3677 &lt;= Planilha1!$B$3, "3",
      "4"
    )
  )
)</f>
        <v>4</v>
      </c>
      <c r="I3677" t="str">
        <f t="shared" si="171"/>
        <v>Pequeno Porte I</v>
      </c>
      <c r="J3677" s="4">
        <v>15060897.060000001</v>
      </c>
      <c r="K3677" s="5">
        <f t="shared" si="172"/>
        <v>1037.8236673098127</v>
      </c>
    </row>
    <row r="3678" spans="1:11" x14ac:dyDescent="0.25">
      <c r="A3678" s="3" t="s">
        <v>4518</v>
      </c>
      <c r="B3678">
        <v>353640</v>
      </c>
      <c r="C3678" s="1" t="s">
        <v>19</v>
      </c>
      <c r="D3678" s="2">
        <v>7955</v>
      </c>
      <c r="E3678" t="s">
        <v>5328</v>
      </c>
      <c r="F3678" s="4">
        <v>143885.23699999999</v>
      </c>
      <c r="G3678" s="4">
        <f t="shared" si="173"/>
        <v>18.087396228786925</v>
      </c>
      <c r="H3678" t="str">
        <f>IF(F3678 &lt;= Planilha1!$B$1, "1",
  IF(F3678 &lt;= Planilha1!$B$2, "2",
    IF(F3678 &lt;= Planilha1!$B$3, "3",
      "4"
    )
  )
)</f>
        <v>3</v>
      </c>
      <c r="I3678" t="str">
        <f t="shared" si="171"/>
        <v>Pequeno Porte I</v>
      </c>
      <c r="J3678" s="4">
        <v>9871867.9000000004</v>
      </c>
      <c r="K3678" s="5">
        <f t="shared" si="172"/>
        <v>1240.9639094908862</v>
      </c>
    </row>
    <row r="3679" spans="1:11" x14ac:dyDescent="0.25">
      <c r="A3679" s="3" t="s">
        <v>4519</v>
      </c>
      <c r="B3679">
        <v>353650</v>
      </c>
      <c r="C3679" s="1" t="s">
        <v>19</v>
      </c>
      <c r="D3679" s="2">
        <v>110537</v>
      </c>
      <c r="E3679" t="s">
        <v>5328</v>
      </c>
      <c r="F3679" s="4">
        <v>14141349.268999999</v>
      </c>
      <c r="G3679" s="4">
        <f t="shared" si="173"/>
        <v>127.93317413173868</v>
      </c>
      <c r="H3679" t="str">
        <f>IF(F3679 &lt;= Planilha1!$B$1, "1",
  IF(F3679 &lt;= Planilha1!$B$2, "2",
    IF(F3679 &lt;= Planilha1!$B$3, "3",
      "4"
    )
  )
)</f>
        <v>4</v>
      </c>
      <c r="I3679" t="str">
        <f t="shared" si="171"/>
        <v>Grande Porte</v>
      </c>
      <c r="J3679" s="4">
        <v>332329687.42000002</v>
      </c>
      <c r="K3679" s="5">
        <f t="shared" si="172"/>
        <v>3006.501781484933</v>
      </c>
    </row>
    <row r="3680" spans="1:11" x14ac:dyDescent="0.25">
      <c r="A3680" s="3" t="s">
        <v>4520</v>
      </c>
      <c r="B3680">
        <v>353657</v>
      </c>
      <c r="C3680" s="1" t="s">
        <v>19</v>
      </c>
      <c r="D3680" s="2">
        <v>2090</v>
      </c>
      <c r="E3680" t="s">
        <v>5328</v>
      </c>
      <c r="F3680" s="4">
        <v>18550.636999999999</v>
      </c>
      <c r="G3680" s="4">
        <f t="shared" si="173"/>
        <v>8.8759028708133965</v>
      </c>
      <c r="H3680" t="str">
        <f>IF(F3680 &lt;= Planilha1!$B$1, "1",
  IF(F3680 &lt;= Planilha1!$B$2, "2",
    IF(F3680 &lt;= Planilha1!$B$3, "3",
      "4"
    )
  )
)</f>
        <v>1</v>
      </c>
      <c r="I3680" t="str">
        <f t="shared" si="171"/>
        <v>Pequeno Porte I</v>
      </c>
      <c r="J3680" s="4">
        <v>4851755.46</v>
      </c>
      <c r="K3680" s="5">
        <f t="shared" si="172"/>
        <v>2321.4140956937799</v>
      </c>
    </row>
    <row r="3681" spans="1:11" x14ac:dyDescent="0.25">
      <c r="A3681" s="3" t="s">
        <v>2067</v>
      </c>
      <c r="B3681">
        <v>353660</v>
      </c>
      <c r="C3681" s="1" t="s">
        <v>19</v>
      </c>
      <c r="D3681" s="2">
        <v>7400</v>
      </c>
      <c r="E3681" t="s">
        <v>5328</v>
      </c>
      <c r="F3681" s="4">
        <v>154802.28099999999</v>
      </c>
      <c r="G3681" s="4">
        <f t="shared" si="173"/>
        <v>20.919227162162162</v>
      </c>
      <c r="H3681" t="str">
        <f>IF(F3681 &lt;= Planilha1!$B$1, "1",
  IF(F3681 &lt;= Planilha1!$B$2, "2",
    IF(F3681 &lt;= Planilha1!$B$3, "3",
      "4"
    )
  )
)</f>
        <v>3</v>
      </c>
      <c r="I3681" t="str">
        <f t="shared" si="171"/>
        <v>Pequeno Porte I</v>
      </c>
      <c r="J3681" s="4">
        <v>12643144.359999999</v>
      </c>
      <c r="K3681" s="5">
        <f t="shared" si="172"/>
        <v>1708.5330216216216</v>
      </c>
    </row>
    <row r="3682" spans="1:11" x14ac:dyDescent="0.25">
      <c r="A3682" s="3" t="s">
        <v>2068</v>
      </c>
      <c r="B3682">
        <v>353670</v>
      </c>
      <c r="C3682" s="1" t="s">
        <v>19</v>
      </c>
      <c r="D3682" s="2">
        <v>44827</v>
      </c>
      <c r="E3682" t="s">
        <v>5328</v>
      </c>
      <c r="F3682" s="4">
        <v>1313295.0049999999</v>
      </c>
      <c r="G3682" s="4">
        <f t="shared" si="173"/>
        <v>29.296963994913778</v>
      </c>
      <c r="H3682" t="str">
        <f>IF(F3682 &lt;= Planilha1!$B$1, "1",
  IF(F3682 &lt;= Planilha1!$B$2, "2",
    IF(F3682 &lt;= Planilha1!$B$3, "3",
      "4"
    )
  )
)</f>
        <v>4</v>
      </c>
      <c r="I3682" t="str">
        <f t="shared" si="171"/>
        <v>Pequeno Porte II</v>
      </c>
      <c r="J3682" s="4">
        <v>45864108.700000003</v>
      </c>
      <c r="K3682" s="5">
        <f t="shared" si="172"/>
        <v>1023.1358043143641</v>
      </c>
    </row>
    <row r="3683" spans="1:11" x14ac:dyDescent="0.25">
      <c r="A3683" s="3" t="s">
        <v>2069</v>
      </c>
      <c r="B3683">
        <v>353680</v>
      </c>
      <c r="C3683" s="1" t="s">
        <v>19</v>
      </c>
      <c r="D3683" s="2">
        <v>6557</v>
      </c>
      <c r="E3683" t="s">
        <v>5328</v>
      </c>
      <c r="F3683" s="4">
        <v>42053.9</v>
      </c>
      <c r="G3683" s="4">
        <f t="shared" si="173"/>
        <v>6.4135885313405527</v>
      </c>
      <c r="H3683" t="str">
        <f>IF(F3683 &lt;= Planilha1!$B$1, "1",
  IF(F3683 &lt;= Planilha1!$B$2, "2",
    IF(F3683 &lt;= Planilha1!$B$3, "3",
      "4"
    )
  )
)</f>
        <v>2</v>
      </c>
      <c r="I3683" t="str">
        <f t="shared" si="171"/>
        <v>Pequeno Porte I</v>
      </c>
      <c r="J3683" s="4">
        <v>6182782.6399999997</v>
      </c>
      <c r="K3683" s="5">
        <f t="shared" si="172"/>
        <v>942.92857099283208</v>
      </c>
    </row>
    <row r="3684" spans="1:11" x14ac:dyDescent="0.25">
      <c r="A3684" s="3" t="s">
        <v>4521</v>
      </c>
      <c r="B3684">
        <v>353690</v>
      </c>
      <c r="C3684" s="1" t="s">
        <v>19</v>
      </c>
      <c r="D3684" s="2">
        <v>2787</v>
      </c>
      <c r="E3684" t="s">
        <v>5328</v>
      </c>
      <c r="F3684" s="4">
        <v>32494.062999999998</v>
      </c>
      <c r="G3684" s="4">
        <f t="shared" si="173"/>
        <v>11.65915428776462</v>
      </c>
      <c r="H3684" t="str">
        <f>IF(F3684 &lt;= Planilha1!$B$1, "1",
  IF(F3684 &lt;= Planilha1!$B$2, "2",
    IF(F3684 &lt;= Planilha1!$B$3, "3",
      "4"
    )
  )
)</f>
        <v>1</v>
      </c>
      <c r="I3684" t="str">
        <f t="shared" si="171"/>
        <v>Pequeno Porte I</v>
      </c>
      <c r="J3684" s="4">
        <v>5008234.7</v>
      </c>
      <c r="K3684" s="5">
        <f t="shared" si="172"/>
        <v>1796.9984571223538</v>
      </c>
    </row>
    <row r="3685" spans="1:11" x14ac:dyDescent="0.25">
      <c r="A3685" s="3" t="s">
        <v>2070</v>
      </c>
      <c r="B3685">
        <v>353700</v>
      </c>
      <c r="C3685" s="1" t="s">
        <v>19</v>
      </c>
      <c r="D3685" s="2">
        <v>15525</v>
      </c>
      <c r="E3685" t="s">
        <v>5328</v>
      </c>
      <c r="F3685" s="4">
        <v>660162.14500000002</v>
      </c>
      <c r="G3685" s="4">
        <f t="shared" si="173"/>
        <v>42.522521417069242</v>
      </c>
      <c r="H3685" t="str">
        <f>IF(F3685 &lt;= Planilha1!$B$1, "1",
  IF(F3685 &lt;= Planilha1!$B$2, "2",
    IF(F3685 &lt;= Planilha1!$B$3, "3",
      "4"
    )
  )
)</f>
        <v>4</v>
      </c>
      <c r="I3685" t="str">
        <f t="shared" si="171"/>
        <v>Pequeno Porte I</v>
      </c>
      <c r="J3685" s="4">
        <v>17090896.579999998</v>
      </c>
      <c r="K3685" s="5">
        <f t="shared" si="172"/>
        <v>1100.8629037037035</v>
      </c>
    </row>
    <row r="3686" spans="1:11" x14ac:dyDescent="0.25">
      <c r="A3686" s="3" t="s">
        <v>2071</v>
      </c>
      <c r="B3686">
        <v>353710</v>
      </c>
      <c r="C3686" s="1" t="s">
        <v>19</v>
      </c>
      <c r="D3686" s="2">
        <v>43112</v>
      </c>
      <c r="E3686" t="s">
        <v>5328</v>
      </c>
      <c r="F3686" s="4">
        <v>756060.87699999998</v>
      </c>
      <c r="G3686" s="4">
        <f t="shared" si="173"/>
        <v>17.537132979216924</v>
      </c>
      <c r="H3686" t="str">
        <f>IF(F3686 &lt;= Planilha1!$B$1, "1",
  IF(F3686 &lt;= Planilha1!$B$2, "2",
    IF(F3686 &lt;= Planilha1!$B$3, "3",
      "4"
    )
  )
)</f>
        <v>4</v>
      </c>
      <c r="I3686" t="str">
        <f t="shared" si="171"/>
        <v>Pequeno Porte II</v>
      </c>
      <c r="J3686" s="4">
        <v>35967400.229999997</v>
      </c>
      <c r="K3686" s="5">
        <f t="shared" si="172"/>
        <v>834.27816454815354</v>
      </c>
    </row>
    <row r="3687" spans="1:11" x14ac:dyDescent="0.25">
      <c r="A3687" s="3" t="s">
        <v>2072</v>
      </c>
      <c r="B3687">
        <v>353715</v>
      </c>
      <c r="C3687" s="1" t="s">
        <v>19</v>
      </c>
      <c r="D3687" s="2">
        <v>2804</v>
      </c>
      <c r="E3687" t="s">
        <v>5328</v>
      </c>
      <c r="F3687" s="4">
        <v>52317.692000000003</v>
      </c>
      <c r="G3687" s="4">
        <f t="shared" si="173"/>
        <v>18.658235378031385</v>
      </c>
      <c r="H3687" t="str">
        <f>IF(F3687 &lt;= Planilha1!$B$1, "1",
  IF(F3687 &lt;= Planilha1!$B$2, "2",
    IF(F3687 &lt;= Planilha1!$B$3, "3",
      "4"
    )
  )
)</f>
        <v>2</v>
      </c>
      <c r="I3687" t="str">
        <f t="shared" si="171"/>
        <v>Pequeno Porte I</v>
      </c>
      <c r="J3687" s="4">
        <v>6511876.8300000001</v>
      </c>
      <c r="K3687" s="5">
        <f t="shared" si="172"/>
        <v>2322.3526497860198</v>
      </c>
    </row>
    <row r="3688" spans="1:11" x14ac:dyDescent="0.25">
      <c r="A3688" s="3" t="s">
        <v>2073</v>
      </c>
      <c r="B3688">
        <v>353720</v>
      </c>
      <c r="C3688" s="1" t="s">
        <v>19</v>
      </c>
      <c r="D3688" s="2">
        <v>11281</v>
      </c>
      <c r="E3688" t="s">
        <v>5328</v>
      </c>
      <c r="F3688" s="4">
        <v>92048.490999999995</v>
      </c>
      <c r="G3688" s="4">
        <f t="shared" si="173"/>
        <v>8.159603847176669</v>
      </c>
      <c r="H3688" t="str">
        <f>IF(F3688 &lt;= Planilha1!$B$1, "1",
  IF(F3688 &lt;= Planilha1!$B$2, "2",
    IF(F3688 &lt;= Planilha1!$B$3, "3",
      "4"
    )
  )
)</f>
        <v>3</v>
      </c>
      <c r="I3688" t="str">
        <f t="shared" si="171"/>
        <v>Pequeno Porte I</v>
      </c>
      <c r="J3688" s="4">
        <v>9577600.5600000005</v>
      </c>
      <c r="K3688" s="5">
        <f t="shared" si="172"/>
        <v>849.0027976243241</v>
      </c>
    </row>
    <row r="3689" spans="1:11" x14ac:dyDescent="0.25">
      <c r="A3689" s="3" t="s">
        <v>4522</v>
      </c>
      <c r="B3689">
        <v>353730</v>
      </c>
      <c r="C3689" s="1" t="s">
        <v>19</v>
      </c>
      <c r="D3689" s="2">
        <v>61679</v>
      </c>
      <c r="E3689" t="s">
        <v>5328</v>
      </c>
      <c r="F3689" s="4">
        <v>873794.33200000005</v>
      </c>
      <c r="G3689" s="4">
        <f t="shared" si="173"/>
        <v>14.166804455325153</v>
      </c>
      <c r="H3689" t="str">
        <f>IF(F3689 &lt;= Planilha1!$B$1, "1",
  IF(F3689 &lt;= Planilha1!$B$2, "2",
    IF(F3689 &lt;= Planilha1!$B$3, "3",
      "4"
    )
  )
)</f>
        <v>4</v>
      </c>
      <c r="I3689" t="str">
        <f t="shared" si="171"/>
        <v>Médio Porte</v>
      </c>
      <c r="J3689" s="4">
        <v>43486585.020000003</v>
      </c>
      <c r="K3689" s="5">
        <f t="shared" si="172"/>
        <v>705.04685581802562</v>
      </c>
    </row>
    <row r="3690" spans="1:11" x14ac:dyDescent="0.25">
      <c r="A3690" s="3" t="s">
        <v>2074</v>
      </c>
      <c r="B3690">
        <v>353740</v>
      </c>
      <c r="C3690" s="1" t="s">
        <v>19</v>
      </c>
      <c r="D3690" s="2">
        <v>24095</v>
      </c>
      <c r="E3690" t="s">
        <v>5328</v>
      </c>
      <c r="F3690" s="4">
        <v>377620.19099999999</v>
      </c>
      <c r="G3690" s="4">
        <f t="shared" si="173"/>
        <v>15.672139074496783</v>
      </c>
      <c r="H3690" t="str">
        <f>IF(F3690 &lt;= Planilha1!$B$1, "1",
  IF(F3690 &lt;= Planilha1!$B$2, "2",
    IF(F3690 &lt;= Planilha1!$B$3, "3",
      "4"
    )
  )
)</f>
        <v>4</v>
      </c>
      <c r="I3690" t="str">
        <f t="shared" si="171"/>
        <v>Pequeno Porte II</v>
      </c>
      <c r="J3690" s="4">
        <v>25949859.280000001</v>
      </c>
      <c r="K3690" s="5">
        <f t="shared" si="172"/>
        <v>1076.9810865324757</v>
      </c>
    </row>
    <row r="3691" spans="1:11" x14ac:dyDescent="0.25">
      <c r="A3691" s="3" t="s">
        <v>2075</v>
      </c>
      <c r="B3691">
        <v>353750</v>
      </c>
      <c r="C3691" s="1" t="s">
        <v>19</v>
      </c>
      <c r="D3691" s="2">
        <v>8737</v>
      </c>
      <c r="E3691" t="s">
        <v>5328</v>
      </c>
      <c r="F3691" s="4">
        <v>103648.209</v>
      </c>
      <c r="G3691" s="4">
        <f t="shared" si="173"/>
        <v>11.863134828888635</v>
      </c>
      <c r="H3691" t="str">
        <f>IF(F3691 &lt;= Planilha1!$B$1, "1",
  IF(F3691 &lt;= Planilha1!$B$2, "2",
    IF(F3691 &lt;= Planilha1!$B$3, "3",
      "4"
    )
  )
)</f>
        <v>3</v>
      </c>
      <c r="I3691" t="str">
        <f t="shared" si="171"/>
        <v>Pequeno Porte I</v>
      </c>
      <c r="J3691" s="4">
        <v>8224337.0300000003</v>
      </c>
      <c r="K3691" s="5">
        <f t="shared" si="172"/>
        <v>941.32276868490328</v>
      </c>
    </row>
    <row r="3692" spans="1:11" x14ac:dyDescent="0.25">
      <c r="A3692" s="3" t="s">
        <v>4523</v>
      </c>
      <c r="B3692">
        <v>353760</v>
      </c>
      <c r="C3692" s="1" t="s">
        <v>19</v>
      </c>
      <c r="D3692" s="2">
        <v>68352</v>
      </c>
      <c r="E3692" t="s">
        <v>5328</v>
      </c>
      <c r="F3692" s="4">
        <v>649577.29299999995</v>
      </c>
      <c r="G3692" s="4">
        <f t="shared" si="173"/>
        <v>9.5034131115402616</v>
      </c>
      <c r="H3692" t="str">
        <f>IF(F3692 &lt;= Planilha1!$B$1, "1",
  IF(F3692 &lt;= Planilha1!$B$2, "2",
    IF(F3692 &lt;= Planilha1!$B$3, "3",
      "4"
    )
  )
)</f>
        <v>4</v>
      </c>
      <c r="I3692" t="str">
        <f t="shared" si="171"/>
        <v>Médio Porte</v>
      </c>
      <c r="J3692" s="4">
        <v>83428726.269999996</v>
      </c>
      <c r="K3692" s="5">
        <f t="shared" si="172"/>
        <v>1220.5747640156835</v>
      </c>
    </row>
    <row r="3693" spans="1:11" x14ac:dyDescent="0.25">
      <c r="A3693" s="3" t="s">
        <v>2076</v>
      </c>
      <c r="B3693">
        <v>353770</v>
      </c>
      <c r="C3693" s="1" t="s">
        <v>19</v>
      </c>
      <c r="D3693" s="2">
        <v>5519</v>
      </c>
      <c r="E3693" t="s">
        <v>5328</v>
      </c>
      <c r="F3693" s="4">
        <v>63576.614000000001</v>
      </c>
      <c r="G3693" s="4">
        <f t="shared" si="173"/>
        <v>11.519589418372894</v>
      </c>
      <c r="H3693" t="str">
        <f>IF(F3693 &lt;= Planilha1!$B$1, "1",
  IF(F3693 &lt;= Planilha1!$B$2, "2",
    IF(F3693 &lt;= Planilha1!$B$3, "3",
      "4"
    )
  )
)</f>
        <v>2</v>
      </c>
      <c r="I3693" t="str">
        <f t="shared" si="171"/>
        <v>Pequeno Porte I</v>
      </c>
      <c r="J3693" s="4">
        <v>5906633.75</v>
      </c>
      <c r="K3693" s="5">
        <f t="shared" si="172"/>
        <v>1070.2362293893821</v>
      </c>
    </row>
    <row r="3694" spans="1:11" x14ac:dyDescent="0.25">
      <c r="A3694" s="3" t="s">
        <v>2077</v>
      </c>
      <c r="B3694">
        <v>353780</v>
      </c>
      <c r="C3694" s="1" t="s">
        <v>19</v>
      </c>
      <c r="D3694" s="2">
        <v>52970</v>
      </c>
      <c r="E3694" t="s">
        <v>5328</v>
      </c>
      <c r="F3694" s="4">
        <v>606801.05299999996</v>
      </c>
      <c r="G3694" s="4">
        <f t="shared" si="173"/>
        <v>11.455560751368699</v>
      </c>
      <c r="H3694" t="str">
        <f>IF(F3694 &lt;= Planilha1!$B$1, "1",
  IF(F3694 &lt;= Planilha1!$B$2, "2",
    IF(F3694 &lt;= Planilha1!$B$3, "3",
      "4"
    )
  )
)</f>
        <v>4</v>
      </c>
      <c r="I3694" t="str">
        <f t="shared" si="171"/>
        <v>Médio Porte</v>
      </c>
      <c r="J3694" s="4">
        <v>38882180.439999998</v>
      </c>
      <c r="K3694" s="5">
        <f t="shared" si="172"/>
        <v>734.04154124976401</v>
      </c>
    </row>
    <row r="3695" spans="1:11" x14ac:dyDescent="0.25">
      <c r="A3695" s="3" t="s">
        <v>2078</v>
      </c>
      <c r="B3695">
        <v>353790</v>
      </c>
      <c r="C3695" s="1" t="s">
        <v>19</v>
      </c>
      <c r="D3695" s="2">
        <v>27619</v>
      </c>
      <c r="E3695" t="s">
        <v>5328</v>
      </c>
      <c r="F3695" s="4">
        <v>236405.56899999999</v>
      </c>
      <c r="G3695" s="4">
        <f t="shared" si="173"/>
        <v>8.5595267388392049</v>
      </c>
      <c r="H3695" t="str">
        <f>IF(F3695 &lt;= Planilha1!$B$1, "1",
  IF(F3695 &lt;= Planilha1!$B$2, "2",
    IF(F3695 &lt;= Planilha1!$B$3, "3",
      "4"
    )
  )
)</f>
        <v>3</v>
      </c>
      <c r="I3695" t="str">
        <f t="shared" si="171"/>
        <v>Pequeno Porte II</v>
      </c>
      <c r="J3695" s="4">
        <v>23498577.449999999</v>
      </c>
      <c r="K3695" s="5">
        <f t="shared" si="172"/>
        <v>850.81202976212023</v>
      </c>
    </row>
    <row r="3696" spans="1:11" x14ac:dyDescent="0.25">
      <c r="A3696" s="3" t="s">
        <v>2079</v>
      </c>
      <c r="B3696">
        <v>353800</v>
      </c>
      <c r="C3696" s="1" t="s">
        <v>19</v>
      </c>
      <c r="D3696" s="2">
        <v>165428</v>
      </c>
      <c r="E3696" t="s">
        <v>5328</v>
      </c>
      <c r="F3696" s="4">
        <v>3855906.318</v>
      </c>
      <c r="G3696" s="4">
        <f t="shared" si="173"/>
        <v>23.308667928041203</v>
      </c>
      <c r="H3696" t="str">
        <f>IF(F3696 &lt;= Planilha1!$B$1, "1",
  IF(F3696 &lt;= Planilha1!$B$2, "2",
    IF(F3696 &lt;= Planilha1!$B$3, "3",
      "4"
    )
  )
)</f>
        <v>4</v>
      </c>
      <c r="I3696" t="str">
        <f t="shared" si="171"/>
        <v>Grande Porte</v>
      </c>
      <c r="J3696" s="4">
        <v>150614009.25999999</v>
      </c>
      <c r="K3696" s="5">
        <f t="shared" si="172"/>
        <v>910.45052385327745</v>
      </c>
    </row>
    <row r="3697" spans="1:11" x14ac:dyDescent="0.25">
      <c r="A3697" s="3" t="s">
        <v>2080</v>
      </c>
      <c r="B3697">
        <v>353810</v>
      </c>
      <c r="C3697" s="1" t="s">
        <v>19</v>
      </c>
      <c r="D3697" s="2">
        <v>14542</v>
      </c>
      <c r="E3697" t="s">
        <v>5328</v>
      </c>
      <c r="F3697" s="4">
        <v>195578.27</v>
      </c>
      <c r="G3697" s="4">
        <f t="shared" si="173"/>
        <v>13.449200247558794</v>
      </c>
      <c r="H3697" t="str">
        <f>IF(F3697 &lt;= Planilha1!$B$1, "1",
  IF(F3697 &lt;= Planilha1!$B$2, "2",
    IF(F3697 &lt;= Planilha1!$B$3, "3",
      "4"
    )
  )
)</f>
        <v>3</v>
      </c>
      <c r="I3697" t="str">
        <f t="shared" si="171"/>
        <v>Pequeno Porte I</v>
      </c>
      <c r="J3697" s="4">
        <v>13067206.550000001</v>
      </c>
      <c r="K3697" s="5">
        <f t="shared" si="172"/>
        <v>898.58386398019536</v>
      </c>
    </row>
    <row r="3698" spans="1:11" x14ac:dyDescent="0.25">
      <c r="A3698" s="3" t="s">
        <v>2081</v>
      </c>
      <c r="B3698">
        <v>353820</v>
      </c>
      <c r="C3698" s="1" t="s">
        <v>19</v>
      </c>
      <c r="D3698" s="2">
        <v>15224</v>
      </c>
      <c r="E3698" t="s">
        <v>5328</v>
      </c>
      <c r="F3698" s="4">
        <v>134519.99</v>
      </c>
      <c r="G3698" s="4">
        <f t="shared" si="173"/>
        <v>8.8360476878612708</v>
      </c>
      <c r="H3698" t="str">
        <f>IF(F3698 &lt;= Planilha1!$B$1, "1",
  IF(F3698 &lt;= Planilha1!$B$2, "2",
    IF(F3698 &lt;= Planilha1!$B$3, "3",
      "4"
    )
  )
)</f>
        <v>3</v>
      </c>
      <c r="I3698" t="str">
        <f t="shared" si="171"/>
        <v>Pequeno Porte I</v>
      </c>
      <c r="J3698" s="4">
        <v>11218369.75</v>
      </c>
      <c r="K3698" s="5">
        <f t="shared" si="172"/>
        <v>736.88713544403572</v>
      </c>
    </row>
    <row r="3699" spans="1:11" x14ac:dyDescent="0.25">
      <c r="A3699" s="3" t="s">
        <v>2082</v>
      </c>
      <c r="B3699">
        <v>353830</v>
      </c>
      <c r="C3699" s="1" t="s">
        <v>19</v>
      </c>
      <c r="D3699" s="2">
        <v>3264</v>
      </c>
      <c r="E3699" t="s">
        <v>5328</v>
      </c>
      <c r="F3699" s="4">
        <v>39778.059000000001</v>
      </c>
      <c r="G3699" s="4">
        <f t="shared" si="173"/>
        <v>12.186905330882354</v>
      </c>
      <c r="H3699" t="str">
        <f>IF(F3699 &lt;= Planilha1!$B$1, "1",
  IF(F3699 &lt;= Planilha1!$B$2, "2",
    IF(F3699 &lt;= Planilha1!$B$3, "3",
      "4"
    )
  )
)</f>
        <v>1</v>
      </c>
      <c r="I3699" t="str">
        <f t="shared" si="171"/>
        <v>Pequeno Porte I</v>
      </c>
      <c r="J3699" s="4">
        <v>5237297.1100000003</v>
      </c>
      <c r="K3699" s="5">
        <f t="shared" si="172"/>
        <v>1604.5640655637255</v>
      </c>
    </row>
    <row r="3700" spans="1:11" x14ac:dyDescent="0.25">
      <c r="A3700" s="3" t="s">
        <v>2083</v>
      </c>
      <c r="B3700">
        <v>353850</v>
      </c>
      <c r="C3700" s="1" t="s">
        <v>19</v>
      </c>
      <c r="D3700" s="2">
        <v>12490</v>
      </c>
      <c r="E3700" t="s">
        <v>5328</v>
      </c>
      <c r="F3700" s="4">
        <v>90841.392000000007</v>
      </c>
      <c r="G3700" s="4">
        <f t="shared" si="173"/>
        <v>7.2731298638911133</v>
      </c>
      <c r="H3700" t="str">
        <f>IF(F3700 &lt;= Planilha1!$B$1, "1",
  IF(F3700 &lt;= Planilha1!$B$2, "2",
    IF(F3700 &lt;= Planilha1!$B$3, "3",
      "4"
    )
  )
)</f>
        <v>3</v>
      </c>
      <c r="I3700" t="str">
        <f t="shared" si="171"/>
        <v>Pequeno Porte I</v>
      </c>
      <c r="J3700" s="4">
        <v>8813928.2899999991</v>
      </c>
      <c r="K3700" s="5">
        <f t="shared" si="172"/>
        <v>705.67880624499594</v>
      </c>
    </row>
    <row r="3701" spans="1:11" x14ac:dyDescent="0.25">
      <c r="A3701" s="3" t="s">
        <v>2084</v>
      </c>
      <c r="B3701">
        <v>353860</v>
      </c>
      <c r="C3701" s="1" t="s">
        <v>19</v>
      </c>
      <c r="D3701" s="2">
        <v>26029</v>
      </c>
      <c r="E3701" t="s">
        <v>5328</v>
      </c>
      <c r="F3701" s="4">
        <v>256488.272</v>
      </c>
      <c r="G3701" s="4">
        <f t="shared" si="173"/>
        <v>9.8539426024818475</v>
      </c>
      <c r="H3701" t="str">
        <f>IF(F3701 &lt;= Planilha1!$B$1, "1",
  IF(F3701 &lt;= Planilha1!$B$2, "2",
    IF(F3701 &lt;= Planilha1!$B$3, "3",
      "4"
    )
  )
)</f>
        <v>4</v>
      </c>
      <c r="I3701" t="str">
        <f t="shared" si="171"/>
        <v>Pequeno Porte II</v>
      </c>
      <c r="J3701" s="4">
        <v>21894627.289999999</v>
      </c>
      <c r="K3701" s="5">
        <f t="shared" si="172"/>
        <v>841.16282953628638</v>
      </c>
    </row>
    <row r="3702" spans="1:11" x14ac:dyDescent="0.25">
      <c r="A3702" s="3" t="s">
        <v>2085</v>
      </c>
      <c r="B3702">
        <v>353870</v>
      </c>
      <c r="C3702" s="1" t="s">
        <v>19</v>
      </c>
      <c r="D3702" s="2">
        <v>423323</v>
      </c>
      <c r="E3702" t="s">
        <v>5328</v>
      </c>
      <c r="F3702" s="4">
        <v>12501662.477</v>
      </c>
      <c r="G3702" s="4">
        <f t="shared" si="173"/>
        <v>29.532207031037764</v>
      </c>
      <c r="H3702" t="str">
        <f>IF(F3702 &lt;= Planilha1!$B$1, "1",
  IF(F3702 &lt;= Planilha1!$B$2, "2",
    IF(F3702 &lt;= Planilha1!$B$3, "3",
      "4"
    )
  )
)</f>
        <v>4</v>
      </c>
      <c r="I3702" t="str">
        <f t="shared" si="171"/>
        <v>Grande Porte</v>
      </c>
      <c r="J3702" s="4">
        <v>312492959.24000001</v>
      </c>
      <c r="K3702" s="5">
        <f t="shared" si="172"/>
        <v>738.1903634813134</v>
      </c>
    </row>
    <row r="3703" spans="1:11" x14ac:dyDescent="0.25">
      <c r="A3703" s="3" t="s">
        <v>2086</v>
      </c>
      <c r="B3703">
        <v>353880</v>
      </c>
      <c r="C3703" s="1" t="s">
        <v>19</v>
      </c>
      <c r="D3703" s="2">
        <v>29436</v>
      </c>
      <c r="E3703" t="s">
        <v>5328</v>
      </c>
      <c r="F3703" s="4">
        <v>356422.72499999998</v>
      </c>
      <c r="G3703" s="4">
        <f t="shared" si="173"/>
        <v>12.108395332246229</v>
      </c>
      <c r="H3703" t="str">
        <f>IF(F3703 &lt;= Planilha1!$B$1, "1",
  IF(F3703 &lt;= Planilha1!$B$2, "2",
    IF(F3703 &lt;= Planilha1!$B$3, "3",
      "4"
    )
  )
)</f>
        <v>4</v>
      </c>
      <c r="I3703" t="str">
        <f t="shared" si="171"/>
        <v>Pequeno Porte II</v>
      </c>
      <c r="J3703" s="4">
        <v>27326678.300000001</v>
      </c>
      <c r="K3703" s="5">
        <f t="shared" si="172"/>
        <v>928.34210830275856</v>
      </c>
    </row>
    <row r="3704" spans="1:11" x14ac:dyDescent="0.25">
      <c r="A3704" s="3" t="s">
        <v>4524</v>
      </c>
      <c r="B3704">
        <v>353890</v>
      </c>
      <c r="C3704" s="1" t="s">
        <v>19</v>
      </c>
      <c r="D3704" s="2">
        <v>22431</v>
      </c>
      <c r="E3704" t="s">
        <v>5328</v>
      </c>
      <c r="F3704" s="4">
        <v>214410.82699999999</v>
      </c>
      <c r="G3704" s="4">
        <f t="shared" si="173"/>
        <v>9.5586833846016663</v>
      </c>
      <c r="H3704" t="str">
        <f>IF(F3704 &lt;= Planilha1!$B$1, "1",
  IF(F3704 &lt;= Planilha1!$B$2, "2",
    IF(F3704 &lt;= Planilha1!$B$3, "3",
      "4"
    )
  )
)</f>
        <v>3</v>
      </c>
      <c r="I3704" t="str">
        <f t="shared" si="171"/>
        <v>Pequeno Porte II</v>
      </c>
      <c r="J3704" s="4">
        <v>17371839.739999998</v>
      </c>
      <c r="K3704" s="5">
        <f t="shared" si="172"/>
        <v>774.45676697427655</v>
      </c>
    </row>
    <row r="3705" spans="1:11" x14ac:dyDescent="0.25">
      <c r="A3705" s="3" t="s">
        <v>2087</v>
      </c>
      <c r="B3705">
        <v>353900</v>
      </c>
      <c r="C3705" s="1" t="s">
        <v>19</v>
      </c>
      <c r="D3705" s="2">
        <v>10885</v>
      </c>
      <c r="E3705" t="s">
        <v>5328</v>
      </c>
      <c r="F3705" s="4">
        <v>136153.408</v>
      </c>
      <c r="G3705" s="4">
        <f t="shared" si="173"/>
        <v>12.508351676619201</v>
      </c>
      <c r="H3705" t="str">
        <f>IF(F3705 &lt;= Planilha1!$B$1, "1",
  IF(F3705 &lt;= Planilha1!$B$2, "2",
    IF(F3705 &lt;= Planilha1!$B$3, "3",
      "4"
    )
  )
)</f>
        <v>3</v>
      </c>
      <c r="I3705" t="str">
        <f t="shared" si="171"/>
        <v>Pequeno Porte I</v>
      </c>
      <c r="J3705" s="4">
        <v>13273265.82</v>
      </c>
      <c r="K3705" s="5">
        <f t="shared" si="172"/>
        <v>1219.4088948093706</v>
      </c>
    </row>
    <row r="3706" spans="1:11" x14ac:dyDescent="0.25">
      <c r="A3706" s="3" t="s">
        <v>2088</v>
      </c>
      <c r="B3706">
        <v>353910</v>
      </c>
      <c r="C3706" s="1" t="s">
        <v>19</v>
      </c>
      <c r="D3706" s="2">
        <v>18370</v>
      </c>
      <c r="E3706" t="s">
        <v>5328</v>
      </c>
      <c r="F3706" s="4">
        <v>359140.73800000001</v>
      </c>
      <c r="G3706" s="4">
        <f t="shared" si="173"/>
        <v>19.550394011976049</v>
      </c>
      <c r="H3706" t="str">
        <f>IF(F3706 &lt;= Planilha1!$B$1, "1",
  IF(F3706 &lt;= Planilha1!$B$2, "2",
    IF(F3706 &lt;= Planilha1!$B$3, "3",
      "4"
    )
  )
)</f>
        <v>4</v>
      </c>
      <c r="I3706" t="str">
        <f t="shared" si="171"/>
        <v>Pequeno Porte I</v>
      </c>
      <c r="J3706" s="4">
        <v>13102430.779999999</v>
      </c>
      <c r="K3706" s="5">
        <f t="shared" si="172"/>
        <v>713.25153946652142</v>
      </c>
    </row>
    <row r="3707" spans="1:11" x14ac:dyDescent="0.25">
      <c r="A3707" s="3" t="s">
        <v>2089</v>
      </c>
      <c r="B3707">
        <v>353920</v>
      </c>
      <c r="C3707" s="1" t="s">
        <v>19</v>
      </c>
      <c r="D3707" s="2">
        <v>25348</v>
      </c>
      <c r="E3707" t="s">
        <v>5328</v>
      </c>
      <c r="F3707" s="4">
        <v>440091.52600000001</v>
      </c>
      <c r="G3707" s="4">
        <f t="shared" si="173"/>
        <v>17.361982247120089</v>
      </c>
      <c r="H3707" t="str">
        <f>IF(F3707 &lt;= Planilha1!$B$1, "1",
  IF(F3707 &lt;= Planilha1!$B$2, "2",
    IF(F3707 &lt;= Planilha1!$B$3, "3",
      "4"
    )
  )
)</f>
        <v>4</v>
      </c>
      <c r="I3707" t="str">
        <f t="shared" si="171"/>
        <v>Pequeno Porte II</v>
      </c>
      <c r="J3707" s="4">
        <v>15616423.800000001</v>
      </c>
      <c r="K3707" s="5">
        <f t="shared" si="172"/>
        <v>616.08110304560523</v>
      </c>
    </row>
    <row r="3708" spans="1:11" x14ac:dyDescent="0.25">
      <c r="A3708" s="3" t="s">
        <v>2090</v>
      </c>
      <c r="B3708">
        <v>353930</v>
      </c>
      <c r="C3708" s="1" t="s">
        <v>19</v>
      </c>
      <c r="D3708" s="2">
        <v>73545</v>
      </c>
      <c r="E3708" t="s">
        <v>5328</v>
      </c>
      <c r="F3708" s="4">
        <v>1528609.0419999999</v>
      </c>
      <c r="G3708" s="4">
        <f t="shared" si="173"/>
        <v>20.78467661975661</v>
      </c>
      <c r="H3708" t="str">
        <f>IF(F3708 &lt;= Planilha1!$B$1, "1",
  IF(F3708 &lt;= Planilha1!$B$2, "2",
    IF(F3708 &lt;= Planilha1!$B$3, "3",
      "4"
    )
  )
)</f>
        <v>4</v>
      </c>
      <c r="I3708" t="str">
        <f t="shared" si="171"/>
        <v>Médio Porte</v>
      </c>
      <c r="J3708" s="4">
        <v>58296727.170000002</v>
      </c>
      <c r="K3708" s="5">
        <f t="shared" si="172"/>
        <v>792.66744401386904</v>
      </c>
    </row>
    <row r="3709" spans="1:11" x14ac:dyDescent="0.25">
      <c r="A3709" s="3" t="s">
        <v>2091</v>
      </c>
      <c r="B3709">
        <v>353940</v>
      </c>
      <c r="C3709" s="1" t="s">
        <v>19</v>
      </c>
      <c r="D3709" s="2">
        <v>15108</v>
      </c>
      <c r="E3709" t="s">
        <v>5328</v>
      </c>
      <c r="F3709" s="4">
        <v>103066.52899999999</v>
      </c>
      <c r="G3709" s="4">
        <f t="shared" si="173"/>
        <v>6.8219836510458034</v>
      </c>
      <c r="H3709" t="str">
        <f>IF(F3709 &lt;= Planilha1!$B$1, "1",
  IF(F3709 &lt;= Planilha1!$B$2, "2",
    IF(F3709 &lt;= Planilha1!$B$3, "3",
      "4"
    )
  )
)</f>
        <v>3</v>
      </c>
      <c r="I3709" t="str">
        <f t="shared" si="171"/>
        <v>Pequeno Porte I</v>
      </c>
      <c r="J3709" s="4">
        <v>15286341.029999999</v>
      </c>
      <c r="K3709" s="5">
        <f t="shared" si="172"/>
        <v>1011.8044102462271</v>
      </c>
    </row>
    <row r="3710" spans="1:11" x14ac:dyDescent="0.25">
      <c r="A3710" s="3" t="s">
        <v>2092</v>
      </c>
      <c r="B3710">
        <v>353950</v>
      </c>
      <c r="C3710" s="1" t="s">
        <v>19</v>
      </c>
      <c r="D3710" s="2">
        <v>33674</v>
      </c>
      <c r="E3710" t="s">
        <v>5328</v>
      </c>
      <c r="F3710" s="4">
        <v>672896.93099999998</v>
      </c>
      <c r="G3710" s="4">
        <f t="shared" si="173"/>
        <v>19.982684890419907</v>
      </c>
      <c r="H3710" t="str">
        <f>IF(F3710 &lt;= Planilha1!$B$1, "1",
  IF(F3710 &lt;= Planilha1!$B$2, "2",
    IF(F3710 &lt;= Planilha1!$B$3, "3",
      "4"
    )
  )
)</f>
        <v>4</v>
      </c>
      <c r="I3710" t="str">
        <f t="shared" si="171"/>
        <v>Pequeno Porte II</v>
      </c>
      <c r="J3710" s="4">
        <v>30941857.34</v>
      </c>
      <c r="K3710" s="5">
        <f t="shared" si="172"/>
        <v>918.86492071034036</v>
      </c>
    </row>
    <row r="3711" spans="1:11" x14ac:dyDescent="0.25">
      <c r="A3711" s="3" t="s">
        <v>1196</v>
      </c>
      <c r="B3711">
        <v>353960</v>
      </c>
      <c r="C3711" s="1" t="s">
        <v>19</v>
      </c>
      <c r="D3711" s="2">
        <v>4389</v>
      </c>
      <c r="E3711" t="s">
        <v>5328</v>
      </c>
      <c r="F3711" s="4">
        <v>151712.71799999999</v>
      </c>
      <c r="G3711" s="4">
        <f t="shared" si="173"/>
        <v>34.566579630895419</v>
      </c>
      <c r="H3711" t="str">
        <f>IF(F3711 &lt;= Planilha1!$B$1, "1",
  IF(F3711 &lt;= Planilha1!$B$2, "2",
    IF(F3711 &lt;= Planilha1!$B$3, "3",
      "4"
    )
  )
)</f>
        <v>3</v>
      </c>
      <c r="I3711" t="str">
        <f t="shared" si="171"/>
        <v>Pequeno Porte I</v>
      </c>
      <c r="J3711" s="4">
        <v>9036666.7799999993</v>
      </c>
      <c r="K3711" s="5">
        <f t="shared" si="172"/>
        <v>2058.9352426520845</v>
      </c>
    </row>
    <row r="3712" spans="1:11" x14ac:dyDescent="0.25">
      <c r="A3712" s="3" t="s">
        <v>2093</v>
      </c>
      <c r="B3712">
        <v>353970</v>
      </c>
      <c r="C3712" s="1" t="s">
        <v>19</v>
      </c>
      <c r="D3712" s="2">
        <v>3025</v>
      </c>
      <c r="E3712" t="s">
        <v>5328</v>
      </c>
      <c r="F3712" s="4">
        <v>47769.08</v>
      </c>
      <c r="G3712" s="4">
        <f t="shared" si="173"/>
        <v>15.791431404958677</v>
      </c>
      <c r="H3712" t="str">
        <f>IF(F3712 &lt;= Planilha1!$B$1, "1",
  IF(F3712 &lt;= Planilha1!$B$2, "2",
    IF(F3712 &lt;= Planilha1!$B$3, "3",
      "4"
    )
  )
)</f>
        <v>2</v>
      </c>
      <c r="I3712" t="str">
        <f t="shared" si="171"/>
        <v>Pequeno Porte I</v>
      </c>
      <c r="J3712" s="4">
        <v>6448108.7800000003</v>
      </c>
      <c r="K3712" s="5">
        <f t="shared" si="172"/>
        <v>2131.606208264463</v>
      </c>
    </row>
    <row r="3713" spans="1:11" x14ac:dyDescent="0.25">
      <c r="A3713" s="3" t="s">
        <v>4525</v>
      </c>
      <c r="B3713">
        <v>353980</v>
      </c>
      <c r="C3713" s="1" t="s">
        <v>19</v>
      </c>
      <c r="D3713" s="2">
        <v>103765</v>
      </c>
      <c r="E3713" t="s">
        <v>5328</v>
      </c>
      <c r="F3713" s="4">
        <v>3922731.58</v>
      </c>
      <c r="G3713" s="4">
        <f t="shared" si="173"/>
        <v>37.803995374162774</v>
      </c>
      <c r="H3713" t="str">
        <f>IF(F3713 &lt;= Planilha1!$B$1, "1",
  IF(F3713 &lt;= Planilha1!$B$2, "2",
    IF(F3713 &lt;= Planilha1!$B$3, "3",
      "4"
    )
  )
)</f>
        <v>4</v>
      </c>
      <c r="I3713" t="str">
        <f t="shared" si="171"/>
        <v>Grande Porte</v>
      </c>
      <c r="J3713" s="4">
        <v>78397937.719999999</v>
      </c>
      <c r="K3713" s="5">
        <f t="shared" si="172"/>
        <v>755.53353944008097</v>
      </c>
    </row>
    <row r="3714" spans="1:11" x14ac:dyDescent="0.25">
      <c r="A3714" s="3" t="s">
        <v>2094</v>
      </c>
      <c r="B3714">
        <v>353990</v>
      </c>
      <c r="C3714" s="1" t="s">
        <v>19</v>
      </c>
      <c r="D3714" s="2">
        <v>5592</v>
      </c>
      <c r="E3714" t="s">
        <v>5328</v>
      </c>
      <c r="F3714" s="4">
        <v>85372.546000000002</v>
      </c>
      <c r="G3714" s="4">
        <f t="shared" si="173"/>
        <v>15.266907367668098</v>
      </c>
      <c r="H3714" t="str">
        <f>IF(F3714 &lt;= Planilha1!$B$1, "1",
  IF(F3714 &lt;= Planilha1!$B$2, "2",
    IF(F3714 &lt;= Planilha1!$B$3, "3",
      "4"
    )
  )
)</f>
        <v>2</v>
      </c>
      <c r="I3714" t="str">
        <f t="shared" ref="I3714:I3777" si="174">IF(D3714 &lt;= 20000, "Pequeno Porte I",
  IF(D3714 &lt;= 50000, "Pequeno Porte II",
    IF(D3714 &lt;= 100000, "Médio Porte",
      IF(D3714 &lt;= 900000, "Grande Porte", "Metrópole")
    )
  )
)</f>
        <v>Pequeno Porte I</v>
      </c>
      <c r="J3714" s="4">
        <v>5330022.91</v>
      </c>
      <c r="K3714" s="5">
        <f t="shared" ref="K3714:K3777" si="175">J3714/D3714</f>
        <v>953.15145028612301</v>
      </c>
    </row>
    <row r="3715" spans="1:11" x14ac:dyDescent="0.25">
      <c r="A3715" s="3" t="s">
        <v>4526</v>
      </c>
      <c r="B3715">
        <v>354000</v>
      </c>
      <c r="C3715" s="1" t="s">
        <v>19</v>
      </c>
      <c r="D3715" s="2">
        <v>20196</v>
      </c>
      <c r="E3715" t="s">
        <v>5328</v>
      </c>
      <c r="F3715" s="4">
        <v>706689.33100000001</v>
      </c>
      <c r="G3715" s="4">
        <f t="shared" ref="G3715:G3778" si="176">F3715/D3715</f>
        <v>34.991549366211132</v>
      </c>
      <c r="H3715" t="str">
        <f>IF(F3715 &lt;= Planilha1!$B$1, "1",
  IF(F3715 &lt;= Planilha1!$B$2, "2",
    IF(F3715 &lt;= Planilha1!$B$3, "3",
      "4"
    )
  )
)</f>
        <v>4</v>
      </c>
      <c r="I3715" t="str">
        <f t="shared" si="174"/>
        <v>Pequeno Porte II</v>
      </c>
      <c r="J3715" s="4">
        <v>26856285.719999999</v>
      </c>
      <c r="K3715" s="5">
        <f t="shared" si="175"/>
        <v>1329.7824183006535</v>
      </c>
    </row>
    <row r="3716" spans="1:11" x14ac:dyDescent="0.25">
      <c r="A3716" s="3" t="s">
        <v>4527</v>
      </c>
      <c r="B3716">
        <v>354010</v>
      </c>
      <c r="C3716" s="1" t="s">
        <v>19</v>
      </c>
      <c r="D3716" s="2">
        <v>3395</v>
      </c>
      <c r="E3716" t="s">
        <v>5328</v>
      </c>
      <c r="F3716" s="4">
        <v>43335.099000000002</v>
      </c>
      <c r="G3716" s="4">
        <f t="shared" si="176"/>
        <v>12.76438851251841</v>
      </c>
      <c r="H3716" t="str">
        <f>IF(F3716 &lt;= Planilha1!$B$1, "1",
  IF(F3716 &lt;= Planilha1!$B$2, "2",
    IF(F3716 &lt;= Planilha1!$B$3, "3",
      "4"
    )
  )
)</f>
        <v>2</v>
      </c>
      <c r="I3716" t="str">
        <f t="shared" si="174"/>
        <v>Pequeno Porte I</v>
      </c>
      <c r="J3716" s="4">
        <v>5069185.0999999996</v>
      </c>
      <c r="K3716" s="5">
        <f t="shared" si="175"/>
        <v>1493.1325773195874</v>
      </c>
    </row>
    <row r="3717" spans="1:11" x14ac:dyDescent="0.25">
      <c r="A3717" s="3" t="s">
        <v>2095</v>
      </c>
      <c r="B3717">
        <v>354020</v>
      </c>
      <c r="C3717" s="1" t="s">
        <v>19</v>
      </c>
      <c r="D3717" s="2">
        <v>37607</v>
      </c>
      <c r="E3717" t="s">
        <v>5328</v>
      </c>
      <c r="F3717" s="4">
        <v>663942.08499999996</v>
      </c>
      <c r="G3717" s="4">
        <f t="shared" si="176"/>
        <v>17.654747387454464</v>
      </c>
      <c r="H3717" t="str">
        <f>IF(F3717 &lt;= Planilha1!$B$1, "1",
  IF(F3717 &lt;= Planilha1!$B$2, "2",
    IF(F3717 &lt;= Planilha1!$B$3, "3",
      "4"
    )
  )
)</f>
        <v>4</v>
      </c>
      <c r="I3717" t="str">
        <f t="shared" si="174"/>
        <v>Pequeno Porte II</v>
      </c>
      <c r="J3717" s="4">
        <v>33134837.329999998</v>
      </c>
      <c r="K3717" s="5">
        <f t="shared" si="175"/>
        <v>881.08164251336177</v>
      </c>
    </row>
    <row r="3718" spans="1:11" x14ac:dyDescent="0.25">
      <c r="A3718" s="3" t="s">
        <v>2096</v>
      </c>
      <c r="B3718">
        <v>354025</v>
      </c>
      <c r="C3718" s="1" t="s">
        <v>19</v>
      </c>
      <c r="D3718" s="2">
        <v>4127</v>
      </c>
      <c r="E3718" t="s">
        <v>5328</v>
      </c>
      <c r="F3718" s="4">
        <v>39344.731</v>
      </c>
      <c r="G3718" s="4">
        <f t="shared" si="176"/>
        <v>9.5334943057911321</v>
      </c>
      <c r="H3718" t="str">
        <f>IF(F3718 &lt;= Planilha1!$B$1, "1",
  IF(F3718 &lt;= Planilha1!$B$2, "2",
    IF(F3718 &lt;= Planilha1!$B$3, "3",
      "4"
    )
  )
)</f>
        <v>1</v>
      </c>
      <c r="I3718" t="str">
        <f t="shared" si="174"/>
        <v>Pequeno Porte I</v>
      </c>
      <c r="J3718" s="4">
        <v>4682318.4800000004</v>
      </c>
      <c r="K3718" s="5">
        <f t="shared" si="175"/>
        <v>1134.5574218560698</v>
      </c>
    </row>
    <row r="3719" spans="1:11" x14ac:dyDescent="0.25">
      <c r="A3719" s="3" t="s">
        <v>2097</v>
      </c>
      <c r="B3719">
        <v>354030</v>
      </c>
      <c r="C3719" s="1" t="s">
        <v>19</v>
      </c>
      <c r="D3719" s="2">
        <v>2387</v>
      </c>
      <c r="E3719" t="s">
        <v>5328</v>
      </c>
      <c r="F3719" s="4">
        <v>106935.14599999999</v>
      </c>
      <c r="G3719" s="4">
        <f t="shared" si="176"/>
        <v>44.79897193129451</v>
      </c>
      <c r="H3719" t="str">
        <f>IF(F3719 &lt;= Planilha1!$B$1, "1",
  IF(F3719 &lt;= Planilha1!$B$2, "2",
    IF(F3719 &lt;= Planilha1!$B$3, "3",
      "4"
    )
  )
)</f>
        <v>3</v>
      </c>
      <c r="I3719" t="str">
        <f t="shared" si="174"/>
        <v>Pequeno Porte I</v>
      </c>
      <c r="J3719" s="4">
        <v>9485390.8599999994</v>
      </c>
      <c r="K3719" s="5">
        <f t="shared" si="175"/>
        <v>3973.7707834101379</v>
      </c>
    </row>
    <row r="3720" spans="1:11" x14ac:dyDescent="0.25">
      <c r="A3720" s="3" t="s">
        <v>2098</v>
      </c>
      <c r="B3720">
        <v>354040</v>
      </c>
      <c r="C3720" s="1" t="s">
        <v>19</v>
      </c>
      <c r="D3720" s="2">
        <v>4127</v>
      </c>
      <c r="E3720" t="s">
        <v>5328</v>
      </c>
      <c r="F3720" s="4">
        <v>62577.605000000003</v>
      </c>
      <c r="G3720" s="4">
        <f t="shared" si="176"/>
        <v>15.162976738551006</v>
      </c>
      <c r="H3720" t="str">
        <f>IF(F3720 &lt;= Planilha1!$B$1, "1",
  IF(F3720 &lt;= Planilha1!$B$2, "2",
    IF(F3720 &lt;= Planilha1!$B$3, "3",
      "4"
    )
  )
)</f>
        <v>2</v>
      </c>
      <c r="I3720" t="str">
        <f t="shared" si="174"/>
        <v>Pequeno Porte I</v>
      </c>
      <c r="J3720" s="4">
        <v>4201156.8499999996</v>
      </c>
      <c r="K3720" s="5">
        <f t="shared" si="175"/>
        <v>1017.9687060818995</v>
      </c>
    </row>
    <row r="3721" spans="1:11" x14ac:dyDescent="0.25">
      <c r="A3721" s="3" t="s">
        <v>2099</v>
      </c>
      <c r="B3721">
        <v>354050</v>
      </c>
      <c r="C3721" s="1" t="s">
        <v>19</v>
      </c>
      <c r="D3721" s="2">
        <v>10451</v>
      </c>
      <c r="E3721" t="s">
        <v>5328</v>
      </c>
      <c r="F3721" s="4">
        <v>84748.774000000005</v>
      </c>
      <c r="G3721" s="4">
        <f t="shared" si="176"/>
        <v>8.1091545306669222</v>
      </c>
      <c r="H3721" t="str">
        <f>IF(F3721 &lt;= Planilha1!$B$1, "1",
  IF(F3721 &lt;= Planilha1!$B$2, "2",
    IF(F3721 &lt;= Planilha1!$B$3, "3",
      "4"
    )
  )
)</f>
        <v>2</v>
      </c>
      <c r="I3721" t="str">
        <f t="shared" si="174"/>
        <v>Pequeno Porte I</v>
      </c>
      <c r="J3721" s="4">
        <v>7558512.2800000003</v>
      </c>
      <c r="K3721" s="5">
        <f t="shared" si="175"/>
        <v>723.23340158836481</v>
      </c>
    </row>
    <row r="3722" spans="1:11" x14ac:dyDescent="0.25">
      <c r="A3722" s="3" t="s">
        <v>2100</v>
      </c>
      <c r="B3722">
        <v>354060</v>
      </c>
      <c r="C3722" s="1" t="s">
        <v>19</v>
      </c>
      <c r="D3722" s="2">
        <v>56497</v>
      </c>
      <c r="E3722" t="s">
        <v>5328</v>
      </c>
      <c r="F3722" s="4">
        <v>862626.92200000002</v>
      </c>
      <c r="G3722" s="4">
        <f t="shared" si="176"/>
        <v>15.268543851885941</v>
      </c>
      <c r="H3722" t="str">
        <f>IF(F3722 &lt;= Planilha1!$B$1, "1",
  IF(F3722 &lt;= Planilha1!$B$2, "2",
    IF(F3722 &lt;= Planilha1!$B$3, "3",
      "4"
    )
  )
)</f>
        <v>4</v>
      </c>
      <c r="I3722" t="str">
        <f t="shared" si="174"/>
        <v>Médio Porte</v>
      </c>
      <c r="J3722" s="4">
        <v>62444810.969999999</v>
      </c>
      <c r="K3722" s="5">
        <f t="shared" si="175"/>
        <v>1105.2765805263996</v>
      </c>
    </row>
    <row r="3723" spans="1:11" x14ac:dyDescent="0.25">
      <c r="A3723" s="3" t="s">
        <v>2101</v>
      </c>
      <c r="B3723">
        <v>354070</v>
      </c>
      <c r="C3723" s="1" t="s">
        <v>19</v>
      </c>
      <c r="D3723" s="2">
        <v>52649</v>
      </c>
      <c r="E3723" t="s">
        <v>5328</v>
      </c>
      <c r="F3723" s="4">
        <v>1168791.96</v>
      </c>
      <c r="G3723" s="4">
        <f t="shared" si="176"/>
        <v>22.199699139584798</v>
      </c>
      <c r="H3723" t="str">
        <f>IF(F3723 &lt;= Planilha1!$B$1, "1",
  IF(F3723 &lt;= Planilha1!$B$2, "2",
    IF(F3723 &lt;= Planilha1!$B$3, "3",
      "4"
    )
  )
)</f>
        <v>4</v>
      </c>
      <c r="I3723" t="str">
        <f t="shared" si="174"/>
        <v>Médio Porte</v>
      </c>
      <c r="J3723" s="4">
        <v>35100654.439999998</v>
      </c>
      <c r="K3723" s="5">
        <f t="shared" si="175"/>
        <v>666.69175938764261</v>
      </c>
    </row>
    <row r="3724" spans="1:11" x14ac:dyDescent="0.25">
      <c r="A3724" s="3" t="s">
        <v>2102</v>
      </c>
      <c r="B3724">
        <v>354075</v>
      </c>
      <c r="C3724" s="1" t="s">
        <v>19</v>
      </c>
      <c r="D3724" s="2">
        <v>20392</v>
      </c>
      <c r="E3724" t="s">
        <v>5328</v>
      </c>
      <c r="F3724" s="4">
        <v>104174.069</v>
      </c>
      <c r="G3724" s="4">
        <f t="shared" si="176"/>
        <v>5.1085753726951744</v>
      </c>
      <c r="H3724" t="str">
        <f>IF(F3724 &lt;= Planilha1!$B$1, "1",
  IF(F3724 &lt;= Planilha1!$B$2, "2",
    IF(F3724 &lt;= Planilha1!$B$3, "3",
      "4"
    )
  )
)</f>
        <v>3</v>
      </c>
      <c r="I3724" t="str">
        <f t="shared" si="174"/>
        <v>Pequeno Porte II</v>
      </c>
      <c r="J3724" s="4">
        <v>9879591.1799999997</v>
      </c>
      <c r="K3724" s="5">
        <f t="shared" si="175"/>
        <v>484.48367889368376</v>
      </c>
    </row>
    <row r="3725" spans="1:11" x14ac:dyDescent="0.25">
      <c r="A3725" s="3" t="s">
        <v>2103</v>
      </c>
      <c r="B3725">
        <v>354080</v>
      </c>
      <c r="C3725" s="1" t="s">
        <v>19</v>
      </c>
      <c r="D3725" s="2">
        <v>18496</v>
      </c>
      <c r="E3725" t="s">
        <v>5328</v>
      </c>
      <c r="F3725" s="4">
        <v>309166.56099999999</v>
      </c>
      <c r="G3725" s="4">
        <f t="shared" si="176"/>
        <v>16.715320123269894</v>
      </c>
      <c r="H3725" t="str">
        <f>IF(F3725 &lt;= Planilha1!$B$1, "1",
  IF(F3725 &lt;= Planilha1!$B$2, "2",
    IF(F3725 &lt;= Planilha1!$B$3, "3",
      "4"
    )
  )
)</f>
        <v>4</v>
      </c>
      <c r="I3725" t="str">
        <f t="shared" si="174"/>
        <v>Pequeno Porte I</v>
      </c>
      <c r="J3725" s="4">
        <v>12993909.01</v>
      </c>
      <c r="K3725" s="5">
        <f t="shared" si="175"/>
        <v>702.52535737456742</v>
      </c>
    </row>
    <row r="3726" spans="1:11" x14ac:dyDescent="0.25">
      <c r="A3726" s="3" t="s">
        <v>2104</v>
      </c>
      <c r="B3726">
        <v>354085</v>
      </c>
      <c r="C3726" s="1" t="s">
        <v>19</v>
      </c>
      <c r="D3726" s="2">
        <v>2578</v>
      </c>
      <c r="E3726" t="s">
        <v>5328</v>
      </c>
      <c r="F3726" s="4">
        <v>15734.771000000001</v>
      </c>
      <c r="G3726" s="4">
        <f t="shared" si="176"/>
        <v>6.1034798293250585</v>
      </c>
      <c r="H3726" t="str">
        <f>IF(F3726 &lt;= Planilha1!$B$1, "1",
  IF(F3726 &lt;= Planilha1!$B$2, "2",
    IF(F3726 &lt;= Planilha1!$B$3, "3",
      "4"
    )
  )
)</f>
        <v>1</v>
      </c>
      <c r="I3726" t="str">
        <f t="shared" si="174"/>
        <v>Pequeno Porte I</v>
      </c>
      <c r="J3726" s="4">
        <v>3337419.64</v>
      </c>
      <c r="K3726" s="5">
        <f t="shared" si="175"/>
        <v>1294.5770519782777</v>
      </c>
    </row>
    <row r="3727" spans="1:11" x14ac:dyDescent="0.25">
      <c r="A3727" s="3" t="s">
        <v>4528</v>
      </c>
      <c r="B3727">
        <v>354090</v>
      </c>
      <c r="C3727" s="1" t="s">
        <v>19</v>
      </c>
      <c r="D3727" s="2">
        <v>17078</v>
      </c>
      <c r="E3727" t="s">
        <v>5328</v>
      </c>
      <c r="F3727" s="4">
        <v>250901.34099999999</v>
      </c>
      <c r="G3727" s="4">
        <f t="shared" si="176"/>
        <v>14.691494378732871</v>
      </c>
      <c r="H3727" t="str">
        <f>IF(F3727 &lt;= Planilha1!$B$1, "1",
  IF(F3727 &lt;= Planilha1!$B$2, "2",
    IF(F3727 &lt;= Planilha1!$B$3, "3",
      "4"
    )
  )
)</f>
        <v>4</v>
      </c>
      <c r="I3727" t="str">
        <f t="shared" si="174"/>
        <v>Pequeno Porte I</v>
      </c>
      <c r="J3727" s="4">
        <v>15772390.529999999</v>
      </c>
      <c r="K3727" s="5">
        <f t="shared" si="175"/>
        <v>923.55021255416318</v>
      </c>
    </row>
    <row r="3728" spans="1:11" x14ac:dyDescent="0.25">
      <c r="A3728" s="3" t="s">
        <v>2105</v>
      </c>
      <c r="B3728">
        <v>354100</v>
      </c>
      <c r="C3728" s="1" t="s">
        <v>19</v>
      </c>
      <c r="D3728" s="2">
        <v>349935</v>
      </c>
      <c r="E3728" t="s">
        <v>5328</v>
      </c>
      <c r="F3728" s="4">
        <v>3276662.5180000002</v>
      </c>
      <c r="G3728" s="4">
        <f t="shared" si="176"/>
        <v>9.3636318687756308</v>
      </c>
      <c r="H3728" t="str">
        <f>IF(F3728 &lt;= Planilha1!$B$1, "1",
  IF(F3728 &lt;= Planilha1!$B$2, "2",
    IF(F3728 &lt;= Planilha1!$B$3, "3",
      "4"
    )
  )
)</f>
        <v>4</v>
      </c>
      <c r="I3728" t="str">
        <f t="shared" si="174"/>
        <v>Grande Porte</v>
      </c>
      <c r="J3728" s="4">
        <v>277771664.51999998</v>
      </c>
      <c r="K3728" s="5">
        <f t="shared" si="175"/>
        <v>793.78074362381585</v>
      </c>
    </row>
    <row r="3729" spans="1:11" x14ac:dyDescent="0.25">
      <c r="A3729" s="3" t="s">
        <v>4529</v>
      </c>
      <c r="B3729">
        <v>354105</v>
      </c>
      <c r="C3729" s="1" t="s">
        <v>19</v>
      </c>
      <c r="D3729" s="2">
        <v>5126</v>
      </c>
      <c r="E3729" t="s">
        <v>5328</v>
      </c>
      <c r="F3729" s="4">
        <v>76784.778999999995</v>
      </c>
      <c r="G3729" s="4">
        <f t="shared" si="176"/>
        <v>14.979473078423721</v>
      </c>
      <c r="H3729" t="str">
        <f>IF(F3729 &lt;= Planilha1!$B$1, "1",
  IF(F3729 &lt;= Planilha1!$B$2, "2",
    IF(F3729 &lt;= Planilha1!$B$3, "3",
      "4"
    )
  )
)</f>
        <v>2</v>
      </c>
      <c r="I3729" t="str">
        <f t="shared" si="174"/>
        <v>Pequeno Porte I</v>
      </c>
      <c r="J3729" s="4">
        <v>5356329.5199999996</v>
      </c>
      <c r="K3729" s="5">
        <f t="shared" si="175"/>
        <v>1044.9335778384705</v>
      </c>
    </row>
    <row r="3730" spans="1:11" x14ac:dyDescent="0.25">
      <c r="A3730" s="3" t="s">
        <v>2106</v>
      </c>
      <c r="B3730">
        <v>354110</v>
      </c>
      <c r="C3730" s="1" t="s">
        <v>19</v>
      </c>
      <c r="D3730" s="2">
        <v>3804</v>
      </c>
      <c r="E3730" t="s">
        <v>5328</v>
      </c>
      <c r="F3730" s="4">
        <v>38091.56</v>
      </c>
      <c r="G3730" s="4">
        <f t="shared" si="176"/>
        <v>10.013554153522607</v>
      </c>
      <c r="H3730" t="str">
        <f>IF(F3730 &lt;= Planilha1!$B$1, "1",
  IF(F3730 &lt;= Planilha1!$B$2, "2",
    IF(F3730 &lt;= Planilha1!$B$3, "3",
      "4"
    )
  )
)</f>
        <v>1</v>
      </c>
      <c r="I3730" t="str">
        <f t="shared" si="174"/>
        <v>Pequeno Porte I</v>
      </c>
      <c r="J3730" s="4">
        <v>4500183.51</v>
      </c>
      <c r="K3730" s="5">
        <f t="shared" si="175"/>
        <v>1183.0135410094636</v>
      </c>
    </row>
    <row r="3731" spans="1:11" x14ac:dyDescent="0.25">
      <c r="A3731" s="3" t="s">
        <v>1636</v>
      </c>
      <c r="B3731">
        <v>354120</v>
      </c>
      <c r="C3731" s="1" t="s">
        <v>19</v>
      </c>
      <c r="D3731" s="2">
        <v>14490</v>
      </c>
      <c r="E3731" t="s">
        <v>5328</v>
      </c>
      <c r="F3731" s="4">
        <v>137329.69</v>
      </c>
      <c r="G3731" s="4">
        <f t="shared" si="176"/>
        <v>9.4775493443754311</v>
      </c>
      <c r="H3731" t="str">
        <f>IF(F3731 &lt;= Planilha1!$B$1, "1",
  IF(F3731 &lt;= Planilha1!$B$2, "2",
    IF(F3731 &lt;= Planilha1!$B$3, "3",
      "4"
    )
  )
)</f>
        <v>3</v>
      </c>
      <c r="I3731" t="str">
        <f t="shared" si="174"/>
        <v>Pequeno Porte I</v>
      </c>
      <c r="J3731" s="4">
        <v>12804658.84</v>
      </c>
      <c r="K3731" s="5">
        <f t="shared" si="175"/>
        <v>883.68936093857837</v>
      </c>
    </row>
    <row r="3732" spans="1:11" x14ac:dyDescent="0.25">
      <c r="A3732" s="3" t="s">
        <v>4530</v>
      </c>
      <c r="B3732">
        <v>354130</v>
      </c>
      <c r="C3732" s="1" t="s">
        <v>19</v>
      </c>
      <c r="D3732" s="2">
        <v>39505</v>
      </c>
      <c r="E3732" t="s">
        <v>5328</v>
      </c>
      <c r="F3732" s="4">
        <v>637465.72</v>
      </c>
      <c r="G3732" s="4">
        <f t="shared" si="176"/>
        <v>16.136330084799393</v>
      </c>
      <c r="H3732" t="str">
        <f>IF(F3732 &lt;= Planilha1!$B$1, "1",
  IF(F3732 &lt;= Planilha1!$B$2, "2",
    IF(F3732 &lt;= Planilha1!$B$3, "3",
      "4"
    )
  )
)</f>
        <v>4</v>
      </c>
      <c r="I3732" t="str">
        <f t="shared" si="174"/>
        <v>Pequeno Porte II</v>
      </c>
      <c r="J3732" s="4">
        <v>26310683.579999998</v>
      </c>
      <c r="K3732" s="5">
        <f t="shared" si="175"/>
        <v>666.00895025946079</v>
      </c>
    </row>
    <row r="3733" spans="1:11" x14ac:dyDescent="0.25">
      <c r="A3733" s="3" t="s">
        <v>2107</v>
      </c>
      <c r="B3733">
        <v>354140</v>
      </c>
      <c r="C3733" s="1" t="s">
        <v>19</v>
      </c>
      <c r="D3733" s="2">
        <v>225668</v>
      </c>
      <c r="E3733" t="s">
        <v>5328</v>
      </c>
      <c r="F3733" s="4">
        <v>4563335.1270000003</v>
      </c>
      <c r="G3733" s="4">
        <f t="shared" si="176"/>
        <v>20.221454202633961</v>
      </c>
      <c r="H3733" t="str">
        <f>IF(F3733 &lt;= Planilha1!$B$1, "1",
  IF(F3733 &lt;= Planilha1!$B$2, "2",
    IF(F3733 &lt;= Planilha1!$B$3, "3",
      "4"
    )
  )
)</f>
        <v>4</v>
      </c>
      <c r="I3733" t="str">
        <f t="shared" si="174"/>
        <v>Grande Porte</v>
      </c>
      <c r="J3733" s="4">
        <v>163123170.31</v>
      </c>
      <c r="K3733" s="5">
        <f t="shared" si="175"/>
        <v>722.84581912366843</v>
      </c>
    </row>
    <row r="3734" spans="1:11" x14ac:dyDescent="0.25">
      <c r="A3734" s="3" t="s">
        <v>2108</v>
      </c>
      <c r="B3734">
        <v>354150</v>
      </c>
      <c r="C3734" s="1" t="s">
        <v>19</v>
      </c>
      <c r="D3734" s="2">
        <v>35201</v>
      </c>
      <c r="E3734" t="s">
        <v>5328</v>
      </c>
      <c r="F3734" s="4">
        <v>432068.35499999998</v>
      </c>
      <c r="G3734" s="4">
        <f t="shared" si="176"/>
        <v>12.274320473850175</v>
      </c>
      <c r="H3734" t="str">
        <f>IF(F3734 &lt;= Planilha1!$B$1, "1",
  IF(F3734 &lt;= Planilha1!$B$2, "2",
    IF(F3734 &lt;= Planilha1!$B$3, "3",
      "4"
    )
  )
)</f>
        <v>4</v>
      </c>
      <c r="I3734" t="str">
        <f t="shared" si="174"/>
        <v>Pequeno Porte II</v>
      </c>
      <c r="J3734" s="4">
        <v>22045488.550000001</v>
      </c>
      <c r="K3734" s="5">
        <f t="shared" si="175"/>
        <v>626.2744964631687</v>
      </c>
    </row>
    <row r="3735" spans="1:11" x14ac:dyDescent="0.25">
      <c r="A3735" s="3" t="s">
        <v>4531</v>
      </c>
      <c r="B3735">
        <v>354160</v>
      </c>
      <c r="C3735" s="1" t="s">
        <v>19</v>
      </c>
      <c r="D3735" s="2">
        <v>35131</v>
      </c>
      <c r="E3735" t="s">
        <v>5328</v>
      </c>
      <c r="F3735" s="4">
        <v>1411351.71</v>
      </c>
      <c r="G3735" s="4">
        <f t="shared" si="176"/>
        <v>40.173969144060798</v>
      </c>
      <c r="H3735" t="str">
        <f>IF(F3735 &lt;= Planilha1!$B$1, "1",
  IF(F3735 &lt;= Planilha1!$B$2, "2",
    IF(F3735 &lt;= Planilha1!$B$3, "3",
      "4"
    )
  )
)</f>
        <v>4</v>
      </c>
      <c r="I3735" t="str">
        <f t="shared" si="174"/>
        <v>Pequeno Porte II</v>
      </c>
      <c r="J3735" s="4">
        <v>30053116.949999999</v>
      </c>
      <c r="K3735" s="5">
        <f t="shared" si="175"/>
        <v>855.4586248612336</v>
      </c>
    </row>
    <row r="3736" spans="1:11" x14ac:dyDescent="0.25">
      <c r="A3736" s="3" t="s">
        <v>2109</v>
      </c>
      <c r="B3736">
        <v>354165</v>
      </c>
      <c r="C3736" s="1" t="s">
        <v>19</v>
      </c>
      <c r="D3736" s="2">
        <v>3405</v>
      </c>
      <c r="E3736" t="s">
        <v>5328</v>
      </c>
      <c r="F3736" s="4">
        <v>72575.909</v>
      </c>
      <c r="G3736" s="4">
        <f t="shared" si="176"/>
        <v>21.314510719530102</v>
      </c>
      <c r="H3736" t="str">
        <f>IF(F3736 &lt;= Planilha1!$B$1, "1",
  IF(F3736 &lt;= Planilha1!$B$2, "2",
    IF(F3736 &lt;= Planilha1!$B$3, "3",
      "4"
    )
  )
)</f>
        <v>2</v>
      </c>
      <c r="I3736" t="str">
        <f t="shared" si="174"/>
        <v>Pequeno Porte I</v>
      </c>
      <c r="J3736" s="4">
        <v>6660421.9299999997</v>
      </c>
      <c r="K3736" s="5">
        <f t="shared" si="175"/>
        <v>1956.0710513950073</v>
      </c>
    </row>
    <row r="3737" spans="1:11" x14ac:dyDescent="0.25">
      <c r="A3737" s="3" t="s">
        <v>4532</v>
      </c>
      <c r="B3737">
        <v>354170</v>
      </c>
      <c r="C3737" s="1" t="s">
        <v>19</v>
      </c>
      <c r="D3737" s="2">
        <v>13163</v>
      </c>
      <c r="E3737" t="s">
        <v>5328</v>
      </c>
      <c r="F3737" s="4">
        <v>272723.17200000002</v>
      </c>
      <c r="G3737" s="4">
        <f t="shared" si="176"/>
        <v>20.718922130213478</v>
      </c>
      <c r="H3737" t="str">
        <f>IF(F3737 &lt;= Planilha1!$B$1, "1",
  IF(F3737 &lt;= Planilha1!$B$2, "2",
    IF(F3737 &lt;= Planilha1!$B$3, "3",
      "4"
    )
  )
)</f>
        <v>4</v>
      </c>
      <c r="I3737" t="str">
        <f t="shared" si="174"/>
        <v>Pequeno Porte I</v>
      </c>
      <c r="J3737" s="4">
        <v>15961290.24</v>
      </c>
      <c r="K3737" s="5">
        <f t="shared" si="175"/>
        <v>1212.5875742611868</v>
      </c>
    </row>
    <row r="3738" spans="1:11" x14ac:dyDescent="0.25">
      <c r="A3738" s="3" t="s">
        <v>2110</v>
      </c>
      <c r="B3738">
        <v>354180</v>
      </c>
      <c r="C3738" s="1" t="s">
        <v>19</v>
      </c>
      <c r="D3738" s="2">
        <v>3265</v>
      </c>
      <c r="E3738" t="s">
        <v>5328</v>
      </c>
      <c r="F3738" s="4">
        <v>193421.01500000001</v>
      </c>
      <c r="G3738" s="4">
        <f t="shared" si="176"/>
        <v>59.240739663093422</v>
      </c>
      <c r="H3738" t="str">
        <f>IF(F3738 &lt;= Planilha1!$B$1, "1",
  IF(F3738 &lt;= Planilha1!$B$2, "2",
    IF(F3738 &lt;= Planilha1!$B$3, "3",
      "4"
    )
  )
)</f>
        <v>3</v>
      </c>
      <c r="I3738" t="str">
        <f t="shared" si="174"/>
        <v>Pequeno Porte I</v>
      </c>
      <c r="J3738" s="4">
        <v>7567541.7199999997</v>
      </c>
      <c r="K3738" s="5">
        <f t="shared" si="175"/>
        <v>2317.7769433384378</v>
      </c>
    </row>
    <row r="3739" spans="1:11" x14ac:dyDescent="0.25">
      <c r="A3739" s="3" t="s">
        <v>2111</v>
      </c>
      <c r="B3739">
        <v>354190</v>
      </c>
      <c r="C3739" s="1" t="s">
        <v>19</v>
      </c>
      <c r="D3739" s="2">
        <v>9159</v>
      </c>
      <c r="E3739" t="s">
        <v>5328</v>
      </c>
      <c r="F3739" s="4">
        <v>109056.54700000001</v>
      </c>
      <c r="G3739" s="4">
        <f t="shared" si="176"/>
        <v>11.907036466863195</v>
      </c>
      <c r="H3739" t="str">
        <f>IF(F3739 &lt;= Planilha1!$B$1, "1",
  IF(F3739 &lt;= Planilha1!$B$2, "2",
    IF(F3739 &lt;= Planilha1!$B$3, "3",
      "4"
    )
  )
)</f>
        <v>3</v>
      </c>
      <c r="I3739" t="str">
        <f t="shared" si="174"/>
        <v>Pequeno Porte I</v>
      </c>
      <c r="J3739" s="4">
        <v>7440751.8799999999</v>
      </c>
      <c r="K3739" s="5">
        <f t="shared" si="175"/>
        <v>812.3978469265204</v>
      </c>
    </row>
    <row r="3740" spans="1:11" x14ac:dyDescent="0.25">
      <c r="A3740" s="3" t="s">
        <v>2112</v>
      </c>
      <c r="B3740">
        <v>354200</v>
      </c>
      <c r="C3740" s="1" t="s">
        <v>19</v>
      </c>
      <c r="D3740" s="2">
        <v>7038</v>
      </c>
      <c r="E3740" t="s">
        <v>5328</v>
      </c>
      <c r="F3740" s="4">
        <v>71568.426000000007</v>
      </c>
      <c r="G3740" s="4">
        <f t="shared" si="176"/>
        <v>10.168858482523445</v>
      </c>
      <c r="H3740" t="str">
        <f>IF(F3740 &lt;= Planilha1!$B$1, "1",
  IF(F3740 &lt;= Planilha1!$B$2, "2",
    IF(F3740 &lt;= Planilha1!$B$3, "3",
      "4"
    )
  )
)</f>
        <v>2</v>
      </c>
      <c r="I3740" t="str">
        <f t="shared" si="174"/>
        <v>Pequeno Porte I</v>
      </c>
      <c r="J3740" s="4">
        <v>9464111.9600000009</v>
      </c>
      <c r="K3740" s="5">
        <f t="shared" si="175"/>
        <v>1344.7161068485366</v>
      </c>
    </row>
    <row r="3741" spans="1:11" x14ac:dyDescent="0.25">
      <c r="A3741" s="3" t="s">
        <v>2113</v>
      </c>
      <c r="B3741">
        <v>354210</v>
      </c>
      <c r="C3741" s="1" t="s">
        <v>19</v>
      </c>
      <c r="D3741" s="2">
        <v>8965</v>
      </c>
      <c r="E3741" t="s">
        <v>5328</v>
      </c>
      <c r="F3741" s="4">
        <v>186779.155</v>
      </c>
      <c r="G3741" s="4">
        <f t="shared" si="176"/>
        <v>20.834261572783046</v>
      </c>
      <c r="H3741" t="str">
        <f>IF(F3741 &lt;= Planilha1!$B$1, "1",
  IF(F3741 &lt;= Planilha1!$B$2, "2",
    IF(F3741 &lt;= Planilha1!$B$3, "3",
      "4"
    )
  )
)</f>
        <v>3</v>
      </c>
      <c r="I3741" t="str">
        <f t="shared" si="174"/>
        <v>Pequeno Porte I</v>
      </c>
      <c r="J3741" s="4">
        <v>9327019.6300000008</v>
      </c>
      <c r="K3741" s="5">
        <f t="shared" si="175"/>
        <v>1040.3814422755161</v>
      </c>
    </row>
    <row r="3742" spans="1:11" x14ac:dyDescent="0.25">
      <c r="A3742" s="3" t="s">
        <v>2114</v>
      </c>
      <c r="B3742">
        <v>354220</v>
      </c>
      <c r="C3742" s="1" t="s">
        <v>19</v>
      </c>
      <c r="D3742" s="2">
        <v>28588</v>
      </c>
      <c r="E3742" t="s">
        <v>5328</v>
      </c>
      <c r="F3742" s="4">
        <v>562996.56299999997</v>
      </c>
      <c r="G3742" s="4">
        <f t="shared" si="176"/>
        <v>19.693457499650201</v>
      </c>
      <c r="H3742" t="str">
        <f>IF(F3742 &lt;= Planilha1!$B$1, "1",
  IF(F3742 &lt;= Planilha1!$B$2, "2",
    IF(F3742 &lt;= Planilha1!$B$3, "3",
      "4"
    )
  )
)</f>
        <v>4</v>
      </c>
      <c r="I3742" t="str">
        <f t="shared" si="174"/>
        <v>Pequeno Porte II</v>
      </c>
      <c r="J3742" s="4">
        <v>19825764.350000001</v>
      </c>
      <c r="K3742" s="5">
        <f t="shared" si="175"/>
        <v>693.49952252693447</v>
      </c>
    </row>
    <row r="3743" spans="1:11" x14ac:dyDescent="0.25">
      <c r="A3743" s="3" t="s">
        <v>4533</v>
      </c>
      <c r="B3743">
        <v>354230</v>
      </c>
      <c r="C3743" s="1" t="s">
        <v>19</v>
      </c>
      <c r="D3743" s="2">
        <v>4494</v>
      </c>
      <c r="E3743" t="s">
        <v>5328</v>
      </c>
      <c r="F3743" s="4">
        <v>32048.595000000001</v>
      </c>
      <c r="G3743" s="4">
        <f t="shared" si="176"/>
        <v>7.1314185580774367</v>
      </c>
      <c r="H3743" t="str">
        <f>IF(F3743 &lt;= Planilha1!$B$1, "1",
  IF(F3743 &lt;= Planilha1!$B$2, "2",
    IF(F3743 &lt;= Planilha1!$B$3, "3",
      "4"
    )
  )
)</f>
        <v>1</v>
      </c>
      <c r="I3743" t="str">
        <f t="shared" si="174"/>
        <v>Pequeno Porte I</v>
      </c>
      <c r="J3743" s="4">
        <v>3371164.58</v>
      </c>
      <c r="K3743" s="5">
        <f t="shared" si="175"/>
        <v>750.14788161993772</v>
      </c>
    </row>
    <row r="3744" spans="1:11" x14ac:dyDescent="0.25">
      <c r="A3744" s="3" t="s">
        <v>4534</v>
      </c>
      <c r="B3744">
        <v>354240</v>
      </c>
      <c r="C3744" s="1" t="s">
        <v>19</v>
      </c>
      <c r="D3744" s="2">
        <v>20145</v>
      </c>
      <c r="E3744" t="s">
        <v>5328</v>
      </c>
      <c r="F3744" s="4">
        <v>386949.04100000003</v>
      </c>
      <c r="G3744" s="4">
        <f t="shared" si="176"/>
        <v>19.20819265326384</v>
      </c>
      <c r="H3744" t="str">
        <f>IF(F3744 &lt;= Planilha1!$B$1, "1",
  IF(F3744 &lt;= Planilha1!$B$2, "2",
    IF(F3744 &lt;= Planilha1!$B$3, "3",
      "4"
    )
  )
)</f>
        <v>4</v>
      </c>
      <c r="I3744" t="str">
        <f t="shared" si="174"/>
        <v>Pequeno Porte II</v>
      </c>
      <c r="J3744" s="4">
        <v>16444649.74</v>
      </c>
      <c r="K3744" s="5">
        <f t="shared" si="175"/>
        <v>816.31420898485976</v>
      </c>
    </row>
    <row r="3745" spans="1:11" x14ac:dyDescent="0.25">
      <c r="A3745" s="3" t="s">
        <v>4535</v>
      </c>
      <c r="B3745">
        <v>354250</v>
      </c>
      <c r="C3745" s="1" t="s">
        <v>19</v>
      </c>
      <c r="D3745" s="2">
        <v>7662</v>
      </c>
      <c r="E3745" t="s">
        <v>5328</v>
      </c>
      <c r="F3745" s="4">
        <v>59232.440999999999</v>
      </c>
      <c r="G3745" s="4">
        <f t="shared" si="176"/>
        <v>7.7306761942051683</v>
      </c>
      <c r="H3745" t="str">
        <f>IF(F3745 &lt;= Planilha1!$B$1, "1",
  IF(F3745 &lt;= Planilha1!$B$2, "2",
    IF(F3745 &lt;= Planilha1!$B$3, "3",
      "4"
    )
  )
)</f>
        <v>2</v>
      </c>
      <c r="I3745" t="str">
        <f t="shared" si="174"/>
        <v>Pequeno Porte I</v>
      </c>
      <c r="J3745" s="4">
        <v>10159456.16</v>
      </c>
      <c r="K3745" s="5">
        <f t="shared" si="175"/>
        <v>1325.9535578178022</v>
      </c>
    </row>
    <row r="3746" spans="1:11" x14ac:dyDescent="0.25">
      <c r="A3746" s="3" t="s">
        <v>2115</v>
      </c>
      <c r="B3746">
        <v>354260</v>
      </c>
      <c r="C3746" s="1" t="s">
        <v>19</v>
      </c>
      <c r="D3746" s="2">
        <v>59947</v>
      </c>
      <c r="E3746" t="s">
        <v>5328</v>
      </c>
      <c r="F3746" s="4">
        <v>899414.50899999996</v>
      </c>
      <c r="G3746" s="4">
        <f t="shared" si="176"/>
        <v>15.003494903831717</v>
      </c>
      <c r="H3746" t="str">
        <f>IF(F3746 &lt;= Planilha1!$B$1, "1",
  IF(F3746 &lt;= Planilha1!$B$2, "2",
    IF(F3746 &lt;= Planilha1!$B$3, "3",
      "4"
    )
  )
)</f>
        <v>4</v>
      </c>
      <c r="I3746" t="str">
        <f t="shared" si="174"/>
        <v>Médio Porte</v>
      </c>
      <c r="J3746" s="4">
        <v>45788156.020000003</v>
      </c>
      <c r="K3746" s="5">
        <f t="shared" si="175"/>
        <v>763.81063305920236</v>
      </c>
    </row>
    <row r="3747" spans="1:11" x14ac:dyDescent="0.25">
      <c r="A3747" s="3" t="s">
        <v>2116</v>
      </c>
      <c r="B3747">
        <v>354270</v>
      </c>
      <c r="C3747" s="1" t="s">
        <v>19</v>
      </c>
      <c r="D3747" s="2">
        <v>6404</v>
      </c>
      <c r="E3747" t="s">
        <v>5328</v>
      </c>
      <c r="F3747" s="4">
        <v>113178.568</v>
      </c>
      <c r="G3747" s="4">
        <f t="shared" si="176"/>
        <v>17.673105559025608</v>
      </c>
      <c r="H3747" t="str">
        <f>IF(F3747 &lt;= Planilha1!$B$1, "1",
  IF(F3747 &lt;= Planilha1!$B$2, "2",
    IF(F3747 &lt;= Planilha1!$B$3, "3",
      "4"
    )
  )
)</f>
        <v>3</v>
      </c>
      <c r="I3747" t="str">
        <f t="shared" si="174"/>
        <v>Pequeno Porte I</v>
      </c>
      <c r="J3747" s="4">
        <v>8566620.3000000007</v>
      </c>
      <c r="K3747" s="5">
        <f t="shared" si="175"/>
        <v>1337.6983603997503</v>
      </c>
    </row>
    <row r="3748" spans="1:11" x14ac:dyDescent="0.25">
      <c r="A3748" s="3" t="s">
        <v>2117</v>
      </c>
      <c r="B3748">
        <v>354280</v>
      </c>
      <c r="C3748" s="1" t="s">
        <v>19</v>
      </c>
      <c r="D3748" s="2">
        <v>3132</v>
      </c>
      <c r="E3748" t="s">
        <v>5328</v>
      </c>
      <c r="F3748" s="4">
        <v>22493.243999999999</v>
      </c>
      <c r="G3748" s="4">
        <f t="shared" si="176"/>
        <v>7.1817509578544056</v>
      </c>
      <c r="H3748" t="str">
        <f>IF(F3748 &lt;= Planilha1!$B$1, "1",
  IF(F3748 &lt;= Planilha1!$B$2, "2",
    IF(F3748 &lt;= Planilha1!$B$3, "3",
      "4"
    )
  )
)</f>
        <v>1</v>
      </c>
      <c r="I3748" t="str">
        <f t="shared" si="174"/>
        <v>Pequeno Porte I</v>
      </c>
      <c r="J3748" s="4">
        <v>6742081.7699999996</v>
      </c>
      <c r="K3748" s="5">
        <f t="shared" si="175"/>
        <v>2152.6442432950189</v>
      </c>
    </row>
    <row r="3749" spans="1:11" x14ac:dyDescent="0.25">
      <c r="A3749" s="3" t="s">
        <v>4536</v>
      </c>
      <c r="B3749">
        <v>354290</v>
      </c>
      <c r="C3749" s="1" t="s">
        <v>19</v>
      </c>
      <c r="D3749" s="2">
        <v>10989</v>
      </c>
      <c r="E3749" t="s">
        <v>5328</v>
      </c>
      <c r="F3749" s="4">
        <v>151304.90900000001</v>
      </c>
      <c r="G3749" s="4">
        <f t="shared" si="176"/>
        <v>13.768760487760488</v>
      </c>
      <c r="H3749" t="str">
        <f>IF(F3749 &lt;= Planilha1!$B$1, "1",
  IF(F3749 &lt;= Planilha1!$B$2, "2",
    IF(F3749 &lt;= Planilha1!$B$3, "3",
      "4"
    )
  )
)</f>
        <v>3</v>
      </c>
      <c r="I3749" t="str">
        <f t="shared" si="174"/>
        <v>Pequeno Porte I</v>
      </c>
      <c r="J3749" s="4">
        <v>5653490.0899999999</v>
      </c>
      <c r="K3749" s="5">
        <f t="shared" si="175"/>
        <v>514.46811265811266</v>
      </c>
    </row>
    <row r="3750" spans="1:11" x14ac:dyDescent="0.25">
      <c r="A3750" s="3" t="s">
        <v>4537</v>
      </c>
      <c r="B3750">
        <v>354300</v>
      </c>
      <c r="C3750" s="1" t="s">
        <v>19</v>
      </c>
      <c r="D3750" s="2">
        <v>18627</v>
      </c>
      <c r="E3750" t="s">
        <v>5328</v>
      </c>
      <c r="F3750" s="4">
        <v>156171.1</v>
      </c>
      <c r="G3750" s="4">
        <f t="shared" si="176"/>
        <v>8.3841251946099753</v>
      </c>
      <c r="H3750" t="str">
        <f>IF(F3750 &lt;= Planilha1!$B$1, "1",
  IF(F3750 &lt;= Planilha1!$B$2, "2",
    IF(F3750 &lt;= Planilha1!$B$3, "3",
      "4"
    )
  )
)</f>
        <v>3</v>
      </c>
      <c r="I3750" t="str">
        <f t="shared" si="174"/>
        <v>Pequeno Porte I</v>
      </c>
      <c r="J3750" s="4">
        <v>14255106.83</v>
      </c>
      <c r="K3750" s="5">
        <f t="shared" si="175"/>
        <v>765.29268427551403</v>
      </c>
    </row>
    <row r="3751" spans="1:11" x14ac:dyDescent="0.25">
      <c r="A3751" s="3" t="s">
        <v>4538</v>
      </c>
      <c r="B3751">
        <v>354310</v>
      </c>
      <c r="C3751" s="1" t="s">
        <v>19</v>
      </c>
      <c r="D3751" s="2">
        <v>4608</v>
      </c>
      <c r="E3751" t="s">
        <v>5328</v>
      </c>
      <c r="F3751" s="4">
        <v>64578.663</v>
      </c>
      <c r="G3751" s="4">
        <f t="shared" si="176"/>
        <v>14.014466796875</v>
      </c>
      <c r="H3751" t="str">
        <f>IF(F3751 &lt;= Planilha1!$B$1, "1",
  IF(F3751 &lt;= Planilha1!$B$2, "2",
    IF(F3751 &lt;= Planilha1!$B$3, "3",
      "4"
    )
  )
)</f>
        <v>2</v>
      </c>
      <c r="I3751" t="str">
        <f t="shared" si="174"/>
        <v>Pequeno Porte I</v>
      </c>
      <c r="J3751" s="4">
        <v>5737286.7199999997</v>
      </c>
      <c r="K3751" s="5">
        <f t="shared" si="175"/>
        <v>1245.0709027777777</v>
      </c>
    </row>
    <row r="3752" spans="1:11" x14ac:dyDescent="0.25">
      <c r="A3752" s="3" t="s">
        <v>4539</v>
      </c>
      <c r="B3752">
        <v>354320</v>
      </c>
      <c r="C3752" s="1" t="s">
        <v>19</v>
      </c>
      <c r="D3752" s="2">
        <v>4677</v>
      </c>
      <c r="E3752" t="s">
        <v>5328</v>
      </c>
      <c r="F3752" s="4">
        <v>60335.813999999998</v>
      </c>
      <c r="G3752" s="4">
        <f t="shared" si="176"/>
        <v>12.900537524053881</v>
      </c>
      <c r="H3752" t="str">
        <f>IF(F3752 &lt;= Planilha1!$B$1, "1",
  IF(F3752 &lt;= Planilha1!$B$2, "2",
    IF(F3752 &lt;= Planilha1!$B$3, "3",
      "4"
    )
  )
)</f>
        <v>2</v>
      </c>
      <c r="I3752" t="str">
        <f t="shared" si="174"/>
        <v>Pequeno Porte I</v>
      </c>
      <c r="J3752" s="4">
        <v>7111051.9100000001</v>
      </c>
      <c r="K3752" s="5">
        <f t="shared" si="175"/>
        <v>1520.4301710498182</v>
      </c>
    </row>
    <row r="3753" spans="1:11" x14ac:dyDescent="0.25">
      <c r="A3753" s="3" t="s">
        <v>4540</v>
      </c>
      <c r="B3753">
        <v>354323</v>
      </c>
      <c r="C3753" s="1" t="s">
        <v>19</v>
      </c>
      <c r="D3753" s="2">
        <v>2025</v>
      </c>
      <c r="E3753" t="s">
        <v>5328</v>
      </c>
      <c r="F3753" s="4">
        <v>21532.985000000001</v>
      </c>
      <c r="G3753" s="4">
        <f t="shared" si="176"/>
        <v>10.633572839506174</v>
      </c>
      <c r="H3753" t="str">
        <f>IF(F3753 &lt;= Planilha1!$B$1, "1",
  IF(F3753 &lt;= Planilha1!$B$2, "2",
    IF(F3753 &lt;= Planilha1!$B$3, "3",
      "4"
    )
  )
)</f>
        <v>1</v>
      </c>
      <c r="I3753" t="str">
        <f t="shared" si="174"/>
        <v>Pequeno Porte I</v>
      </c>
      <c r="J3753" s="4">
        <v>4458541.87</v>
      </c>
      <c r="K3753" s="5">
        <f t="shared" si="175"/>
        <v>2201.7490716049383</v>
      </c>
    </row>
    <row r="3754" spans="1:11" x14ac:dyDescent="0.25">
      <c r="A3754" s="3" t="s">
        <v>4541</v>
      </c>
      <c r="B3754">
        <v>354325</v>
      </c>
      <c r="C3754" s="1" t="s">
        <v>19</v>
      </c>
      <c r="D3754" s="2">
        <v>7450</v>
      </c>
      <c r="E3754" t="s">
        <v>5328</v>
      </c>
      <c r="F3754" s="4">
        <v>206716.247</v>
      </c>
      <c r="G3754" s="4">
        <f t="shared" si="176"/>
        <v>27.747147248322147</v>
      </c>
      <c r="H3754" t="str">
        <f>IF(F3754 &lt;= Planilha1!$B$1, "1",
  IF(F3754 &lt;= Planilha1!$B$2, "2",
    IF(F3754 &lt;= Planilha1!$B$3, "3",
      "4"
    )
  )
)</f>
        <v>3</v>
      </c>
      <c r="I3754" t="str">
        <f t="shared" si="174"/>
        <v>Pequeno Porte I</v>
      </c>
      <c r="J3754" s="4">
        <v>4528039.0999999996</v>
      </c>
      <c r="K3754" s="5">
        <f t="shared" si="175"/>
        <v>607.79048322147651</v>
      </c>
    </row>
    <row r="3755" spans="1:11" x14ac:dyDescent="0.25">
      <c r="A3755" s="3" t="s">
        <v>4542</v>
      </c>
      <c r="B3755">
        <v>354330</v>
      </c>
      <c r="C3755" s="1" t="s">
        <v>19</v>
      </c>
      <c r="D3755" s="2">
        <v>115559</v>
      </c>
      <c r="E3755" t="s">
        <v>5328</v>
      </c>
      <c r="F3755" s="4">
        <v>1803800.365</v>
      </c>
      <c r="G3755" s="4">
        <f t="shared" si="176"/>
        <v>15.609345572391591</v>
      </c>
      <c r="H3755" t="str">
        <f>IF(F3755 &lt;= Planilha1!$B$1, "1",
  IF(F3755 &lt;= Planilha1!$B$2, "2",
    IF(F3755 &lt;= Planilha1!$B$3, "3",
      "4"
    )
  )
)</f>
        <v>4</v>
      </c>
      <c r="I3755" t="str">
        <f t="shared" si="174"/>
        <v>Grande Porte</v>
      </c>
      <c r="J3755" s="4">
        <v>92265183.459999993</v>
      </c>
      <c r="K3755" s="5">
        <f t="shared" si="175"/>
        <v>798.42490381536697</v>
      </c>
    </row>
    <row r="3756" spans="1:11" x14ac:dyDescent="0.25">
      <c r="A3756" s="3" t="s">
        <v>4543</v>
      </c>
      <c r="B3756">
        <v>354340</v>
      </c>
      <c r="C3756" s="1" t="s">
        <v>19</v>
      </c>
      <c r="D3756" s="2">
        <v>698642</v>
      </c>
      <c r="E3756" t="s">
        <v>5328</v>
      </c>
      <c r="F3756" s="4">
        <v>18280844.434999999</v>
      </c>
      <c r="G3756" s="4">
        <f t="shared" si="176"/>
        <v>26.166254583892751</v>
      </c>
      <c r="H3756" t="str">
        <f>IF(F3756 &lt;= Planilha1!$B$1, "1",
  IF(F3756 &lt;= Planilha1!$B$2, "2",
    IF(F3756 &lt;= Planilha1!$B$3, "3",
      "4"
    )
  )
)</f>
        <v>4</v>
      </c>
      <c r="I3756" t="str">
        <f t="shared" si="174"/>
        <v>Grande Porte</v>
      </c>
      <c r="J3756" s="4">
        <v>520217918.47000003</v>
      </c>
      <c r="K3756" s="5">
        <f t="shared" si="175"/>
        <v>744.6130041852623</v>
      </c>
    </row>
    <row r="3757" spans="1:11" x14ac:dyDescent="0.25">
      <c r="A3757" s="3" t="s">
        <v>2118</v>
      </c>
      <c r="B3757">
        <v>354350</v>
      </c>
      <c r="C3757" s="1" t="s">
        <v>19</v>
      </c>
      <c r="D3757" s="2">
        <v>5599</v>
      </c>
      <c r="E3757" t="s">
        <v>5328</v>
      </c>
      <c r="F3757" s="4">
        <v>32333.850999999999</v>
      </c>
      <c r="G3757" s="4">
        <f t="shared" si="176"/>
        <v>5.7749332023575635</v>
      </c>
      <c r="H3757" t="str">
        <f>IF(F3757 &lt;= Planilha1!$B$1, "1",
  IF(F3757 &lt;= Planilha1!$B$2, "2",
    IF(F3757 &lt;= Planilha1!$B$3, "3",
      "4"
    )
  )
)</f>
        <v>1</v>
      </c>
      <c r="I3757" t="str">
        <f t="shared" si="174"/>
        <v>Pequeno Porte I</v>
      </c>
      <c r="J3757" s="4">
        <v>6350876.79</v>
      </c>
      <c r="K3757" s="5">
        <f t="shared" si="175"/>
        <v>1134.2876924450795</v>
      </c>
    </row>
    <row r="3758" spans="1:11" x14ac:dyDescent="0.25">
      <c r="A3758" s="3" t="s">
        <v>2119</v>
      </c>
      <c r="B3758">
        <v>354360</v>
      </c>
      <c r="C3758" s="1" t="s">
        <v>19</v>
      </c>
      <c r="D3758" s="2">
        <v>4049</v>
      </c>
      <c r="E3758" t="s">
        <v>5328</v>
      </c>
      <c r="F3758" s="4">
        <v>41410.178999999996</v>
      </c>
      <c r="G3758" s="4">
        <f t="shared" si="176"/>
        <v>10.227260805137069</v>
      </c>
      <c r="H3758" t="str">
        <f>IF(F3758 &lt;= Planilha1!$B$1, "1",
  IF(F3758 &lt;= Planilha1!$B$2, "2",
    IF(F3758 &lt;= Planilha1!$B$3, "3",
      "4"
    )
  )
)</f>
        <v>2</v>
      </c>
      <c r="I3758" t="str">
        <f t="shared" si="174"/>
        <v>Pequeno Porte I</v>
      </c>
      <c r="J3758" s="4">
        <v>8953734.7799999993</v>
      </c>
      <c r="K3758" s="5">
        <f t="shared" si="175"/>
        <v>2211.344722153618</v>
      </c>
    </row>
    <row r="3759" spans="1:11" x14ac:dyDescent="0.25">
      <c r="A3759" s="3" t="s">
        <v>4544</v>
      </c>
      <c r="B3759">
        <v>354370</v>
      </c>
      <c r="C3759" s="1" t="s">
        <v>19</v>
      </c>
      <c r="D3759" s="2">
        <v>9098</v>
      </c>
      <c r="E3759" t="s">
        <v>5328</v>
      </c>
      <c r="F3759" s="4">
        <v>124568.281</v>
      </c>
      <c r="G3759" s="4">
        <f t="shared" si="176"/>
        <v>13.691831281600352</v>
      </c>
      <c r="H3759" t="str">
        <f>IF(F3759 &lt;= Planilha1!$B$1, "1",
  IF(F3759 &lt;= Planilha1!$B$2, "2",
    IF(F3759 &lt;= Planilha1!$B$3, "3",
      "4"
    )
  )
)</f>
        <v>3</v>
      </c>
      <c r="I3759" t="str">
        <f t="shared" si="174"/>
        <v>Pequeno Porte I</v>
      </c>
      <c r="J3759" s="4">
        <v>10751674.779999999</v>
      </c>
      <c r="K3759" s="5">
        <f t="shared" si="175"/>
        <v>1181.7624510881512</v>
      </c>
    </row>
    <row r="3760" spans="1:11" x14ac:dyDescent="0.25">
      <c r="A3760" s="3" t="s">
        <v>4545</v>
      </c>
      <c r="B3760">
        <v>354380</v>
      </c>
      <c r="C3760" s="1" t="s">
        <v>19</v>
      </c>
      <c r="D3760" s="2">
        <v>9259</v>
      </c>
      <c r="E3760" t="s">
        <v>5328</v>
      </c>
      <c r="F3760" s="4">
        <v>101762.095</v>
      </c>
      <c r="G3760" s="4">
        <f t="shared" si="176"/>
        <v>10.990613997191922</v>
      </c>
      <c r="H3760" t="str">
        <f>IF(F3760 &lt;= Planilha1!$B$1, "1",
  IF(F3760 &lt;= Planilha1!$B$2, "2",
    IF(F3760 &lt;= Planilha1!$B$3, "3",
      "4"
    )
  )
)</f>
        <v>3</v>
      </c>
      <c r="I3760" t="str">
        <f t="shared" si="174"/>
        <v>Pequeno Porte I</v>
      </c>
      <c r="J3760" s="4">
        <v>7945244.7800000003</v>
      </c>
      <c r="K3760" s="5">
        <f t="shared" si="175"/>
        <v>858.11046333297338</v>
      </c>
    </row>
    <row r="3761" spans="1:11" x14ac:dyDescent="0.25">
      <c r="A3761" s="3" t="s">
        <v>1827</v>
      </c>
      <c r="B3761">
        <v>354390</v>
      </c>
      <c r="C3761" s="1" t="s">
        <v>19</v>
      </c>
      <c r="D3761" s="2">
        <v>201418</v>
      </c>
      <c r="E3761" t="s">
        <v>5328</v>
      </c>
      <c r="F3761" s="4">
        <v>5639383.5779999997</v>
      </c>
      <c r="G3761" s="4">
        <f t="shared" si="176"/>
        <v>27.998409168991845</v>
      </c>
      <c r="H3761" t="str">
        <f>IF(F3761 &lt;= Planilha1!$B$1, "1",
  IF(F3761 &lt;= Planilha1!$B$2, "2",
    IF(F3761 &lt;= Planilha1!$B$3, "3",
      "4"
    )
  )
)</f>
        <v>4</v>
      </c>
      <c r="I3761" t="str">
        <f t="shared" si="174"/>
        <v>Grande Porte</v>
      </c>
      <c r="J3761" s="4">
        <v>162576393.27000001</v>
      </c>
      <c r="K3761" s="5">
        <f t="shared" si="175"/>
        <v>807.15920756834055</v>
      </c>
    </row>
    <row r="3762" spans="1:11" x14ac:dyDescent="0.25">
      <c r="A3762" s="3" t="s">
        <v>2120</v>
      </c>
      <c r="B3762">
        <v>354400</v>
      </c>
      <c r="C3762" s="1" t="s">
        <v>19</v>
      </c>
      <c r="D3762" s="2">
        <v>31328</v>
      </c>
      <c r="E3762" t="s">
        <v>5328</v>
      </c>
      <c r="F3762" s="4">
        <v>764122.93599999999</v>
      </c>
      <c r="G3762" s="4">
        <f t="shared" si="176"/>
        <v>24.391053881511745</v>
      </c>
      <c r="H3762" t="str">
        <f>IF(F3762 &lt;= Planilha1!$B$1, "1",
  IF(F3762 &lt;= Planilha1!$B$2, "2",
    IF(F3762 &lt;= Planilha1!$B$3, "3",
      "4"
    )
  )
)</f>
        <v>4</v>
      </c>
      <c r="I3762" t="str">
        <f t="shared" si="174"/>
        <v>Pequeno Porte II</v>
      </c>
      <c r="J3762" s="4">
        <v>25455524.18</v>
      </c>
      <c r="K3762" s="5">
        <f t="shared" si="175"/>
        <v>812.54865232379984</v>
      </c>
    </row>
    <row r="3763" spans="1:11" x14ac:dyDescent="0.25">
      <c r="A3763" s="3" t="s">
        <v>2121</v>
      </c>
      <c r="B3763">
        <v>354410</v>
      </c>
      <c r="C3763" s="1" t="s">
        <v>19</v>
      </c>
      <c r="D3763" s="2">
        <v>44170</v>
      </c>
      <c r="E3763" t="s">
        <v>5328</v>
      </c>
      <c r="F3763" s="4">
        <v>384515.326</v>
      </c>
      <c r="G3763" s="4">
        <f t="shared" si="176"/>
        <v>8.7053503735567119</v>
      </c>
      <c r="H3763" t="str">
        <f>IF(F3763 &lt;= Planilha1!$B$1, "1",
  IF(F3763 &lt;= Planilha1!$B$2, "2",
    IF(F3763 &lt;= Planilha1!$B$3, "3",
      "4"
    )
  )
)</f>
        <v>4</v>
      </c>
      <c r="I3763" t="str">
        <f t="shared" si="174"/>
        <v>Pequeno Porte II</v>
      </c>
      <c r="J3763" s="4">
        <v>12842687.1</v>
      </c>
      <c r="K3763" s="5">
        <f t="shared" si="175"/>
        <v>290.75587729227982</v>
      </c>
    </row>
    <row r="3764" spans="1:11" x14ac:dyDescent="0.25">
      <c r="A3764" s="3" t="s">
        <v>4546</v>
      </c>
      <c r="B3764">
        <v>354420</v>
      </c>
      <c r="C3764" s="1" t="s">
        <v>19</v>
      </c>
      <c r="D3764" s="2">
        <v>10309</v>
      </c>
      <c r="E3764" t="s">
        <v>5328</v>
      </c>
      <c r="F3764" s="4">
        <v>108355.54399999999</v>
      </c>
      <c r="G3764" s="4">
        <f t="shared" si="176"/>
        <v>10.510771558832088</v>
      </c>
      <c r="H3764" t="str">
        <f>IF(F3764 &lt;= Planilha1!$B$1, "1",
  IF(F3764 &lt;= Planilha1!$B$2, "2",
    IF(F3764 &lt;= Planilha1!$B$3, "3",
      "4"
    )
  )
)</f>
        <v>3</v>
      </c>
      <c r="I3764" t="str">
        <f t="shared" si="174"/>
        <v>Pequeno Porte I</v>
      </c>
      <c r="J3764" s="4">
        <v>16567163.6</v>
      </c>
      <c r="K3764" s="5">
        <f t="shared" si="175"/>
        <v>1607.0582597730138</v>
      </c>
    </row>
    <row r="3765" spans="1:11" x14ac:dyDescent="0.25">
      <c r="A3765" s="3" t="s">
        <v>2122</v>
      </c>
      <c r="B3765">
        <v>354425</v>
      </c>
      <c r="C3765" s="1" t="s">
        <v>19</v>
      </c>
      <c r="D3765" s="2">
        <v>17440</v>
      </c>
      <c r="E3765" t="s">
        <v>5328</v>
      </c>
      <c r="F3765" s="4">
        <v>876860.91500000004</v>
      </c>
      <c r="G3765" s="4">
        <f t="shared" si="176"/>
        <v>50.278722190366977</v>
      </c>
      <c r="H3765" t="str">
        <f>IF(F3765 &lt;= Planilha1!$B$1, "1",
  IF(F3765 &lt;= Planilha1!$B$2, "2",
    IF(F3765 &lt;= Planilha1!$B$3, "3",
      "4"
    )
  )
)</f>
        <v>4</v>
      </c>
      <c r="I3765" t="str">
        <f t="shared" si="174"/>
        <v>Pequeno Porte I</v>
      </c>
      <c r="J3765" s="4">
        <v>23127366.359999999</v>
      </c>
      <c r="K3765" s="5">
        <f t="shared" si="175"/>
        <v>1326.1104564220184</v>
      </c>
    </row>
    <row r="3766" spans="1:11" x14ac:dyDescent="0.25">
      <c r="A3766" s="3" t="s">
        <v>2123</v>
      </c>
      <c r="B3766">
        <v>354430</v>
      </c>
      <c r="C3766" s="1" t="s">
        <v>19</v>
      </c>
      <c r="D3766" s="2">
        <v>10832</v>
      </c>
      <c r="E3766" t="s">
        <v>5328</v>
      </c>
      <c r="F3766" s="4">
        <v>171146.53700000001</v>
      </c>
      <c r="G3766" s="4">
        <f t="shared" si="176"/>
        <v>15.80008650295421</v>
      </c>
      <c r="H3766" t="str">
        <f>IF(F3766 &lt;= Planilha1!$B$1, "1",
  IF(F3766 &lt;= Planilha1!$B$2, "2",
    IF(F3766 &lt;= Planilha1!$B$3, "3",
      "4"
    )
  )
)</f>
        <v>3</v>
      </c>
      <c r="I3766" t="str">
        <f t="shared" si="174"/>
        <v>Pequeno Porte I</v>
      </c>
      <c r="J3766" s="4">
        <v>10664865.630000001</v>
      </c>
      <c r="K3766" s="5">
        <f t="shared" si="175"/>
        <v>984.57031296159539</v>
      </c>
    </row>
    <row r="3767" spans="1:11" x14ac:dyDescent="0.25">
      <c r="A3767" s="3" t="s">
        <v>4547</v>
      </c>
      <c r="B3767">
        <v>354440</v>
      </c>
      <c r="C3767" s="1" t="s">
        <v>19</v>
      </c>
      <c r="D3767" s="2">
        <v>2700</v>
      </c>
      <c r="E3767" t="s">
        <v>5328</v>
      </c>
      <c r="F3767" s="4">
        <v>59583.771000000001</v>
      </c>
      <c r="G3767" s="4">
        <f t="shared" si="176"/>
        <v>22.068063333333335</v>
      </c>
      <c r="H3767" t="str">
        <f>IF(F3767 &lt;= Planilha1!$B$1, "1",
  IF(F3767 &lt;= Planilha1!$B$2, "2",
    IF(F3767 &lt;= Planilha1!$B$3, "3",
      "4"
    )
  )
)</f>
        <v>2</v>
      </c>
      <c r="I3767" t="str">
        <f t="shared" si="174"/>
        <v>Pequeno Porte I</v>
      </c>
      <c r="J3767" s="4">
        <v>4355350.45</v>
      </c>
      <c r="K3767" s="5">
        <f t="shared" si="175"/>
        <v>1613.0927592592593</v>
      </c>
    </row>
    <row r="3768" spans="1:11" x14ac:dyDescent="0.25">
      <c r="A3768" s="3" t="s">
        <v>4548</v>
      </c>
      <c r="B3768">
        <v>354450</v>
      </c>
      <c r="C3768" s="1" t="s">
        <v>19</v>
      </c>
      <c r="D3768" s="2">
        <v>3833</v>
      </c>
      <c r="E3768" t="s">
        <v>5328</v>
      </c>
      <c r="F3768" s="4">
        <v>30424.68</v>
      </c>
      <c r="G3768" s="4">
        <f t="shared" si="176"/>
        <v>7.9375632663709892</v>
      </c>
      <c r="H3768" t="str">
        <f>IF(F3768 &lt;= Planilha1!$B$1, "1",
  IF(F3768 &lt;= Planilha1!$B$2, "2",
    IF(F3768 &lt;= Planilha1!$B$3, "3",
      "4"
    )
  )
)</f>
        <v>1</v>
      </c>
      <c r="I3768" t="str">
        <f t="shared" si="174"/>
        <v>Pequeno Porte I</v>
      </c>
      <c r="J3768" s="4">
        <v>4364301.4800000004</v>
      </c>
      <c r="K3768" s="5">
        <f t="shared" si="175"/>
        <v>1138.6124393425516</v>
      </c>
    </row>
    <row r="3769" spans="1:11" x14ac:dyDescent="0.25">
      <c r="A3769" s="3" t="s">
        <v>2124</v>
      </c>
      <c r="B3769">
        <v>354460</v>
      </c>
      <c r="C3769" s="1" t="s">
        <v>19</v>
      </c>
      <c r="D3769" s="2">
        <v>5112</v>
      </c>
      <c r="E3769" t="s">
        <v>5328</v>
      </c>
      <c r="F3769" s="4">
        <v>79084.77</v>
      </c>
      <c r="G3769" s="4">
        <f t="shared" si="176"/>
        <v>15.470416666666667</v>
      </c>
      <c r="H3769" t="str">
        <f>IF(F3769 &lt;= Planilha1!$B$1, "1",
  IF(F3769 &lt;= Planilha1!$B$2, "2",
    IF(F3769 &lt;= Planilha1!$B$3, "3",
      "4"
    )
  )
)</f>
        <v>2</v>
      </c>
      <c r="I3769" t="str">
        <f t="shared" si="174"/>
        <v>Pequeno Porte I</v>
      </c>
      <c r="J3769" s="4">
        <v>6476636.6699999999</v>
      </c>
      <c r="K3769" s="5">
        <f t="shared" si="175"/>
        <v>1266.9477053990611</v>
      </c>
    </row>
    <row r="3770" spans="1:11" x14ac:dyDescent="0.25">
      <c r="A3770" s="3" t="s">
        <v>2125</v>
      </c>
      <c r="B3770">
        <v>354470</v>
      </c>
      <c r="C3770" s="1" t="s">
        <v>19</v>
      </c>
      <c r="D3770" s="2">
        <v>2474</v>
      </c>
      <c r="E3770" t="s">
        <v>5328</v>
      </c>
      <c r="F3770" s="4">
        <v>23066.13</v>
      </c>
      <c r="G3770" s="4">
        <f t="shared" si="176"/>
        <v>9.3234155214227972</v>
      </c>
      <c r="H3770" t="str">
        <f>IF(F3770 &lt;= Planilha1!$B$1, "1",
  IF(F3770 &lt;= Planilha1!$B$2, "2",
    IF(F3770 &lt;= Planilha1!$B$3, "3",
      "4"
    )
  )
)</f>
        <v>1</v>
      </c>
      <c r="I3770" t="str">
        <f t="shared" si="174"/>
        <v>Pequeno Porte I</v>
      </c>
      <c r="J3770" s="4">
        <v>3470046.72</v>
      </c>
      <c r="K3770" s="5">
        <f t="shared" si="175"/>
        <v>1402.6057881972515</v>
      </c>
    </row>
    <row r="3771" spans="1:11" x14ac:dyDescent="0.25">
      <c r="A3771" s="3" t="s">
        <v>2126</v>
      </c>
      <c r="B3771">
        <v>354480</v>
      </c>
      <c r="C3771" s="1" t="s">
        <v>19</v>
      </c>
      <c r="D3771" s="2">
        <v>6437</v>
      </c>
      <c r="E3771" t="s">
        <v>5328</v>
      </c>
      <c r="F3771" s="4">
        <v>58097.728000000003</v>
      </c>
      <c r="G3771" s="4">
        <f t="shared" si="176"/>
        <v>9.0255908031691785</v>
      </c>
      <c r="H3771" t="str">
        <f>IF(F3771 &lt;= Planilha1!$B$1, "1",
  IF(F3771 &lt;= Planilha1!$B$2, "2",
    IF(F3771 &lt;= Planilha1!$B$3, "3",
      "4"
    )
  )
)</f>
        <v>2</v>
      </c>
      <c r="I3771" t="str">
        <f t="shared" si="174"/>
        <v>Pequeno Porte I</v>
      </c>
      <c r="J3771" s="4">
        <v>8859630.1400000006</v>
      </c>
      <c r="K3771" s="5">
        <f t="shared" si="175"/>
        <v>1376.3601273885351</v>
      </c>
    </row>
    <row r="3772" spans="1:11" x14ac:dyDescent="0.25">
      <c r="A3772" s="3" t="s">
        <v>2127</v>
      </c>
      <c r="B3772">
        <v>354490</v>
      </c>
      <c r="C3772" s="1" t="s">
        <v>19</v>
      </c>
      <c r="D3772" s="2">
        <v>11411</v>
      </c>
      <c r="E3772" t="s">
        <v>5328</v>
      </c>
      <c r="F3772" s="4">
        <v>192885.11600000001</v>
      </c>
      <c r="G3772" s="4">
        <f t="shared" si="176"/>
        <v>16.9034366839015</v>
      </c>
      <c r="H3772" t="str">
        <f>IF(F3772 &lt;= Planilha1!$B$1, "1",
  IF(F3772 &lt;= Planilha1!$B$2, "2",
    IF(F3772 &lt;= Planilha1!$B$3, "3",
      "4"
    )
  )
)</f>
        <v>3</v>
      </c>
      <c r="I3772" t="str">
        <f t="shared" si="174"/>
        <v>Pequeno Porte I</v>
      </c>
      <c r="J3772" s="4">
        <v>10539982.84</v>
      </c>
      <c r="K3772" s="5">
        <f t="shared" si="175"/>
        <v>923.66863903251249</v>
      </c>
    </row>
    <row r="3773" spans="1:11" x14ac:dyDescent="0.25">
      <c r="A3773" s="3" t="s">
        <v>4549</v>
      </c>
      <c r="B3773">
        <v>354500</v>
      </c>
      <c r="C3773" s="1" t="s">
        <v>19</v>
      </c>
      <c r="D3773" s="2">
        <v>15202</v>
      </c>
      <c r="E3773" t="s">
        <v>5328</v>
      </c>
      <c r="F3773" s="4">
        <v>127546.231</v>
      </c>
      <c r="G3773" s="4">
        <f t="shared" si="176"/>
        <v>8.3900954479673722</v>
      </c>
      <c r="H3773" t="str">
        <f>IF(F3773 &lt;= Planilha1!$B$1, "1",
  IF(F3773 &lt;= Planilha1!$B$2, "2",
    IF(F3773 &lt;= Planilha1!$B$3, "3",
      "4"
    )
  )
)</f>
        <v>3</v>
      </c>
      <c r="I3773" t="str">
        <f t="shared" si="174"/>
        <v>Pequeno Porte I</v>
      </c>
      <c r="J3773" s="4">
        <v>8946919.4700000007</v>
      </c>
      <c r="K3773" s="5">
        <f t="shared" si="175"/>
        <v>588.5356841205105</v>
      </c>
    </row>
    <row r="3774" spans="1:11" x14ac:dyDescent="0.25">
      <c r="A3774" s="3" t="s">
        <v>4550</v>
      </c>
      <c r="B3774">
        <v>354510</v>
      </c>
      <c r="C3774" s="1" t="s">
        <v>19</v>
      </c>
      <c r="D3774" s="2">
        <v>4808</v>
      </c>
      <c r="E3774" t="s">
        <v>5328</v>
      </c>
      <c r="F3774" s="4">
        <v>52694.188999999998</v>
      </c>
      <c r="G3774" s="4">
        <f t="shared" si="176"/>
        <v>10.959689891846921</v>
      </c>
      <c r="H3774" t="str">
        <f>IF(F3774 &lt;= Planilha1!$B$1, "1",
  IF(F3774 &lt;= Planilha1!$B$2, "2",
    IF(F3774 &lt;= Planilha1!$B$3, "3",
      "4"
    )
  )
)</f>
        <v>2</v>
      </c>
      <c r="I3774" t="str">
        <f t="shared" si="174"/>
        <v>Pequeno Porte I</v>
      </c>
      <c r="J3774" s="4">
        <v>4015808.03</v>
      </c>
      <c r="K3774" s="5">
        <f t="shared" si="175"/>
        <v>835.2346152246256</v>
      </c>
    </row>
    <row r="3775" spans="1:11" x14ac:dyDescent="0.25">
      <c r="A3775" s="3" t="s">
        <v>2128</v>
      </c>
      <c r="B3775">
        <v>354515</v>
      </c>
      <c r="C3775" s="1" t="s">
        <v>19</v>
      </c>
      <c r="D3775" s="2">
        <v>8161</v>
      </c>
      <c r="E3775" t="s">
        <v>5328</v>
      </c>
      <c r="F3775" s="4">
        <v>116049.768</v>
      </c>
      <c r="G3775" s="4">
        <f t="shared" si="176"/>
        <v>14.220042641833109</v>
      </c>
      <c r="H3775" t="str">
        <f>IF(F3775 &lt;= Planilha1!$B$1, "1",
  IF(F3775 &lt;= Planilha1!$B$2, "2",
    IF(F3775 &lt;= Planilha1!$B$3, "3",
      "4"
    )
  )
)</f>
        <v>3</v>
      </c>
      <c r="I3775" t="str">
        <f t="shared" si="174"/>
        <v>Pequeno Porte I</v>
      </c>
      <c r="J3775" s="4">
        <v>8248896.8600000003</v>
      </c>
      <c r="K3775" s="5">
        <f t="shared" si="175"/>
        <v>1010.7703541232693</v>
      </c>
    </row>
    <row r="3776" spans="1:11" x14ac:dyDescent="0.25">
      <c r="A3776" s="3" t="s">
        <v>2129</v>
      </c>
      <c r="B3776">
        <v>354520</v>
      </c>
      <c r="C3776" s="1" t="s">
        <v>19</v>
      </c>
      <c r="D3776" s="2">
        <v>134319</v>
      </c>
      <c r="E3776" t="s">
        <v>5328</v>
      </c>
      <c r="F3776" s="4">
        <v>3296868.1269999999</v>
      </c>
      <c r="G3776" s="4">
        <f t="shared" si="176"/>
        <v>24.545061584734846</v>
      </c>
      <c r="H3776" t="str">
        <f>IF(F3776 &lt;= Planilha1!$B$1, "1",
  IF(F3776 &lt;= Planilha1!$B$2, "2",
    IF(F3776 &lt;= Planilha1!$B$3, "3",
      "4"
    )
  )
)</f>
        <v>4</v>
      </c>
      <c r="I3776" t="str">
        <f t="shared" si="174"/>
        <v>Grande Porte</v>
      </c>
      <c r="J3776" s="4">
        <v>109186774.37</v>
      </c>
      <c r="K3776" s="5">
        <f t="shared" si="175"/>
        <v>812.89150730723134</v>
      </c>
    </row>
    <row r="3777" spans="1:11" x14ac:dyDescent="0.25">
      <c r="A3777" s="3" t="s">
        <v>2130</v>
      </c>
      <c r="B3777">
        <v>354530</v>
      </c>
      <c r="C3777" s="1" t="s">
        <v>19</v>
      </c>
      <c r="D3777" s="2">
        <v>43748</v>
      </c>
      <c r="E3777" t="s">
        <v>5328</v>
      </c>
      <c r="F3777" s="4">
        <v>914589.29399999999</v>
      </c>
      <c r="G3777" s="4">
        <f t="shared" si="176"/>
        <v>20.905853844747188</v>
      </c>
      <c r="H3777" t="str">
        <f>IF(F3777 &lt;= Planilha1!$B$1, "1",
  IF(F3777 &lt;= Planilha1!$B$2, "2",
    IF(F3777 &lt;= Planilha1!$B$3, "3",
      "4"
    )
  )
)</f>
        <v>4</v>
      </c>
      <c r="I3777" t="str">
        <f t="shared" si="174"/>
        <v>Pequeno Porte II</v>
      </c>
      <c r="J3777" s="4">
        <v>35365540.530000001</v>
      </c>
      <c r="K3777" s="5">
        <f t="shared" si="175"/>
        <v>808.39216718478565</v>
      </c>
    </row>
    <row r="3778" spans="1:11" x14ac:dyDescent="0.25">
      <c r="A3778" s="3" t="s">
        <v>2131</v>
      </c>
      <c r="B3778">
        <v>354540</v>
      </c>
      <c r="C3778" s="1" t="s">
        <v>19</v>
      </c>
      <c r="D3778" s="2">
        <v>9050</v>
      </c>
      <c r="E3778" t="s">
        <v>5328</v>
      </c>
      <c r="F3778" s="4">
        <v>127306.617</v>
      </c>
      <c r="G3778" s="4">
        <f t="shared" si="176"/>
        <v>14.067029502762431</v>
      </c>
      <c r="H3778" t="str">
        <f>IF(F3778 &lt;= Planilha1!$B$1, "1",
  IF(F3778 &lt;= Planilha1!$B$2, "2",
    IF(F3778 &lt;= Planilha1!$B$3, "3",
      "4"
    )
  )
)</f>
        <v>3</v>
      </c>
      <c r="I3778" t="str">
        <f t="shared" ref="I3778:I3841" si="177">IF(D3778 &lt;= 20000, "Pequeno Porte I",
  IF(D3778 &lt;= 50000, "Pequeno Porte II",
    IF(D3778 &lt;= 100000, "Médio Porte",
      IF(D3778 &lt;= 900000, "Grande Porte", "Metrópole")
    )
  )
)</f>
        <v>Pequeno Porte I</v>
      </c>
      <c r="J3778" s="4">
        <v>8529918.9100000001</v>
      </c>
      <c r="K3778" s="5">
        <f t="shared" ref="K3778:K3841" si="178">J3778/D3778</f>
        <v>942.53247624309392</v>
      </c>
    </row>
    <row r="3779" spans="1:11" x14ac:dyDescent="0.25">
      <c r="A3779" s="3" t="s">
        <v>2132</v>
      </c>
      <c r="B3779">
        <v>354550</v>
      </c>
      <c r="C3779" s="1" t="s">
        <v>19</v>
      </c>
      <c r="D3779" s="2">
        <v>3645</v>
      </c>
      <c r="E3779" t="s">
        <v>5328</v>
      </c>
      <c r="F3779" s="4">
        <v>238725.82</v>
      </c>
      <c r="G3779" s="4">
        <f t="shared" ref="G3779:G3842" si="179">F3779/D3779</f>
        <v>65.494052126200273</v>
      </c>
      <c r="H3779" t="str">
        <f>IF(F3779 &lt;= Planilha1!$B$1, "1",
  IF(F3779 &lt;= Planilha1!$B$2, "2",
    IF(F3779 &lt;= Planilha1!$B$3, "3",
      "4"
    )
  )
)</f>
        <v>3</v>
      </c>
      <c r="I3779" t="str">
        <f t="shared" si="177"/>
        <v>Pequeno Porte I</v>
      </c>
      <c r="J3779" s="4">
        <v>8351113.9900000002</v>
      </c>
      <c r="K3779" s="5">
        <f t="shared" si="178"/>
        <v>2291.114949245542</v>
      </c>
    </row>
    <row r="3780" spans="1:11" x14ac:dyDescent="0.25">
      <c r="A3780" s="3" t="s">
        <v>4551</v>
      </c>
      <c r="B3780">
        <v>354560</v>
      </c>
      <c r="C3780" s="1" t="s">
        <v>19</v>
      </c>
      <c r="D3780" s="2">
        <v>14018</v>
      </c>
      <c r="E3780" t="s">
        <v>5328</v>
      </c>
      <c r="F3780" s="4">
        <v>207180.16399999999</v>
      </c>
      <c r="G3780" s="4">
        <f t="shared" si="179"/>
        <v>14.779580824654015</v>
      </c>
      <c r="H3780" t="str">
        <f>IF(F3780 &lt;= Planilha1!$B$1, "1",
  IF(F3780 &lt;= Planilha1!$B$2, "2",
    IF(F3780 &lt;= Planilha1!$B$3, "3",
      "4"
    )
  )
)</f>
        <v>3</v>
      </c>
      <c r="I3780" t="str">
        <f t="shared" si="177"/>
        <v>Pequeno Porte I</v>
      </c>
      <c r="J3780" s="4">
        <v>13725139.82</v>
      </c>
      <c r="K3780" s="5">
        <f t="shared" si="178"/>
        <v>979.10827650164072</v>
      </c>
    </row>
    <row r="3781" spans="1:11" x14ac:dyDescent="0.25">
      <c r="A3781" s="3" t="s">
        <v>2133</v>
      </c>
      <c r="B3781">
        <v>354570</v>
      </c>
      <c r="C3781" s="1" t="s">
        <v>19</v>
      </c>
      <c r="D3781" s="2">
        <v>6393</v>
      </c>
      <c r="E3781" t="s">
        <v>5328</v>
      </c>
      <c r="F3781" s="4">
        <v>98741.036999999997</v>
      </c>
      <c r="G3781" s="4">
        <f t="shared" si="179"/>
        <v>15.445180197090567</v>
      </c>
      <c r="H3781" t="str">
        <f>IF(F3781 &lt;= Planilha1!$B$1, "1",
  IF(F3781 &lt;= Planilha1!$B$2, "2",
    IF(F3781 &lt;= Planilha1!$B$3, "3",
      "4"
    )
  )
)</f>
        <v>3</v>
      </c>
      <c r="I3781" t="str">
        <f t="shared" si="177"/>
        <v>Pequeno Porte I</v>
      </c>
      <c r="J3781" s="4">
        <v>10766903.310000001</v>
      </c>
      <c r="K3781" s="5">
        <f t="shared" si="178"/>
        <v>1684.170703894885</v>
      </c>
    </row>
    <row r="3782" spans="1:11" x14ac:dyDescent="0.25">
      <c r="A3782" s="3" t="s">
        <v>4552</v>
      </c>
      <c r="B3782">
        <v>354580</v>
      </c>
      <c r="C3782" s="1" t="s">
        <v>19</v>
      </c>
      <c r="D3782" s="2">
        <v>183347</v>
      </c>
      <c r="E3782" t="s">
        <v>5328</v>
      </c>
      <c r="F3782" s="4">
        <v>3475486.71</v>
      </c>
      <c r="G3782" s="4">
        <f t="shared" si="179"/>
        <v>18.955787168592888</v>
      </c>
      <c r="H3782" t="str">
        <f>IF(F3782 &lt;= Planilha1!$B$1, "1",
  IF(F3782 &lt;= Planilha1!$B$2, "2",
    IF(F3782 &lt;= Planilha1!$B$3, "3",
      "4"
    )
  )
)</f>
        <v>4</v>
      </c>
      <c r="I3782" t="str">
        <f t="shared" si="177"/>
        <v>Grande Porte</v>
      </c>
      <c r="J3782" s="4">
        <v>147184383.47999999</v>
      </c>
      <c r="K3782" s="5">
        <f t="shared" si="178"/>
        <v>802.76406747860608</v>
      </c>
    </row>
    <row r="3783" spans="1:11" x14ac:dyDescent="0.25">
      <c r="A3783" s="3" t="s">
        <v>2134</v>
      </c>
      <c r="B3783">
        <v>354600</v>
      </c>
      <c r="C3783" s="1" t="s">
        <v>19</v>
      </c>
      <c r="D3783" s="2">
        <v>13975</v>
      </c>
      <c r="E3783" t="s">
        <v>5328</v>
      </c>
      <c r="F3783" s="4">
        <v>211247.36300000001</v>
      </c>
      <c r="G3783" s="4">
        <f t="shared" si="179"/>
        <v>15.116090375670842</v>
      </c>
      <c r="H3783" t="str">
        <f>IF(F3783 &lt;= Planilha1!$B$1, "1",
  IF(F3783 &lt;= Planilha1!$B$2, "2",
    IF(F3783 &lt;= Planilha1!$B$3, "3",
      "4"
    )
  )
)</f>
        <v>3</v>
      </c>
      <c r="I3783" t="str">
        <f t="shared" si="177"/>
        <v>Pequeno Porte I</v>
      </c>
      <c r="J3783" s="4">
        <v>9888592.9700000007</v>
      </c>
      <c r="K3783" s="5">
        <f t="shared" si="178"/>
        <v>707.59162576028632</v>
      </c>
    </row>
    <row r="3784" spans="1:11" x14ac:dyDescent="0.25">
      <c r="A3784" s="3" t="s">
        <v>2135</v>
      </c>
      <c r="B3784">
        <v>354610</v>
      </c>
      <c r="C3784" s="1" t="s">
        <v>19</v>
      </c>
      <c r="D3784" s="2">
        <v>2598</v>
      </c>
      <c r="E3784" t="s">
        <v>5328</v>
      </c>
      <c r="F3784" s="4">
        <v>31361.811000000002</v>
      </c>
      <c r="G3784" s="4">
        <f t="shared" si="179"/>
        <v>12.0715207852194</v>
      </c>
      <c r="H3784" t="str">
        <f>IF(F3784 &lt;= Planilha1!$B$1, "1",
  IF(F3784 &lt;= Planilha1!$B$2, "2",
    IF(F3784 &lt;= Planilha1!$B$3, "3",
      "4"
    )
  )
)</f>
        <v>1</v>
      </c>
      <c r="I3784" t="str">
        <f t="shared" si="177"/>
        <v>Pequeno Porte I</v>
      </c>
      <c r="J3784" s="4">
        <v>3027101.54</v>
      </c>
      <c r="K3784" s="5">
        <f t="shared" si="178"/>
        <v>1165.16610469592</v>
      </c>
    </row>
    <row r="3785" spans="1:11" x14ac:dyDescent="0.25">
      <c r="A3785" s="3" t="s">
        <v>4553</v>
      </c>
      <c r="B3785">
        <v>354620</v>
      </c>
      <c r="C3785" s="1" t="s">
        <v>19</v>
      </c>
      <c r="D3785" s="2">
        <v>4277</v>
      </c>
      <c r="E3785" t="s">
        <v>5328</v>
      </c>
      <c r="F3785" s="4">
        <v>94591.332999999999</v>
      </c>
      <c r="G3785" s="4">
        <f t="shared" si="179"/>
        <v>22.116280804302079</v>
      </c>
      <c r="H3785" t="str">
        <f>IF(F3785 &lt;= Planilha1!$B$1, "1",
  IF(F3785 &lt;= Planilha1!$B$2, "2",
    IF(F3785 &lt;= Planilha1!$B$3, "3",
      "4"
    )
  )
)</f>
        <v>3</v>
      </c>
      <c r="I3785" t="str">
        <f t="shared" si="177"/>
        <v>Pequeno Porte I</v>
      </c>
      <c r="J3785" s="4">
        <v>5718753.6900000004</v>
      </c>
      <c r="K3785" s="5">
        <f t="shared" si="178"/>
        <v>1337.0946200607905</v>
      </c>
    </row>
    <row r="3786" spans="1:11" x14ac:dyDescent="0.25">
      <c r="A3786" s="3" t="s">
        <v>4554</v>
      </c>
      <c r="B3786">
        <v>354625</v>
      </c>
      <c r="C3786" s="1" t="s">
        <v>19</v>
      </c>
      <c r="D3786" s="2">
        <v>2116</v>
      </c>
      <c r="E3786" t="s">
        <v>5328</v>
      </c>
      <c r="F3786" s="4">
        <v>26512.791000000001</v>
      </c>
      <c r="G3786" s="4">
        <f t="shared" si="179"/>
        <v>12.529674385633271</v>
      </c>
      <c r="H3786" t="str">
        <f>IF(F3786 &lt;= Planilha1!$B$1, "1",
  IF(F3786 &lt;= Planilha1!$B$2, "2",
    IF(F3786 &lt;= Planilha1!$B$3, "3",
      "4"
    )
  )
)</f>
        <v>1</v>
      </c>
      <c r="I3786" t="str">
        <f t="shared" si="177"/>
        <v>Pequeno Porte I</v>
      </c>
      <c r="J3786" s="4">
        <v>4190915.29</v>
      </c>
      <c r="K3786" s="5">
        <f t="shared" si="178"/>
        <v>1980.5837854442343</v>
      </c>
    </row>
    <row r="3787" spans="1:11" x14ac:dyDescent="0.25">
      <c r="A3787" s="3" t="s">
        <v>2136</v>
      </c>
      <c r="B3787">
        <v>354630</v>
      </c>
      <c r="C3787" s="1" t="s">
        <v>19</v>
      </c>
      <c r="D3787" s="2">
        <v>28864</v>
      </c>
      <c r="E3787" t="s">
        <v>5328</v>
      </c>
      <c r="F3787" s="4">
        <v>292009.68699999998</v>
      </c>
      <c r="G3787" s="4">
        <f t="shared" si="179"/>
        <v>10.116743590631929</v>
      </c>
      <c r="H3787" t="str">
        <f>IF(F3787 &lt;= Planilha1!$B$1, "1",
  IF(F3787 &lt;= Planilha1!$B$2, "2",
    IF(F3787 &lt;= Planilha1!$B$3, "3",
      "4"
    )
  )
)</f>
        <v>4</v>
      </c>
      <c r="I3787" t="str">
        <f t="shared" si="177"/>
        <v>Pequeno Porte II</v>
      </c>
      <c r="J3787" s="4">
        <v>20301751.370000001</v>
      </c>
      <c r="K3787" s="5">
        <f t="shared" si="178"/>
        <v>703.35890278547674</v>
      </c>
    </row>
    <row r="3788" spans="1:11" x14ac:dyDescent="0.25">
      <c r="A3788" s="3" t="s">
        <v>2137</v>
      </c>
      <c r="B3788">
        <v>354640</v>
      </c>
      <c r="C3788" s="1" t="s">
        <v>19</v>
      </c>
      <c r="D3788" s="2">
        <v>46442</v>
      </c>
      <c r="E3788" t="s">
        <v>5328</v>
      </c>
      <c r="F3788" s="4">
        <v>956980.65800000005</v>
      </c>
      <c r="G3788" s="4">
        <f t="shared" si="179"/>
        <v>20.605931226045392</v>
      </c>
      <c r="H3788" t="str">
        <f>IF(F3788 &lt;= Planilha1!$B$1, "1",
  IF(F3788 &lt;= Planilha1!$B$2, "2",
    IF(F3788 &lt;= Planilha1!$B$3, "3",
      "4"
    )
  )
)</f>
        <v>4</v>
      </c>
      <c r="I3788" t="str">
        <f t="shared" si="177"/>
        <v>Pequeno Porte II</v>
      </c>
      <c r="J3788" s="4">
        <v>60812874.990000002</v>
      </c>
      <c r="K3788" s="5">
        <f t="shared" si="178"/>
        <v>1309.4370395331812</v>
      </c>
    </row>
    <row r="3789" spans="1:11" x14ac:dyDescent="0.25">
      <c r="A3789" s="3" t="s">
        <v>2138</v>
      </c>
      <c r="B3789">
        <v>354650</v>
      </c>
      <c r="C3789" s="1" t="s">
        <v>19</v>
      </c>
      <c r="D3789" s="2">
        <v>6118</v>
      </c>
      <c r="E3789" t="s">
        <v>5328</v>
      </c>
      <c r="F3789" s="4">
        <v>53194.932999999997</v>
      </c>
      <c r="G3789" s="4">
        <f t="shared" si="179"/>
        <v>8.694823962079111</v>
      </c>
      <c r="H3789" t="str">
        <f>IF(F3789 &lt;= Planilha1!$B$1, "1",
  IF(F3789 &lt;= Planilha1!$B$2, "2",
    IF(F3789 &lt;= Planilha1!$B$3, "3",
      "4"
    )
  )
)</f>
        <v>2</v>
      </c>
      <c r="I3789" t="str">
        <f t="shared" si="177"/>
        <v>Pequeno Porte I</v>
      </c>
      <c r="J3789" s="4">
        <v>4430337.5</v>
      </c>
      <c r="K3789" s="5">
        <f t="shared" si="178"/>
        <v>724.1480058842759</v>
      </c>
    </row>
    <row r="3790" spans="1:11" x14ac:dyDescent="0.25">
      <c r="A3790" s="3" t="s">
        <v>4555</v>
      </c>
      <c r="B3790">
        <v>354660</v>
      </c>
      <c r="C3790" s="1" t="s">
        <v>19</v>
      </c>
      <c r="D3790" s="2">
        <v>34794</v>
      </c>
      <c r="E3790" t="s">
        <v>5328</v>
      </c>
      <c r="F3790" s="4">
        <v>541138.45900000003</v>
      </c>
      <c r="G3790" s="4">
        <f t="shared" si="179"/>
        <v>15.552637207564523</v>
      </c>
      <c r="H3790" t="str">
        <f>IF(F3790 &lt;= Planilha1!$B$1, "1",
  IF(F3790 &lt;= Planilha1!$B$2, "2",
    IF(F3790 &lt;= Planilha1!$B$3, "3",
      "4"
    )
  )
)</f>
        <v>4</v>
      </c>
      <c r="I3790" t="str">
        <f t="shared" si="177"/>
        <v>Pequeno Porte II</v>
      </c>
      <c r="J3790" s="4">
        <v>24809824.699999999</v>
      </c>
      <c r="K3790" s="5">
        <f t="shared" si="178"/>
        <v>713.04893659826405</v>
      </c>
    </row>
    <row r="3791" spans="1:11" x14ac:dyDescent="0.25">
      <c r="A3791" s="3" t="s">
        <v>2139</v>
      </c>
      <c r="B3791">
        <v>354670</v>
      </c>
      <c r="C3791" s="1" t="s">
        <v>19</v>
      </c>
      <c r="D3791" s="2">
        <v>23611</v>
      </c>
      <c r="E3791" t="s">
        <v>5328</v>
      </c>
      <c r="F3791" s="4">
        <v>901671.65899999999</v>
      </c>
      <c r="G3791" s="4">
        <f t="shared" si="179"/>
        <v>38.188626445300919</v>
      </c>
      <c r="H3791" t="str">
        <f>IF(F3791 &lt;= Planilha1!$B$1, "1",
  IF(F3791 &lt;= Planilha1!$B$2, "2",
    IF(F3791 &lt;= Planilha1!$B$3, "3",
      "4"
    )
  )
)</f>
        <v>4</v>
      </c>
      <c r="I3791" t="str">
        <f t="shared" si="177"/>
        <v>Pequeno Porte II</v>
      </c>
      <c r="J3791" s="4">
        <v>30109977.370000001</v>
      </c>
      <c r="K3791" s="5">
        <f t="shared" si="178"/>
        <v>1275.2521015628308</v>
      </c>
    </row>
    <row r="3792" spans="1:11" x14ac:dyDescent="0.25">
      <c r="A3792" s="3" t="s">
        <v>2140</v>
      </c>
      <c r="B3792">
        <v>354680</v>
      </c>
      <c r="C3792" s="1" t="s">
        <v>19</v>
      </c>
      <c r="D3792" s="2">
        <v>53174</v>
      </c>
      <c r="E3792" t="s">
        <v>5328</v>
      </c>
      <c r="F3792" s="4">
        <v>949379.50100000005</v>
      </c>
      <c r="G3792" s="4">
        <f t="shared" si="179"/>
        <v>17.854205081430774</v>
      </c>
      <c r="H3792" t="str">
        <f>IF(F3792 &lt;= Planilha1!$B$1, "1",
  IF(F3792 &lt;= Planilha1!$B$2, "2",
    IF(F3792 &lt;= Planilha1!$B$3, "3",
      "4"
    )
  )
)</f>
        <v>4</v>
      </c>
      <c r="I3792" t="str">
        <f t="shared" si="177"/>
        <v>Médio Porte</v>
      </c>
      <c r="J3792" s="4">
        <v>35361042.340000004</v>
      </c>
      <c r="K3792" s="5">
        <f t="shared" si="178"/>
        <v>665.00625004701556</v>
      </c>
    </row>
    <row r="3793" spans="1:11" x14ac:dyDescent="0.25">
      <c r="A3793" s="3" t="s">
        <v>4556</v>
      </c>
      <c r="B3793">
        <v>354690</v>
      </c>
      <c r="C3793" s="1" t="s">
        <v>19</v>
      </c>
      <c r="D3793" s="2">
        <v>7149</v>
      </c>
      <c r="E3793" t="s">
        <v>5328</v>
      </c>
      <c r="F3793" s="4">
        <v>78072.217000000004</v>
      </c>
      <c r="G3793" s="4">
        <f t="shared" si="179"/>
        <v>10.920718562036649</v>
      </c>
      <c r="H3793" t="str">
        <f>IF(F3793 &lt;= Planilha1!$B$1, "1",
  IF(F3793 &lt;= Planilha1!$B$2, "2",
    IF(F3793 &lt;= Planilha1!$B$3, "3",
      "4"
    )
  )
)</f>
        <v>2</v>
      </c>
      <c r="I3793" t="str">
        <f t="shared" si="177"/>
        <v>Pequeno Porte I</v>
      </c>
      <c r="J3793" s="4">
        <v>6329421.7000000002</v>
      </c>
      <c r="K3793" s="5">
        <f t="shared" si="178"/>
        <v>885.35763043782345</v>
      </c>
    </row>
    <row r="3794" spans="1:11" x14ac:dyDescent="0.25">
      <c r="A3794" s="3" t="s">
        <v>2141</v>
      </c>
      <c r="B3794">
        <v>354700</v>
      </c>
      <c r="C3794" s="1" t="s">
        <v>19</v>
      </c>
      <c r="D3794" s="2">
        <v>5243</v>
      </c>
      <c r="E3794" t="s">
        <v>5328</v>
      </c>
      <c r="F3794" s="4">
        <v>89677.856</v>
      </c>
      <c r="G3794" s="4">
        <f t="shared" si="179"/>
        <v>17.104302117108524</v>
      </c>
      <c r="H3794" t="str">
        <f>IF(F3794 &lt;= Planilha1!$B$1, "1",
  IF(F3794 &lt;= Planilha1!$B$2, "2",
    IF(F3794 &lt;= Planilha1!$B$3, "3",
      "4"
    )
  )
)</f>
        <v>2</v>
      </c>
      <c r="I3794" t="str">
        <f t="shared" si="177"/>
        <v>Pequeno Porte I</v>
      </c>
      <c r="J3794" s="4">
        <v>8311631.4500000002</v>
      </c>
      <c r="K3794" s="5">
        <f t="shared" si="178"/>
        <v>1585.2816040434866</v>
      </c>
    </row>
    <row r="3795" spans="1:11" x14ac:dyDescent="0.25">
      <c r="A3795" s="3" t="s">
        <v>2142</v>
      </c>
      <c r="B3795">
        <v>354710</v>
      </c>
      <c r="C3795" s="1" t="s">
        <v>19</v>
      </c>
      <c r="D3795" s="2">
        <v>2956</v>
      </c>
      <c r="E3795" t="s">
        <v>5328</v>
      </c>
      <c r="F3795" s="4">
        <v>41267.436999999998</v>
      </c>
      <c r="G3795" s="4">
        <f t="shared" si="179"/>
        <v>13.960567320703653</v>
      </c>
      <c r="H3795" t="str">
        <f>IF(F3795 &lt;= Planilha1!$B$1, "1",
  IF(F3795 &lt;= Planilha1!$B$2, "2",
    IF(F3795 &lt;= Planilha1!$B$3, "3",
      "4"
    )
  )
)</f>
        <v>2</v>
      </c>
      <c r="I3795" t="str">
        <f t="shared" si="177"/>
        <v>Pequeno Porte I</v>
      </c>
      <c r="J3795" s="4">
        <v>3833447.18</v>
      </c>
      <c r="K3795" s="5">
        <f t="shared" si="178"/>
        <v>1296.8359878213803</v>
      </c>
    </row>
    <row r="3796" spans="1:11" x14ac:dyDescent="0.25">
      <c r="A3796" s="3" t="s">
        <v>2143</v>
      </c>
      <c r="B3796">
        <v>354720</v>
      </c>
      <c r="C3796" s="1" t="s">
        <v>19</v>
      </c>
      <c r="D3796" s="2">
        <v>1670</v>
      </c>
      <c r="E3796" t="s">
        <v>5328</v>
      </c>
      <c r="F3796" s="4">
        <v>19704.941999999999</v>
      </c>
      <c r="G3796" s="4">
        <f t="shared" si="179"/>
        <v>11.799366467065868</v>
      </c>
      <c r="H3796" t="str">
        <f>IF(F3796 &lt;= Planilha1!$B$1, "1",
  IF(F3796 &lt;= Planilha1!$B$2, "2",
    IF(F3796 &lt;= Planilha1!$B$3, "3",
      "4"
    )
  )
)</f>
        <v>1</v>
      </c>
      <c r="I3796" t="str">
        <f t="shared" si="177"/>
        <v>Pequeno Porte I</v>
      </c>
      <c r="J3796" s="4">
        <v>3563992.12</v>
      </c>
      <c r="K3796" s="5">
        <f t="shared" si="178"/>
        <v>2134.1270179640719</v>
      </c>
    </row>
    <row r="3797" spans="1:11" x14ac:dyDescent="0.25">
      <c r="A3797" s="3" t="s">
        <v>4557</v>
      </c>
      <c r="B3797">
        <v>354730</v>
      </c>
      <c r="C3797" s="1" t="s">
        <v>19</v>
      </c>
      <c r="D3797" s="2">
        <v>154105</v>
      </c>
      <c r="E3797" t="s">
        <v>5328</v>
      </c>
      <c r="F3797" s="4">
        <v>4603218.7300000004</v>
      </c>
      <c r="G3797" s="4">
        <f t="shared" si="179"/>
        <v>29.870664352227379</v>
      </c>
      <c r="H3797" t="str">
        <f>IF(F3797 &lt;= Planilha1!$B$1, "1",
  IF(F3797 &lt;= Planilha1!$B$2, "2",
    IF(F3797 &lt;= Planilha1!$B$3, "3",
      "4"
    )
  )
)</f>
        <v>4</v>
      </c>
      <c r="I3797" t="str">
        <f t="shared" si="177"/>
        <v>Grande Porte</v>
      </c>
      <c r="J3797" s="4">
        <v>280588215.31</v>
      </c>
      <c r="K3797" s="5">
        <f t="shared" si="178"/>
        <v>1820.7599708640214</v>
      </c>
    </row>
    <row r="3798" spans="1:11" x14ac:dyDescent="0.25">
      <c r="A3798" s="3" t="s">
        <v>2144</v>
      </c>
      <c r="B3798">
        <v>354740</v>
      </c>
      <c r="C3798" s="1" t="s">
        <v>19</v>
      </c>
      <c r="D3798" s="2">
        <v>2733</v>
      </c>
      <c r="E3798" t="s">
        <v>5328</v>
      </c>
      <c r="F3798" s="4">
        <v>29392.725999999999</v>
      </c>
      <c r="G3798" s="4">
        <f t="shared" si="179"/>
        <v>10.754747896084888</v>
      </c>
      <c r="H3798" t="str">
        <f>IF(F3798 &lt;= Planilha1!$B$1, "1",
  IF(F3798 &lt;= Planilha1!$B$2, "2",
    IF(F3798 &lt;= Planilha1!$B$3, "3",
      "4"
    )
  )
)</f>
        <v>1</v>
      </c>
      <c r="I3798" t="str">
        <f t="shared" si="177"/>
        <v>Pequeno Porte I</v>
      </c>
      <c r="J3798" s="4">
        <v>4364301.4800000004</v>
      </c>
      <c r="K3798" s="5">
        <f t="shared" si="178"/>
        <v>1596.8904061470912</v>
      </c>
    </row>
    <row r="3799" spans="1:11" x14ac:dyDescent="0.25">
      <c r="A3799" s="3" t="s">
        <v>2145</v>
      </c>
      <c r="B3799">
        <v>354750</v>
      </c>
      <c r="C3799" s="1" t="s">
        <v>19</v>
      </c>
      <c r="D3799" s="2">
        <v>24833</v>
      </c>
      <c r="E3799" t="s">
        <v>5328</v>
      </c>
      <c r="F3799" s="4">
        <v>457220.85399999999</v>
      </c>
      <c r="G3799" s="4">
        <f t="shared" si="179"/>
        <v>18.411825152015464</v>
      </c>
      <c r="H3799" t="str">
        <f>IF(F3799 &lt;= Planilha1!$B$1, "1",
  IF(F3799 &lt;= Planilha1!$B$2, "2",
    IF(F3799 &lt;= Planilha1!$B$3, "3",
      "4"
    )
  )
)</f>
        <v>4</v>
      </c>
      <c r="I3799" t="str">
        <f t="shared" si="177"/>
        <v>Pequeno Porte II</v>
      </c>
      <c r="J3799" s="4">
        <v>24659140.149999999</v>
      </c>
      <c r="K3799" s="5">
        <f t="shared" si="178"/>
        <v>992.99883823943935</v>
      </c>
    </row>
    <row r="3800" spans="1:11" x14ac:dyDescent="0.25">
      <c r="A3800" s="3" t="s">
        <v>2146</v>
      </c>
      <c r="B3800">
        <v>354760</v>
      </c>
      <c r="C3800" s="1" t="s">
        <v>19</v>
      </c>
      <c r="D3800" s="2">
        <v>23411</v>
      </c>
      <c r="E3800" t="s">
        <v>5328</v>
      </c>
      <c r="F3800" s="4">
        <v>563818.15800000005</v>
      </c>
      <c r="G3800" s="4">
        <f t="shared" si="179"/>
        <v>24.083471786766907</v>
      </c>
      <c r="H3800" t="str">
        <f>IF(F3800 &lt;= Planilha1!$B$1, "1",
  IF(F3800 &lt;= Planilha1!$B$2, "2",
    IF(F3800 &lt;= Planilha1!$B$3, "3",
      "4"
    )
  )
)</f>
        <v>4</v>
      </c>
      <c r="I3800" t="str">
        <f t="shared" si="177"/>
        <v>Pequeno Porte II</v>
      </c>
      <c r="J3800" s="4">
        <v>20252039.690000001</v>
      </c>
      <c r="K3800" s="5">
        <f t="shared" si="178"/>
        <v>865.06512707701518</v>
      </c>
    </row>
    <row r="3801" spans="1:11" x14ac:dyDescent="0.25">
      <c r="A3801" s="3" t="s">
        <v>2147</v>
      </c>
      <c r="B3801">
        <v>354765</v>
      </c>
      <c r="C3801" s="1" t="s">
        <v>19</v>
      </c>
      <c r="D3801" s="2">
        <v>1645</v>
      </c>
      <c r="E3801" t="s">
        <v>5328</v>
      </c>
      <c r="F3801" s="4">
        <v>17303.181</v>
      </c>
      <c r="G3801" s="4">
        <f t="shared" si="179"/>
        <v>10.518651063829788</v>
      </c>
      <c r="H3801" t="str">
        <f>IF(F3801 &lt;= Planilha1!$B$1, "1",
  IF(F3801 &lt;= Planilha1!$B$2, "2",
    IF(F3801 &lt;= Planilha1!$B$3, "3",
      "4"
    )
  )
)</f>
        <v>1</v>
      </c>
      <c r="I3801" t="str">
        <f t="shared" si="177"/>
        <v>Pequeno Porte I</v>
      </c>
      <c r="J3801" s="4">
        <v>3544441.18</v>
      </c>
      <c r="K3801" s="5">
        <f t="shared" si="178"/>
        <v>2154.6754893617021</v>
      </c>
    </row>
    <row r="3802" spans="1:11" x14ac:dyDescent="0.25">
      <c r="A3802" s="3" t="s">
        <v>4558</v>
      </c>
      <c r="B3802">
        <v>354770</v>
      </c>
      <c r="C3802" s="1" t="s">
        <v>19</v>
      </c>
      <c r="D3802" s="2">
        <v>17963</v>
      </c>
      <c r="E3802" t="s">
        <v>5328</v>
      </c>
      <c r="F3802" s="4">
        <v>227003.70499999999</v>
      </c>
      <c r="G3802" s="4">
        <f t="shared" si="179"/>
        <v>12.637293603518343</v>
      </c>
      <c r="H3802" t="str">
        <f>IF(F3802 &lt;= Planilha1!$B$1, "1",
  IF(F3802 &lt;= Planilha1!$B$2, "2",
    IF(F3802 &lt;= Planilha1!$B$3, "3",
      "4"
    )
  )
)</f>
        <v>3</v>
      </c>
      <c r="I3802" t="str">
        <f t="shared" si="177"/>
        <v>Pequeno Porte I</v>
      </c>
      <c r="J3802" s="4">
        <v>14301897.75</v>
      </c>
      <c r="K3802" s="5">
        <f t="shared" si="178"/>
        <v>796.18648054333903</v>
      </c>
    </row>
    <row r="3803" spans="1:11" x14ac:dyDescent="0.25">
      <c r="A3803" s="3" t="s">
        <v>3640</v>
      </c>
      <c r="B3803">
        <v>354780</v>
      </c>
      <c r="C3803" s="1" t="s">
        <v>19</v>
      </c>
      <c r="D3803" s="2">
        <v>748919</v>
      </c>
      <c r="E3803" t="s">
        <v>5328</v>
      </c>
      <c r="F3803" s="4">
        <v>19164510.294</v>
      </c>
      <c r="G3803" s="4">
        <f t="shared" si="179"/>
        <v>25.589563482833256</v>
      </c>
      <c r="H3803" t="str">
        <f>IF(F3803 &lt;= Planilha1!$B$1, "1",
  IF(F3803 &lt;= Planilha1!$B$2, "2",
    IF(F3803 &lt;= Planilha1!$B$3, "3",
      "4"
    )
  )
)</f>
        <v>4</v>
      </c>
      <c r="I3803" t="str">
        <f t="shared" si="177"/>
        <v>Grande Porte</v>
      </c>
      <c r="J3803" s="4">
        <v>628872784.76999998</v>
      </c>
      <c r="K3803" s="5">
        <f t="shared" si="178"/>
        <v>839.70734454593889</v>
      </c>
    </row>
    <row r="3804" spans="1:11" x14ac:dyDescent="0.25">
      <c r="A3804" s="3" t="s">
        <v>4559</v>
      </c>
      <c r="B3804">
        <v>354790</v>
      </c>
      <c r="C3804" s="1" t="s">
        <v>19</v>
      </c>
      <c r="D3804" s="2">
        <v>6775</v>
      </c>
      <c r="E3804" t="s">
        <v>5328</v>
      </c>
      <c r="F3804" s="4">
        <v>113454.576</v>
      </c>
      <c r="G3804" s="4">
        <f t="shared" si="179"/>
        <v>16.746062878228784</v>
      </c>
      <c r="H3804" t="str">
        <f>IF(F3804 &lt;= Planilha1!$B$1, "1",
  IF(F3804 &lt;= Planilha1!$B$2, "2",
    IF(F3804 &lt;= Planilha1!$B$3, "3",
      "4"
    )
  )
)</f>
        <v>3</v>
      </c>
      <c r="I3804" t="str">
        <f t="shared" si="177"/>
        <v>Pequeno Porte I</v>
      </c>
      <c r="J3804" s="4">
        <v>6961499.1100000003</v>
      </c>
      <c r="K3804" s="5">
        <f t="shared" si="178"/>
        <v>1027.5275439114391</v>
      </c>
    </row>
    <row r="3805" spans="1:11" x14ac:dyDescent="0.25">
      <c r="A3805" s="3" t="s">
        <v>4560</v>
      </c>
      <c r="B3805">
        <v>354800</v>
      </c>
      <c r="C3805" s="1" t="s">
        <v>19</v>
      </c>
      <c r="D3805" s="2">
        <v>23244</v>
      </c>
      <c r="E3805" t="s">
        <v>5328</v>
      </c>
      <c r="F3805" s="4">
        <v>423857.90399999998</v>
      </c>
      <c r="G3805" s="4">
        <f t="shared" si="179"/>
        <v>18.235153329891585</v>
      </c>
      <c r="H3805" t="str">
        <f>IF(F3805 &lt;= Planilha1!$B$1, "1",
  IF(F3805 &lt;= Planilha1!$B$2, "2",
    IF(F3805 &lt;= Planilha1!$B$3, "3",
      "4"
    )
  )
)</f>
        <v>4</v>
      </c>
      <c r="I3805" t="str">
        <f t="shared" si="177"/>
        <v>Pequeno Porte II</v>
      </c>
      <c r="J3805" s="4">
        <v>26214883.449999999</v>
      </c>
      <c r="K3805" s="5">
        <f t="shared" si="178"/>
        <v>1127.8129173119944</v>
      </c>
    </row>
    <row r="3806" spans="1:11" x14ac:dyDescent="0.25">
      <c r="A3806" s="3" t="s">
        <v>4561</v>
      </c>
      <c r="B3806">
        <v>354805</v>
      </c>
      <c r="C3806" s="1" t="s">
        <v>19</v>
      </c>
      <c r="D3806" s="2">
        <v>8379</v>
      </c>
      <c r="E3806" t="s">
        <v>5328</v>
      </c>
      <c r="F3806" s="4">
        <v>206256.88099999999</v>
      </c>
      <c r="G3806" s="4">
        <f t="shared" si="179"/>
        <v>24.615930421291324</v>
      </c>
      <c r="H3806" t="str">
        <f>IF(F3806 &lt;= Planilha1!$B$1, "1",
  IF(F3806 &lt;= Planilha1!$B$2, "2",
    IF(F3806 &lt;= Planilha1!$B$3, "3",
      "4"
    )
  )
)</f>
        <v>3</v>
      </c>
      <c r="I3806" t="str">
        <f t="shared" si="177"/>
        <v>Pequeno Porte I</v>
      </c>
      <c r="J3806" s="4">
        <v>15387315.07</v>
      </c>
      <c r="K3806" s="5">
        <f t="shared" si="178"/>
        <v>1836.4142582647094</v>
      </c>
    </row>
    <row r="3807" spans="1:11" x14ac:dyDescent="0.25">
      <c r="A3807" s="3" t="s">
        <v>4562</v>
      </c>
      <c r="B3807">
        <v>354810</v>
      </c>
      <c r="C3807" s="1" t="s">
        <v>19</v>
      </c>
      <c r="D3807" s="2">
        <v>6126</v>
      </c>
      <c r="E3807" t="s">
        <v>5328</v>
      </c>
      <c r="F3807" s="4">
        <v>78196.001000000004</v>
      </c>
      <c r="G3807" s="4">
        <f t="shared" si="179"/>
        <v>12.764610022853413</v>
      </c>
      <c r="H3807" t="str">
        <f>IF(F3807 &lt;= Planilha1!$B$1, "1",
  IF(F3807 &lt;= Planilha1!$B$2, "2",
    IF(F3807 &lt;= Planilha1!$B$3, "3",
      "4"
    )
  )
)</f>
        <v>2</v>
      </c>
      <c r="I3807" t="str">
        <f t="shared" si="177"/>
        <v>Pequeno Porte I</v>
      </c>
      <c r="J3807" s="4">
        <v>6232307.1200000001</v>
      </c>
      <c r="K3807" s="5">
        <f t="shared" si="178"/>
        <v>1017.3534312765263</v>
      </c>
    </row>
    <row r="3808" spans="1:11" x14ac:dyDescent="0.25">
      <c r="A3808" s="3" t="s">
        <v>4563</v>
      </c>
      <c r="B3808">
        <v>354820</v>
      </c>
      <c r="C3808" s="1" t="s">
        <v>19</v>
      </c>
      <c r="D3808" s="2">
        <v>7133</v>
      </c>
      <c r="E3808" t="s">
        <v>5328</v>
      </c>
      <c r="F3808" s="4">
        <v>53740.605000000003</v>
      </c>
      <c r="G3808" s="4">
        <f t="shared" si="179"/>
        <v>7.5340817327912522</v>
      </c>
      <c r="H3808" t="str">
        <f>IF(F3808 &lt;= Planilha1!$B$1, "1",
  IF(F3808 &lt;= Planilha1!$B$2, "2",
    IF(F3808 &lt;= Planilha1!$B$3, "3",
      "4"
    )
  )
)</f>
        <v>2</v>
      </c>
      <c r="I3808" t="str">
        <f t="shared" si="177"/>
        <v>Pequeno Porte I</v>
      </c>
      <c r="J3808" s="4">
        <v>5314824.83</v>
      </c>
      <c r="K3808" s="5">
        <f t="shared" si="178"/>
        <v>745.10371933267913</v>
      </c>
    </row>
    <row r="3809" spans="1:11" x14ac:dyDescent="0.25">
      <c r="A3809" s="3" t="s">
        <v>2148</v>
      </c>
      <c r="B3809">
        <v>354830</v>
      </c>
      <c r="C3809" s="1" t="s">
        <v>19</v>
      </c>
      <c r="D3809" s="2">
        <v>3000</v>
      </c>
      <c r="E3809" t="s">
        <v>5328</v>
      </c>
      <c r="F3809" s="4">
        <v>21142.087</v>
      </c>
      <c r="G3809" s="4">
        <f t="shared" si="179"/>
        <v>7.0473623333333331</v>
      </c>
      <c r="H3809" t="str">
        <f>IF(F3809 &lt;= Planilha1!$B$1, "1",
  IF(F3809 &lt;= Planilha1!$B$2, "2",
    IF(F3809 &lt;= Planilha1!$B$3, "3",
      "4"
    )
  )
)</f>
        <v>1</v>
      </c>
      <c r="I3809" t="str">
        <f t="shared" si="177"/>
        <v>Pequeno Porte I</v>
      </c>
      <c r="J3809" s="4">
        <v>3550365.39</v>
      </c>
      <c r="K3809" s="5">
        <f t="shared" si="178"/>
        <v>1183.4551300000001</v>
      </c>
    </row>
    <row r="3810" spans="1:11" x14ac:dyDescent="0.25">
      <c r="A3810" s="3" t="s">
        <v>4564</v>
      </c>
      <c r="B3810">
        <v>354840</v>
      </c>
      <c r="C3810" s="1" t="s">
        <v>19</v>
      </c>
      <c r="D3810" s="2">
        <v>3899</v>
      </c>
      <c r="E3810" t="s">
        <v>5328</v>
      </c>
      <c r="F3810" s="4">
        <v>42669.247000000003</v>
      </c>
      <c r="G3810" s="4">
        <f t="shared" si="179"/>
        <v>10.943638625288536</v>
      </c>
      <c r="H3810" t="str">
        <f>IF(F3810 &lt;= Planilha1!$B$1, "1",
  IF(F3810 &lt;= Planilha1!$B$2, "2",
    IF(F3810 &lt;= Planilha1!$B$3, "3",
      "4"
    )
  )
)</f>
        <v>2</v>
      </c>
      <c r="I3810" t="str">
        <f t="shared" si="177"/>
        <v>Pequeno Porte I</v>
      </c>
      <c r="J3810" s="4">
        <v>4011344.39</v>
      </c>
      <c r="K3810" s="5">
        <f t="shared" si="178"/>
        <v>1028.8136419594769</v>
      </c>
    </row>
    <row r="3811" spans="1:11" x14ac:dyDescent="0.25">
      <c r="A3811" s="3" t="s">
        <v>2149</v>
      </c>
      <c r="B3811">
        <v>354850</v>
      </c>
      <c r="C3811" s="1" t="s">
        <v>19</v>
      </c>
      <c r="D3811" s="2">
        <v>418608</v>
      </c>
      <c r="E3811" t="s">
        <v>5328</v>
      </c>
      <c r="F3811" s="4">
        <v>13546942.866</v>
      </c>
      <c r="G3811" s="4">
        <f t="shared" si="179"/>
        <v>32.361882395940832</v>
      </c>
      <c r="H3811" t="str">
        <f>IF(F3811 &lt;= Planilha1!$B$1, "1",
  IF(F3811 &lt;= Planilha1!$B$2, "2",
    IF(F3811 &lt;= Planilha1!$B$3, "3",
      "4"
    )
  )
)</f>
        <v>4</v>
      </c>
      <c r="I3811" t="str">
        <f t="shared" si="177"/>
        <v>Grande Porte</v>
      </c>
      <c r="J3811" s="4">
        <v>571630127.26999998</v>
      </c>
      <c r="K3811" s="5">
        <f t="shared" si="178"/>
        <v>1365.549935189963</v>
      </c>
    </row>
    <row r="3812" spans="1:11" x14ac:dyDescent="0.25">
      <c r="A3812" s="3" t="s">
        <v>4565</v>
      </c>
      <c r="B3812">
        <v>354860</v>
      </c>
      <c r="C3812" s="1" t="s">
        <v>19</v>
      </c>
      <c r="D3812" s="2">
        <v>11674</v>
      </c>
      <c r="E3812" t="s">
        <v>5328</v>
      </c>
      <c r="F3812" s="4">
        <v>108411.785</v>
      </c>
      <c r="G3812" s="4">
        <f t="shared" si="179"/>
        <v>9.2866014219633382</v>
      </c>
      <c r="H3812" t="str">
        <f>IF(F3812 &lt;= Planilha1!$B$1, "1",
  IF(F3812 &lt;= Planilha1!$B$2, "2",
    IF(F3812 &lt;= Planilha1!$B$3, "3",
      "4"
    )
  )
)</f>
        <v>3</v>
      </c>
      <c r="I3812" t="str">
        <f t="shared" si="177"/>
        <v>Pequeno Porte I</v>
      </c>
      <c r="J3812" s="4">
        <v>7705104.9699999997</v>
      </c>
      <c r="K3812" s="5">
        <f t="shared" si="178"/>
        <v>660.02269744731882</v>
      </c>
    </row>
    <row r="3813" spans="1:11" x14ac:dyDescent="0.25">
      <c r="A3813" s="3" t="s">
        <v>4566</v>
      </c>
      <c r="B3813">
        <v>354870</v>
      </c>
      <c r="C3813" s="1" t="s">
        <v>19</v>
      </c>
      <c r="D3813" s="2">
        <v>810729</v>
      </c>
      <c r="E3813" t="s">
        <v>5328</v>
      </c>
      <c r="F3813" s="4">
        <v>42557431.743000001</v>
      </c>
      <c r="G3813" s="4">
        <f t="shared" si="179"/>
        <v>52.492795672783387</v>
      </c>
      <c r="H3813" t="str">
        <f>IF(F3813 &lt;= Planilha1!$B$1, "1",
  IF(F3813 &lt;= Planilha1!$B$2, "2",
    IF(F3813 &lt;= Planilha1!$B$3, "3",
      "4"
    )
  )
)</f>
        <v>4</v>
      </c>
      <c r="I3813" t="str">
        <f t="shared" si="177"/>
        <v>Grande Porte</v>
      </c>
      <c r="J3813" s="4">
        <v>725487998.59000003</v>
      </c>
      <c r="K3813" s="5">
        <f t="shared" si="178"/>
        <v>894.85882284955892</v>
      </c>
    </row>
    <row r="3814" spans="1:11" x14ac:dyDescent="0.25">
      <c r="A3814" s="3" t="s">
        <v>4567</v>
      </c>
      <c r="B3814">
        <v>354880</v>
      </c>
      <c r="C3814" s="1" t="s">
        <v>19</v>
      </c>
      <c r="D3814" s="2">
        <v>165655</v>
      </c>
      <c r="E3814" t="s">
        <v>5328</v>
      </c>
      <c r="F3814" s="4">
        <v>12205133.812000001</v>
      </c>
      <c r="G3814" s="4">
        <f t="shared" si="179"/>
        <v>73.678028505025509</v>
      </c>
      <c r="H3814" t="str">
        <f>IF(F3814 &lt;= Planilha1!$B$1, "1",
  IF(F3814 &lt;= Planilha1!$B$2, "2",
    IF(F3814 &lt;= Planilha1!$B$3, "3",
      "4"
    )
  )
)</f>
        <v>4</v>
      </c>
      <c r="I3814" t="str">
        <f t="shared" si="177"/>
        <v>Grande Porte</v>
      </c>
      <c r="J3814" s="4">
        <v>417009991.56</v>
      </c>
      <c r="K3814" s="5">
        <f t="shared" si="178"/>
        <v>2517.3402044007125</v>
      </c>
    </row>
    <row r="3815" spans="1:11" x14ac:dyDescent="0.25">
      <c r="A3815" s="3" t="s">
        <v>4568</v>
      </c>
      <c r="B3815">
        <v>354890</v>
      </c>
      <c r="C3815" s="1" t="s">
        <v>19</v>
      </c>
      <c r="D3815" s="2">
        <v>254857</v>
      </c>
      <c r="E3815" t="s">
        <v>5328</v>
      </c>
      <c r="F3815" s="4">
        <v>6805566.3080000002</v>
      </c>
      <c r="G3815" s="4">
        <f t="shared" si="179"/>
        <v>26.703470212707519</v>
      </c>
      <c r="H3815" t="str">
        <f>IF(F3815 &lt;= Planilha1!$B$1, "1",
  IF(F3815 &lt;= Planilha1!$B$2, "2",
    IF(F3815 &lt;= Planilha1!$B$3, "3",
      "4"
    )
  )
)</f>
        <v>4</v>
      </c>
      <c r="I3815" t="str">
        <f t="shared" si="177"/>
        <v>Grande Porte</v>
      </c>
      <c r="J3815" s="4">
        <v>180208273.71000001</v>
      </c>
      <c r="K3815" s="5">
        <f t="shared" si="178"/>
        <v>707.09564073186141</v>
      </c>
    </row>
    <row r="3816" spans="1:11" x14ac:dyDescent="0.25">
      <c r="A3816" s="3" t="s">
        <v>3644</v>
      </c>
      <c r="B3816">
        <v>354900</v>
      </c>
      <c r="C3816" s="1" t="s">
        <v>19</v>
      </c>
      <c r="D3816" s="2">
        <v>2602</v>
      </c>
      <c r="E3816" t="s">
        <v>5328</v>
      </c>
      <c r="F3816" s="4">
        <v>24270.013999999999</v>
      </c>
      <c r="G3816" s="4">
        <f t="shared" si="179"/>
        <v>9.3274458109146803</v>
      </c>
      <c r="H3816" t="str">
        <f>IF(F3816 &lt;= Planilha1!$B$1, "1",
  IF(F3816 &lt;= Planilha1!$B$2, "2",
    IF(F3816 &lt;= Planilha1!$B$3, "3",
      "4"
    )
  )
)</f>
        <v>1</v>
      </c>
      <c r="I3816" t="str">
        <f t="shared" si="177"/>
        <v>Pequeno Porte I</v>
      </c>
      <c r="J3816" s="4">
        <v>3862056.55</v>
      </c>
      <c r="K3816" s="5">
        <f t="shared" si="178"/>
        <v>1484.264623366641</v>
      </c>
    </row>
    <row r="3817" spans="1:11" x14ac:dyDescent="0.25">
      <c r="A3817" s="3" t="s">
        <v>4569</v>
      </c>
      <c r="B3817">
        <v>354910</v>
      </c>
      <c r="C3817" s="1" t="s">
        <v>19</v>
      </c>
      <c r="D3817" s="2">
        <v>92547</v>
      </c>
      <c r="E3817" t="s">
        <v>5328</v>
      </c>
      <c r="F3817" s="4">
        <v>1755940.8389999999</v>
      </c>
      <c r="G3817" s="4">
        <f t="shared" si="179"/>
        <v>18.97350361437972</v>
      </c>
      <c r="H3817" t="str">
        <f>IF(F3817 &lt;= Planilha1!$B$1, "1",
  IF(F3817 &lt;= Planilha1!$B$2, "2",
    IF(F3817 &lt;= Planilha1!$B$3, "3",
      "4"
    )
  )
)</f>
        <v>4</v>
      </c>
      <c r="I3817" t="str">
        <f t="shared" si="177"/>
        <v>Médio Porte</v>
      </c>
      <c r="J3817" s="4">
        <v>89711413.930000007</v>
      </c>
      <c r="K3817" s="5">
        <f t="shared" si="178"/>
        <v>969.36058359536241</v>
      </c>
    </row>
    <row r="3818" spans="1:11" x14ac:dyDescent="0.25">
      <c r="A3818" s="3" t="s">
        <v>4570</v>
      </c>
      <c r="B3818">
        <v>354920</v>
      </c>
      <c r="C3818" s="1" t="s">
        <v>19</v>
      </c>
      <c r="D3818" s="2">
        <v>2580</v>
      </c>
      <c r="E3818" t="s">
        <v>5328</v>
      </c>
      <c r="F3818" s="4">
        <v>24170.688999999998</v>
      </c>
      <c r="G3818" s="4">
        <f t="shared" si="179"/>
        <v>9.3684841085271309</v>
      </c>
      <c r="H3818" t="str">
        <f>IF(F3818 &lt;= Planilha1!$B$1, "1",
  IF(F3818 &lt;= Planilha1!$B$2, "2",
    IF(F3818 &lt;= Planilha1!$B$3, "3",
      "4"
    )
  )
)</f>
        <v>1</v>
      </c>
      <c r="I3818" t="str">
        <f t="shared" si="177"/>
        <v>Pequeno Porte I</v>
      </c>
      <c r="J3818" s="4">
        <v>3392978.09</v>
      </c>
      <c r="K3818" s="5">
        <f t="shared" si="178"/>
        <v>1315.1077868217053</v>
      </c>
    </row>
    <row r="3819" spans="1:11" x14ac:dyDescent="0.25">
      <c r="A3819" s="3" t="s">
        <v>4571</v>
      </c>
      <c r="B3819">
        <v>354925</v>
      </c>
      <c r="C3819" s="1" t="s">
        <v>19</v>
      </c>
      <c r="D3819" s="2">
        <v>1846</v>
      </c>
      <c r="E3819" t="s">
        <v>5328</v>
      </c>
      <c r="F3819" s="4">
        <v>29780.446</v>
      </c>
      <c r="G3819" s="4">
        <f t="shared" si="179"/>
        <v>16.132419284940411</v>
      </c>
      <c r="H3819" t="str">
        <f>IF(F3819 &lt;= Planilha1!$B$1, "1",
  IF(F3819 &lt;= Planilha1!$B$2, "2",
    IF(F3819 &lt;= Planilha1!$B$3, "3",
      "4"
    )
  )
)</f>
        <v>1</v>
      </c>
      <c r="I3819" t="str">
        <f t="shared" si="177"/>
        <v>Pequeno Porte I</v>
      </c>
      <c r="J3819" s="4">
        <v>4198972.5199999996</v>
      </c>
      <c r="K3819" s="5">
        <f t="shared" si="178"/>
        <v>2274.6330010834236</v>
      </c>
    </row>
    <row r="3820" spans="1:11" x14ac:dyDescent="0.25">
      <c r="A3820" s="3" t="s">
        <v>4572</v>
      </c>
      <c r="B3820">
        <v>354930</v>
      </c>
      <c r="C3820" s="1" t="s">
        <v>19</v>
      </c>
      <c r="D3820" s="2">
        <v>2242</v>
      </c>
      <c r="E3820" t="s">
        <v>5328</v>
      </c>
      <c r="F3820" s="4">
        <v>25635.895</v>
      </c>
      <c r="G3820" s="4">
        <f t="shared" si="179"/>
        <v>11.434386708296165</v>
      </c>
      <c r="H3820" t="str">
        <f>IF(F3820 &lt;= Planilha1!$B$1, "1",
  IF(F3820 &lt;= Planilha1!$B$2, "2",
    IF(F3820 &lt;= Planilha1!$B$3, "3",
      "4"
    )
  )
)</f>
        <v>1</v>
      </c>
      <c r="I3820" t="str">
        <f t="shared" si="177"/>
        <v>Pequeno Porte I</v>
      </c>
      <c r="J3820" s="4">
        <v>4432466.0999999996</v>
      </c>
      <c r="K3820" s="5">
        <f t="shared" si="178"/>
        <v>1977.0143175735948</v>
      </c>
    </row>
    <row r="3821" spans="1:11" x14ac:dyDescent="0.25">
      <c r="A3821" s="3" t="s">
        <v>4573</v>
      </c>
      <c r="B3821">
        <v>354940</v>
      </c>
      <c r="C3821" s="1" t="s">
        <v>19</v>
      </c>
      <c r="D3821" s="2">
        <v>48558</v>
      </c>
      <c r="E3821" t="s">
        <v>5328</v>
      </c>
      <c r="F3821" s="4">
        <v>945887.321</v>
      </c>
      <c r="G3821" s="4">
        <f t="shared" si="179"/>
        <v>19.479536245314883</v>
      </c>
      <c r="H3821" t="str">
        <f>IF(F3821 &lt;= Planilha1!$B$1, "1",
  IF(F3821 &lt;= Planilha1!$B$2, "2",
    IF(F3821 &lt;= Planilha1!$B$3, "3",
      "4"
    )
  )
)</f>
        <v>4</v>
      </c>
      <c r="I3821" t="str">
        <f t="shared" si="177"/>
        <v>Pequeno Porte II</v>
      </c>
      <c r="J3821" s="4">
        <v>39366346.829999998</v>
      </c>
      <c r="K3821" s="5">
        <f t="shared" si="178"/>
        <v>810.70774805387373</v>
      </c>
    </row>
    <row r="3822" spans="1:11" x14ac:dyDescent="0.25">
      <c r="A3822" s="3" t="s">
        <v>4574</v>
      </c>
      <c r="B3822">
        <v>354950</v>
      </c>
      <c r="C3822" s="1" t="s">
        <v>19</v>
      </c>
      <c r="D3822" s="2">
        <v>7626</v>
      </c>
      <c r="E3822" t="s">
        <v>5328</v>
      </c>
      <c r="F3822" s="4">
        <v>95963.941999999995</v>
      </c>
      <c r="G3822" s="4">
        <f t="shared" si="179"/>
        <v>12.583784683975871</v>
      </c>
      <c r="H3822" t="str">
        <f>IF(F3822 &lt;= Planilha1!$B$1, "1",
  IF(F3822 &lt;= Planilha1!$B$2, "2",
    IF(F3822 &lt;= Planilha1!$B$3, "3",
      "4"
    )
  )
)</f>
        <v>3</v>
      </c>
      <c r="I3822" t="str">
        <f t="shared" si="177"/>
        <v>Pequeno Porte I</v>
      </c>
      <c r="J3822" s="4">
        <v>5648798.7400000002</v>
      </c>
      <c r="K3822" s="5">
        <f t="shared" si="178"/>
        <v>740.72891948596907</v>
      </c>
    </row>
    <row r="3823" spans="1:11" x14ac:dyDescent="0.25">
      <c r="A3823" s="3" t="s">
        <v>4575</v>
      </c>
      <c r="B3823">
        <v>354960</v>
      </c>
      <c r="C3823" s="1" t="s">
        <v>19</v>
      </c>
      <c r="D3823" s="2">
        <v>3853</v>
      </c>
      <c r="E3823" t="s">
        <v>5328</v>
      </c>
      <c r="F3823" s="4">
        <v>28250.395</v>
      </c>
      <c r="G3823" s="4">
        <f t="shared" si="179"/>
        <v>7.3320516480664422</v>
      </c>
      <c r="H3823" t="str">
        <f>IF(F3823 &lt;= Planilha1!$B$1, "1",
  IF(F3823 &lt;= Planilha1!$B$2, "2",
    IF(F3823 &lt;= Planilha1!$B$3, "3",
      "4"
    )
  )
)</f>
        <v>1</v>
      </c>
      <c r="I3823" t="str">
        <f t="shared" si="177"/>
        <v>Pequeno Porte I</v>
      </c>
      <c r="J3823" s="4">
        <v>4532224.78</v>
      </c>
      <c r="K3823" s="5">
        <f t="shared" si="178"/>
        <v>1176.2846561121205</v>
      </c>
    </row>
    <row r="3824" spans="1:11" x14ac:dyDescent="0.25">
      <c r="A3824" s="3" t="s">
        <v>4576</v>
      </c>
      <c r="B3824">
        <v>354970</v>
      </c>
      <c r="C3824" s="1" t="s">
        <v>19</v>
      </c>
      <c r="D3824" s="2">
        <v>52205</v>
      </c>
      <c r="E3824" t="s">
        <v>5328</v>
      </c>
      <c r="F3824" s="4">
        <v>1185115.291</v>
      </c>
      <c r="G3824" s="4">
        <f t="shared" si="179"/>
        <v>22.701183622258405</v>
      </c>
      <c r="H3824" t="str">
        <f>IF(F3824 &lt;= Planilha1!$B$1, "1",
  IF(F3824 &lt;= Planilha1!$B$2, "2",
    IF(F3824 &lt;= Planilha1!$B$3, "3",
      "4"
    )
  )
)</f>
        <v>4</v>
      </c>
      <c r="I3824" t="str">
        <f t="shared" si="177"/>
        <v>Médio Porte</v>
      </c>
      <c r="J3824" s="4">
        <v>35489554.009999998</v>
      </c>
      <c r="K3824" s="5">
        <f t="shared" si="178"/>
        <v>679.81139756728282</v>
      </c>
    </row>
    <row r="3825" spans="1:11" x14ac:dyDescent="0.25">
      <c r="A3825" s="3" t="s">
        <v>4577</v>
      </c>
      <c r="B3825">
        <v>354980</v>
      </c>
      <c r="C3825" s="1" t="s">
        <v>19</v>
      </c>
      <c r="D3825" s="2">
        <v>480393</v>
      </c>
      <c r="E3825" t="s">
        <v>5328</v>
      </c>
      <c r="F3825" s="4">
        <v>9770859.6899999995</v>
      </c>
      <c r="G3825" s="4">
        <f t="shared" si="179"/>
        <v>20.339304881628166</v>
      </c>
      <c r="H3825" t="str">
        <f>IF(F3825 &lt;= Planilha1!$B$1, "1",
  IF(F3825 &lt;= Planilha1!$B$2, "2",
    IF(F3825 &lt;= Planilha1!$B$3, "3",
      "4"
    )
  )
)</f>
        <v>4</v>
      </c>
      <c r="I3825" t="str">
        <f t="shared" si="177"/>
        <v>Grande Porte</v>
      </c>
      <c r="J3825" s="4">
        <v>324094364.63</v>
      </c>
      <c r="K3825" s="5">
        <f t="shared" si="178"/>
        <v>674.6442280174773</v>
      </c>
    </row>
    <row r="3826" spans="1:11" x14ac:dyDescent="0.25">
      <c r="A3826" s="3" t="s">
        <v>4578</v>
      </c>
      <c r="B3826">
        <v>354990</v>
      </c>
      <c r="C3826" s="1" t="s">
        <v>19</v>
      </c>
      <c r="D3826" s="2">
        <v>697054</v>
      </c>
      <c r="E3826" t="s">
        <v>5328</v>
      </c>
      <c r="F3826" s="4">
        <v>25848130.441</v>
      </c>
      <c r="G3826" s="4">
        <f t="shared" si="179"/>
        <v>37.081962718813749</v>
      </c>
      <c r="H3826" t="str">
        <f>IF(F3826 &lt;= Planilha1!$B$1, "1",
  IF(F3826 &lt;= Planilha1!$B$2, "2",
    IF(F3826 &lt;= Planilha1!$B$3, "3",
      "4"
    )
  )
)</f>
        <v>4</v>
      </c>
      <c r="I3826" t="str">
        <f t="shared" si="177"/>
        <v>Grande Porte</v>
      </c>
      <c r="J3826" s="4">
        <v>688368425.39999998</v>
      </c>
      <c r="K3826" s="5">
        <f t="shared" si="178"/>
        <v>987.53959578454464</v>
      </c>
    </row>
    <row r="3827" spans="1:11" x14ac:dyDescent="0.25">
      <c r="A3827" s="3" t="s">
        <v>4579</v>
      </c>
      <c r="B3827">
        <v>354995</v>
      </c>
      <c r="C3827" s="1" t="s">
        <v>19</v>
      </c>
      <c r="D3827" s="2">
        <v>16067</v>
      </c>
      <c r="E3827" t="s">
        <v>5328</v>
      </c>
      <c r="F3827" s="4">
        <v>213289.05499999999</v>
      </c>
      <c r="G3827" s="4">
        <f t="shared" si="179"/>
        <v>13.274976971432128</v>
      </c>
      <c r="H3827" t="str">
        <f>IF(F3827 &lt;= Planilha1!$B$1, "1",
  IF(F3827 &lt;= Planilha1!$B$2, "2",
    IF(F3827 &lt;= Planilha1!$B$3, "3",
      "4"
    )
  )
)</f>
        <v>3</v>
      </c>
      <c r="I3827" t="str">
        <f t="shared" si="177"/>
        <v>Pequeno Porte I</v>
      </c>
      <c r="J3827" s="4">
        <v>11421097.26</v>
      </c>
      <c r="K3827" s="5">
        <f t="shared" si="178"/>
        <v>710.841928175764</v>
      </c>
    </row>
    <row r="3828" spans="1:11" x14ac:dyDescent="0.25">
      <c r="A3828" s="3" t="s">
        <v>5309</v>
      </c>
      <c r="B3828">
        <v>355000</v>
      </c>
      <c r="C3828" s="1" t="s">
        <v>19</v>
      </c>
      <c r="D3828" s="2">
        <v>10337</v>
      </c>
      <c r="E3828" t="s">
        <v>5328</v>
      </c>
      <c r="F3828" s="4">
        <v>86448.115999999995</v>
      </c>
      <c r="G3828" s="4">
        <f t="shared" si="179"/>
        <v>8.3629792009287023</v>
      </c>
      <c r="H3828" t="str">
        <f>IF(F3828 &lt;= Planilha1!$B$1, "1",
  IF(F3828 &lt;= Planilha1!$B$2, "2",
    IF(F3828 &lt;= Planilha1!$B$3, "3",
      "4"
    )
  )
)</f>
        <v>2</v>
      </c>
      <c r="I3828" t="str">
        <f t="shared" si="177"/>
        <v>Pequeno Porte I</v>
      </c>
      <c r="J3828" s="4">
        <v>9796520.2100000009</v>
      </c>
      <c r="K3828" s="5">
        <f t="shared" si="178"/>
        <v>947.71405727000104</v>
      </c>
    </row>
    <row r="3829" spans="1:11" x14ac:dyDescent="0.25">
      <c r="A3829" s="3" t="s">
        <v>4580</v>
      </c>
      <c r="B3829">
        <v>355010</v>
      </c>
      <c r="C3829" s="1" t="s">
        <v>19</v>
      </c>
      <c r="D3829" s="2">
        <v>37289</v>
      </c>
      <c r="E3829" t="s">
        <v>5328</v>
      </c>
      <c r="F3829" s="4">
        <v>724879.08600000001</v>
      </c>
      <c r="G3829" s="4">
        <f t="shared" si="179"/>
        <v>19.439488481857921</v>
      </c>
      <c r="H3829" t="str">
        <f>IF(F3829 &lt;= Planilha1!$B$1, "1",
  IF(F3829 &lt;= Planilha1!$B$2, "2",
    IF(F3829 &lt;= Planilha1!$B$3, "3",
      "4"
    )
  )
)</f>
        <v>4</v>
      </c>
      <c r="I3829" t="str">
        <f t="shared" si="177"/>
        <v>Pequeno Porte II</v>
      </c>
      <c r="J3829" s="4">
        <v>31013737.5</v>
      </c>
      <c r="K3829" s="5">
        <f t="shared" si="178"/>
        <v>831.71277052213793</v>
      </c>
    </row>
    <row r="3830" spans="1:11" x14ac:dyDescent="0.25">
      <c r="A3830" s="3" t="s">
        <v>4581</v>
      </c>
      <c r="B3830">
        <v>355020</v>
      </c>
      <c r="C3830" s="1" t="s">
        <v>19</v>
      </c>
      <c r="D3830" s="2">
        <v>32039</v>
      </c>
      <c r="E3830" t="s">
        <v>5328</v>
      </c>
      <c r="F3830" s="4">
        <v>332034.10100000002</v>
      </c>
      <c r="G3830" s="4">
        <f t="shared" si="179"/>
        <v>10.363435219576143</v>
      </c>
      <c r="H3830" t="str">
        <f>IF(F3830 &lt;= Planilha1!$B$1, "1",
  IF(F3830 &lt;= Planilha1!$B$2, "2",
    IF(F3830 &lt;= Planilha1!$B$3, "3",
      "4"
    )
  )
)</f>
        <v>4</v>
      </c>
      <c r="I3830" t="str">
        <f t="shared" si="177"/>
        <v>Pequeno Porte II</v>
      </c>
      <c r="J3830" s="4">
        <v>22867213.32</v>
      </c>
      <c r="K3830" s="5">
        <f t="shared" si="178"/>
        <v>713.73055713349356</v>
      </c>
    </row>
    <row r="3831" spans="1:11" x14ac:dyDescent="0.25">
      <c r="A3831" s="3" t="s">
        <v>4582</v>
      </c>
      <c r="B3831">
        <v>355030</v>
      </c>
      <c r="C3831" s="1" t="s">
        <v>19</v>
      </c>
      <c r="D3831" s="2">
        <v>11451999</v>
      </c>
      <c r="E3831" t="s">
        <v>5328</v>
      </c>
      <c r="F3831" s="4">
        <v>450491987.98500001</v>
      </c>
      <c r="G3831" s="4">
        <f t="shared" si="179"/>
        <v>39.337410698778442</v>
      </c>
      <c r="H3831" t="str">
        <f>IF(F3831 &lt;= Planilha1!$B$1, "1",
  IF(F3831 &lt;= Planilha1!$B$2, "2",
    IF(F3831 &lt;= Planilha1!$B$3, "3",
      "4"
    )
  )
)</f>
        <v>4</v>
      </c>
      <c r="I3831" t="str">
        <f t="shared" si="177"/>
        <v>Metrópole</v>
      </c>
      <c r="J3831" s="4">
        <v>14103618518.32</v>
      </c>
      <c r="K3831" s="5">
        <f t="shared" si="178"/>
        <v>1231.5420668758354</v>
      </c>
    </row>
    <row r="3832" spans="1:11" x14ac:dyDescent="0.25">
      <c r="A3832" s="3" t="s">
        <v>3579</v>
      </c>
      <c r="B3832">
        <v>355040</v>
      </c>
      <c r="C3832" s="1" t="s">
        <v>19</v>
      </c>
      <c r="D3832" s="2">
        <v>38256</v>
      </c>
      <c r="E3832" t="s">
        <v>5328</v>
      </c>
      <c r="F3832" s="4">
        <v>407763.28899999999</v>
      </c>
      <c r="G3832" s="4">
        <f t="shared" si="179"/>
        <v>10.658806174194897</v>
      </c>
      <c r="H3832" t="str">
        <f>IF(F3832 &lt;= Planilha1!$B$1, "1",
  IF(F3832 &lt;= Planilha1!$B$2, "2",
    IF(F3832 &lt;= Planilha1!$B$3, "3",
      "4"
    )
  )
)</f>
        <v>4</v>
      </c>
      <c r="I3832" t="str">
        <f t="shared" si="177"/>
        <v>Pequeno Porte II</v>
      </c>
      <c r="J3832" s="4">
        <v>39841370.170000002</v>
      </c>
      <c r="K3832" s="5">
        <f t="shared" si="178"/>
        <v>1041.4410855813467</v>
      </c>
    </row>
    <row r="3833" spans="1:11" x14ac:dyDescent="0.25">
      <c r="A3833" s="3" t="s">
        <v>4583</v>
      </c>
      <c r="B3833">
        <v>355050</v>
      </c>
      <c r="C3833" s="1" t="s">
        <v>19</v>
      </c>
      <c r="D3833" s="2">
        <v>7217</v>
      </c>
      <c r="E3833" t="s">
        <v>5328</v>
      </c>
      <c r="F3833" s="4">
        <v>91979.225999999995</v>
      </c>
      <c r="G3833" s="4">
        <f t="shared" si="179"/>
        <v>12.744800609671609</v>
      </c>
      <c r="H3833" t="str">
        <f>IF(F3833 &lt;= Planilha1!$B$1, "1",
  IF(F3833 &lt;= Planilha1!$B$2, "2",
    IF(F3833 &lt;= Planilha1!$B$3, "3",
      "4"
    )
  )
)</f>
        <v>3</v>
      </c>
      <c r="I3833" t="str">
        <f t="shared" si="177"/>
        <v>Pequeno Porte I</v>
      </c>
      <c r="J3833" s="4">
        <v>9209033.1300000008</v>
      </c>
      <c r="K3833" s="5">
        <f t="shared" si="178"/>
        <v>1276.0195552168493</v>
      </c>
    </row>
    <row r="3834" spans="1:11" x14ac:dyDescent="0.25">
      <c r="A3834" s="3" t="s">
        <v>4584</v>
      </c>
      <c r="B3834">
        <v>355060</v>
      </c>
      <c r="C3834" s="1" t="s">
        <v>19</v>
      </c>
      <c r="D3834" s="2">
        <v>79484</v>
      </c>
      <c r="E3834" t="s">
        <v>5328</v>
      </c>
      <c r="F3834" s="4">
        <v>1457400.713</v>
      </c>
      <c r="G3834" s="4">
        <f t="shared" si="179"/>
        <v>18.335774659050877</v>
      </c>
      <c r="H3834" t="str">
        <f>IF(F3834 &lt;= Planilha1!$B$1, "1",
  IF(F3834 &lt;= Planilha1!$B$2, "2",
    IF(F3834 &lt;= Planilha1!$B$3, "3",
      "4"
    )
  )
)</f>
        <v>4</v>
      </c>
      <c r="I3834" t="str">
        <f t="shared" si="177"/>
        <v>Médio Porte</v>
      </c>
      <c r="J3834" s="4">
        <v>77610639.959999993</v>
      </c>
      <c r="K3834" s="5">
        <f t="shared" si="178"/>
        <v>976.4309793165919</v>
      </c>
    </row>
    <row r="3835" spans="1:11" x14ac:dyDescent="0.25">
      <c r="A3835" s="3" t="s">
        <v>3758</v>
      </c>
      <c r="B3835">
        <v>355070</v>
      </c>
      <c r="C3835" s="1" t="s">
        <v>19</v>
      </c>
      <c r="D3835" s="2">
        <v>81595</v>
      </c>
      <c r="E3835" t="s">
        <v>5328</v>
      </c>
      <c r="F3835" s="4">
        <v>3820147.713</v>
      </c>
      <c r="G3835" s="4">
        <f t="shared" si="179"/>
        <v>46.818404473313315</v>
      </c>
      <c r="H3835" t="str">
        <f>IF(F3835 &lt;= Planilha1!$B$1, "1",
  IF(F3835 &lt;= Planilha1!$B$2, "2",
    IF(F3835 &lt;= Planilha1!$B$3, "3",
      "4"
    )
  )
)</f>
        <v>4</v>
      </c>
      <c r="I3835" t="str">
        <f t="shared" si="177"/>
        <v>Médio Porte</v>
      </c>
      <c r="J3835" s="4">
        <v>178358986.25</v>
      </c>
      <c r="K3835" s="5">
        <f t="shared" si="178"/>
        <v>2185.9058306268767</v>
      </c>
    </row>
    <row r="3836" spans="1:11" x14ac:dyDescent="0.25">
      <c r="A3836" s="3" t="s">
        <v>4585</v>
      </c>
      <c r="B3836">
        <v>355080</v>
      </c>
      <c r="C3836" s="1" t="s">
        <v>19</v>
      </c>
      <c r="D3836" s="2">
        <v>10441</v>
      </c>
      <c r="E3836" t="s">
        <v>5328</v>
      </c>
      <c r="F3836" s="4">
        <v>140819.95000000001</v>
      </c>
      <c r="G3836" s="4">
        <f t="shared" si="179"/>
        <v>13.487209079590079</v>
      </c>
      <c r="H3836" t="str">
        <f>IF(F3836 &lt;= Planilha1!$B$1, "1",
  IF(F3836 &lt;= Planilha1!$B$2, "2",
    IF(F3836 &lt;= Planilha1!$B$3, "3",
      "4"
    )
  )
)</f>
        <v>3</v>
      </c>
      <c r="I3836" t="str">
        <f t="shared" si="177"/>
        <v>Pequeno Porte I</v>
      </c>
      <c r="J3836" s="4">
        <v>8100060.04</v>
      </c>
      <c r="K3836" s="5">
        <f t="shared" si="178"/>
        <v>775.79351020017236</v>
      </c>
    </row>
    <row r="3837" spans="1:11" x14ac:dyDescent="0.25">
      <c r="A3837" s="3" t="s">
        <v>4586</v>
      </c>
      <c r="B3837">
        <v>355090</v>
      </c>
      <c r="C3837" s="1" t="s">
        <v>19</v>
      </c>
      <c r="D3837" s="2">
        <v>13442</v>
      </c>
      <c r="E3837" t="s">
        <v>5328</v>
      </c>
      <c r="F3837" s="4">
        <v>253661.67</v>
      </c>
      <c r="G3837" s="4">
        <f t="shared" si="179"/>
        <v>18.870828001785451</v>
      </c>
      <c r="H3837" t="str">
        <f>IF(F3837 &lt;= Planilha1!$B$1, "1",
  IF(F3837 &lt;= Planilha1!$B$2, "2",
    IF(F3837 &lt;= Planilha1!$B$3, "3",
      "4"
    )
  )
)</f>
        <v>4</v>
      </c>
      <c r="I3837" t="str">
        <f t="shared" si="177"/>
        <v>Pequeno Porte I</v>
      </c>
      <c r="J3837" s="4">
        <v>20450117.129999999</v>
      </c>
      <c r="K3837" s="5">
        <f t="shared" si="178"/>
        <v>1521.3597031691711</v>
      </c>
    </row>
    <row r="3838" spans="1:11" x14ac:dyDescent="0.25">
      <c r="A3838" s="3" t="s">
        <v>3582</v>
      </c>
      <c r="B3838">
        <v>355100</v>
      </c>
      <c r="C3838" s="1" t="s">
        <v>19</v>
      </c>
      <c r="D3838" s="2">
        <v>329911</v>
      </c>
      <c r="E3838" t="s">
        <v>5328</v>
      </c>
      <c r="F3838" s="4">
        <v>3360635.3760000002</v>
      </c>
      <c r="G3838" s="4">
        <f t="shared" si="179"/>
        <v>10.186490829344885</v>
      </c>
      <c r="H3838" t="str">
        <f>IF(F3838 &lt;= Planilha1!$B$1, "1",
  IF(F3838 &lt;= Planilha1!$B$2, "2",
    IF(F3838 &lt;= Planilha1!$B$3, "3",
      "4"
    )
  )
)</f>
        <v>4</v>
      </c>
      <c r="I3838" t="str">
        <f t="shared" si="177"/>
        <v>Grande Porte</v>
      </c>
      <c r="J3838" s="4">
        <v>180321511.55000001</v>
      </c>
      <c r="K3838" s="5">
        <f t="shared" si="178"/>
        <v>546.5762328324912</v>
      </c>
    </row>
    <row r="3839" spans="1:11" x14ac:dyDescent="0.25">
      <c r="A3839" s="3" t="s">
        <v>4587</v>
      </c>
      <c r="B3839">
        <v>355110</v>
      </c>
      <c r="C3839" s="1" t="s">
        <v>19</v>
      </c>
      <c r="D3839" s="2">
        <v>10369</v>
      </c>
      <c r="E3839" t="s">
        <v>5328</v>
      </c>
      <c r="F3839" s="4">
        <v>93508.623999999996</v>
      </c>
      <c r="G3839" s="4">
        <f t="shared" si="179"/>
        <v>9.0180947053717802</v>
      </c>
      <c r="H3839" t="str">
        <f>IF(F3839 &lt;= Planilha1!$B$1, "1",
  IF(F3839 &lt;= Planilha1!$B$2, "2",
    IF(F3839 &lt;= Planilha1!$B$3, "3",
      "4"
    )
  )
)</f>
        <v>3</v>
      </c>
      <c r="I3839" t="str">
        <f t="shared" si="177"/>
        <v>Pequeno Porte I</v>
      </c>
      <c r="J3839" s="4">
        <v>9640921.2599999998</v>
      </c>
      <c r="K3839" s="5">
        <f t="shared" si="178"/>
        <v>929.78312855627348</v>
      </c>
    </row>
    <row r="3840" spans="1:11" x14ac:dyDescent="0.25">
      <c r="A3840" s="3" t="s">
        <v>4588</v>
      </c>
      <c r="B3840">
        <v>355120</v>
      </c>
      <c r="C3840" s="1" t="s">
        <v>19</v>
      </c>
      <c r="D3840" s="2">
        <v>3704</v>
      </c>
      <c r="E3840" t="s">
        <v>5328</v>
      </c>
      <c r="F3840" s="4">
        <v>25395.868999999999</v>
      </c>
      <c r="G3840" s="4">
        <f t="shared" si="179"/>
        <v>6.8563361231101512</v>
      </c>
      <c r="H3840" t="str">
        <f>IF(F3840 &lt;= Planilha1!$B$1, "1",
  IF(F3840 &lt;= Planilha1!$B$2, "2",
    IF(F3840 &lt;= Planilha1!$B$3, "3",
      "4"
    )
  )
)</f>
        <v>1</v>
      </c>
      <c r="I3840" t="str">
        <f t="shared" si="177"/>
        <v>Pequeno Porte I</v>
      </c>
      <c r="J3840" s="4">
        <v>4840875.92</v>
      </c>
      <c r="K3840" s="5">
        <f t="shared" si="178"/>
        <v>1306.9319438444925</v>
      </c>
    </row>
    <row r="3841" spans="1:11" x14ac:dyDescent="0.25">
      <c r="A3841" s="3" t="s">
        <v>4589</v>
      </c>
      <c r="B3841">
        <v>355130</v>
      </c>
      <c r="C3841" s="1" t="s">
        <v>19</v>
      </c>
      <c r="D3841" s="2">
        <v>3130</v>
      </c>
      <c r="E3841" t="s">
        <v>5328</v>
      </c>
      <c r="F3841" s="4">
        <v>235556.20199999999</v>
      </c>
      <c r="G3841" s="4">
        <f t="shared" si="179"/>
        <v>75.257572523961656</v>
      </c>
      <c r="H3841" t="str">
        <f>IF(F3841 &lt;= Planilha1!$B$1, "1",
  IF(F3841 &lt;= Planilha1!$B$2, "2",
    IF(F3841 &lt;= Planilha1!$B$3, "3",
      "4"
    )
  )
)</f>
        <v>3</v>
      </c>
      <c r="I3841" t="str">
        <f t="shared" si="177"/>
        <v>Pequeno Porte I</v>
      </c>
      <c r="J3841" s="4">
        <v>6614850.2400000002</v>
      </c>
      <c r="K3841" s="5">
        <f t="shared" si="178"/>
        <v>2113.3706837060704</v>
      </c>
    </row>
    <row r="3842" spans="1:11" x14ac:dyDescent="0.25">
      <c r="A3842" s="3" t="s">
        <v>2150</v>
      </c>
      <c r="B3842">
        <v>355140</v>
      </c>
      <c r="C3842" s="1" t="s">
        <v>19</v>
      </c>
      <c r="D3842" s="2">
        <v>12746</v>
      </c>
      <c r="E3842" t="s">
        <v>5328</v>
      </c>
      <c r="F3842" s="4">
        <v>83111.509000000005</v>
      </c>
      <c r="G3842" s="4">
        <f t="shared" si="179"/>
        <v>6.5205954024792092</v>
      </c>
      <c r="H3842" t="str">
        <f>IF(F3842 &lt;= Planilha1!$B$1, "1",
  IF(F3842 &lt;= Planilha1!$B$2, "2",
    IF(F3842 &lt;= Planilha1!$B$3, "3",
      "4"
    )
  )
)</f>
        <v>2</v>
      </c>
      <c r="I3842" t="str">
        <f t="shared" ref="I3842:I3905" si="180">IF(D3842 &lt;= 20000, "Pequeno Porte I",
  IF(D3842 &lt;= 50000, "Pequeno Porte II",
    IF(D3842 &lt;= 100000, "Médio Porte",
      IF(D3842 &lt;= 900000, "Grande Porte", "Metrópole")
    )
  )
)</f>
        <v>Pequeno Porte I</v>
      </c>
      <c r="J3842" s="4">
        <v>5595884.3300000001</v>
      </c>
      <c r="K3842" s="5">
        <f t="shared" ref="K3842:K3905" si="181">J3842/D3842</f>
        <v>439.03062372509021</v>
      </c>
    </row>
    <row r="3843" spans="1:11" x14ac:dyDescent="0.25">
      <c r="A3843" s="3" t="s">
        <v>2151</v>
      </c>
      <c r="B3843">
        <v>355150</v>
      </c>
      <c r="C3843" s="1" t="s">
        <v>19</v>
      </c>
      <c r="D3843" s="2">
        <v>43909</v>
      </c>
      <c r="E3843" t="s">
        <v>5328</v>
      </c>
      <c r="F3843" s="4">
        <v>420611.20799999998</v>
      </c>
      <c r="G3843" s="4">
        <f t="shared" ref="G3843:G3906" si="182">F3843/D3843</f>
        <v>9.5791570748593671</v>
      </c>
      <c r="H3843" t="str">
        <f>IF(F3843 &lt;= Planilha1!$B$1, "1",
  IF(F3843 &lt;= Planilha1!$B$2, "2",
    IF(F3843 &lt;= Planilha1!$B$3, "3",
      "4"
    )
  )
)</f>
        <v>4</v>
      </c>
      <c r="I3843" t="str">
        <f t="shared" si="180"/>
        <v>Pequeno Porte II</v>
      </c>
      <c r="J3843" s="4">
        <v>30486580.91</v>
      </c>
      <c r="K3843" s="5">
        <f t="shared" si="181"/>
        <v>694.31280398096067</v>
      </c>
    </row>
    <row r="3844" spans="1:11" x14ac:dyDescent="0.25">
      <c r="A3844" s="3" t="s">
        <v>2152</v>
      </c>
      <c r="B3844">
        <v>355160</v>
      </c>
      <c r="C3844" s="1" t="s">
        <v>19</v>
      </c>
      <c r="D3844" s="2">
        <v>29894</v>
      </c>
      <c r="E3844" t="s">
        <v>5328</v>
      </c>
      <c r="F3844" s="4">
        <v>380643.79</v>
      </c>
      <c r="G3844" s="4">
        <f t="shared" si="182"/>
        <v>12.733116678932227</v>
      </c>
      <c r="H3844" t="str">
        <f>IF(F3844 &lt;= Planilha1!$B$1, "1",
  IF(F3844 &lt;= Planilha1!$B$2, "2",
    IF(F3844 &lt;= Planilha1!$B$3, "3",
      "4"
    )
  )
)</f>
        <v>4</v>
      </c>
      <c r="I3844" t="str">
        <f t="shared" si="180"/>
        <v>Pequeno Porte II</v>
      </c>
      <c r="J3844" s="4">
        <v>23445176.120000001</v>
      </c>
      <c r="K3844" s="5">
        <f t="shared" si="181"/>
        <v>784.27698267210815</v>
      </c>
    </row>
    <row r="3845" spans="1:11" x14ac:dyDescent="0.25">
      <c r="A3845" s="3" t="s">
        <v>3663</v>
      </c>
      <c r="B3845">
        <v>355170</v>
      </c>
      <c r="C3845" s="1" t="s">
        <v>19</v>
      </c>
      <c r="D3845" s="2">
        <v>126887</v>
      </c>
      <c r="E3845" t="s">
        <v>5328</v>
      </c>
      <c r="F3845" s="4">
        <v>3742697.2710000002</v>
      </c>
      <c r="G3845" s="4">
        <f t="shared" si="182"/>
        <v>29.496301993111985</v>
      </c>
      <c r="H3845" t="str">
        <f>IF(F3845 &lt;= Planilha1!$B$1, "1",
  IF(F3845 &lt;= Planilha1!$B$2, "2",
    IF(F3845 &lt;= Planilha1!$B$3, "3",
      "4"
    )
  )
)</f>
        <v>4</v>
      </c>
      <c r="I3845" t="str">
        <f t="shared" si="180"/>
        <v>Grande Porte</v>
      </c>
      <c r="J3845" s="4">
        <v>105944762.81999999</v>
      </c>
      <c r="K3845" s="5">
        <f t="shared" si="181"/>
        <v>834.95364237471131</v>
      </c>
    </row>
    <row r="3846" spans="1:11" x14ac:dyDescent="0.25">
      <c r="A3846" s="3" t="s">
        <v>2153</v>
      </c>
      <c r="B3846">
        <v>355180</v>
      </c>
      <c r="C3846" s="1" t="s">
        <v>19</v>
      </c>
      <c r="D3846" s="2">
        <v>12730</v>
      </c>
      <c r="E3846" t="s">
        <v>5328</v>
      </c>
      <c r="F3846" s="4">
        <v>247450.424</v>
      </c>
      <c r="G3846" s="4">
        <f t="shared" si="182"/>
        <v>19.438367949725059</v>
      </c>
      <c r="H3846" t="str">
        <f>IF(F3846 &lt;= Planilha1!$B$1, "1",
  IF(F3846 &lt;= Planilha1!$B$2, "2",
    IF(F3846 &lt;= Planilha1!$B$3, "3",
      "4"
    )
  )
)</f>
        <v>4</v>
      </c>
      <c r="I3846" t="str">
        <f t="shared" si="180"/>
        <v>Pequeno Porte I</v>
      </c>
      <c r="J3846" s="4">
        <v>9852646</v>
      </c>
      <c r="K3846" s="5">
        <f t="shared" si="181"/>
        <v>773.97062058130405</v>
      </c>
    </row>
    <row r="3847" spans="1:11" x14ac:dyDescent="0.25">
      <c r="A3847" s="3" t="s">
        <v>4590</v>
      </c>
      <c r="B3847">
        <v>355190</v>
      </c>
      <c r="C3847" s="1" t="s">
        <v>19</v>
      </c>
      <c r="D3847" s="2">
        <v>14576</v>
      </c>
      <c r="E3847" t="s">
        <v>5328</v>
      </c>
      <c r="F3847" s="4">
        <v>221796.24900000001</v>
      </c>
      <c r="G3847" s="4">
        <f t="shared" si="182"/>
        <v>15.216537390230517</v>
      </c>
      <c r="H3847" t="str">
        <f>IF(F3847 &lt;= Planilha1!$B$1, "1",
  IF(F3847 &lt;= Planilha1!$B$2, "2",
    IF(F3847 &lt;= Planilha1!$B$3, "3",
      "4"
    )
  )
)</f>
        <v>3</v>
      </c>
      <c r="I3847" t="str">
        <f t="shared" si="180"/>
        <v>Pequeno Porte I</v>
      </c>
      <c r="J3847" s="4">
        <v>11786309.93</v>
      </c>
      <c r="K3847" s="5">
        <f t="shared" si="181"/>
        <v>808.61072516465424</v>
      </c>
    </row>
    <row r="3848" spans="1:11" x14ac:dyDescent="0.25">
      <c r="A3848" s="3" t="s">
        <v>2154</v>
      </c>
      <c r="B3848">
        <v>355200</v>
      </c>
      <c r="C3848" s="1" t="s">
        <v>19</v>
      </c>
      <c r="D3848" s="2">
        <v>6186</v>
      </c>
      <c r="E3848" t="s">
        <v>5328</v>
      </c>
      <c r="F3848" s="4">
        <v>37239.464</v>
      </c>
      <c r="G3848" s="4">
        <f t="shared" si="182"/>
        <v>6.0199586162301975</v>
      </c>
      <c r="H3848" t="str">
        <f>IF(F3848 &lt;= Planilha1!$B$1, "1",
  IF(F3848 &lt;= Planilha1!$B$2, "2",
    IF(F3848 &lt;= Planilha1!$B$3, "3",
      "4"
    )
  )
)</f>
        <v>1</v>
      </c>
      <c r="I3848" t="str">
        <f t="shared" si="180"/>
        <v>Pequeno Porte I</v>
      </c>
      <c r="J3848" s="4">
        <v>5610568.3399999999</v>
      </c>
      <c r="K3848" s="5">
        <f t="shared" si="181"/>
        <v>906.97839314581313</v>
      </c>
    </row>
    <row r="3849" spans="1:11" x14ac:dyDescent="0.25">
      <c r="A3849" s="3" t="s">
        <v>2155</v>
      </c>
      <c r="B3849">
        <v>355210</v>
      </c>
      <c r="C3849" s="1" t="s">
        <v>19</v>
      </c>
      <c r="D3849" s="2">
        <v>40122</v>
      </c>
      <c r="E3849" t="s">
        <v>5328</v>
      </c>
      <c r="F3849" s="4">
        <v>436407.076</v>
      </c>
      <c r="G3849" s="4">
        <f t="shared" si="182"/>
        <v>10.877002043766511</v>
      </c>
      <c r="H3849" t="str">
        <f>IF(F3849 &lt;= Planilha1!$B$1, "1",
  IF(F3849 &lt;= Planilha1!$B$2, "2",
    IF(F3849 &lt;= Planilha1!$B$3, "3",
      "4"
    )
  )
)</f>
        <v>4</v>
      </c>
      <c r="I3849" t="str">
        <f t="shared" si="180"/>
        <v>Pequeno Porte II</v>
      </c>
      <c r="J3849" s="4">
        <v>34759404.979999997</v>
      </c>
      <c r="K3849" s="5">
        <f t="shared" si="181"/>
        <v>866.34277902397685</v>
      </c>
    </row>
    <row r="3850" spans="1:11" x14ac:dyDescent="0.25">
      <c r="A3850" s="3" t="s">
        <v>2156</v>
      </c>
      <c r="B3850">
        <v>355220</v>
      </c>
      <c r="C3850" s="1" t="s">
        <v>19</v>
      </c>
      <c r="D3850" s="2">
        <v>723682</v>
      </c>
      <c r="E3850" t="s">
        <v>5328</v>
      </c>
      <c r="F3850" s="4">
        <v>19721440.758000001</v>
      </c>
      <c r="G3850" s="4">
        <f t="shared" si="182"/>
        <v>27.251528652087522</v>
      </c>
      <c r="H3850" t="str">
        <f>IF(F3850 &lt;= Planilha1!$B$1, "1",
  IF(F3850 &lt;= Planilha1!$B$2, "2",
    IF(F3850 &lt;= Planilha1!$B$3, "3",
      "4"
    )
  )
)</f>
        <v>4</v>
      </c>
      <c r="I3850" t="str">
        <f t="shared" si="180"/>
        <v>Grande Porte</v>
      </c>
      <c r="J3850" s="4">
        <v>625220143.12</v>
      </c>
      <c r="K3850" s="5">
        <f t="shared" si="181"/>
        <v>863.9432003559574</v>
      </c>
    </row>
    <row r="3851" spans="1:11" x14ac:dyDescent="0.25">
      <c r="A3851" s="3" t="s">
        <v>2157</v>
      </c>
      <c r="B3851">
        <v>355230</v>
      </c>
      <c r="C3851" s="1" t="s">
        <v>19</v>
      </c>
      <c r="D3851" s="2">
        <v>7355</v>
      </c>
      <c r="E3851" t="s">
        <v>5328</v>
      </c>
      <c r="F3851" s="4">
        <v>122710.09699999999</v>
      </c>
      <c r="G3851" s="4">
        <f t="shared" si="182"/>
        <v>16.683901699524132</v>
      </c>
      <c r="H3851" t="str">
        <f>IF(F3851 &lt;= Planilha1!$B$1, "1",
  IF(F3851 &lt;= Planilha1!$B$2, "2",
    IF(F3851 &lt;= Planilha1!$B$3, "3",
      "4"
    )
  )
)</f>
        <v>3</v>
      </c>
      <c r="I3851" t="str">
        <f t="shared" si="180"/>
        <v>Pequeno Porte I</v>
      </c>
      <c r="J3851" s="4">
        <v>14058013.560000001</v>
      </c>
      <c r="K3851" s="5">
        <f t="shared" si="181"/>
        <v>1911.3546648538411</v>
      </c>
    </row>
    <row r="3852" spans="1:11" x14ac:dyDescent="0.25">
      <c r="A3852" s="3" t="s">
        <v>4591</v>
      </c>
      <c r="B3852">
        <v>355240</v>
      </c>
      <c r="C3852" s="1" t="s">
        <v>19</v>
      </c>
      <c r="D3852" s="2">
        <v>279545</v>
      </c>
      <c r="E3852" t="s">
        <v>5328</v>
      </c>
      <c r="F3852" s="4">
        <v>9488101.5079999994</v>
      </c>
      <c r="G3852" s="4">
        <f t="shared" si="182"/>
        <v>33.941231315172871</v>
      </c>
      <c r="H3852" t="str">
        <f>IF(F3852 &lt;= Planilha1!$B$1, "1",
  IF(F3852 &lt;= Planilha1!$B$2, "2",
    IF(F3852 &lt;= Planilha1!$B$3, "3",
      "4"
    )
  )
)</f>
        <v>4</v>
      </c>
      <c r="I3852" t="str">
        <f t="shared" si="180"/>
        <v>Grande Porte</v>
      </c>
      <c r="J3852" s="4">
        <v>196089543.71000001</v>
      </c>
      <c r="K3852" s="5">
        <f t="shared" si="181"/>
        <v>701.45967092954629</v>
      </c>
    </row>
    <row r="3853" spans="1:11" x14ac:dyDescent="0.25">
      <c r="A3853" s="3" t="s">
        <v>2158</v>
      </c>
      <c r="B3853">
        <v>355250</v>
      </c>
      <c r="C3853" s="1" t="s">
        <v>19</v>
      </c>
      <c r="D3853" s="2">
        <v>307429</v>
      </c>
      <c r="E3853" t="s">
        <v>5328</v>
      </c>
      <c r="F3853" s="4">
        <v>6555271.3150000004</v>
      </c>
      <c r="G3853" s="4">
        <f t="shared" si="182"/>
        <v>21.322878827306468</v>
      </c>
      <c r="H3853" t="str">
        <f>IF(F3853 &lt;= Planilha1!$B$1, "1",
  IF(F3853 &lt;= Planilha1!$B$2, "2",
    IF(F3853 &lt;= Planilha1!$B$3, "3",
      "4"
    )
  )
)</f>
        <v>4</v>
      </c>
      <c r="I3853" t="str">
        <f t="shared" si="180"/>
        <v>Grande Porte</v>
      </c>
      <c r="J3853" s="4">
        <v>207569890.97</v>
      </c>
      <c r="K3853" s="5">
        <f t="shared" si="181"/>
        <v>675.17993087834918</v>
      </c>
    </row>
    <row r="3854" spans="1:11" x14ac:dyDescent="0.25">
      <c r="A3854" s="3" t="s">
        <v>4592</v>
      </c>
      <c r="B3854">
        <v>355255</v>
      </c>
      <c r="C3854" s="1" t="s">
        <v>19</v>
      </c>
      <c r="D3854" s="2">
        <v>3408</v>
      </c>
      <c r="E3854" t="s">
        <v>5328</v>
      </c>
      <c r="F3854" s="4">
        <v>115735.783</v>
      </c>
      <c r="G3854" s="4">
        <f t="shared" si="182"/>
        <v>33.960030223004694</v>
      </c>
      <c r="H3854" t="str">
        <f>IF(F3854 &lt;= Planilha1!$B$1, "1",
  IF(F3854 &lt;= Planilha1!$B$2, "2",
    IF(F3854 &lt;= Planilha1!$B$3, "3",
      "4"
    )
  )
)</f>
        <v>3</v>
      </c>
      <c r="I3854" t="str">
        <f t="shared" si="180"/>
        <v>Pequeno Porte I</v>
      </c>
      <c r="J3854" s="4">
        <v>6138098.04</v>
      </c>
      <c r="K3854" s="5">
        <f t="shared" si="181"/>
        <v>1801.0851056338029</v>
      </c>
    </row>
    <row r="3855" spans="1:11" x14ac:dyDescent="0.25">
      <c r="A3855" s="3" t="s">
        <v>4593</v>
      </c>
      <c r="B3855">
        <v>355260</v>
      </c>
      <c r="C3855" s="1" t="s">
        <v>19</v>
      </c>
      <c r="D3855" s="2">
        <v>11323</v>
      </c>
      <c r="E3855" t="s">
        <v>5328</v>
      </c>
      <c r="F3855" s="4">
        <v>170886.65400000001</v>
      </c>
      <c r="G3855" s="4">
        <f t="shared" si="182"/>
        <v>15.091994524419324</v>
      </c>
      <c r="H3855" t="str">
        <f>IF(F3855 &lt;= Planilha1!$B$1, "1",
  IF(F3855 &lt;= Planilha1!$B$2, "2",
    IF(F3855 &lt;= Planilha1!$B$3, "3",
      "4"
    )
  )
)</f>
        <v>3</v>
      </c>
      <c r="I3855" t="str">
        <f t="shared" si="180"/>
        <v>Pequeno Porte I</v>
      </c>
      <c r="J3855" s="4">
        <v>10999016.140000001</v>
      </c>
      <c r="K3855" s="5">
        <f t="shared" si="181"/>
        <v>971.38710059171603</v>
      </c>
    </row>
    <row r="3856" spans="1:11" x14ac:dyDescent="0.25">
      <c r="A3856" s="3" t="s">
        <v>107</v>
      </c>
      <c r="B3856">
        <v>355270</v>
      </c>
      <c r="C3856" s="1" t="s">
        <v>19</v>
      </c>
      <c r="D3856" s="2">
        <v>14769</v>
      </c>
      <c r="E3856" t="s">
        <v>5328</v>
      </c>
      <c r="F3856" s="4">
        <v>139989.58799999999</v>
      </c>
      <c r="G3856" s="4">
        <f t="shared" si="182"/>
        <v>9.4786097907779805</v>
      </c>
      <c r="H3856" t="str">
        <f>IF(F3856 &lt;= Planilha1!$B$1, "1",
  IF(F3856 &lt;= Planilha1!$B$2, "2",
    IF(F3856 &lt;= Planilha1!$B$3, "3",
      "4"
    )
  )
)</f>
        <v>3</v>
      </c>
      <c r="I3856" t="str">
        <f t="shared" si="180"/>
        <v>Pequeno Porte I</v>
      </c>
      <c r="J3856" s="4">
        <v>12151444.17</v>
      </c>
      <c r="K3856" s="5">
        <f t="shared" si="181"/>
        <v>822.76688807637618</v>
      </c>
    </row>
    <row r="3857" spans="1:11" x14ac:dyDescent="0.25">
      <c r="A3857" s="3" t="s">
        <v>4594</v>
      </c>
      <c r="B3857">
        <v>355280</v>
      </c>
      <c r="C3857" s="1" t="s">
        <v>19</v>
      </c>
      <c r="D3857" s="2">
        <v>273542</v>
      </c>
      <c r="E3857" t="s">
        <v>5328</v>
      </c>
      <c r="F3857" s="4">
        <v>5473360.0640000002</v>
      </c>
      <c r="G3857" s="4">
        <f t="shared" si="182"/>
        <v>20.00921271322137</v>
      </c>
      <c r="H3857" t="str">
        <f>IF(F3857 &lt;= Planilha1!$B$1, "1",
  IF(F3857 &lt;= Planilha1!$B$2, "2",
    IF(F3857 &lt;= Planilha1!$B$3, "3",
      "4"
    )
  )
)</f>
        <v>4</v>
      </c>
      <c r="I3857" t="str">
        <f t="shared" si="180"/>
        <v>Grande Porte</v>
      </c>
      <c r="J3857" s="4">
        <v>181315508.66999999</v>
      </c>
      <c r="K3857" s="5">
        <f t="shared" si="181"/>
        <v>662.84339761352919</v>
      </c>
    </row>
    <row r="3858" spans="1:11" x14ac:dyDescent="0.25">
      <c r="A3858" s="3" t="s">
        <v>2159</v>
      </c>
      <c r="B3858">
        <v>355290</v>
      </c>
      <c r="C3858" s="1" t="s">
        <v>19</v>
      </c>
      <c r="D3858" s="2">
        <v>6260</v>
      </c>
      <c r="E3858" t="s">
        <v>5328</v>
      </c>
      <c r="F3858" s="4">
        <v>60463.087</v>
      </c>
      <c r="G3858" s="4">
        <f t="shared" si="182"/>
        <v>9.6586400958466445</v>
      </c>
      <c r="H3858" t="str">
        <f>IF(F3858 &lt;= Planilha1!$B$1, "1",
  IF(F3858 &lt;= Planilha1!$B$2, "2",
    IF(F3858 &lt;= Planilha1!$B$3, "3",
      "4"
    )
  )
)</f>
        <v>2</v>
      </c>
      <c r="I3858" t="str">
        <f t="shared" si="180"/>
        <v>Pequeno Porte I</v>
      </c>
      <c r="J3858" s="4">
        <v>11218293.699999999</v>
      </c>
      <c r="K3858" s="5">
        <f t="shared" si="181"/>
        <v>1792.0596964856229</v>
      </c>
    </row>
    <row r="3859" spans="1:11" x14ac:dyDescent="0.25">
      <c r="A3859" s="3" t="s">
        <v>4595</v>
      </c>
      <c r="B3859">
        <v>355300</v>
      </c>
      <c r="C3859" s="1" t="s">
        <v>19</v>
      </c>
      <c r="D3859" s="2">
        <v>12669</v>
      </c>
      <c r="E3859" t="s">
        <v>5328</v>
      </c>
      <c r="F3859" s="4">
        <v>115509.948</v>
      </c>
      <c r="G3859" s="4">
        <f t="shared" si="182"/>
        <v>9.1175268766279896</v>
      </c>
      <c r="H3859" t="str">
        <f>IF(F3859 &lt;= Planilha1!$B$1, "1",
  IF(F3859 &lt;= Planilha1!$B$2, "2",
    IF(F3859 &lt;= Planilha1!$B$3, "3",
      "4"
    )
  )
)</f>
        <v>3</v>
      </c>
      <c r="I3859" t="str">
        <f t="shared" si="180"/>
        <v>Pequeno Porte I</v>
      </c>
      <c r="J3859" s="4">
        <v>13228254.1</v>
      </c>
      <c r="K3859" s="5">
        <f t="shared" si="181"/>
        <v>1044.1435077748836</v>
      </c>
    </row>
    <row r="3860" spans="1:11" x14ac:dyDescent="0.25">
      <c r="A3860" s="3" t="s">
        <v>4596</v>
      </c>
      <c r="B3860">
        <v>355310</v>
      </c>
      <c r="C3860" s="1" t="s">
        <v>19</v>
      </c>
      <c r="D3860" s="2">
        <v>5677</v>
      </c>
      <c r="E3860" t="s">
        <v>5328</v>
      </c>
      <c r="F3860" s="4">
        <v>54267.258000000002</v>
      </c>
      <c r="G3860" s="4">
        <f t="shared" si="182"/>
        <v>9.5591435617403562</v>
      </c>
      <c r="H3860" t="str">
        <f>IF(F3860 &lt;= Planilha1!$B$1, "1",
  IF(F3860 &lt;= Planilha1!$B$2, "2",
    IF(F3860 &lt;= Planilha1!$B$3, "3",
      "4"
    )
  )
)</f>
        <v>2</v>
      </c>
      <c r="I3860" t="str">
        <f t="shared" si="180"/>
        <v>Pequeno Porte I</v>
      </c>
      <c r="J3860" s="4">
        <v>5808632.2699999996</v>
      </c>
      <c r="K3860" s="5">
        <f t="shared" si="181"/>
        <v>1023.1869420468556</v>
      </c>
    </row>
    <row r="3861" spans="1:11" x14ac:dyDescent="0.25">
      <c r="A3861" s="3" t="s">
        <v>4597</v>
      </c>
      <c r="B3861">
        <v>355320</v>
      </c>
      <c r="C3861" s="1" t="s">
        <v>19</v>
      </c>
      <c r="D3861" s="2">
        <v>6548</v>
      </c>
      <c r="E3861" t="s">
        <v>5328</v>
      </c>
      <c r="F3861" s="4">
        <v>64345.758999999998</v>
      </c>
      <c r="G3861" s="4">
        <f t="shared" si="182"/>
        <v>9.826780543677458</v>
      </c>
      <c r="H3861" t="str">
        <f>IF(F3861 &lt;= Planilha1!$B$1, "1",
  IF(F3861 &lt;= Planilha1!$B$2, "2",
    IF(F3861 &lt;= Planilha1!$B$3, "3",
      "4"
    )
  )
)</f>
        <v>2</v>
      </c>
      <c r="I3861" t="str">
        <f t="shared" si="180"/>
        <v>Pequeno Porte I</v>
      </c>
      <c r="J3861" s="4">
        <v>6408044.8399999999</v>
      </c>
      <c r="K3861" s="5">
        <f t="shared" si="181"/>
        <v>978.62627367134996</v>
      </c>
    </row>
    <row r="3862" spans="1:11" x14ac:dyDescent="0.25">
      <c r="A3862" s="3" t="s">
        <v>4598</v>
      </c>
      <c r="B3862">
        <v>355330</v>
      </c>
      <c r="C3862" s="1" t="s">
        <v>19</v>
      </c>
      <c r="D3862" s="2">
        <v>21435</v>
      </c>
      <c r="E3862" t="s">
        <v>5328</v>
      </c>
      <c r="F3862" s="4">
        <v>393244.98599999998</v>
      </c>
      <c r="G3862" s="4">
        <f t="shared" si="182"/>
        <v>18.3459289013296</v>
      </c>
      <c r="H3862" t="str">
        <f>IF(F3862 &lt;= Planilha1!$B$1, "1",
  IF(F3862 &lt;= Planilha1!$B$2, "2",
    IF(F3862 &lt;= Planilha1!$B$3, "3",
      "4"
    )
  )
)</f>
        <v>4</v>
      </c>
      <c r="I3862" t="str">
        <f t="shared" si="180"/>
        <v>Pequeno Porte II</v>
      </c>
      <c r="J3862" s="4">
        <v>20944265.579999998</v>
      </c>
      <c r="K3862" s="5">
        <f t="shared" si="181"/>
        <v>977.10592862141345</v>
      </c>
    </row>
    <row r="3863" spans="1:11" x14ac:dyDescent="0.25">
      <c r="A3863" s="3" t="s">
        <v>2160</v>
      </c>
      <c r="B3863">
        <v>355340</v>
      </c>
      <c r="C3863" s="1" t="s">
        <v>19</v>
      </c>
      <c r="D3863" s="2">
        <v>25265</v>
      </c>
      <c r="E3863" t="s">
        <v>5328</v>
      </c>
      <c r="F3863" s="4">
        <v>398164.93699999998</v>
      </c>
      <c r="G3863" s="4">
        <f t="shared" si="182"/>
        <v>15.759546289333068</v>
      </c>
      <c r="H3863" t="str">
        <f>IF(F3863 &lt;= Planilha1!$B$1, "1",
  IF(F3863 &lt;= Planilha1!$B$2, "2",
    IF(F3863 &lt;= Planilha1!$B$3, "3",
      "4"
    )
  )
)</f>
        <v>4</v>
      </c>
      <c r="I3863" t="str">
        <f t="shared" si="180"/>
        <v>Pequeno Porte II</v>
      </c>
      <c r="J3863" s="4">
        <v>22530387.93</v>
      </c>
      <c r="K3863" s="5">
        <f t="shared" si="181"/>
        <v>891.76283118939239</v>
      </c>
    </row>
    <row r="3864" spans="1:11" x14ac:dyDescent="0.25">
      <c r="A3864" s="3" t="s">
        <v>4263</v>
      </c>
      <c r="B3864">
        <v>355350</v>
      </c>
      <c r="C3864" s="1" t="s">
        <v>19</v>
      </c>
      <c r="D3864" s="2">
        <v>7996</v>
      </c>
      <c r="E3864" t="s">
        <v>5328</v>
      </c>
      <c r="F3864" s="4">
        <v>73820.379000000001</v>
      </c>
      <c r="G3864" s="4">
        <f t="shared" si="182"/>
        <v>9.2321634567283635</v>
      </c>
      <c r="H3864" t="str">
        <f>IF(F3864 &lt;= Planilha1!$B$1, "1",
  IF(F3864 &lt;= Planilha1!$B$2, "2",
    IF(F3864 &lt;= Planilha1!$B$3, "3",
      "4"
    )
  )
)</f>
        <v>2</v>
      </c>
      <c r="I3864" t="str">
        <f t="shared" si="180"/>
        <v>Pequeno Porte I</v>
      </c>
      <c r="J3864" s="4">
        <v>7694443.0800000001</v>
      </c>
      <c r="K3864" s="5">
        <f t="shared" si="181"/>
        <v>962.28652826413213</v>
      </c>
    </row>
    <row r="3865" spans="1:11" x14ac:dyDescent="0.25">
      <c r="A3865" s="3" t="s">
        <v>2161</v>
      </c>
      <c r="B3865">
        <v>355360</v>
      </c>
      <c r="C3865" s="1" t="s">
        <v>19</v>
      </c>
      <c r="D3865" s="2">
        <v>11816</v>
      </c>
      <c r="E3865" t="s">
        <v>5328</v>
      </c>
      <c r="F3865" s="4">
        <v>168066.658</v>
      </c>
      <c r="G3865" s="4">
        <f t="shared" si="182"/>
        <v>14.223650812457684</v>
      </c>
      <c r="H3865" t="str">
        <f>IF(F3865 &lt;= Planilha1!$B$1, "1",
  IF(F3865 &lt;= Planilha1!$B$2, "2",
    IF(F3865 &lt;= Planilha1!$B$3, "3",
      "4"
    )
  )
)</f>
        <v>3</v>
      </c>
      <c r="I3865" t="str">
        <f t="shared" si="180"/>
        <v>Pequeno Porte I</v>
      </c>
      <c r="J3865" s="4">
        <v>8606866.7200000007</v>
      </c>
      <c r="K3865" s="5">
        <f t="shared" si="181"/>
        <v>728.40781313473258</v>
      </c>
    </row>
    <row r="3866" spans="1:11" x14ac:dyDescent="0.25">
      <c r="A3866" s="3" t="s">
        <v>2162</v>
      </c>
      <c r="B3866">
        <v>355365</v>
      </c>
      <c r="C3866" s="1" t="s">
        <v>19</v>
      </c>
      <c r="D3866" s="2">
        <v>2619</v>
      </c>
      <c r="E3866" t="s">
        <v>5328</v>
      </c>
      <c r="F3866" s="4">
        <v>24096.732</v>
      </c>
      <c r="G3866" s="4">
        <f t="shared" si="182"/>
        <v>9.2007376861397479</v>
      </c>
      <c r="H3866" t="str">
        <f>IF(F3866 &lt;= Planilha1!$B$1, "1",
  IF(F3866 &lt;= Planilha1!$B$2, "2",
    IF(F3866 &lt;= Planilha1!$B$3, "3",
      "4"
    )
  )
)</f>
        <v>1</v>
      </c>
      <c r="I3866" t="str">
        <f t="shared" si="180"/>
        <v>Pequeno Porte I</v>
      </c>
      <c r="J3866" s="4">
        <v>6286910.2999999998</v>
      </c>
      <c r="K3866" s="5">
        <f t="shared" si="181"/>
        <v>2400.5003054600993</v>
      </c>
    </row>
    <row r="3867" spans="1:11" x14ac:dyDescent="0.25">
      <c r="A3867" s="3" t="s">
        <v>2163</v>
      </c>
      <c r="B3867">
        <v>355370</v>
      </c>
      <c r="C3867" s="1" t="s">
        <v>19</v>
      </c>
      <c r="D3867" s="2">
        <v>52260</v>
      </c>
      <c r="E3867" t="s">
        <v>5328</v>
      </c>
      <c r="F3867" s="4">
        <v>769803.59400000004</v>
      </c>
      <c r="G3867" s="4">
        <f t="shared" si="182"/>
        <v>14.730263949483353</v>
      </c>
      <c r="H3867" t="str">
        <f>IF(F3867 &lt;= Planilha1!$B$1, "1",
  IF(F3867 &lt;= Planilha1!$B$2, "2",
    IF(F3867 &lt;= Planilha1!$B$3, "3",
      "4"
    )
  )
)</f>
        <v>4</v>
      </c>
      <c r="I3867" t="str">
        <f t="shared" si="180"/>
        <v>Médio Porte</v>
      </c>
      <c r="J3867" s="4">
        <v>40041138.619999997</v>
      </c>
      <c r="K3867" s="5">
        <f t="shared" si="181"/>
        <v>766.19094182931497</v>
      </c>
    </row>
    <row r="3868" spans="1:11" x14ac:dyDescent="0.25">
      <c r="A3868" s="3" t="s">
        <v>2164</v>
      </c>
      <c r="B3868">
        <v>355380</v>
      </c>
      <c r="C3868" s="1" t="s">
        <v>19</v>
      </c>
      <c r="D3868" s="2">
        <v>24350</v>
      </c>
      <c r="E3868" t="s">
        <v>5328</v>
      </c>
      <c r="F3868" s="4">
        <v>253559.02100000001</v>
      </c>
      <c r="G3868" s="4">
        <f t="shared" si="182"/>
        <v>10.413101478439426</v>
      </c>
      <c r="H3868" t="str">
        <f>IF(F3868 &lt;= Planilha1!$B$1, "1",
  IF(F3868 &lt;= Planilha1!$B$2, "2",
    IF(F3868 &lt;= Planilha1!$B$3, "3",
      "4"
    )
  )
)</f>
        <v>4</v>
      </c>
      <c r="I3868" t="str">
        <f t="shared" si="180"/>
        <v>Pequeno Porte II</v>
      </c>
      <c r="J3868" s="4">
        <v>23629226.449999999</v>
      </c>
      <c r="K3868" s="5">
        <f t="shared" si="181"/>
        <v>970.3994435318275</v>
      </c>
    </row>
    <row r="3869" spans="1:11" x14ac:dyDescent="0.25">
      <c r="A3869" s="3" t="s">
        <v>4599</v>
      </c>
      <c r="B3869">
        <v>355385</v>
      </c>
      <c r="C3869" s="1" t="s">
        <v>19</v>
      </c>
      <c r="D3869" s="2">
        <v>6876</v>
      </c>
      <c r="E3869" t="s">
        <v>5328</v>
      </c>
      <c r="F3869" s="4">
        <v>61988.213000000003</v>
      </c>
      <c r="G3869" s="4">
        <f t="shared" si="182"/>
        <v>9.0151560500290877</v>
      </c>
      <c r="H3869" t="str">
        <f>IF(F3869 &lt;= Planilha1!$B$1, "1",
  IF(F3869 &lt;= Planilha1!$B$2, "2",
    IF(F3869 &lt;= Planilha1!$B$3, "3",
      "4"
    )
  )
)</f>
        <v>2</v>
      </c>
      <c r="I3869" t="str">
        <f t="shared" si="180"/>
        <v>Pequeno Porte I</v>
      </c>
      <c r="J3869" s="4">
        <v>7152133.0199999996</v>
      </c>
      <c r="K3869" s="5">
        <f t="shared" si="181"/>
        <v>1040.1589616055846</v>
      </c>
    </row>
    <row r="3870" spans="1:11" x14ac:dyDescent="0.25">
      <c r="A3870" s="3" t="s">
        <v>2165</v>
      </c>
      <c r="B3870">
        <v>355390</v>
      </c>
      <c r="C3870" s="1" t="s">
        <v>19</v>
      </c>
      <c r="D3870" s="2">
        <v>6536</v>
      </c>
      <c r="E3870" t="s">
        <v>5328</v>
      </c>
      <c r="F3870" s="4">
        <v>60383.605000000003</v>
      </c>
      <c r="G3870" s="4">
        <f t="shared" si="182"/>
        <v>9.2386176560587518</v>
      </c>
      <c r="H3870" t="str">
        <f>IF(F3870 &lt;= Planilha1!$B$1, "1",
  IF(F3870 &lt;= Planilha1!$B$2, "2",
    IF(F3870 &lt;= Planilha1!$B$3, "3",
      "4"
    )
  )
)</f>
        <v>2</v>
      </c>
      <c r="I3870" t="str">
        <f t="shared" si="180"/>
        <v>Pequeno Porte I</v>
      </c>
      <c r="J3870" s="4">
        <v>6503141.4400000004</v>
      </c>
      <c r="K3870" s="5">
        <f t="shared" si="181"/>
        <v>994.97268053855578</v>
      </c>
    </row>
    <row r="3871" spans="1:11" x14ac:dyDescent="0.25">
      <c r="A3871" s="3" t="s">
        <v>4600</v>
      </c>
      <c r="B3871">
        <v>355395</v>
      </c>
      <c r="C3871" s="1" t="s">
        <v>19</v>
      </c>
      <c r="D3871" s="2">
        <v>14882</v>
      </c>
      <c r="E3871" t="s">
        <v>5328</v>
      </c>
      <c r="F3871" s="4">
        <v>535980.02899999998</v>
      </c>
      <c r="G3871" s="4">
        <f t="shared" si="182"/>
        <v>36.015322470098106</v>
      </c>
      <c r="H3871" t="str">
        <f>IF(F3871 &lt;= Planilha1!$B$1, "1",
  IF(F3871 &lt;= Planilha1!$B$2, "2",
    IF(F3871 &lt;= Planilha1!$B$3, "3",
      "4"
    )
  )
)</f>
        <v>4</v>
      </c>
      <c r="I3871" t="str">
        <f t="shared" si="180"/>
        <v>Pequeno Porte I</v>
      </c>
      <c r="J3871" s="4">
        <v>15072936.220000001</v>
      </c>
      <c r="K3871" s="5">
        <f t="shared" si="181"/>
        <v>1012.8300107512432</v>
      </c>
    </row>
    <row r="3872" spans="1:11" x14ac:dyDescent="0.25">
      <c r="A3872" s="3" t="s">
        <v>4601</v>
      </c>
      <c r="B3872">
        <v>355400</v>
      </c>
      <c r="C3872" s="1" t="s">
        <v>19</v>
      </c>
      <c r="D3872" s="2">
        <v>123942</v>
      </c>
      <c r="E3872" t="s">
        <v>5328</v>
      </c>
      <c r="F3872" s="4">
        <v>2315179.9700000002</v>
      </c>
      <c r="G3872" s="4">
        <f t="shared" si="182"/>
        <v>18.679543415468526</v>
      </c>
      <c r="H3872" t="str">
        <f>IF(F3872 &lt;= Planilha1!$B$1, "1",
  IF(F3872 &lt;= Planilha1!$B$2, "2",
    IF(F3872 &lt;= Planilha1!$B$3, "3",
      "4"
    )
  )
)</f>
        <v>4</v>
      </c>
      <c r="I3872" t="str">
        <f t="shared" si="180"/>
        <v>Grande Porte</v>
      </c>
      <c r="J3872" s="4">
        <v>118238229.09</v>
      </c>
      <c r="K3872" s="5">
        <f t="shared" si="181"/>
        <v>953.98032216681997</v>
      </c>
    </row>
    <row r="3873" spans="1:11" x14ac:dyDescent="0.25">
      <c r="A3873" s="3" t="s">
        <v>4602</v>
      </c>
      <c r="B3873">
        <v>355410</v>
      </c>
      <c r="C3873" s="1" t="s">
        <v>19</v>
      </c>
      <c r="D3873" s="2">
        <v>310739</v>
      </c>
      <c r="E3873" t="s">
        <v>5328</v>
      </c>
      <c r="F3873" s="4">
        <v>12449701.43</v>
      </c>
      <c r="G3873" s="4">
        <f t="shared" si="182"/>
        <v>40.064817837477754</v>
      </c>
      <c r="H3873" t="str">
        <f>IF(F3873 &lt;= Planilha1!$B$1, "1",
  IF(F3873 &lt;= Planilha1!$B$2, "2",
    IF(F3873 &lt;= Planilha1!$B$3, "3",
      "4"
    )
  )
)</f>
        <v>4</v>
      </c>
      <c r="I3873" t="str">
        <f t="shared" si="180"/>
        <v>Grande Porte</v>
      </c>
      <c r="J3873" s="4">
        <v>292740176.07999998</v>
      </c>
      <c r="K3873" s="5">
        <f t="shared" si="181"/>
        <v>942.07735778257631</v>
      </c>
    </row>
    <row r="3874" spans="1:11" x14ac:dyDescent="0.25">
      <c r="A3874" s="3" t="s">
        <v>4603</v>
      </c>
      <c r="B3874">
        <v>355420</v>
      </c>
      <c r="C3874" s="1" t="s">
        <v>19</v>
      </c>
      <c r="D3874" s="2">
        <v>4127</v>
      </c>
      <c r="E3874" t="s">
        <v>5328</v>
      </c>
      <c r="F3874" s="4">
        <v>32943.624000000003</v>
      </c>
      <c r="G3874" s="4">
        <f t="shared" si="182"/>
        <v>7.9824628059122862</v>
      </c>
      <c r="H3874" t="str">
        <f>IF(F3874 &lt;= Planilha1!$B$1, "1",
  IF(F3874 &lt;= Planilha1!$B$2, "2",
    IF(F3874 &lt;= Planilha1!$B$3, "3",
      "4"
    )
  )
)</f>
        <v>1</v>
      </c>
      <c r="I3874" t="str">
        <f t="shared" si="180"/>
        <v>Pequeno Porte I</v>
      </c>
      <c r="J3874" s="4">
        <v>5161238.37</v>
      </c>
      <c r="K3874" s="5">
        <f t="shared" si="181"/>
        <v>1250.6029488732736</v>
      </c>
    </row>
    <row r="3875" spans="1:11" x14ac:dyDescent="0.25">
      <c r="A3875" s="3" t="s">
        <v>1228</v>
      </c>
      <c r="B3875">
        <v>355430</v>
      </c>
      <c r="C3875" s="1" t="s">
        <v>19</v>
      </c>
      <c r="D3875" s="2">
        <v>22173</v>
      </c>
      <c r="E3875" t="s">
        <v>5328</v>
      </c>
      <c r="F3875" s="4">
        <v>295562.58399999997</v>
      </c>
      <c r="G3875" s="4">
        <f t="shared" si="182"/>
        <v>13.329841879763675</v>
      </c>
      <c r="H3875" t="str">
        <f>IF(F3875 &lt;= Planilha1!$B$1, "1",
  IF(F3875 &lt;= Planilha1!$B$2, "2",
    IF(F3875 &lt;= Planilha1!$B$3, "3",
      "4"
    )
  )
)</f>
        <v>4</v>
      </c>
      <c r="I3875" t="str">
        <f t="shared" si="180"/>
        <v>Pequeno Porte II</v>
      </c>
      <c r="J3875" s="4">
        <v>16740643.109999999</v>
      </c>
      <c r="K3875" s="5">
        <f t="shared" si="181"/>
        <v>755.00126775808417</v>
      </c>
    </row>
    <row r="3876" spans="1:11" x14ac:dyDescent="0.25">
      <c r="A3876" s="3" t="s">
        <v>2166</v>
      </c>
      <c r="B3876">
        <v>355440</v>
      </c>
      <c r="C3876" s="1" t="s">
        <v>19</v>
      </c>
      <c r="D3876" s="2">
        <v>7904</v>
      </c>
      <c r="E3876" t="s">
        <v>5328</v>
      </c>
      <c r="F3876" s="4">
        <v>94326.118000000002</v>
      </c>
      <c r="G3876" s="4">
        <f t="shared" si="182"/>
        <v>11.93397241902834</v>
      </c>
      <c r="H3876" t="str">
        <f>IF(F3876 &lt;= Planilha1!$B$1, "1",
  IF(F3876 &lt;= Planilha1!$B$2, "2",
    IF(F3876 &lt;= Planilha1!$B$3, "3",
      "4"
    )
  )
)</f>
        <v>3</v>
      </c>
      <c r="I3876" t="str">
        <f t="shared" si="180"/>
        <v>Pequeno Porte I</v>
      </c>
      <c r="J3876" s="4">
        <v>8103245.3899999997</v>
      </c>
      <c r="K3876" s="5">
        <f t="shared" si="181"/>
        <v>1025.2081718117408</v>
      </c>
    </row>
    <row r="3877" spans="1:11" x14ac:dyDescent="0.25">
      <c r="A3877" s="3" t="s">
        <v>4604</v>
      </c>
      <c r="B3877">
        <v>355450</v>
      </c>
      <c r="C3877" s="1" t="s">
        <v>19</v>
      </c>
      <c r="D3877" s="2">
        <v>37663</v>
      </c>
      <c r="E3877" t="s">
        <v>5328</v>
      </c>
      <c r="F3877" s="4">
        <v>1283860.675</v>
      </c>
      <c r="G3877" s="4">
        <f t="shared" si="182"/>
        <v>34.088114993494941</v>
      </c>
      <c r="H3877" t="str">
        <f>IF(F3877 &lt;= Planilha1!$B$1, "1",
  IF(F3877 &lt;= Planilha1!$B$2, "2",
    IF(F3877 &lt;= Planilha1!$B$3, "3",
      "4"
    )
  )
)</f>
        <v>4</v>
      </c>
      <c r="I3877" t="str">
        <f t="shared" si="180"/>
        <v>Pequeno Porte II</v>
      </c>
      <c r="J3877" s="4">
        <v>27704820.43</v>
      </c>
      <c r="K3877" s="5">
        <f t="shared" si="181"/>
        <v>735.59781297294421</v>
      </c>
    </row>
    <row r="3878" spans="1:11" x14ac:dyDescent="0.25">
      <c r="A3878" s="3" t="s">
        <v>2167</v>
      </c>
      <c r="B3878">
        <v>355460</v>
      </c>
      <c r="C3878" s="1" t="s">
        <v>19</v>
      </c>
      <c r="D3878" s="2">
        <v>2464</v>
      </c>
      <c r="E3878" t="s">
        <v>5328</v>
      </c>
      <c r="F3878" s="4">
        <v>23067.991999999998</v>
      </c>
      <c r="G3878" s="4">
        <f t="shared" si="182"/>
        <v>9.3620097402597402</v>
      </c>
      <c r="H3878" t="str">
        <f>IF(F3878 &lt;= Planilha1!$B$1, "1",
  IF(F3878 &lt;= Planilha1!$B$2, "2",
    IF(F3878 &lt;= Planilha1!$B$3, "3",
      "4"
    )
  )
)</f>
        <v>1</v>
      </c>
      <c r="I3878" t="str">
        <f t="shared" si="180"/>
        <v>Pequeno Porte I</v>
      </c>
      <c r="J3878" s="4">
        <v>5264143.58</v>
      </c>
      <c r="K3878" s="5">
        <f t="shared" si="181"/>
        <v>2136.4219074675325</v>
      </c>
    </row>
    <row r="3879" spans="1:11" x14ac:dyDescent="0.25">
      <c r="A3879" s="3" t="s">
        <v>2168</v>
      </c>
      <c r="B3879">
        <v>355465</v>
      </c>
      <c r="C3879" s="1" t="s">
        <v>19</v>
      </c>
      <c r="D3879" s="2">
        <v>2046</v>
      </c>
      <c r="E3879" t="s">
        <v>5328</v>
      </c>
      <c r="F3879" s="4">
        <v>13985.324000000001</v>
      </c>
      <c r="G3879" s="4">
        <f t="shared" si="182"/>
        <v>6.8354467253176932</v>
      </c>
      <c r="H3879" t="str">
        <f>IF(F3879 &lt;= Planilha1!$B$1, "1",
  IF(F3879 &lt;= Planilha1!$B$2, "2",
    IF(F3879 &lt;= Planilha1!$B$3, "3",
      "4"
    )
  )
)</f>
        <v>1</v>
      </c>
      <c r="I3879" t="str">
        <f t="shared" si="180"/>
        <v>Pequeno Porte I</v>
      </c>
      <c r="J3879" s="4">
        <v>4905743.92</v>
      </c>
      <c r="K3879" s="5">
        <f t="shared" si="181"/>
        <v>2397.7243010752686</v>
      </c>
    </row>
    <row r="3880" spans="1:11" x14ac:dyDescent="0.25">
      <c r="A3880" s="3" t="s">
        <v>2169</v>
      </c>
      <c r="B3880">
        <v>355470</v>
      </c>
      <c r="C3880" s="1" t="s">
        <v>19</v>
      </c>
      <c r="D3880" s="2">
        <v>9335</v>
      </c>
      <c r="E3880" t="s">
        <v>5328</v>
      </c>
      <c r="F3880" s="4">
        <v>119327.326</v>
      </c>
      <c r="G3880" s="4">
        <f t="shared" si="182"/>
        <v>12.782788002142475</v>
      </c>
      <c r="H3880" t="str">
        <f>IF(F3880 &lt;= Planilha1!$B$1, "1",
  IF(F3880 &lt;= Planilha1!$B$2, "2",
    IF(F3880 &lt;= Planilha1!$B$3, "3",
      "4"
    )
  )
)</f>
        <v>3</v>
      </c>
      <c r="I3880" t="str">
        <f t="shared" si="180"/>
        <v>Pequeno Porte I</v>
      </c>
      <c r="J3880" s="4">
        <v>10817805.82</v>
      </c>
      <c r="K3880" s="5">
        <f t="shared" si="181"/>
        <v>1158.8436871987146</v>
      </c>
    </row>
    <row r="3881" spans="1:11" x14ac:dyDescent="0.25">
      <c r="A3881" s="3" t="s">
        <v>2170</v>
      </c>
      <c r="B3881">
        <v>355475</v>
      </c>
      <c r="C3881" s="1" t="s">
        <v>19</v>
      </c>
      <c r="D3881" s="2">
        <v>1682</v>
      </c>
      <c r="E3881" t="s">
        <v>5328</v>
      </c>
      <c r="F3881" s="4">
        <v>25408.66</v>
      </c>
      <c r="G3881" s="4">
        <f t="shared" si="182"/>
        <v>15.106218787158145</v>
      </c>
      <c r="H3881" t="str">
        <f>IF(F3881 &lt;= Planilha1!$B$1, "1",
  IF(F3881 &lt;= Planilha1!$B$2, "2",
    IF(F3881 &lt;= Planilha1!$B$3, "3",
      "4"
    )
  )
)</f>
        <v>1</v>
      </c>
      <c r="I3881" t="str">
        <f t="shared" si="180"/>
        <v>Pequeno Porte I</v>
      </c>
      <c r="J3881" s="4">
        <v>4448051.3099999996</v>
      </c>
      <c r="K3881" s="5">
        <f t="shared" si="181"/>
        <v>2644.5013733650412</v>
      </c>
    </row>
    <row r="3882" spans="1:11" x14ac:dyDescent="0.25">
      <c r="A3882" s="3" t="s">
        <v>4605</v>
      </c>
      <c r="B3882">
        <v>355480</v>
      </c>
      <c r="C3882" s="1" t="s">
        <v>19</v>
      </c>
      <c r="D3882" s="2">
        <v>51173</v>
      </c>
      <c r="E3882" t="s">
        <v>5328</v>
      </c>
      <c r="F3882" s="4">
        <v>409012.13</v>
      </c>
      <c r="G3882" s="4">
        <f t="shared" si="182"/>
        <v>7.9927330818986579</v>
      </c>
      <c r="H3882" t="str">
        <f>IF(F3882 &lt;= Planilha1!$B$1, "1",
  IF(F3882 &lt;= Planilha1!$B$2, "2",
    IF(F3882 &lt;= Planilha1!$B$3, "3",
      "4"
    )
  )
)</f>
        <v>4</v>
      </c>
      <c r="I3882" t="str">
        <f t="shared" si="180"/>
        <v>Médio Porte</v>
      </c>
      <c r="J3882" s="4">
        <v>26132289.030000001</v>
      </c>
      <c r="K3882" s="5">
        <f t="shared" si="181"/>
        <v>510.66556641197508</v>
      </c>
    </row>
    <row r="3883" spans="1:11" x14ac:dyDescent="0.25">
      <c r="A3883" s="3" t="s">
        <v>4606</v>
      </c>
      <c r="B3883">
        <v>355490</v>
      </c>
      <c r="C3883" s="1" t="s">
        <v>19</v>
      </c>
      <c r="D3883" s="2">
        <v>6804</v>
      </c>
      <c r="E3883" t="s">
        <v>5328</v>
      </c>
      <c r="F3883" s="4">
        <v>65990.786999999997</v>
      </c>
      <c r="G3883" s="4">
        <f t="shared" si="182"/>
        <v>9.6988223104056424</v>
      </c>
      <c r="H3883" t="str">
        <f>IF(F3883 &lt;= Planilha1!$B$1, "1",
  IF(F3883 &lt;= Planilha1!$B$2, "2",
    IF(F3883 &lt;= Planilha1!$B$3, "3",
      "4"
    )
  )
)</f>
        <v>2</v>
      </c>
      <c r="I3883" t="str">
        <f t="shared" si="180"/>
        <v>Pequeno Porte I</v>
      </c>
      <c r="J3883" s="4">
        <v>4432792.03</v>
      </c>
      <c r="K3883" s="5">
        <f t="shared" si="181"/>
        <v>651.49794679600234</v>
      </c>
    </row>
    <row r="3884" spans="1:11" x14ac:dyDescent="0.25">
      <c r="A3884" s="3" t="s">
        <v>2171</v>
      </c>
      <c r="B3884">
        <v>355495</v>
      </c>
      <c r="C3884" s="1" t="s">
        <v>19</v>
      </c>
      <c r="D3884" s="2">
        <v>6778</v>
      </c>
      <c r="E3884" t="s">
        <v>5328</v>
      </c>
      <c r="F3884" s="4">
        <v>116129.4</v>
      </c>
      <c r="G3884" s="4">
        <f t="shared" si="182"/>
        <v>17.133284154617879</v>
      </c>
      <c r="H3884" t="str">
        <f>IF(F3884 &lt;= Planilha1!$B$1, "1",
  IF(F3884 &lt;= Planilha1!$B$2, "2",
    IF(F3884 &lt;= Planilha1!$B$3, "3",
      "4"
    )
  )
)</f>
        <v>3</v>
      </c>
      <c r="I3884" t="str">
        <f t="shared" si="180"/>
        <v>Pequeno Porte I</v>
      </c>
      <c r="J3884" s="4">
        <v>4773356.68</v>
      </c>
      <c r="K3884" s="5">
        <f t="shared" si="181"/>
        <v>704.24264974918856</v>
      </c>
    </row>
    <row r="3885" spans="1:11" x14ac:dyDescent="0.25">
      <c r="A3885" s="3" t="s">
        <v>4607</v>
      </c>
      <c r="B3885">
        <v>355500</v>
      </c>
      <c r="C3885" s="1" t="s">
        <v>19</v>
      </c>
      <c r="D3885" s="2">
        <v>63928</v>
      </c>
      <c r="E3885" t="s">
        <v>5328</v>
      </c>
      <c r="F3885" s="4">
        <v>1005874.952</v>
      </c>
      <c r="G3885" s="4">
        <f t="shared" si="182"/>
        <v>15.734497434613941</v>
      </c>
      <c r="H3885" t="str">
        <f>IF(F3885 &lt;= Planilha1!$B$1, "1",
  IF(F3885 &lt;= Planilha1!$B$2, "2",
    IF(F3885 &lt;= Planilha1!$B$3, "3",
      "4"
    )
  )
)</f>
        <v>4</v>
      </c>
      <c r="I3885" t="str">
        <f t="shared" si="180"/>
        <v>Médio Porte</v>
      </c>
      <c r="J3885" s="4">
        <v>47188104.850000001</v>
      </c>
      <c r="K3885" s="5">
        <f t="shared" si="181"/>
        <v>738.14455090101364</v>
      </c>
    </row>
    <row r="3886" spans="1:11" x14ac:dyDescent="0.25">
      <c r="A3886" s="3" t="s">
        <v>2172</v>
      </c>
      <c r="B3886">
        <v>355510</v>
      </c>
      <c r="C3886" s="1" t="s">
        <v>19</v>
      </c>
      <c r="D3886" s="2">
        <v>15854</v>
      </c>
      <c r="E3886" t="s">
        <v>5328</v>
      </c>
      <c r="F3886" s="4">
        <v>173505.83300000001</v>
      </c>
      <c r="G3886" s="4">
        <f t="shared" si="182"/>
        <v>10.943978365081369</v>
      </c>
      <c r="H3886" t="str">
        <f>IF(F3886 &lt;= Planilha1!$B$1, "1",
  IF(F3886 &lt;= Planilha1!$B$2, "2",
    IF(F3886 &lt;= Planilha1!$B$3, "3",
      "4"
    )
  )
)</f>
        <v>3</v>
      </c>
      <c r="I3886" t="str">
        <f t="shared" si="180"/>
        <v>Pequeno Porte I</v>
      </c>
      <c r="J3886" s="4">
        <v>14397720.060000001</v>
      </c>
      <c r="K3886" s="5">
        <f t="shared" si="181"/>
        <v>908.14432067617008</v>
      </c>
    </row>
    <row r="3887" spans="1:11" x14ac:dyDescent="0.25">
      <c r="A3887" s="3" t="s">
        <v>4608</v>
      </c>
      <c r="B3887">
        <v>355520</v>
      </c>
      <c r="C3887" s="1" t="s">
        <v>19</v>
      </c>
      <c r="D3887" s="2">
        <v>1818</v>
      </c>
      <c r="E3887" t="s">
        <v>5328</v>
      </c>
      <c r="F3887" s="4">
        <v>35404.574999999997</v>
      </c>
      <c r="G3887" s="4">
        <f t="shared" si="182"/>
        <v>19.474463696369636</v>
      </c>
      <c r="H3887" t="str">
        <f>IF(F3887 &lt;= Planilha1!$B$1, "1",
  IF(F3887 &lt;= Planilha1!$B$2, "2",
    IF(F3887 &lt;= Planilha1!$B$3, "3",
      "4"
    )
  )
)</f>
        <v>1</v>
      </c>
      <c r="I3887" t="str">
        <f t="shared" si="180"/>
        <v>Pequeno Porte I</v>
      </c>
      <c r="J3887" s="4">
        <v>3423394.4</v>
      </c>
      <c r="K3887" s="5">
        <f t="shared" si="181"/>
        <v>1883.0552255225523</v>
      </c>
    </row>
    <row r="3888" spans="1:11" x14ac:dyDescent="0.25">
      <c r="A3888" s="3" t="s">
        <v>1722</v>
      </c>
      <c r="B3888">
        <v>355530</v>
      </c>
      <c r="C3888" s="1" t="s">
        <v>19</v>
      </c>
      <c r="D3888" s="2">
        <v>1669</v>
      </c>
      <c r="E3888" t="s">
        <v>5328</v>
      </c>
      <c r="F3888" s="4">
        <v>29706.282999999999</v>
      </c>
      <c r="G3888" s="4">
        <f t="shared" si="182"/>
        <v>17.79885140802876</v>
      </c>
      <c r="H3888" t="str">
        <f>IF(F3888 &lt;= Planilha1!$B$1, "1",
  IF(F3888 &lt;= Planilha1!$B$2, "2",
    IF(F3888 &lt;= Planilha1!$B$3, "3",
      "4"
    )
  )
)</f>
        <v>1</v>
      </c>
      <c r="I3888" t="str">
        <f t="shared" si="180"/>
        <v>Pequeno Porte I</v>
      </c>
      <c r="J3888" s="4">
        <v>4814620.84</v>
      </c>
      <c r="K3888" s="5">
        <f t="shared" si="181"/>
        <v>2884.7338765727982</v>
      </c>
    </row>
    <row r="3889" spans="1:11" x14ac:dyDescent="0.25">
      <c r="A3889" s="3" t="s">
        <v>2173</v>
      </c>
      <c r="B3889">
        <v>355535</v>
      </c>
      <c r="C3889" s="1" t="s">
        <v>19</v>
      </c>
      <c r="D3889" s="2">
        <v>5365</v>
      </c>
      <c r="E3889" t="s">
        <v>5328</v>
      </c>
      <c r="F3889" s="4">
        <v>261151.87899999999</v>
      </c>
      <c r="G3889" s="4">
        <f t="shared" si="182"/>
        <v>48.676957875116493</v>
      </c>
      <c r="H3889" t="str">
        <f>IF(F3889 &lt;= Planilha1!$B$1, "1",
  IF(F3889 &lt;= Planilha1!$B$2, "2",
    IF(F3889 &lt;= Planilha1!$B$3, "3",
      "4"
    )
  )
)</f>
        <v>4</v>
      </c>
      <c r="I3889" t="str">
        <f t="shared" si="180"/>
        <v>Pequeno Porte I</v>
      </c>
      <c r="J3889" s="4">
        <v>7135904.5</v>
      </c>
      <c r="K3889" s="5">
        <f t="shared" si="181"/>
        <v>1330.084715750233</v>
      </c>
    </row>
    <row r="3890" spans="1:11" x14ac:dyDescent="0.25">
      <c r="A3890" s="3" t="s">
        <v>2174</v>
      </c>
      <c r="B3890">
        <v>355540</v>
      </c>
      <c r="C3890" s="1" t="s">
        <v>19</v>
      </c>
      <c r="D3890" s="2">
        <v>92981</v>
      </c>
      <c r="E3890" t="s">
        <v>5328</v>
      </c>
      <c r="F3890" s="4">
        <v>896600.33799999999</v>
      </c>
      <c r="G3890" s="4">
        <f t="shared" si="182"/>
        <v>9.6428338907948934</v>
      </c>
      <c r="H3890" t="str">
        <f>IF(F3890 &lt;= Planilha1!$B$1, "1",
  IF(F3890 &lt;= Planilha1!$B$2, "2",
    IF(F3890 &lt;= Planilha1!$B$3, "3",
      "4"
    )
  )
)</f>
        <v>4</v>
      </c>
      <c r="I3890" t="str">
        <f t="shared" si="180"/>
        <v>Médio Porte</v>
      </c>
      <c r="J3890" s="4">
        <v>99682527.010000005</v>
      </c>
      <c r="K3890" s="5">
        <f t="shared" si="181"/>
        <v>1072.0741550424282</v>
      </c>
    </row>
    <row r="3891" spans="1:11" x14ac:dyDescent="0.25">
      <c r="A3891" s="3" t="s">
        <v>2175</v>
      </c>
      <c r="B3891">
        <v>355550</v>
      </c>
      <c r="C3891" s="1" t="s">
        <v>19</v>
      </c>
      <c r="D3891" s="2">
        <v>5132</v>
      </c>
      <c r="E3891" t="s">
        <v>5328</v>
      </c>
      <c r="F3891" s="4">
        <v>40283.720999999998</v>
      </c>
      <c r="G3891" s="4">
        <f t="shared" si="182"/>
        <v>7.8495169524551827</v>
      </c>
      <c r="H3891" t="str">
        <f>IF(F3891 &lt;= Planilha1!$B$1, "1",
  IF(F3891 &lt;= Planilha1!$B$2, "2",
    IF(F3891 &lt;= Planilha1!$B$3, "3",
      "4"
    )
  )
)</f>
        <v>1</v>
      </c>
      <c r="I3891" t="str">
        <f t="shared" si="180"/>
        <v>Pequeno Porte I</v>
      </c>
      <c r="J3891" s="4">
        <v>5902098.6799999997</v>
      </c>
      <c r="K3891" s="5">
        <f t="shared" si="181"/>
        <v>1150.058199532346</v>
      </c>
    </row>
    <row r="3892" spans="1:11" x14ac:dyDescent="0.25">
      <c r="A3892" s="3" t="s">
        <v>2176</v>
      </c>
      <c r="B3892">
        <v>355560</v>
      </c>
      <c r="C3892" s="1" t="s">
        <v>19</v>
      </c>
      <c r="D3892" s="2">
        <v>10394</v>
      </c>
      <c r="E3892" t="s">
        <v>5328</v>
      </c>
      <c r="F3892" s="4">
        <v>191800.82199999999</v>
      </c>
      <c r="G3892" s="4">
        <f t="shared" si="182"/>
        <v>18.453032711179524</v>
      </c>
      <c r="H3892" t="str">
        <f>IF(F3892 &lt;= Planilha1!$B$1, "1",
  IF(F3892 &lt;= Planilha1!$B$2, "2",
    IF(F3892 &lt;= Planilha1!$B$3, "3",
      "4"
    )
  )
)</f>
        <v>3</v>
      </c>
      <c r="I3892" t="str">
        <f t="shared" si="180"/>
        <v>Pequeno Porte I</v>
      </c>
      <c r="J3892" s="4">
        <v>9131267.6999999993</v>
      </c>
      <c r="K3892" s="5">
        <f t="shared" si="181"/>
        <v>878.51334423705975</v>
      </c>
    </row>
    <row r="3893" spans="1:11" x14ac:dyDescent="0.25">
      <c r="A3893" s="3" t="s">
        <v>4609</v>
      </c>
      <c r="B3893">
        <v>355570</v>
      </c>
      <c r="C3893" s="1" t="s">
        <v>19</v>
      </c>
      <c r="D3893" s="2">
        <v>1603</v>
      </c>
      <c r="E3893" t="s">
        <v>5328</v>
      </c>
      <c r="F3893" s="4">
        <v>30802.235000000001</v>
      </c>
      <c r="G3893" s="4">
        <f t="shared" si="182"/>
        <v>19.215368059887712</v>
      </c>
      <c r="H3893" t="str">
        <f>IF(F3893 &lt;= Planilha1!$B$1, "1",
  IF(F3893 &lt;= Planilha1!$B$2, "2",
    IF(F3893 &lt;= Planilha1!$B$3, "3",
      "4"
    )
  )
)</f>
        <v>1</v>
      </c>
      <c r="I3893" t="str">
        <f t="shared" si="180"/>
        <v>Pequeno Porte I</v>
      </c>
      <c r="J3893" s="4">
        <v>4395970.0599999996</v>
      </c>
      <c r="K3893" s="5">
        <f t="shared" si="181"/>
        <v>2742.3394011228943</v>
      </c>
    </row>
    <row r="3894" spans="1:11" x14ac:dyDescent="0.25">
      <c r="A3894" s="3" t="s">
        <v>4610</v>
      </c>
      <c r="B3894">
        <v>355580</v>
      </c>
      <c r="C3894" s="1" t="s">
        <v>19</v>
      </c>
      <c r="D3894" s="2">
        <v>8833</v>
      </c>
      <c r="E3894" t="s">
        <v>5328</v>
      </c>
      <c r="F3894" s="4">
        <v>120647.087</v>
      </c>
      <c r="G3894" s="4">
        <f t="shared" si="182"/>
        <v>13.658676214196761</v>
      </c>
      <c r="H3894" t="str">
        <f>IF(F3894 &lt;= Planilha1!$B$1, "1",
  IF(F3894 &lt;= Planilha1!$B$2, "2",
    IF(F3894 &lt;= Planilha1!$B$3, "3",
      "4"
    )
  )
)</f>
        <v>3</v>
      </c>
      <c r="I3894" t="str">
        <f t="shared" si="180"/>
        <v>Pequeno Porte I</v>
      </c>
      <c r="J3894" s="4">
        <v>8665912.0600000005</v>
      </c>
      <c r="K3894" s="5">
        <f t="shared" si="181"/>
        <v>981.08367032718218</v>
      </c>
    </row>
    <row r="3895" spans="1:11" x14ac:dyDescent="0.25">
      <c r="A3895" s="3" t="s">
        <v>2177</v>
      </c>
      <c r="B3895">
        <v>355590</v>
      </c>
      <c r="C3895" s="1" t="s">
        <v>19</v>
      </c>
      <c r="D3895" s="2">
        <v>1387</v>
      </c>
      <c r="E3895" t="s">
        <v>5328</v>
      </c>
      <c r="F3895" s="4">
        <v>20749.467000000001</v>
      </c>
      <c r="G3895" s="4">
        <f t="shared" si="182"/>
        <v>14.959961788031723</v>
      </c>
      <c r="H3895" t="str">
        <f>IF(F3895 &lt;= Planilha1!$B$1, "1",
  IF(F3895 &lt;= Planilha1!$B$2, "2",
    IF(F3895 &lt;= Planilha1!$B$3, "3",
      "4"
    )
  )
)</f>
        <v>1</v>
      </c>
      <c r="I3895" t="str">
        <f t="shared" si="180"/>
        <v>Pequeno Porte I</v>
      </c>
      <c r="J3895" s="4">
        <v>4609269.41</v>
      </c>
      <c r="K3895" s="5">
        <f t="shared" si="181"/>
        <v>3323.1935183850037</v>
      </c>
    </row>
    <row r="3896" spans="1:11" x14ac:dyDescent="0.25">
      <c r="A3896" s="3" t="s">
        <v>4611</v>
      </c>
      <c r="B3896">
        <v>355600</v>
      </c>
      <c r="C3896" s="1" t="s">
        <v>19</v>
      </c>
      <c r="D3896" s="2">
        <v>13744</v>
      </c>
      <c r="E3896" t="s">
        <v>5328</v>
      </c>
      <c r="F3896" s="4">
        <v>164050.239</v>
      </c>
      <c r="G3896" s="4">
        <f t="shared" si="182"/>
        <v>11.93613496798603</v>
      </c>
      <c r="H3896" t="str">
        <f>IF(F3896 &lt;= Planilha1!$B$1, "1",
  IF(F3896 &lt;= Planilha1!$B$2, "2",
    IF(F3896 &lt;= Planilha1!$B$3, "3",
      "4"
    )
  )
)</f>
        <v>3</v>
      </c>
      <c r="I3896" t="str">
        <f t="shared" si="180"/>
        <v>Pequeno Porte I</v>
      </c>
      <c r="J3896" s="4">
        <v>13417255.119999999</v>
      </c>
      <c r="K3896" s="5">
        <f t="shared" si="181"/>
        <v>976.22636204889398</v>
      </c>
    </row>
    <row r="3897" spans="1:11" x14ac:dyDescent="0.25">
      <c r="A3897" s="3" t="s">
        <v>2178</v>
      </c>
      <c r="B3897">
        <v>355610</v>
      </c>
      <c r="C3897" s="1" t="s">
        <v>19</v>
      </c>
      <c r="D3897" s="2">
        <v>14098</v>
      </c>
      <c r="E3897" t="s">
        <v>5328</v>
      </c>
      <c r="F3897" s="4">
        <v>207895.872</v>
      </c>
      <c r="G3897" s="4">
        <f t="shared" si="182"/>
        <v>14.746479784366578</v>
      </c>
      <c r="H3897" t="str">
        <f>IF(F3897 &lt;= Planilha1!$B$1, "1",
  IF(F3897 &lt;= Planilha1!$B$2, "2",
    IF(F3897 &lt;= Planilha1!$B$3, "3",
      "4"
    )
  )
)</f>
        <v>3</v>
      </c>
      <c r="I3897" t="str">
        <f t="shared" si="180"/>
        <v>Pequeno Porte I</v>
      </c>
      <c r="J3897" s="4">
        <v>12244466.460000001</v>
      </c>
      <c r="K3897" s="5">
        <f t="shared" si="181"/>
        <v>868.52507164136762</v>
      </c>
    </row>
    <row r="3898" spans="1:11" x14ac:dyDescent="0.25">
      <c r="A3898" s="3" t="s">
        <v>2179</v>
      </c>
      <c r="B3898">
        <v>355620</v>
      </c>
      <c r="C3898" s="1" t="s">
        <v>19</v>
      </c>
      <c r="D3898" s="2">
        <v>126373</v>
      </c>
      <c r="E3898" t="s">
        <v>5328</v>
      </c>
      <c r="F3898" s="4">
        <v>3937795.5159999998</v>
      </c>
      <c r="G3898" s="4">
        <f t="shared" si="182"/>
        <v>31.16010157232953</v>
      </c>
      <c r="H3898" t="str">
        <f>IF(F3898 &lt;= Planilha1!$B$1, "1",
  IF(F3898 &lt;= Planilha1!$B$2, "2",
    IF(F3898 &lt;= Planilha1!$B$3, "3",
      "4"
    )
  )
)</f>
        <v>4</v>
      </c>
      <c r="I3898" t="str">
        <f t="shared" si="180"/>
        <v>Grande Porte</v>
      </c>
      <c r="J3898" s="4">
        <v>142469543.19999999</v>
      </c>
      <c r="K3898" s="5">
        <f t="shared" si="181"/>
        <v>1127.3732775197232</v>
      </c>
    </row>
    <row r="3899" spans="1:11" x14ac:dyDescent="0.25">
      <c r="A3899" s="3" t="s">
        <v>4612</v>
      </c>
      <c r="B3899">
        <v>355630</v>
      </c>
      <c r="C3899" s="1" t="s">
        <v>19</v>
      </c>
      <c r="D3899" s="2">
        <v>24241</v>
      </c>
      <c r="E3899" t="s">
        <v>5328</v>
      </c>
      <c r="F3899" s="4">
        <v>495120.31800000003</v>
      </c>
      <c r="G3899" s="4">
        <f t="shared" si="182"/>
        <v>20.424913081143519</v>
      </c>
      <c r="H3899" t="str">
        <f>IF(F3899 &lt;= Planilha1!$B$1, "1",
  IF(F3899 &lt;= Planilha1!$B$2, "2",
    IF(F3899 &lt;= Planilha1!$B$3, "3",
      "4"
    )
  )
)</f>
        <v>4</v>
      </c>
      <c r="I3899" t="str">
        <f t="shared" si="180"/>
        <v>Pequeno Porte II</v>
      </c>
      <c r="J3899" s="4">
        <v>31407430.68</v>
      </c>
      <c r="K3899" s="5">
        <f t="shared" si="181"/>
        <v>1295.6326339672455</v>
      </c>
    </row>
    <row r="3900" spans="1:11" x14ac:dyDescent="0.25">
      <c r="A3900" s="3" t="s">
        <v>2180</v>
      </c>
      <c r="B3900">
        <v>355635</v>
      </c>
      <c r="C3900" s="1" t="s">
        <v>19</v>
      </c>
      <c r="D3900" s="2">
        <v>10512</v>
      </c>
      <c r="E3900" t="s">
        <v>5328</v>
      </c>
      <c r="F3900" s="4">
        <v>57083.777000000002</v>
      </c>
      <c r="G3900" s="4">
        <f t="shared" si="182"/>
        <v>5.430344082952816</v>
      </c>
      <c r="H3900" t="str">
        <f>IF(F3900 &lt;= Planilha1!$B$1, "1",
  IF(F3900 &lt;= Planilha1!$B$2, "2",
    IF(F3900 &lt;= Planilha1!$B$3, "3",
      "4"
    )
  )
)</f>
        <v>2</v>
      </c>
      <c r="I3900" t="str">
        <f t="shared" si="180"/>
        <v>Pequeno Porte I</v>
      </c>
      <c r="J3900" s="4">
        <v>7248306.2400000002</v>
      </c>
      <c r="K3900" s="5">
        <f t="shared" si="181"/>
        <v>689.52684931506849</v>
      </c>
    </row>
    <row r="3901" spans="1:11" x14ac:dyDescent="0.25">
      <c r="A3901" s="3" t="s">
        <v>2181</v>
      </c>
      <c r="B3901">
        <v>355640</v>
      </c>
      <c r="C3901" s="1" t="s">
        <v>19</v>
      </c>
      <c r="D3901" s="2">
        <v>40133</v>
      </c>
      <c r="E3901" t="s">
        <v>5328</v>
      </c>
      <c r="F3901" s="4">
        <v>445974.70899999997</v>
      </c>
      <c r="G3901" s="4">
        <f t="shared" si="182"/>
        <v>11.112418932050931</v>
      </c>
      <c r="H3901" t="str">
        <f>IF(F3901 &lt;= Planilha1!$B$1, "1",
  IF(F3901 &lt;= Planilha1!$B$2, "2",
    IF(F3901 &lt;= Planilha1!$B$3, "3",
      "4"
    )
  )
)</f>
        <v>4</v>
      </c>
      <c r="I3901" t="str">
        <f t="shared" si="180"/>
        <v>Pequeno Porte II</v>
      </c>
      <c r="J3901" s="4">
        <v>35731367.880000003</v>
      </c>
      <c r="K3901" s="5">
        <f t="shared" si="181"/>
        <v>890.32387013181176</v>
      </c>
    </row>
    <row r="3902" spans="1:11" x14ac:dyDescent="0.25">
      <c r="A3902" s="3" t="s">
        <v>2182</v>
      </c>
      <c r="B3902">
        <v>355645</v>
      </c>
      <c r="C3902" s="1" t="s">
        <v>19</v>
      </c>
      <c r="D3902" s="2">
        <v>50415</v>
      </c>
      <c r="E3902" t="s">
        <v>5328</v>
      </c>
      <c r="F3902" s="4">
        <v>910939.99699999997</v>
      </c>
      <c r="G3902" s="4">
        <f t="shared" si="182"/>
        <v>18.068828662104533</v>
      </c>
      <c r="H3902" t="str">
        <f>IF(F3902 &lt;= Planilha1!$B$1, "1",
  IF(F3902 &lt;= Planilha1!$B$2, "2",
    IF(F3902 &lt;= Planilha1!$B$3, "3",
      "4"
    )
  )
)</f>
        <v>4</v>
      </c>
      <c r="I3902" t="str">
        <f t="shared" si="180"/>
        <v>Médio Porte</v>
      </c>
      <c r="J3902" s="4">
        <v>62436664.159999996</v>
      </c>
      <c r="K3902" s="5">
        <f t="shared" si="181"/>
        <v>1238.454114053357</v>
      </c>
    </row>
    <row r="3903" spans="1:11" x14ac:dyDescent="0.25">
      <c r="A3903" s="3" t="s">
        <v>4613</v>
      </c>
      <c r="B3903">
        <v>355650</v>
      </c>
      <c r="C3903" s="1" t="s">
        <v>19</v>
      </c>
      <c r="D3903" s="2">
        <v>115771</v>
      </c>
      <c r="E3903" t="s">
        <v>5328</v>
      </c>
      <c r="F3903" s="4">
        <v>1837457.398</v>
      </c>
      <c r="G3903" s="4">
        <f t="shared" si="182"/>
        <v>15.871482478340862</v>
      </c>
      <c r="H3903" t="str">
        <f>IF(F3903 &lt;= Planilha1!$B$1, "1",
  IF(F3903 &lt;= Planilha1!$B$2, "2",
    IF(F3903 &lt;= Planilha1!$B$3, "3",
      "4"
    )
  )
)</f>
        <v>4</v>
      </c>
      <c r="I3903" t="str">
        <f t="shared" si="180"/>
        <v>Grande Porte</v>
      </c>
      <c r="J3903" s="4">
        <v>45187010.07</v>
      </c>
      <c r="K3903" s="5">
        <f t="shared" si="181"/>
        <v>390.31372338495822</v>
      </c>
    </row>
    <row r="3904" spans="1:11" x14ac:dyDescent="0.25">
      <c r="A3904" s="3" t="s">
        <v>684</v>
      </c>
      <c r="B3904">
        <v>355660</v>
      </c>
      <c r="C3904" s="1" t="s">
        <v>19</v>
      </c>
      <c r="D3904" s="2">
        <v>10176</v>
      </c>
      <c r="E3904" t="s">
        <v>5328</v>
      </c>
      <c r="F3904" s="4">
        <v>86461.482000000004</v>
      </c>
      <c r="G3904" s="4">
        <f t="shared" si="182"/>
        <v>8.4966079009433972</v>
      </c>
      <c r="H3904" t="str">
        <f>IF(F3904 &lt;= Planilha1!$B$1, "1",
  IF(F3904 &lt;= Planilha1!$B$2, "2",
    IF(F3904 &lt;= Planilha1!$B$3, "3",
      "4"
    )
  )
)</f>
        <v>2</v>
      </c>
      <c r="I3904" t="str">
        <f t="shared" si="180"/>
        <v>Pequeno Porte I</v>
      </c>
      <c r="J3904" s="4">
        <v>8330693.4299999997</v>
      </c>
      <c r="K3904" s="5">
        <f t="shared" si="181"/>
        <v>818.66091096698108</v>
      </c>
    </row>
    <row r="3905" spans="1:11" x14ac:dyDescent="0.25">
      <c r="A3905" s="3" t="s">
        <v>2183</v>
      </c>
      <c r="B3905">
        <v>355670</v>
      </c>
      <c r="C3905" s="1" t="s">
        <v>19</v>
      </c>
      <c r="D3905" s="2">
        <v>76540</v>
      </c>
      <c r="E3905" t="s">
        <v>5328</v>
      </c>
      <c r="F3905" s="4">
        <v>4623767.9019999998</v>
      </c>
      <c r="G3905" s="4">
        <f t="shared" si="182"/>
        <v>60.409823647765869</v>
      </c>
      <c r="H3905" t="str">
        <f>IF(F3905 &lt;= Planilha1!$B$1, "1",
  IF(F3905 &lt;= Planilha1!$B$2, "2",
    IF(F3905 &lt;= Planilha1!$B$3, "3",
      "4"
    )
  )
)</f>
        <v>4</v>
      </c>
      <c r="I3905" t="str">
        <f t="shared" si="180"/>
        <v>Médio Porte</v>
      </c>
      <c r="J3905" s="4">
        <v>140697251.36000001</v>
      </c>
      <c r="K3905" s="5">
        <f t="shared" si="181"/>
        <v>1838.2185962895221</v>
      </c>
    </row>
    <row r="3906" spans="1:11" x14ac:dyDescent="0.25">
      <c r="A3906" s="3" t="s">
        <v>2184</v>
      </c>
      <c r="B3906">
        <v>355680</v>
      </c>
      <c r="C3906" s="1" t="s">
        <v>19</v>
      </c>
      <c r="D3906" s="2">
        <v>17414</v>
      </c>
      <c r="E3906" t="s">
        <v>5328</v>
      </c>
      <c r="F3906" s="4">
        <v>178894.68100000001</v>
      </c>
      <c r="G3906" s="4">
        <f t="shared" si="182"/>
        <v>10.273037843114736</v>
      </c>
      <c r="H3906" t="str">
        <f>IF(F3906 &lt;= Planilha1!$B$1, "1",
  IF(F3906 &lt;= Planilha1!$B$2, "2",
    IF(F3906 &lt;= Planilha1!$B$3, "3",
      "4"
    )
  )
)</f>
        <v>3</v>
      </c>
      <c r="I3906" t="str">
        <f t="shared" ref="I3906:I3969" si="183">IF(D3906 &lt;= 20000, "Pequeno Porte I",
  IF(D3906 &lt;= 50000, "Pequeno Porte II",
    IF(D3906 &lt;= 100000, "Médio Porte",
      IF(D3906 &lt;= 900000, "Grande Porte", "Metrópole")
    )
  )
)</f>
        <v>Pequeno Porte I</v>
      </c>
      <c r="J3906" s="4">
        <v>15099233.43</v>
      </c>
      <c r="K3906" s="5">
        <f t="shared" ref="K3906:K3969" si="184">J3906/D3906</f>
        <v>867.07439014585964</v>
      </c>
    </row>
    <row r="3907" spans="1:11" x14ac:dyDescent="0.25">
      <c r="A3907" s="3" t="s">
        <v>2185</v>
      </c>
      <c r="B3907">
        <v>355690</v>
      </c>
      <c r="C3907" s="1" t="s">
        <v>19</v>
      </c>
      <c r="D3907" s="2">
        <v>8109</v>
      </c>
      <c r="E3907" t="s">
        <v>5328</v>
      </c>
      <c r="F3907" s="4">
        <v>200081.454</v>
      </c>
      <c r="G3907" s="4">
        <f t="shared" ref="G3907:G3970" si="185">F3907/D3907</f>
        <v>24.673998520162783</v>
      </c>
      <c r="H3907" t="str">
        <f>IF(F3907 &lt;= Planilha1!$B$1, "1",
  IF(F3907 &lt;= Planilha1!$B$2, "2",
    IF(F3907 &lt;= Planilha1!$B$3, "3",
      "4"
    )
  )
)</f>
        <v>3</v>
      </c>
      <c r="I3907" t="str">
        <f t="shared" si="183"/>
        <v>Pequeno Porte I</v>
      </c>
      <c r="J3907" s="4">
        <v>9471082.8800000008</v>
      </c>
      <c r="K3907" s="5">
        <f t="shared" si="184"/>
        <v>1167.9717449747195</v>
      </c>
    </row>
    <row r="3908" spans="1:11" x14ac:dyDescent="0.25">
      <c r="A3908" s="3" t="s">
        <v>4614</v>
      </c>
      <c r="B3908">
        <v>355695</v>
      </c>
      <c r="C3908" s="1" t="s">
        <v>19</v>
      </c>
      <c r="D3908" s="2">
        <v>1794</v>
      </c>
      <c r="E3908" t="s">
        <v>5328</v>
      </c>
      <c r="F3908" s="4">
        <v>16088.716</v>
      </c>
      <c r="G3908" s="4">
        <f t="shared" si="185"/>
        <v>8.9680691192865112</v>
      </c>
      <c r="H3908" t="str">
        <f>IF(F3908 &lt;= Planilha1!$B$1, "1",
  IF(F3908 &lt;= Planilha1!$B$2, "2",
    IF(F3908 &lt;= Planilha1!$B$3, "3",
      "4"
    )
  )
)</f>
        <v>1</v>
      </c>
      <c r="I3908" t="str">
        <f t="shared" si="183"/>
        <v>Pequeno Porte I</v>
      </c>
      <c r="J3908" s="4">
        <v>2756863.95</v>
      </c>
      <c r="K3908" s="5">
        <f t="shared" si="184"/>
        <v>1536.7134615384616</v>
      </c>
    </row>
    <row r="3909" spans="1:11" x14ac:dyDescent="0.25">
      <c r="A3909" s="3" t="s">
        <v>2186</v>
      </c>
      <c r="B3909">
        <v>355700</v>
      </c>
      <c r="C3909" s="1" t="s">
        <v>19</v>
      </c>
      <c r="D3909" s="2">
        <v>127923</v>
      </c>
      <c r="E3909" t="s">
        <v>5328</v>
      </c>
      <c r="F3909" s="4">
        <v>2042691.166</v>
      </c>
      <c r="G3909" s="4">
        <f t="shared" si="185"/>
        <v>15.968130562916754</v>
      </c>
      <c r="H3909" t="str">
        <f>IF(F3909 &lt;= Planilha1!$B$1, "1",
  IF(F3909 &lt;= Planilha1!$B$2, "2",
    IF(F3909 &lt;= Planilha1!$B$3, "3",
      "4"
    )
  )
)</f>
        <v>4</v>
      </c>
      <c r="I3909" t="str">
        <f t="shared" si="183"/>
        <v>Grande Porte</v>
      </c>
      <c r="J3909" s="4">
        <v>119335109.90000001</v>
      </c>
      <c r="K3909" s="5">
        <f t="shared" si="184"/>
        <v>932.86672373224519</v>
      </c>
    </row>
    <row r="3910" spans="1:11" x14ac:dyDescent="0.25">
      <c r="A3910" s="3" t="s">
        <v>2187</v>
      </c>
      <c r="B3910">
        <v>355710</v>
      </c>
      <c r="C3910" s="1" t="s">
        <v>19</v>
      </c>
      <c r="D3910" s="2">
        <v>96634</v>
      </c>
      <c r="E3910" t="s">
        <v>5328</v>
      </c>
      <c r="F3910" s="4">
        <v>1520497.145</v>
      </c>
      <c r="G3910" s="4">
        <f t="shared" si="185"/>
        <v>15.73459801933067</v>
      </c>
      <c r="H3910" t="str">
        <f>IF(F3910 &lt;= Planilha1!$B$1, "1",
  IF(F3910 &lt;= Planilha1!$B$2, "2",
    IF(F3910 &lt;= Planilha1!$B$3, "3",
      "4"
    )
  )
)</f>
        <v>4</v>
      </c>
      <c r="I3910" t="str">
        <f t="shared" si="183"/>
        <v>Médio Porte</v>
      </c>
      <c r="J3910" s="4">
        <v>75524525.609999999</v>
      </c>
      <c r="K3910" s="5">
        <f t="shared" si="184"/>
        <v>781.55230674503798</v>
      </c>
    </row>
    <row r="3911" spans="1:11" x14ac:dyDescent="0.25">
      <c r="A3911" s="3" t="s">
        <v>2188</v>
      </c>
      <c r="B3911">
        <v>355715</v>
      </c>
      <c r="C3911" s="1" t="s">
        <v>19</v>
      </c>
      <c r="D3911" s="2">
        <v>2692</v>
      </c>
      <c r="E3911" t="s">
        <v>5328</v>
      </c>
      <c r="F3911" s="4">
        <v>57801.968999999997</v>
      </c>
      <c r="G3911" s="4">
        <f t="shared" si="185"/>
        <v>21.471756686478454</v>
      </c>
      <c r="H3911" t="str">
        <f>IF(F3911 &lt;= Planilha1!$B$1, "1",
  IF(F3911 &lt;= Planilha1!$B$2, "2",
    IF(F3911 &lt;= Planilha1!$B$3, "3",
      "4"
    )
  )
)</f>
        <v>2</v>
      </c>
      <c r="I3911" t="str">
        <f t="shared" si="183"/>
        <v>Pequeno Porte I</v>
      </c>
      <c r="J3911" s="4">
        <v>6483687.7000000002</v>
      </c>
      <c r="K3911" s="5">
        <f t="shared" si="184"/>
        <v>2408.502117384844</v>
      </c>
    </row>
    <row r="3912" spans="1:11" x14ac:dyDescent="0.25">
      <c r="A3912" s="3" t="s">
        <v>2189</v>
      </c>
      <c r="B3912">
        <v>355720</v>
      </c>
      <c r="C3912" s="1" t="s">
        <v>19</v>
      </c>
      <c r="D3912" s="2">
        <v>12211</v>
      </c>
      <c r="E3912" t="s">
        <v>5328</v>
      </c>
      <c r="F3912" s="4">
        <v>121578.322</v>
      </c>
      <c r="G3912" s="4">
        <f t="shared" si="185"/>
        <v>9.9564590942592748</v>
      </c>
      <c r="H3912" t="str">
        <f>IF(F3912 &lt;= Planilha1!$B$1, "1",
  IF(F3912 &lt;= Planilha1!$B$2, "2",
    IF(F3912 &lt;= Planilha1!$B$3, "3",
      "4"
    )
  )
)</f>
        <v>3</v>
      </c>
      <c r="I3912" t="str">
        <f t="shared" si="183"/>
        <v>Pequeno Porte I</v>
      </c>
      <c r="J3912" s="4">
        <v>8968127.4199999999</v>
      </c>
      <c r="K3912" s="5">
        <f t="shared" si="184"/>
        <v>734.43022029317831</v>
      </c>
    </row>
    <row r="3913" spans="1:11" x14ac:dyDescent="0.25">
      <c r="A3913" s="3" t="s">
        <v>2190</v>
      </c>
      <c r="B3913">
        <v>355730</v>
      </c>
      <c r="C3913" s="1" t="s">
        <v>19</v>
      </c>
      <c r="D3913" s="2">
        <v>11295</v>
      </c>
      <c r="E3913" t="s">
        <v>5328</v>
      </c>
      <c r="F3913" s="4">
        <v>187414.99900000001</v>
      </c>
      <c r="G3913" s="4">
        <f t="shared" si="185"/>
        <v>16.592740061974325</v>
      </c>
      <c r="H3913" t="str">
        <f>IF(F3913 &lt;= Planilha1!$B$1, "1",
  IF(F3913 &lt;= Planilha1!$B$2, "2",
    IF(F3913 &lt;= Planilha1!$B$3, "3",
      "4"
    )
  )
)</f>
        <v>3</v>
      </c>
      <c r="I3913" t="str">
        <f t="shared" si="183"/>
        <v>Pequeno Porte I</v>
      </c>
      <c r="J3913" s="4">
        <v>11975728.800000001</v>
      </c>
      <c r="K3913" s="5">
        <f t="shared" si="184"/>
        <v>1060.2681540504648</v>
      </c>
    </row>
    <row r="3914" spans="1:11" x14ac:dyDescent="0.25">
      <c r="A3914" s="3" t="s">
        <v>4615</v>
      </c>
      <c r="B3914">
        <v>410010</v>
      </c>
      <c r="C3914" s="1" t="s">
        <v>20</v>
      </c>
      <c r="D3914" s="2">
        <v>7241</v>
      </c>
      <c r="E3914" t="s">
        <v>5329</v>
      </c>
      <c r="F3914" s="4">
        <v>80853.971999999994</v>
      </c>
      <c r="G3914" s="4">
        <f t="shared" si="185"/>
        <v>11.166133406987985</v>
      </c>
      <c r="H3914" t="str">
        <f>IF(F3914 &lt;= Planilha1!$B$1, "1",
  IF(F3914 &lt;= Planilha1!$B$2, "2",
    IF(F3914 &lt;= Planilha1!$B$3, "3",
      "4"
    )
  )
)</f>
        <v>2</v>
      </c>
      <c r="I3914" t="str">
        <f t="shared" si="183"/>
        <v>Pequeno Porte I</v>
      </c>
      <c r="J3914" s="4">
        <v>5205846.5999999996</v>
      </c>
      <c r="K3914" s="5">
        <f t="shared" si="184"/>
        <v>718.94028449109237</v>
      </c>
    </row>
    <row r="3915" spans="1:11" x14ac:dyDescent="0.25">
      <c r="A3915" s="3" t="s">
        <v>4616</v>
      </c>
      <c r="B3915">
        <v>410020</v>
      </c>
      <c r="C3915" s="1" t="s">
        <v>20</v>
      </c>
      <c r="D3915" s="2">
        <v>6256</v>
      </c>
      <c r="E3915" t="s">
        <v>5329</v>
      </c>
      <c r="F3915" s="4">
        <v>68096.335999999996</v>
      </c>
      <c r="G3915" s="4">
        <f t="shared" si="185"/>
        <v>10.884964194373401</v>
      </c>
      <c r="H3915" t="str">
        <f>IF(F3915 &lt;= Planilha1!$B$1, "1",
  IF(F3915 &lt;= Planilha1!$B$2, "2",
    IF(F3915 &lt;= Planilha1!$B$3, "3",
      "4"
    )
  )
)</f>
        <v>2</v>
      </c>
      <c r="I3915" t="str">
        <f t="shared" si="183"/>
        <v>Pequeno Porte I</v>
      </c>
      <c r="J3915" s="4">
        <v>6285265.4199999999</v>
      </c>
      <c r="K3915" s="5">
        <f t="shared" si="184"/>
        <v>1004.677976342711</v>
      </c>
    </row>
    <row r="3916" spans="1:11" x14ac:dyDescent="0.25">
      <c r="A3916" s="3" t="s">
        <v>2191</v>
      </c>
      <c r="B3916">
        <v>410030</v>
      </c>
      <c r="C3916" s="1" t="s">
        <v>20</v>
      </c>
      <c r="D3916" s="2">
        <v>10233</v>
      </c>
      <c r="E3916" t="s">
        <v>5329</v>
      </c>
      <c r="F3916" s="4">
        <v>87126.273000000001</v>
      </c>
      <c r="G3916" s="4">
        <f t="shared" si="185"/>
        <v>8.5142453825857523</v>
      </c>
      <c r="H3916" t="str">
        <f>IF(F3916 &lt;= Planilha1!$B$1, "1",
  IF(F3916 &lt;= Planilha1!$B$2, "2",
    IF(F3916 &lt;= Planilha1!$B$3, "3",
      "4"
    )
  )
)</f>
        <v>2</v>
      </c>
      <c r="I3916" t="str">
        <f t="shared" si="183"/>
        <v>Pequeno Porte I</v>
      </c>
      <c r="J3916" s="4">
        <v>6500062.9000000004</v>
      </c>
      <c r="K3916" s="5">
        <f t="shared" si="184"/>
        <v>635.20599042314086</v>
      </c>
    </row>
    <row r="3917" spans="1:11" x14ac:dyDescent="0.25">
      <c r="A3917" s="3" t="s">
        <v>4617</v>
      </c>
      <c r="B3917">
        <v>410040</v>
      </c>
      <c r="C3917" s="1" t="s">
        <v>20</v>
      </c>
      <c r="D3917" s="2">
        <v>119825</v>
      </c>
      <c r="E3917" t="s">
        <v>5329</v>
      </c>
      <c r="F3917" s="4">
        <v>706900.90700000001</v>
      </c>
      <c r="G3917" s="4">
        <f t="shared" si="185"/>
        <v>5.8994442478614646</v>
      </c>
      <c r="H3917" t="str">
        <f>IF(F3917 &lt;= Planilha1!$B$1, "1",
  IF(F3917 &lt;= Planilha1!$B$2, "2",
    IF(F3917 &lt;= Planilha1!$B$3, "3",
      "4"
    )
  )
)</f>
        <v>4</v>
      </c>
      <c r="I3917" t="str">
        <f t="shared" si="183"/>
        <v>Grande Porte</v>
      </c>
      <c r="J3917" s="4">
        <v>45572833.649999999</v>
      </c>
      <c r="K3917" s="5">
        <f t="shared" si="184"/>
        <v>380.32825912789485</v>
      </c>
    </row>
    <row r="3918" spans="1:11" x14ac:dyDescent="0.25">
      <c r="A3918" s="3" t="s">
        <v>4618</v>
      </c>
      <c r="B3918">
        <v>410045</v>
      </c>
      <c r="C3918" s="1" t="s">
        <v>20</v>
      </c>
      <c r="D3918" s="2">
        <v>3590</v>
      </c>
      <c r="E3918" t="s">
        <v>5329</v>
      </c>
      <c r="F3918" s="4">
        <v>37391.455999999998</v>
      </c>
      <c r="G3918" s="4">
        <f t="shared" si="185"/>
        <v>10.415447353760445</v>
      </c>
      <c r="H3918" t="str">
        <f>IF(F3918 &lt;= Planilha1!$B$1, "1",
  IF(F3918 &lt;= Planilha1!$B$2, "2",
    IF(F3918 &lt;= Planilha1!$B$3, "3",
      "4"
    )
  )
)</f>
        <v>1</v>
      </c>
      <c r="I3918" t="str">
        <f t="shared" si="183"/>
        <v>Pequeno Porte I</v>
      </c>
      <c r="J3918" s="4">
        <v>4684305.96</v>
      </c>
      <c r="K3918" s="5">
        <f t="shared" si="184"/>
        <v>1304.8206016713091</v>
      </c>
    </row>
    <row r="3919" spans="1:11" x14ac:dyDescent="0.25">
      <c r="A3919" s="3" t="s">
        <v>4619</v>
      </c>
      <c r="B3919">
        <v>410050</v>
      </c>
      <c r="C3919" s="1" t="s">
        <v>20</v>
      </c>
      <c r="D3919" s="2">
        <v>18742</v>
      </c>
      <c r="E3919" t="s">
        <v>5329</v>
      </c>
      <c r="F3919" s="4">
        <v>157302.016</v>
      </c>
      <c r="G3919" s="4">
        <f t="shared" si="185"/>
        <v>8.3930218760004269</v>
      </c>
      <c r="H3919" t="str">
        <f>IF(F3919 &lt;= Planilha1!$B$1, "1",
  IF(F3919 &lt;= Planilha1!$B$2, "2",
    IF(F3919 &lt;= Planilha1!$B$3, "3",
      "4"
    )
  )
)</f>
        <v>3</v>
      </c>
      <c r="I3919" t="str">
        <f t="shared" si="183"/>
        <v>Pequeno Porte I</v>
      </c>
      <c r="J3919" s="4">
        <v>15403436.439999999</v>
      </c>
      <c r="K3919" s="5">
        <f t="shared" si="184"/>
        <v>821.86727350336139</v>
      </c>
    </row>
    <row r="3920" spans="1:11" x14ac:dyDescent="0.25">
      <c r="A3920" s="3" t="s">
        <v>4620</v>
      </c>
      <c r="B3920">
        <v>410060</v>
      </c>
      <c r="C3920" s="1" t="s">
        <v>20</v>
      </c>
      <c r="D3920" s="2">
        <v>13909</v>
      </c>
      <c r="E3920" t="s">
        <v>5329</v>
      </c>
      <c r="F3920" s="4">
        <v>138442.75899999999</v>
      </c>
      <c r="G3920" s="4">
        <f t="shared" si="185"/>
        <v>9.9534660291897321</v>
      </c>
      <c r="H3920" t="str">
        <f>IF(F3920 &lt;= Planilha1!$B$1, "1",
  IF(F3920 &lt;= Planilha1!$B$2, "2",
    IF(F3920 &lt;= Planilha1!$B$3, "3",
      "4"
    )
  )
)</f>
        <v>3</v>
      </c>
      <c r="I3920" t="str">
        <f t="shared" si="183"/>
        <v>Pequeno Porte I</v>
      </c>
      <c r="J3920" s="4">
        <v>5883706.0300000003</v>
      </c>
      <c r="K3920" s="5">
        <f t="shared" si="184"/>
        <v>423.01430943993103</v>
      </c>
    </row>
    <row r="3921" spans="1:11" x14ac:dyDescent="0.25">
      <c r="A3921" s="3" t="s">
        <v>2192</v>
      </c>
      <c r="B3921">
        <v>410070</v>
      </c>
      <c r="C3921" s="1" t="s">
        <v>20</v>
      </c>
      <c r="D3921" s="2">
        <v>9727</v>
      </c>
      <c r="E3921" t="s">
        <v>5329</v>
      </c>
      <c r="F3921" s="4">
        <v>117323.95600000001</v>
      </c>
      <c r="G3921" s="4">
        <f t="shared" si="185"/>
        <v>12.061679448956513</v>
      </c>
      <c r="H3921" t="str">
        <f>IF(F3921 &lt;= Planilha1!$B$1, "1",
  IF(F3921 &lt;= Planilha1!$B$2, "2",
    IF(F3921 &lt;= Planilha1!$B$3, "3",
      "4"
    )
  )
)</f>
        <v>3</v>
      </c>
      <c r="I3921" t="str">
        <f t="shared" si="183"/>
        <v>Pequeno Porte I</v>
      </c>
      <c r="J3921" s="4">
        <v>9491290.3200000003</v>
      </c>
      <c r="K3921" s="5">
        <f t="shared" si="184"/>
        <v>975.76748432199042</v>
      </c>
    </row>
    <row r="3922" spans="1:11" x14ac:dyDescent="0.25">
      <c r="A3922" s="3" t="s">
        <v>2193</v>
      </c>
      <c r="B3922">
        <v>410080</v>
      </c>
      <c r="C3922" s="1" t="s">
        <v>20</v>
      </c>
      <c r="D3922" s="2">
        <v>10326</v>
      </c>
      <c r="E3922" t="s">
        <v>5329</v>
      </c>
      <c r="F3922" s="4">
        <v>114654.969</v>
      </c>
      <c r="G3922" s="4">
        <f t="shared" si="185"/>
        <v>11.103522080185938</v>
      </c>
      <c r="H3922" t="str">
        <f>IF(F3922 &lt;= Planilha1!$B$1, "1",
  IF(F3922 &lt;= Planilha1!$B$2, "2",
    IF(F3922 &lt;= Planilha1!$B$3, "3",
      "4"
    )
  )
)</f>
        <v>3</v>
      </c>
      <c r="I3922" t="str">
        <f t="shared" si="183"/>
        <v>Pequeno Porte I</v>
      </c>
      <c r="J3922" s="4">
        <v>8736418.0500000007</v>
      </c>
      <c r="K3922" s="5">
        <f t="shared" si="184"/>
        <v>846.06024113887281</v>
      </c>
    </row>
    <row r="3923" spans="1:11" x14ac:dyDescent="0.25">
      <c r="A3923" s="3" t="s">
        <v>4621</v>
      </c>
      <c r="B3923">
        <v>410090</v>
      </c>
      <c r="C3923" s="1" t="s">
        <v>20</v>
      </c>
      <c r="D3923" s="2">
        <v>4762</v>
      </c>
      <c r="E3923" t="s">
        <v>5329</v>
      </c>
      <c r="F3923" s="4">
        <v>47639.512000000002</v>
      </c>
      <c r="G3923" s="4">
        <f t="shared" si="185"/>
        <v>10.00409743805124</v>
      </c>
      <c r="H3923" t="str">
        <f>IF(F3923 &lt;= Planilha1!$B$1, "1",
  IF(F3923 &lt;= Planilha1!$B$2, "2",
    IF(F3923 &lt;= Planilha1!$B$3, "3",
      "4"
    )
  )
)</f>
        <v>2</v>
      </c>
      <c r="I3923" t="str">
        <f t="shared" si="183"/>
        <v>Pequeno Porte I</v>
      </c>
      <c r="J3923" s="4">
        <v>6940877.4100000001</v>
      </c>
      <c r="K3923" s="5">
        <f t="shared" si="184"/>
        <v>1457.5551049979001</v>
      </c>
    </row>
    <row r="3924" spans="1:11" x14ac:dyDescent="0.25">
      <c r="A3924" s="3" t="s">
        <v>4622</v>
      </c>
      <c r="B3924">
        <v>410100</v>
      </c>
      <c r="C3924" s="1" t="s">
        <v>20</v>
      </c>
      <c r="D3924" s="2">
        <v>19620</v>
      </c>
      <c r="E3924" t="s">
        <v>5329</v>
      </c>
      <c r="F3924" s="4">
        <v>265680.29700000002</v>
      </c>
      <c r="G3924" s="4">
        <f t="shared" si="185"/>
        <v>13.541299541284404</v>
      </c>
      <c r="H3924" t="str">
        <f>IF(F3924 &lt;= Planilha1!$B$1, "1",
  IF(F3924 &lt;= Planilha1!$B$2, "2",
    IF(F3924 &lt;= Planilha1!$B$3, "3",
      "4"
    )
  )
)</f>
        <v>4</v>
      </c>
      <c r="I3924" t="str">
        <f t="shared" si="183"/>
        <v>Pequeno Porte I</v>
      </c>
      <c r="J3924" s="4">
        <v>14525457.779999999</v>
      </c>
      <c r="K3924" s="5">
        <f t="shared" si="184"/>
        <v>740.33933639143731</v>
      </c>
    </row>
    <row r="3925" spans="1:11" x14ac:dyDescent="0.25">
      <c r="A3925" s="3" t="s">
        <v>2194</v>
      </c>
      <c r="B3925">
        <v>410105</v>
      </c>
      <c r="C3925" s="1" t="s">
        <v>20</v>
      </c>
      <c r="D3925" s="2">
        <v>2918</v>
      </c>
      <c r="E3925" t="s">
        <v>5329</v>
      </c>
      <c r="F3925" s="4">
        <v>37129.205999999998</v>
      </c>
      <c r="G3925" s="4">
        <f t="shared" si="185"/>
        <v>12.724196710075393</v>
      </c>
      <c r="H3925" t="str">
        <f>IF(F3925 &lt;= Planilha1!$B$1, "1",
  IF(F3925 &lt;= Planilha1!$B$2, "2",
    IF(F3925 &lt;= Planilha1!$B$3, "3",
      "4"
    )
  )
)</f>
        <v>1</v>
      </c>
      <c r="I3925" t="str">
        <f t="shared" si="183"/>
        <v>Pequeno Porte I</v>
      </c>
      <c r="J3925" s="4">
        <v>4173259.21</v>
      </c>
      <c r="K3925" s="5">
        <f t="shared" si="184"/>
        <v>1430.1779335161068</v>
      </c>
    </row>
    <row r="3926" spans="1:11" x14ac:dyDescent="0.25">
      <c r="A3926" s="3" t="s">
        <v>4623</v>
      </c>
      <c r="B3926">
        <v>410110</v>
      </c>
      <c r="C3926" s="1" t="s">
        <v>20</v>
      </c>
      <c r="D3926" s="2">
        <v>19878</v>
      </c>
      <c r="E3926" t="s">
        <v>5329</v>
      </c>
      <c r="F3926" s="4">
        <v>382725.21</v>
      </c>
      <c r="G3926" s="4">
        <f t="shared" si="185"/>
        <v>19.253708119529129</v>
      </c>
      <c r="H3926" t="str">
        <f>IF(F3926 &lt;= Planilha1!$B$1, "1",
  IF(F3926 &lt;= Planilha1!$B$2, "2",
    IF(F3926 &lt;= Planilha1!$B$3, "3",
      "4"
    )
  )
)</f>
        <v>4</v>
      </c>
      <c r="I3926" t="str">
        <f t="shared" si="183"/>
        <v>Pequeno Porte I</v>
      </c>
      <c r="J3926" s="4">
        <v>15504103.470000001</v>
      </c>
      <c r="K3926" s="5">
        <f t="shared" si="184"/>
        <v>779.96294747962577</v>
      </c>
    </row>
    <row r="3927" spans="1:11" x14ac:dyDescent="0.25">
      <c r="A3927" s="3" t="s">
        <v>4624</v>
      </c>
      <c r="B3927">
        <v>410115</v>
      </c>
      <c r="C3927" s="1" t="s">
        <v>20</v>
      </c>
      <c r="D3927" s="2">
        <v>3235</v>
      </c>
      <c r="E3927" t="s">
        <v>5329</v>
      </c>
      <c r="F3927" s="4">
        <v>40541.824999999997</v>
      </c>
      <c r="G3927" s="4">
        <f t="shared" si="185"/>
        <v>12.532248840803708</v>
      </c>
      <c r="H3927" t="str">
        <f>IF(F3927 &lt;= Planilha1!$B$1, "1",
  IF(F3927 &lt;= Planilha1!$B$2, "2",
    IF(F3927 &lt;= Planilha1!$B$3, "3",
      "4"
    )
  )
)</f>
        <v>1</v>
      </c>
      <c r="I3927" t="str">
        <f t="shared" si="183"/>
        <v>Pequeno Porte I</v>
      </c>
      <c r="J3927" s="4">
        <v>4776559.83</v>
      </c>
      <c r="K3927" s="5">
        <f t="shared" si="184"/>
        <v>1476.5254497681608</v>
      </c>
    </row>
    <row r="3928" spans="1:11" x14ac:dyDescent="0.25">
      <c r="A3928" s="3" t="s">
        <v>2195</v>
      </c>
      <c r="B3928">
        <v>410120</v>
      </c>
      <c r="C3928" s="1" t="s">
        <v>20</v>
      </c>
      <c r="D3928" s="2">
        <v>18091</v>
      </c>
      <c r="E3928" t="s">
        <v>5329</v>
      </c>
      <c r="F3928" s="4">
        <v>280687.147</v>
      </c>
      <c r="G3928" s="4">
        <f t="shared" si="185"/>
        <v>15.515291968382069</v>
      </c>
      <c r="H3928" t="str">
        <f>IF(F3928 &lt;= Planilha1!$B$1, "1",
  IF(F3928 &lt;= Planilha1!$B$2, "2",
    IF(F3928 &lt;= Planilha1!$B$3, "3",
      "4"
    )
  )
)</f>
        <v>4</v>
      </c>
      <c r="I3928" t="str">
        <f t="shared" si="183"/>
        <v>Pequeno Porte I</v>
      </c>
      <c r="J3928" s="4">
        <v>14142130.34</v>
      </c>
      <c r="K3928" s="5">
        <f t="shared" si="184"/>
        <v>781.72186943784197</v>
      </c>
    </row>
    <row r="3929" spans="1:11" x14ac:dyDescent="0.25">
      <c r="A3929" s="3" t="s">
        <v>4625</v>
      </c>
      <c r="B3929">
        <v>410130</v>
      </c>
      <c r="C3929" s="1" t="s">
        <v>20</v>
      </c>
      <c r="D3929" s="2">
        <v>7018</v>
      </c>
      <c r="E3929" t="s">
        <v>5329</v>
      </c>
      <c r="F3929" s="4">
        <v>111407.417</v>
      </c>
      <c r="G3929" s="4">
        <f t="shared" si="185"/>
        <v>15.874525078369906</v>
      </c>
      <c r="H3929" t="str">
        <f>IF(F3929 &lt;= Planilha1!$B$1, "1",
  IF(F3929 &lt;= Planilha1!$B$2, "2",
    IF(F3929 &lt;= Planilha1!$B$3, "3",
      "4"
    )
  )
)</f>
        <v>3</v>
      </c>
      <c r="I3929" t="str">
        <f t="shared" si="183"/>
        <v>Pequeno Porte I</v>
      </c>
      <c r="J3929" s="4">
        <v>6410142.3099999996</v>
      </c>
      <c r="K3929" s="5">
        <f t="shared" si="184"/>
        <v>913.38590909090908</v>
      </c>
    </row>
    <row r="3930" spans="1:11" x14ac:dyDescent="0.25">
      <c r="A3930" s="3" t="s">
        <v>2196</v>
      </c>
      <c r="B3930">
        <v>410140</v>
      </c>
      <c r="C3930" s="1" t="s">
        <v>20</v>
      </c>
      <c r="D3930" s="2">
        <v>130134</v>
      </c>
      <c r="E3930" t="s">
        <v>5329</v>
      </c>
      <c r="F3930" s="4">
        <v>1749964.4850000001</v>
      </c>
      <c r="G3930" s="4">
        <f t="shared" si="185"/>
        <v>13.447404098851953</v>
      </c>
      <c r="H3930" t="str">
        <f>IF(F3930 &lt;= Planilha1!$B$1, "1",
  IF(F3930 &lt;= Planilha1!$B$2, "2",
    IF(F3930 &lt;= Planilha1!$B$3, "3",
      "4"
    )
  )
)</f>
        <v>4</v>
      </c>
      <c r="I3930" t="str">
        <f t="shared" si="183"/>
        <v>Grande Porte</v>
      </c>
      <c r="J3930" s="4">
        <v>69404612.959999993</v>
      </c>
      <c r="K3930" s="5">
        <f t="shared" si="184"/>
        <v>533.33189604561449</v>
      </c>
    </row>
    <row r="3931" spans="1:11" x14ac:dyDescent="0.25">
      <c r="A3931" s="3" t="s">
        <v>2197</v>
      </c>
      <c r="B3931">
        <v>410150</v>
      </c>
      <c r="C3931" s="1" t="s">
        <v>20</v>
      </c>
      <c r="D3931" s="2">
        <v>119138</v>
      </c>
      <c r="E3931" t="s">
        <v>5329</v>
      </c>
      <c r="F3931" s="4">
        <v>2621393.4369999999</v>
      </c>
      <c r="G3931" s="4">
        <f t="shared" si="185"/>
        <v>22.003000193053435</v>
      </c>
      <c r="H3931" t="str">
        <f>IF(F3931 &lt;= Planilha1!$B$1, "1",
  IF(F3931 &lt;= Planilha1!$B$2, "2",
    IF(F3931 &lt;= Planilha1!$B$3, "3",
      "4"
    )
  )
)</f>
        <v>4</v>
      </c>
      <c r="I3931" t="str">
        <f t="shared" si="183"/>
        <v>Grande Porte</v>
      </c>
      <c r="J3931" s="4">
        <v>63282351.789999999</v>
      </c>
      <c r="K3931" s="5">
        <f t="shared" si="184"/>
        <v>531.16849191693666</v>
      </c>
    </row>
    <row r="3932" spans="1:11" x14ac:dyDescent="0.25">
      <c r="A3932" s="3" t="s">
        <v>2198</v>
      </c>
      <c r="B3932">
        <v>410160</v>
      </c>
      <c r="C3932" s="1" t="s">
        <v>20</v>
      </c>
      <c r="D3932" s="2">
        <v>25777</v>
      </c>
      <c r="E3932" t="s">
        <v>5329</v>
      </c>
      <c r="F3932" s="4">
        <v>596608.69700000004</v>
      </c>
      <c r="G3932" s="4">
        <f t="shared" si="185"/>
        <v>23.145001241416768</v>
      </c>
      <c r="H3932" t="str">
        <f>IF(F3932 &lt;= Planilha1!$B$1, "1",
  IF(F3932 &lt;= Planilha1!$B$2, "2",
    IF(F3932 &lt;= Planilha1!$B$3, "3",
      "4"
    )
  )
)</f>
        <v>4</v>
      </c>
      <c r="I3932" t="str">
        <f t="shared" si="183"/>
        <v>Pequeno Porte II</v>
      </c>
      <c r="J3932" s="4">
        <v>25276349.050000001</v>
      </c>
      <c r="K3932" s="5">
        <f t="shared" si="184"/>
        <v>980.57760988478105</v>
      </c>
    </row>
    <row r="3933" spans="1:11" x14ac:dyDescent="0.25">
      <c r="A3933" s="3" t="s">
        <v>3974</v>
      </c>
      <c r="B3933">
        <v>410165</v>
      </c>
      <c r="C3933" s="1" t="s">
        <v>20</v>
      </c>
      <c r="D3933" s="2">
        <v>3527</v>
      </c>
      <c r="E3933" t="s">
        <v>5329</v>
      </c>
      <c r="F3933" s="4">
        <v>38931.976000000002</v>
      </c>
      <c r="G3933" s="4">
        <f t="shared" si="185"/>
        <v>11.038269350722995</v>
      </c>
      <c r="H3933" t="str">
        <f>IF(F3933 &lt;= Planilha1!$B$1, "1",
  IF(F3933 &lt;= Planilha1!$B$2, "2",
    IF(F3933 &lt;= Planilha1!$B$3, "3",
      "4"
    )
  )
)</f>
        <v>1</v>
      </c>
      <c r="I3933" t="str">
        <f t="shared" si="183"/>
        <v>Pequeno Porte I</v>
      </c>
      <c r="J3933" s="4">
        <v>4228136.6399999997</v>
      </c>
      <c r="K3933" s="5">
        <f t="shared" si="184"/>
        <v>1198.791222001701</v>
      </c>
    </row>
    <row r="3934" spans="1:11" x14ac:dyDescent="0.25">
      <c r="A3934" s="3" t="s">
        <v>695</v>
      </c>
      <c r="B3934">
        <v>410170</v>
      </c>
      <c r="C3934" s="1" t="s">
        <v>20</v>
      </c>
      <c r="D3934" s="2">
        <v>14485</v>
      </c>
      <c r="E3934" t="s">
        <v>5329</v>
      </c>
      <c r="F3934" s="4">
        <v>238326.16399999999</v>
      </c>
      <c r="G3934" s="4">
        <f t="shared" si="185"/>
        <v>16.453307835692094</v>
      </c>
      <c r="H3934" t="str">
        <f>IF(F3934 &lt;= Planilha1!$B$1, "1",
  IF(F3934 &lt;= Planilha1!$B$2, "2",
    IF(F3934 &lt;= Planilha1!$B$3, "3",
      "4"
    )
  )
)</f>
        <v>3</v>
      </c>
      <c r="I3934" t="str">
        <f t="shared" si="183"/>
        <v>Pequeno Porte I</v>
      </c>
      <c r="J3934" s="4">
        <v>14253642.890000001</v>
      </c>
      <c r="K3934" s="5">
        <f t="shared" si="184"/>
        <v>984.02781429064555</v>
      </c>
    </row>
    <row r="3935" spans="1:11" x14ac:dyDescent="0.25">
      <c r="A3935" s="3" t="s">
        <v>4626</v>
      </c>
      <c r="B3935">
        <v>410180</v>
      </c>
      <c r="C3935" s="1" t="s">
        <v>20</v>
      </c>
      <c r="D3935" s="2">
        <v>151666</v>
      </c>
      <c r="E3935" t="s">
        <v>5329</v>
      </c>
      <c r="F3935" s="4">
        <v>8993871.7070000004</v>
      </c>
      <c r="G3935" s="4">
        <f t="shared" si="185"/>
        <v>59.300513674785385</v>
      </c>
      <c r="H3935" t="str">
        <f>IF(F3935 &lt;= Planilha1!$B$1, "1",
  IF(F3935 &lt;= Planilha1!$B$2, "2",
    IF(F3935 &lt;= Planilha1!$B$3, "3",
      "4"
    )
  )
)</f>
        <v>4</v>
      </c>
      <c r="I3935" t="str">
        <f t="shared" si="183"/>
        <v>Grande Porte</v>
      </c>
      <c r="J3935" s="4">
        <v>203036045.74000001</v>
      </c>
      <c r="K3935" s="5">
        <f t="shared" si="184"/>
        <v>1338.7050870992841</v>
      </c>
    </row>
    <row r="3936" spans="1:11" x14ac:dyDescent="0.25">
      <c r="A3936" s="3" t="s">
        <v>4627</v>
      </c>
      <c r="B3936">
        <v>410185</v>
      </c>
      <c r="C3936" s="1" t="s">
        <v>20</v>
      </c>
      <c r="D3936" s="2">
        <v>2329</v>
      </c>
      <c r="E3936" t="s">
        <v>5329</v>
      </c>
      <c r="F3936" s="4">
        <v>36564.411999999997</v>
      </c>
      <c r="G3936" s="4">
        <f t="shared" si="185"/>
        <v>15.699618720480892</v>
      </c>
      <c r="H3936" t="str">
        <f>IF(F3936 &lt;= Planilha1!$B$1, "1",
  IF(F3936 &lt;= Planilha1!$B$2, "2",
    IF(F3936 &lt;= Planilha1!$B$3, "3",
      "4"
    )
  )
)</f>
        <v>1</v>
      </c>
      <c r="I3936" t="str">
        <f t="shared" si="183"/>
        <v>Pequeno Porte I</v>
      </c>
      <c r="J3936" s="4">
        <v>5083445.6900000004</v>
      </c>
      <c r="K3936" s="5">
        <f t="shared" si="184"/>
        <v>2182.6731172176901</v>
      </c>
    </row>
    <row r="3937" spans="1:11" x14ac:dyDescent="0.25">
      <c r="A3937" s="3" t="s">
        <v>4628</v>
      </c>
      <c r="B3937">
        <v>410190</v>
      </c>
      <c r="C3937" s="1" t="s">
        <v>20</v>
      </c>
      <c r="D3937" s="2">
        <v>13797</v>
      </c>
      <c r="E3937" t="s">
        <v>5329</v>
      </c>
      <c r="F3937" s="4">
        <v>264775.78899999999</v>
      </c>
      <c r="G3937" s="4">
        <f t="shared" si="185"/>
        <v>19.190823294919184</v>
      </c>
      <c r="H3937" t="str">
        <f>IF(F3937 &lt;= Planilha1!$B$1, "1",
  IF(F3937 &lt;= Planilha1!$B$2, "2",
    IF(F3937 &lt;= Planilha1!$B$3, "3",
      "4"
    )
  )
)</f>
        <v>4</v>
      </c>
      <c r="I3937" t="str">
        <f t="shared" si="183"/>
        <v>Pequeno Porte I</v>
      </c>
      <c r="J3937" s="4">
        <v>8315854.7999999998</v>
      </c>
      <c r="K3937" s="5">
        <f t="shared" si="184"/>
        <v>602.72920200043484</v>
      </c>
    </row>
    <row r="3938" spans="1:11" x14ac:dyDescent="0.25">
      <c r="A3938" s="3" t="s">
        <v>2199</v>
      </c>
      <c r="B3938">
        <v>410200</v>
      </c>
      <c r="C3938" s="1" t="s">
        <v>20</v>
      </c>
      <c r="D3938" s="2">
        <v>36808</v>
      </c>
      <c r="E3938" t="s">
        <v>5329</v>
      </c>
      <c r="F3938" s="4">
        <v>556879.71600000001</v>
      </c>
      <c r="G3938" s="4">
        <f t="shared" si="185"/>
        <v>15.129311997391872</v>
      </c>
      <c r="H3938" t="str">
        <f>IF(F3938 &lt;= Planilha1!$B$1, "1",
  IF(F3938 &lt;= Planilha1!$B$2, "2",
    IF(F3938 &lt;= Planilha1!$B$3, "3",
      "4"
    )
  )
)</f>
        <v>4</v>
      </c>
      <c r="I3938" t="str">
        <f t="shared" si="183"/>
        <v>Pequeno Porte II</v>
      </c>
      <c r="J3938" s="4">
        <v>31583603.620000001</v>
      </c>
      <c r="K3938" s="5">
        <f t="shared" si="184"/>
        <v>858.06356281243211</v>
      </c>
    </row>
    <row r="3939" spans="1:11" x14ac:dyDescent="0.25">
      <c r="A3939" s="3" t="s">
        <v>2200</v>
      </c>
      <c r="B3939">
        <v>410210</v>
      </c>
      <c r="C3939" s="1" t="s">
        <v>20</v>
      </c>
      <c r="D3939" s="2">
        <v>25475</v>
      </c>
      <c r="E3939" t="s">
        <v>5329</v>
      </c>
      <c r="F3939" s="4">
        <v>303423.22200000001</v>
      </c>
      <c r="G3939" s="4">
        <f t="shared" si="185"/>
        <v>11.910626967615309</v>
      </c>
      <c r="H3939" t="str">
        <f>IF(F3939 &lt;= Planilha1!$B$1, "1",
  IF(F3939 &lt;= Planilha1!$B$2, "2",
    IF(F3939 &lt;= Planilha1!$B$3, "3",
      "4"
    )
  )
)</f>
        <v>4</v>
      </c>
      <c r="I3939" t="str">
        <f t="shared" si="183"/>
        <v>Pequeno Porte II</v>
      </c>
      <c r="J3939" s="4">
        <v>15804851.93</v>
      </c>
      <c r="K3939" s="5">
        <f t="shared" si="184"/>
        <v>620.40635642787049</v>
      </c>
    </row>
    <row r="3940" spans="1:11" x14ac:dyDescent="0.25">
      <c r="A3940" s="3" t="s">
        <v>915</v>
      </c>
      <c r="B3940">
        <v>410220</v>
      </c>
      <c r="C3940" s="1" t="s">
        <v>20</v>
      </c>
      <c r="D3940" s="2">
        <v>3980</v>
      </c>
      <c r="E3940" t="s">
        <v>5329</v>
      </c>
      <c r="F3940" s="4">
        <v>55078.142999999996</v>
      </c>
      <c r="G3940" s="4">
        <f t="shared" si="185"/>
        <v>13.838729396984924</v>
      </c>
      <c r="H3940" t="str">
        <f>IF(F3940 &lt;= Planilha1!$B$1, "1",
  IF(F3940 &lt;= Planilha1!$B$2, "2",
    IF(F3940 &lt;= Planilha1!$B$3, "3",
      "4"
    )
  )
)</f>
        <v>2</v>
      </c>
      <c r="I3940" t="str">
        <f t="shared" si="183"/>
        <v>Pequeno Porte I</v>
      </c>
      <c r="J3940" s="4">
        <v>4519703.5199999996</v>
      </c>
      <c r="K3940" s="5">
        <f t="shared" si="184"/>
        <v>1135.6038994974874</v>
      </c>
    </row>
    <row r="3941" spans="1:11" x14ac:dyDescent="0.25">
      <c r="A3941" s="3" t="s">
        <v>2201</v>
      </c>
      <c r="B3941">
        <v>410230</v>
      </c>
      <c r="C3941" s="1" t="s">
        <v>20</v>
      </c>
      <c r="D3941" s="2">
        <v>13395</v>
      </c>
      <c r="E3941" t="s">
        <v>5329</v>
      </c>
      <c r="F3941" s="4">
        <v>377392.92800000001</v>
      </c>
      <c r="G3941" s="4">
        <f t="shared" si="185"/>
        <v>28.174164091078762</v>
      </c>
      <c r="H3941" t="str">
        <f>IF(F3941 &lt;= Planilha1!$B$1, "1",
  IF(F3941 &lt;= Planilha1!$B$2, "2",
    IF(F3941 &lt;= Planilha1!$B$3, "3",
      "4"
    )
  )
)</f>
        <v>4</v>
      </c>
      <c r="I3941" t="str">
        <f t="shared" si="183"/>
        <v>Pequeno Porte I</v>
      </c>
      <c r="J3941" s="4">
        <v>14128543.91</v>
      </c>
      <c r="K3941" s="5">
        <f t="shared" si="184"/>
        <v>1054.7625166106757</v>
      </c>
    </row>
    <row r="3942" spans="1:11" x14ac:dyDescent="0.25">
      <c r="A3942" s="3" t="s">
        <v>2202</v>
      </c>
      <c r="B3942">
        <v>410240</v>
      </c>
      <c r="C3942" s="1" t="s">
        <v>20</v>
      </c>
      <c r="D3942" s="2">
        <v>31273</v>
      </c>
      <c r="E3942" t="s">
        <v>5329</v>
      </c>
      <c r="F3942" s="4">
        <v>330650.34100000001</v>
      </c>
      <c r="G3942" s="4">
        <f t="shared" si="185"/>
        <v>10.573029162536374</v>
      </c>
      <c r="H3942" t="str">
        <f>IF(F3942 &lt;= Planilha1!$B$1, "1",
  IF(F3942 &lt;= Planilha1!$B$2, "2",
    IF(F3942 &lt;= Planilha1!$B$3, "3",
      "4"
    )
  )
)</f>
        <v>4</v>
      </c>
      <c r="I3942" t="str">
        <f t="shared" si="183"/>
        <v>Pequeno Porte II</v>
      </c>
      <c r="J3942" s="4">
        <v>15447207.869999999</v>
      </c>
      <c r="K3942" s="5">
        <f t="shared" si="184"/>
        <v>493.9471067694177</v>
      </c>
    </row>
    <row r="3943" spans="1:11" x14ac:dyDescent="0.25">
      <c r="A3943" s="3" t="s">
        <v>2203</v>
      </c>
      <c r="B3943">
        <v>410250</v>
      </c>
      <c r="C3943" s="1" t="s">
        <v>20</v>
      </c>
      <c r="D3943" s="2">
        <v>10795</v>
      </c>
      <c r="E3943" t="s">
        <v>5329</v>
      </c>
      <c r="F3943" s="4">
        <v>94223.467000000004</v>
      </c>
      <c r="G3943" s="4">
        <f t="shared" si="185"/>
        <v>8.7284360352014829</v>
      </c>
      <c r="H3943" t="str">
        <f>IF(F3943 &lt;= Planilha1!$B$1, "1",
  IF(F3943 &lt;= Planilha1!$B$2, "2",
    IF(F3943 &lt;= Planilha1!$B$3, "3",
      "4"
    )
  )
)</f>
        <v>3</v>
      </c>
      <c r="I3943" t="str">
        <f t="shared" si="183"/>
        <v>Pequeno Porte I</v>
      </c>
      <c r="J3943" s="4">
        <v>11074878.59</v>
      </c>
      <c r="K3943" s="5">
        <f t="shared" si="184"/>
        <v>1025.9266873552569</v>
      </c>
    </row>
    <row r="3944" spans="1:11" x14ac:dyDescent="0.25">
      <c r="A3944" s="3" t="s">
        <v>4629</v>
      </c>
      <c r="B3944">
        <v>410260</v>
      </c>
      <c r="C3944" s="1" t="s">
        <v>20</v>
      </c>
      <c r="D3944" s="2">
        <v>9759</v>
      </c>
      <c r="E3944" t="s">
        <v>5329</v>
      </c>
      <c r="F3944" s="4">
        <v>115203.788</v>
      </c>
      <c r="G3944" s="4">
        <f t="shared" si="185"/>
        <v>11.80487631929501</v>
      </c>
      <c r="H3944" t="str">
        <f>IF(F3944 &lt;= Planilha1!$B$1, "1",
  IF(F3944 &lt;= Planilha1!$B$2, "2",
    IF(F3944 &lt;= Planilha1!$B$3, "3",
      "4"
    )
  )
)</f>
        <v>3</v>
      </c>
      <c r="I3944" t="str">
        <f t="shared" si="183"/>
        <v>Pequeno Porte I</v>
      </c>
      <c r="J3944" s="4">
        <v>7514156.1200000001</v>
      </c>
      <c r="K3944" s="5">
        <f t="shared" si="184"/>
        <v>769.97193564914437</v>
      </c>
    </row>
    <row r="3945" spans="1:11" x14ac:dyDescent="0.25">
      <c r="A3945" s="3" t="s">
        <v>4630</v>
      </c>
      <c r="B3945">
        <v>410270</v>
      </c>
      <c r="C3945" s="1" t="s">
        <v>20</v>
      </c>
      <c r="D3945" s="2">
        <v>2814</v>
      </c>
      <c r="E3945" t="s">
        <v>5329</v>
      </c>
      <c r="F3945" s="4">
        <v>43829.218000000001</v>
      </c>
      <c r="G3945" s="4">
        <f t="shared" si="185"/>
        <v>15.575415067519545</v>
      </c>
      <c r="H3945" t="str">
        <f>IF(F3945 &lt;= Planilha1!$B$1, "1",
  IF(F3945 &lt;= Planilha1!$B$2, "2",
    IF(F3945 &lt;= Planilha1!$B$3, "3",
      "4"
    )
  )
)</f>
        <v>2</v>
      </c>
      <c r="I3945" t="str">
        <f t="shared" si="183"/>
        <v>Pequeno Porte I</v>
      </c>
      <c r="J3945" s="4">
        <v>3932789.66</v>
      </c>
      <c r="K3945" s="5">
        <f t="shared" si="184"/>
        <v>1397.5798365316277</v>
      </c>
    </row>
    <row r="3946" spans="1:11" x14ac:dyDescent="0.25">
      <c r="A3946" s="3" t="s">
        <v>2204</v>
      </c>
      <c r="B3946">
        <v>410275</v>
      </c>
      <c r="C3946" s="1" t="s">
        <v>20</v>
      </c>
      <c r="D3946" s="2">
        <v>4031</v>
      </c>
      <c r="E3946" t="s">
        <v>5329</v>
      </c>
      <c r="F3946" s="4">
        <v>42132.631999999998</v>
      </c>
      <c r="G3946" s="4">
        <f t="shared" si="185"/>
        <v>10.452153807988092</v>
      </c>
      <c r="H3946" t="str">
        <f>IF(F3946 &lt;= Planilha1!$B$1, "1",
  IF(F3946 &lt;= Planilha1!$B$2, "2",
    IF(F3946 &lt;= Planilha1!$B$3, "3",
      "4"
    )
  )
)</f>
        <v>2</v>
      </c>
      <c r="I3946" t="str">
        <f t="shared" si="183"/>
        <v>Pequeno Porte I</v>
      </c>
      <c r="J3946" s="4">
        <v>3376511.75</v>
      </c>
      <c r="K3946" s="5">
        <f t="shared" si="184"/>
        <v>837.63625651203176</v>
      </c>
    </row>
    <row r="3947" spans="1:11" x14ac:dyDescent="0.25">
      <c r="A3947" s="3" t="s">
        <v>4631</v>
      </c>
      <c r="B3947">
        <v>410280</v>
      </c>
      <c r="C3947" s="1" t="s">
        <v>20</v>
      </c>
      <c r="D3947" s="2">
        <v>14833</v>
      </c>
      <c r="E3947" t="s">
        <v>5329</v>
      </c>
      <c r="F3947" s="4">
        <v>197809.65100000001</v>
      </c>
      <c r="G3947" s="4">
        <f t="shared" si="185"/>
        <v>13.335781770376864</v>
      </c>
      <c r="H3947" t="str">
        <f>IF(F3947 &lt;= Planilha1!$B$1, "1",
  IF(F3947 &lt;= Planilha1!$B$2, "2",
    IF(F3947 &lt;= Planilha1!$B$3, "3",
      "4"
    )
  )
)</f>
        <v>3</v>
      </c>
      <c r="I3947" t="str">
        <f t="shared" si="183"/>
        <v>Pequeno Porte I</v>
      </c>
      <c r="J3947" s="4">
        <v>9891659.5600000005</v>
      </c>
      <c r="K3947" s="5">
        <f t="shared" si="184"/>
        <v>666.86843929077065</v>
      </c>
    </row>
    <row r="3948" spans="1:11" x14ac:dyDescent="0.25">
      <c r="A3948" s="3" t="s">
        <v>2205</v>
      </c>
      <c r="B3948">
        <v>410290</v>
      </c>
      <c r="C3948" s="1" t="s">
        <v>20</v>
      </c>
      <c r="D3948" s="2">
        <v>15533</v>
      </c>
      <c r="E3948" t="s">
        <v>5329</v>
      </c>
      <c r="F3948" s="4">
        <v>155974.28899999999</v>
      </c>
      <c r="G3948" s="4">
        <f t="shared" si="185"/>
        <v>10.04147872271937</v>
      </c>
      <c r="H3948" t="str">
        <f>IF(F3948 &lt;= Planilha1!$B$1, "1",
  IF(F3948 &lt;= Planilha1!$B$2, "2",
    IF(F3948 &lt;= Planilha1!$B$3, "3",
      "4"
    )
  )
)</f>
        <v>3</v>
      </c>
      <c r="I3948" t="str">
        <f t="shared" si="183"/>
        <v>Pequeno Porte I</v>
      </c>
      <c r="J3948" s="4">
        <v>11507850.85</v>
      </c>
      <c r="K3948" s="5">
        <f t="shared" si="184"/>
        <v>740.86466555076288</v>
      </c>
    </row>
    <row r="3949" spans="1:11" x14ac:dyDescent="0.25">
      <c r="A3949" s="3" t="s">
        <v>3982</v>
      </c>
      <c r="B3949">
        <v>410300</v>
      </c>
      <c r="C3949" s="1" t="s">
        <v>20</v>
      </c>
      <c r="D3949" s="2">
        <v>4558</v>
      </c>
      <c r="E3949" t="s">
        <v>5329</v>
      </c>
      <c r="F3949" s="4">
        <v>96183.512000000002</v>
      </c>
      <c r="G3949" s="4">
        <f t="shared" si="185"/>
        <v>21.10213075910487</v>
      </c>
      <c r="H3949" t="str">
        <f>IF(F3949 &lt;= Planilha1!$B$1, "1",
  IF(F3949 &lt;= Planilha1!$B$2, "2",
    IF(F3949 &lt;= Planilha1!$B$3, "3",
      "4"
    )
  )
)</f>
        <v>3</v>
      </c>
      <c r="I3949" t="str">
        <f t="shared" si="183"/>
        <v>Pequeno Porte I</v>
      </c>
      <c r="J3949" s="4">
        <v>5281104.6500000004</v>
      </c>
      <c r="K3949" s="5">
        <f t="shared" si="184"/>
        <v>1158.6451623519088</v>
      </c>
    </row>
    <row r="3950" spans="1:11" x14ac:dyDescent="0.25">
      <c r="A3950" s="3" t="s">
        <v>4632</v>
      </c>
      <c r="B3950">
        <v>410302</v>
      </c>
      <c r="C3950" s="1" t="s">
        <v>20</v>
      </c>
      <c r="D3950" s="2">
        <v>2455</v>
      </c>
      <c r="E3950" t="s">
        <v>5329</v>
      </c>
      <c r="F3950" s="4">
        <v>44408.624000000003</v>
      </c>
      <c r="G3950" s="4">
        <f t="shared" si="185"/>
        <v>18.089052545824849</v>
      </c>
      <c r="H3950" t="str">
        <f>IF(F3950 &lt;= Planilha1!$B$1, "1",
  IF(F3950 &lt;= Planilha1!$B$2, "2",
    IF(F3950 &lt;= Planilha1!$B$3, "3",
      "4"
    )
  )
)</f>
        <v>2</v>
      </c>
      <c r="I3950" t="str">
        <f t="shared" si="183"/>
        <v>Pequeno Porte I</v>
      </c>
      <c r="J3950" s="4">
        <v>4146926.83</v>
      </c>
      <c r="K3950" s="5">
        <f t="shared" si="184"/>
        <v>1689.1758981670062</v>
      </c>
    </row>
    <row r="3951" spans="1:11" x14ac:dyDescent="0.25">
      <c r="A3951" s="3" t="s">
        <v>4633</v>
      </c>
      <c r="B3951">
        <v>410304</v>
      </c>
      <c r="C3951" s="1" t="s">
        <v>20</v>
      </c>
      <c r="D3951" s="2">
        <v>6378</v>
      </c>
      <c r="E3951" t="s">
        <v>5329</v>
      </c>
      <c r="F3951" s="4">
        <v>98337.599000000002</v>
      </c>
      <c r="G3951" s="4">
        <f t="shared" si="185"/>
        <v>15.418250078394481</v>
      </c>
      <c r="H3951" t="str">
        <f>IF(F3951 &lt;= Planilha1!$B$1, "1",
  IF(F3951 &lt;= Planilha1!$B$2, "2",
    IF(F3951 &lt;= Planilha1!$B$3, "3",
      "4"
    )
  )
)</f>
        <v>3</v>
      </c>
      <c r="I3951" t="str">
        <f t="shared" si="183"/>
        <v>Pequeno Porte I</v>
      </c>
      <c r="J3951" s="4">
        <v>6372372.1200000001</v>
      </c>
      <c r="K3951" s="5">
        <f t="shared" si="184"/>
        <v>999.11761053621831</v>
      </c>
    </row>
    <row r="3952" spans="1:11" x14ac:dyDescent="0.25">
      <c r="A3952" s="3" t="s">
        <v>2206</v>
      </c>
      <c r="B3952">
        <v>410305</v>
      </c>
      <c r="C3952" s="1" t="s">
        <v>20</v>
      </c>
      <c r="D3952" s="2">
        <v>7924</v>
      </c>
      <c r="E3952" t="s">
        <v>5329</v>
      </c>
      <c r="F3952" s="4">
        <v>60033.347000000002</v>
      </c>
      <c r="G3952" s="4">
        <f t="shared" si="185"/>
        <v>7.5761417213528519</v>
      </c>
      <c r="H3952" t="str">
        <f>IF(F3952 &lt;= Planilha1!$B$1, "1",
  IF(F3952 &lt;= Planilha1!$B$2, "2",
    IF(F3952 &lt;= Planilha1!$B$3, "3",
      "4"
    )
  )
)</f>
        <v>2</v>
      </c>
      <c r="I3952" t="str">
        <f t="shared" si="183"/>
        <v>Pequeno Porte I</v>
      </c>
      <c r="J3952" s="4">
        <v>7341598.79</v>
      </c>
      <c r="K3952" s="5">
        <f t="shared" si="184"/>
        <v>926.50161408379608</v>
      </c>
    </row>
    <row r="3953" spans="1:11" x14ac:dyDescent="0.25">
      <c r="A3953" s="3" t="s">
        <v>4634</v>
      </c>
      <c r="B3953">
        <v>410310</v>
      </c>
      <c r="C3953" s="1" t="s">
        <v>20</v>
      </c>
      <c r="D3953" s="2">
        <v>13299</v>
      </c>
      <c r="E3953" t="s">
        <v>5329</v>
      </c>
      <c r="F3953" s="4">
        <v>110463.19899999999</v>
      </c>
      <c r="G3953" s="4">
        <f t="shared" si="185"/>
        <v>8.3061282051282053</v>
      </c>
      <c r="H3953" t="str">
        <f>IF(F3953 &lt;= Planilha1!$B$1, "1",
  IF(F3953 &lt;= Planilha1!$B$2, "2",
    IF(F3953 &lt;= Planilha1!$B$3, "3",
      "4"
    )
  )
)</f>
        <v>3</v>
      </c>
      <c r="I3953" t="str">
        <f t="shared" si="183"/>
        <v>Pequeno Porte I</v>
      </c>
      <c r="J3953" s="4">
        <v>12519478.34</v>
      </c>
      <c r="K3953" s="5">
        <f t="shared" si="184"/>
        <v>941.38494172494177</v>
      </c>
    </row>
    <row r="3954" spans="1:11" x14ac:dyDescent="0.25">
      <c r="A3954" s="3" t="s">
        <v>2207</v>
      </c>
      <c r="B3954">
        <v>410315</v>
      </c>
      <c r="C3954" s="1" t="s">
        <v>20</v>
      </c>
      <c r="D3954" s="2">
        <v>3980</v>
      </c>
      <c r="E3954" t="s">
        <v>5329</v>
      </c>
      <c r="F3954" s="4">
        <v>33893.788999999997</v>
      </c>
      <c r="G3954" s="4">
        <f t="shared" si="185"/>
        <v>8.5160273869346721</v>
      </c>
      <c r="H3954" t="str">
        <f>IF(F3954 &lt;= Planilha1!$B$1, "1",
  IF(F3954 &lt;= Planilha1!$B$2, "2",
    IF(F3954 &lt;= Planilha1!$B$3, "3",
      "4"
    )
  )
)</f>
        <v>1</v>
      </c>
      <c r="I3954" t="str">
        <f t="shared" si="183"/>
        <v>Pequeno Porte I</v>
      </c>
      <c r="J3954" s="4">
        <v>3340558.07</v>
      </c>
      <c r="K3954" s="5">
        <f t="shared" si="184"/>
        <v>839.33619849246224</v>
      </c>
    </row>
    <row r="3955" spans="1:11" x14ac:dyDescent="0.25">
      <c r="A3955" s="3" t="s">
        <v>705</v>
      </c>
      <c r="B3955">
        <v>410320</v>
      </c>
      <c r="C3955" s="1" t="s">
        <v>20</v>
      </c>
      <c r="D3955" s="2">
        <v>6581</v>
      </c>
      <c r="E3955" t="s">
        <v>5329</v>
      </c>
      <c r="F3955" s="4">
        <v>62134.855000000003</v>
      </c>
      <c r="G3955" s="4">
        <f t="shared" si="185"/>
        <v>9.4415521957149373</v>
      </c>
      <c r="H3955" t="str">
        <f>IF(F3955 &lt;= Planilha1!$B$1, "1",
  IF(F3955 &lt;= Planilha1!$B$2, "2",
    IF(F3955 &lt;= Planilha1!$B$3, "3",
      "4"
    )
  )
)</f>
        <v>2</v>
      </c>
      <c r="I3955" t="str">
        <f t="shared" si="183"/>
        <v>Pequeno Porte I</v>
      </c>
      <c r="J3955" s="4">
        <v>5673797.6299999999</v>
      </c>
      <c r="K3955" s="5">
        <f t="shared" si="184"/>
        <v>862.14824950615412</v>
      </c>
    </row>
    <row r="3956" spans="1:11" x14ac:dyDescent="0.25">
      <c r="A3956" s="3" t="s">
        <v>2208</v>
      </c>
      <c r="B3956">
        <v>410322</v>
      </c>
      <c r="C3956" s="1" t="s">
        <v>20</v>
      </c>
      <c r="D3956" s="2">
        <v>3202</v>
      </c>
      <c r="E3956" t="s">
        <v>5329</v>
      </c>
      <c r="F3956" s="4">
        <v>68410.601999999999</v>
      </c>
      <c r="G3956" s="4">
        <f t="shared" si="185"/>
        <v>21.364960024984384</v>
      </c>
      <c r="H3956" t="str">
        <f>IF(F3956 &lt;= Planilha1!$B$1, "1",
  IF(F3956 &lt;= Planilha1!$B$2, "2",
    IF(F3956 &lt;= Planilha1!$B$3, "3",
      "4"
    )
  )
)</f>
        <v>2</v>
      </c>
      <c r="I3956" t="str">
        <f t="shared" si="183"/>
        <v>Pequeno Porte I</v>
      </c>
      <c r="J3956" s="4">
        <v>4526815.3899999997</v>
      </c>
      <c r="K3956" s="5">
        <f t="shared" si="184"/>
        <v>1413.7462179887568</v>
      </c>
    </row>
    <row r="3957" spans="1:11" x14ac:dyDescent="0.25">
      <c r="A3957" s="3" t="s">
        <v>4635</v>
      </c>
      <c r="B3957">
        <v>410330</v>
      </c>
      <c r="C3957" s="1" t="s">
        <v>20</v>
      </c>
      <c r="D3957" s="2">
        <v>7735</v>
      </c>
      <c r="E3957" t="s">
        <v>5329</v>
      </c>
      <c r="F3957" s="4">
        <v>86639.998999999996</v>
      </c>
      <c r="G3957" s="4">
        <f t="shared" si="185"/>
        <v>11.201034130575307</v>
      </c>
      <c r="H3957" t="str">
        <f>IF(F3957 &lt;= Planilha1!$B$1, "1",
  IF(F3957 &lt;= Planilha1!$B$2, "2",
    IF(F3957 &lt;= Planilha1!$B$3, "3",
      "4"
    )
  )
)</f>
        <v>2</v>
      </c>
      <c r="I3957" t="str">
        <f t="shared" si="183"/>
        <v>Pequeno Porte I</v>
      </c>
      <c r="J3957" s="4">
        <v>8156215.2599999998</v>
      </c>
      <c r="K3957" s="5">
        <f t="shared" si="184"/>
        <v>1054.4557543632839</v>
      </c>
    </row>
    <row r="3958" spans="1:11" x14ac:dyDescent="0.25">
      <c r="A3958" s="3" t="s">
        <v>2209</v>
      </c>
      <c r="B3958">
        <v>410335</v>
      </c>
      <c r="C3958" s="1" t="s">
        <v>20</v>
      </c>
      <c r="D3958" s="2">
        <v>4854</v>
      </c>
      <c r="E3958" t="s">
        <v>5329</v>
      </c>
      <c r="F3958" s="4">
        <v>78663.967999999993</v>
      </c>
      <c r="G3958" s="4">
        <f t="shared" si="185"/>
        <v>16.206009064688914</v>
      </c>
      <c r="H3958" t="str">
        <f>IF(F3958 &lt;= Planilha1!$B$1, "1",
  IF(F3958 &lt;= Planilha1!$B$2, "2",
    IF(F3958 &lt;= Planilha1!$B$3, "3",
      "4"
    )
  )
)</f>
        <v>2</v>
      </c>
      <c r="I3958" t="str">
        <f t="shared" si="183"/>
        <v>Pequeno Porte I</v>
      </c>
      <c r="J3958" s="4">
        <v>4477262.82</v>
      </c>
      <c r="K3958" s="5">
        <f t="shared" si="184"/>
        <v>922.38624227441289</v>
      </c>
    </row>
    <row r="3959" spans="1:11" x14ac:dyDescent="0.25">
      <c r="A3959" s="3" t="s">
        <v>4636</v>
      </c>
      <c r="B3959">
        <v>410337</v>
      </c>
      <c r="C3959" s="1" t="s">
        <v>20</v>
      </c>
      <c r="D3959" s="2">
        <v>3708</v>
      </c>
      <c r="E3959" t="s">
        <v>5329</v>
      </c>
      <c r="F3959" s="4">
        <v>70739.975000000006</v>
      </c>
      <c r="G3959" s="4">
        <f t="shared" si="185"/>
        <v>19.07766316073355</v>
      </c>
      <c r="H3959" t="str">
        <f>IF(F3959 &lt;= Planilha1!$B$1, "1",
  IF(F3959 &lt;= Planilha1!$B$2, "2",
    IF(F3959 &lt;= Planilha1!$B$3, "3",
      "4"
    )
  )
)</f>
        <v>2</v>
      </c>
      <c r="I3959" t="str">
        <f t="shared" si="183"/>
        <v>Pequeno Porte I</v>
      </c>
      <c r="J3959" s="4">
        <v>5953227.3499999996</v>
      </c>
      <c r="K3959" s="5">
        <f t="shared" si="184"/>
        <v>1605.5089940668822</v>
      </c>
    </row>
    <row r="3960" spans="1:11" x14ac:dyDescent="0.25">
      <c r="A3960" s="3" t="s">
        <v>2210</v>
      </c>
      <c r="B3960">
        <v>410340</v>
      </c>
      <c r="C3960" s="1" t="s">
        <v>20</v>
      </c>
      <c r="D3960" s="2">
        <v>2627</v>
      </c>
      <c r="E3960" t="s">
        <v>5329</v>
      </c>
      <c r="F3960" s="4">
        <v>34697.377</v>
      </c>
      <c r="G3960" s="4">
        <f t="shared" si="185"/>
        <v>13.207985154168252</v>
      </c>
      <c r="H3960" t="str">
        <f>IF(F3960 &lt;= Planilha1!$B$1, "1",
  IF(F3960 &lt;= Planilha1!$B$2, "2",
    IF(F3960 &lt;= Planilha1!$B$3, "3",
      "4"
    )
  )
)</f>
        <v>1</v>
      </c>
      <c r="I3960" t="str">
        <f t="shared" si="183"/>
        <v>Pequeno Porte I</v>
      </c>
      <c r="J3960" s="4">
        <v>4143672.68</v>
      </c>
      <c r="K3960" s="5">
        <f t="shared" si="184"/>
        <v>1577.3401903311762</v>
      </c>
    </row>
    <row r="3961" spans="1:11" x14ac:dyDescent="0.25">
      <c r="A3961" s="3" t="s">
        <v>4387</v>
      </c>
      <c r="B3961">
        <v>410345</v>
      </c>
      <c r="C3961" s="1" t="s">
        <v>20</v>
      </c>
      <c r="D3961" s="2">
        <v>18997</v>
      </c>
      <c r="E3961" t="s">
        <v>5329</v>
      </c>
      <c r="F3961" s="4">
        <v>483398.77500000002</v>
      </c>
      <c r="G3961" s="4">
        <f t="shared" si="185"/>
        <v>25.446058588198138</v>
      </c>
      <c r="H3961" t="str">
        <f>IF(F3961 &lt;= Planilha1!$B$1, "1",
  IF(F3961 &lt;= Planilha1!$B$2, "2",
    IF(F3961 &lt;= Planilha1!$B$3, "3",
      "4"
    )
  )
)</f>
        <v>4</v>
      </c>
      <c r="I3961" t="str">
        <f t="shared" si="183"/>
        <v>Pequeno Porte I</v>
      </c>
      <c r="J3961" s="4">
        <v>17637955.27</v>
      </c>
      <c r="K3961" s="5">
        <f t="shared" si="184"/>
        <v>928.46003421592877</v>
      </c>
    </row>
    <row r="3962" spans="1:11" x14ac:dyDescent="0.25">
      <c r="A3962" s="3" t="s">
        <v>2211</v>
      </c>
      <c r="B3962">
        <v>410347</v>
      </c>
      <c r="C3962" s="1" t="s">
        <v>20</v>
      </c>
      <c r="D3962" s="2">
        <v>4473</v>
      </c>
      <c r="E3962" t="s">
        <v>5329</v>
      </c>
      <c r="F3962" s="4">
        <v>37928.002</v>
      </c>
      <c r="G3962" s="4">
        <f t="shared" si="185"/>
        <v>8.4793208137715173</v>
      </c>
      <c r="H3962" t="str">
        <f>IF(F3962 &lt;= Planilha1!$B$1, "1",
  IF(F3962 &lt;= Planilha1!$B$2, "2",
    IF(F3962 &lt;= Planilha1!$B$3, "3",
      "4"
    )
  )
)</f>
        <v>1</v>
      </c>
      <c r="I3962" t="str">
        <f t="shared" si="183"/>
        <v>Pequeno Porte I</v>
      </c>
      <c r="J3962" s="4">
        <v>5120004.62</v>
      </c>
      <c r="K3962" s="5">
        <f t="shared" si="184"/>
        <v>1144.646684551755</v>
      </c>
    </row>
    <row r="3963" spans="1:11" x14ac:dyDescent="0.25">
      <c r="A3963" s="3" t="s">
        <v>4637</v>
      </c>
      <c r="B3963">
        <v>410350</v>
      </c>
      <c r="C3963" s="1" t="s">
        <v>20</v>
      </c>
      <c r="D3963" s="2">
        <v>8710</v>
      </c>
      <c r="E3963" t="s">
        <v>5329</v>
      </c>
      <c r="F3963" s="4">
        <v>63172.576999999997</v>
      </c>
      <c r="G3963" s="4">
        <f t="shared" si="185"/>
        <v>7.2528791044776115</v>
      </c>
      <c r="H3963" t="str">
        <f>IF(F3963 &lt;= Planilha1!$B$1, "1",
  IF(F3963 &lt;= Planilha1!$B$2, "2",
    IF(F3963 &lt;= Planilha1!$B$3, "3",
      "4"
    )
  )
)</f>
        <v>2</v>
      </c>
      <c r="I3963" t="str">
        <f t="shared" si="183"/>
        <v>Pequeno Porte I</v>
      </c>
      <c r="J3963" s="4">
        <v>8043854.0800000001</v>
      </c>
      <c r="K3963" s="5">
        <f t="shared" si="184"/>
        <v>923.51941216991963</v>
      </c>
    </row>
    <row r="3964" spans="1:11" x14ac:dyDescent="0.25">
      <c r="A3964" s="3" t="s">
        <v>4638</v>
      </c>
      <c r="B3964">
        <v>410360</v>
      </c>
      <c r="C3964" s="1" t="s">
        <v>20</v>
      </c>
      <c r="D3964" s="2">
        <v>23212</v>
      </c>
      <c r="E3964" t="s">
        <v>5329</v>
      </c>
      <c r="F3964" s="4">
        <v>334471.77399999998</v>
      </c>
      <c r="G3964" s="4">
        <f t="shared" si="185"/>
        <v>14.40943365500603</v>
      </c>
      <c r="H3964" t="str">
        <f>IF(F3964 &lt;= Planilha1!$B$1, "1",
  IF(F3964 &lt;= Planilha1!$B$2, "2",
    IF(F3964 &lt;= Planilha1!$B$3, "3",
      "4"
    )
  )
)</f>
        <v>4</v>
      </c>
      <c r="I3964" t="str">
        <f t="shared" si="183"/>
        <v>Pequeno Porte II</v>
      </c>
      <c r="J3964" s="4">
        <v>20667849.93</v>
      </c>
      <c r="K3964" s="5">
        <f t="shared" si="184"/>
        <v>890.39505126658628</v>
      </c>
    </row>
    <row r="3965" spans="1:11" x14ac:dyDescent="0.25">
      <c r="A3965" s="3" t="s">
        <v>4639</v>
      </c>
      <c r="B3965">
        <v>410370</v>
      </c>
      <c r="C3965" s="1" t="s">
        <v>20</v>
      </c>
      <c r="D3965" s="2">
        <v>107208</v>
      </c>
      <c r="E3965" t="s">
        <v>5329</v>
      </c>
      <c r="F3965" s="4">
        <v>1766839.7990000001</v>
      </c>
      <c r="G3965" s="4">
        <f t="shared" si="185"/>
        <v>16.480484655995824</v>
      </c>
      <c r="H3965" t="str">
        <f>IF(F3965 &lt;= Planilha1!$B$1, "1",
  IF(F3965 &lt;= Planilha1!$B$2, "2",
    IF(F3965 &lt;= Planilha1!$B$3, "3",
      "4"
    )
  )
)</f>
        <v>4</v>
      </c>
      <c r="I3965" t="str">
        <f t="shared" si="183"/>
        <v>Grande Porte</v>
      </c>
      <c r="J3965" s="4">
        <v>71736495.189999998</v>
      </c>
      <c r="K3965" s="5">
        <f t="shared" si="184"/>
        <v>669.13378842996792</v>
      </c>
    </row>
    <row r="3966" spans="1:11" x14ac:dyDescent="0.25">
      <c r="A3966" s="3" t="s">
        <v>2212</v>
      </c>
      <c r="B3966">
        <v>410380</v>
      </c>
      <c r="C3966" s="1" t="s">
        <v>20</v>
      </c>
      <c r="D3966" s="2">
        <v>9460</v>
      </c>
      <c r="E3966" t="s">
        <v>5329</v>
      </c>
      <c r="F3966" s="4">
        <v>96147.433999999994</v>
      </c>
      <c r="G3966" s="4">
        <f t="shared" si="185"/>
        <v>10.163576532769556</v>
      </c>
      <c r="H3966" t="str">
        <f>IF(F3966 &lt;= Planilha1!$B$1, "1",
  IF(F3966 &lt;= Planilha1!$B$2, "2",
    IF(F3966 &lt;= Planilha1!$B$3, "3",
      "4"
    )
  )
)</f>
        <v>3</v>
      </c>
      <c r="I3966" t="str">
        <f t="shared" si="183"/>
        <v>Pequeno Porte I</v>
      </c>
      <c r="J3966" s="4">
        <v>5696569.29</v>
      </c>
      <c r="K3966" s="5">
        <f t="shared" si="184"/>
        <v>602.17434355179705</v>
      </c>
    </row>
    <row r="3967" spans="1:11" x14ac:dyDescent="0.25">
      <c r="A3967" s="3" t="s">
        <v>2213</v>
      </c>
      <c r="B3967">
        <v>410390</v>
      </c>
      <c r="C3967" s="1" t="s">
        <v>20</v>
      </c>
      <c r="D3967" s="2">
        <v>15723</v>
      </c>
      <c r="E3967" t="s">
        <v>5329</v>
      </c>
      <c r="F3967" s="4">
        <v>188700.552</v>
      </c>
      <c r="G3967" s="4">
        <f t="shared" si="185"/>
        <v>12.001561534058386</v>
      </c>
      <c r="H3967" t="str">
        <f>IF(F3967 &lt;= Planilha1!$B$1, "1",
  IF(F3967 &lt;= Planilha1!$B$2, "2",
    IF(F3967 &lt;= Planilha1!$B$3, "3",
      "4"
    )
  )
)</f>
        <v>3</v>
      </c>
      <c r="I3967" t="str">
        <f t="shared" si="183"/>
        <v>Pequeno Porte I</v>
      </c>
      <c r="J3967" s="4">
        <v>9688712.0700000003</v>
      </c>
      <c r="K3967" s="5">
        <f t="shared" si="184"/>
        <v>616.21268651020796</v>
      </c>
    </row>
    <row r="3968" spans="1:11" x14ac:dyDescent="0.25">
      <c r="A3968" s="3" t="s">
        <v>4640</v>
      </c>
      <c r="B3968">
        <v>410395</v>
      </c>
      <c r="C3968" s="1" t="s">
        <v>20</v>
      </c>
      <c r="D3968" s="2">
        <v>3936</v>
      </c>
      <c r="E3968" t="s">
        <v>5329</v>
      </c>
      <c r="F3968" s="4">
        <v>43473.016000000003</v>
      </c>
      <c r="G3968" s="4">
        <f t="shared" si="185"/>
        <v>11.044973577235773</v>
      </c>
      <c r="H3968" t="str">
        <f>IF(F3968 &lt;= Planilha1!$B$1, "1",
  IF(F3968 &lt;= Planilha1!$B$2, "2",
    IF(F3968 &lt;= Planilha1!$B$3, "3",
      "4"
    )
  )
)</f>
        <v>2</v>
      </c>
      <c r="I3968" t="str">
        <f t="shared" si="183"/>
        <v>Pequeno Porte I</v>
      </c>
      <c r="J3968" s="4">
        <v>4418987.5599999996</v>
      </c>
      <c r="K3968" s="5">
        <f t="shared" si="184"/>
        <v>1122.7102540650405</v>
      </c>
    </row>
    <row r="3969" spans="1:11" x14ac:dyDescent="0.25">
      <c r="A3969" s="3" t="s">
        <v>2214</v>
      </c>
      <c r="B3969">
        <v>410400</v>
      </c>
      <c r="C3969" s="1" t="s">
        <v>20</v>
      </c>
      <c r="D3969" s="2">
        <v>47825</v>
      </c>
      <c r="E3969" t="s">
        <v>5329</v>
      </c>
      <c r="F3969" s="4">
        <v>665119.01500000001</v>
      </c>
      <c r="G3969" s="4">
        <f t="shared" si="185"/>
        <v>13.907350026136958</v>
      </c>
      <c r="H3969" t="str">
        <f>IF(F3969 &lt;= Planilha1!$B$1, "1",
  IF(F3969 &lt;= Planilha1!$B$2, "2",
    IF(F3969 &lt;= Planilha1!$B$3, "3",
      "4"
    )
  )
)</f>
        <v>4</v>
      </c>
      <c r="I3969" t="str">
        <f t="shared" si="183"/>
        <v>Pequeno Porte II</v>
      </c>
      <c r="J3969" s="4">
        <v>31472228.350000001</v>
      </c>
      <c r="K3969" s="5">
        <f t="shared" si="184"/>
        <v>658.07063983272349</v>
      </c>
    </row>
    <row r="3970" spans="1:11" x14ac:dyDescent="0.25">
      <c r="A3970" s="3" t="s">
        <v>2215</v>
      </c>
      <c r="B3970">
        <v>410405</v>
      </c>
      <c r="C3970" s="1" t="s">
        <v>20</v>
      </c>
      <c r="D3970" s="2">
        <v>4027</v>
      </c>
      <c r="E3970" t="s">
        <v>5329</v>
      </c>
      <c r="F3970" s="4">
        <v>76330.5</v>
      </c>
      <c r="G3970" s="4">
        <f t="shared" si="185"/>
        <v>18.954680903898684</v>
      </c>
      <c r="H3970" t="str">
        <f>IF(F3970 &lt;= Planilha1!$B$1, "1",
  IF(F3970 &lt;= Planilha1!$B$2, "2",
    IF(F3970 &lt;= Planilha1!$B$3, "3",
      "4"
    )
  )
)</f>
        <v>2</v>
      </c>
      <c r="I3970" t="str">
        <f t="shared" ref="I3970:I4033" si="186">IF(D3970 &lt;= 20000, "Pequeno Porte I",
  IF(D3970 &lt;= 50000, "Pequeno Porte II",
    IF(D3970 &lt;= 100000, "Médio Porte",
      IF(D3970 &lt;= 900000, "Grande Porte", "Metrópole")
    )
  )
)</f>
        <v>Pequeno Porte I</v>
      </c>
      <c r="J3970" s="4">
        <v>5915564.9900000002</v>
      </c>
      <c r="K3970" s="5">
        <f t="shared" ref="K3970:K4033" si="187">J3970/D3970</f>
        <v>1468.9756617829651</v>
      </c>
    </row>
    <row r="3971" spans="1:11" x14ac:dyDescent="0.25">
      <c r="A3971" s="3" t="s">
        <v>2216</v>
      </c>
      <c r="B3971">
        <v>410410</v>
      </c>
      <c r="C3971" s="1" t="s">
        <v>20</v>
      </c>
      <c r="D3971" s="2">
        <v>7508</v>
      </c>
      <c r="E3971" t="s">
        <v>5329</v>
      </c>
      <c r="F3971" s="4">
        <v>107818.01</v>
      </c>
      <c r="G3971" s="4">
        <f t="shared" ref="G3971:G4034" si="188">F3971/D3971</f>
        <v>14.360416888652104</v>
      </c>
      <c r="H3971" t="str">
        <f>IF(F3971 &lt;= Planilha1!$B$1, "1",
  IF(F3971 &lt;= Planilha1!$B$2, "2",
    IF(F3971 &lt;= Planilha1!$B$3, "3",
      "4"
    )
  )
)</f>
        <v>3</v>
      </c>
      <c r="I3971" t="str">
        <f t="shared" si="186"/>
        <v>Pequeno Porte I</v>
      </c>
      <c r="J3971" s="4">
        <v>7567525.1399999997</v>
      </c>
      <c r="K3971" s="5">
        <f t="shared" si="187"/>
        <v>1007.9282285562067</v>
      </c>
    </row>
    <row r="3972" spans="1:11" x14ac:dyDescent="0.25">
      <c r="A3972" s="3" t="s">
        <v>2217</v>
      </c>
      <c r="B3972">
        <v>410420</v>
      </c>
      <c r="C3972" s="1" t="s">
        <v>20</v>
      </c>
      <c r="D3972" s="2">
        <v>136327</v>
      </c>
      <c r="E3972" t="s">
        <v>5329</v>
      </c>
      <c r="F3972" s="4">
        <v>1753399.7450000001</v>
      </c>
      <c r="G3972" s="4">
        <f t="shared" si="188"/>
        <v>12.861720312190542</v>
      </c>
      <c r="H3972" t="str">
        <f>IF(F3972 &lt;= Planilha1!$B$1, "1",
  IF(F3972 &lt;= Planilha1!$B$2, "2",
    IF(F3972 &lt;= Planilha1!$B$3, "3",
      "4"
    )
  )
)</f>
        <v>4</v>
      </c>
      <c r="I3972" t="str">
        <f t="shared" si="186"/>
        <v>Grande Porte</v>
      </c>
      <c r="J3972" s="4">
        <v>68904906.629999995</v>
      </c>
      <c r="K3972" s="5">
        <f t="shared" si="187"/>
        <v>505.43844308170793</v>
      </c>
    </row>
    <row r="3973" spans="1:11" x14ac:dyDescent="0.25">
      <c r="A3973" s="3" t="s">
        <v>2218</v>
      </c>
      <c r="B3973">
        <v>410425</v>
      </c>
      <c r="C3973" s="1" t="s">
        <v>20</v>
      </c>
      <c r="D3973" s="2">
        <v>30160</v>
      </c>
      <c r="E3973" t="s">
        <v>5329</v>
      </c>
      <c r="F3973" s="4">
        <v>209892.72</v>
      </c>
      <c r="G3973" s="4">
        <f t="shared" si="188"/>
        <v>6.959307692307692</v>
      </c>
      <c r="H3973" t="str">
        <f>IF(F3973 &lt;= Planilha1!$B$1, "1",
  IF(F3973 &lt;= Planilha1!$B$2, "2",
    IF(F3973 &lt;= Planilha1!$B$3, "3",
      "4"
    )
  )
)</f>
        <v>3</v>
      </c>
      <c r="I3973" t="str">
        <f t="shared" si="186"/>
        <v>Pequeno Porte II</v>
      </c>
      <c r="J3973" s="4">
        <v>17411762.829999998</v>
      </c>
      <c r="K3973" s="5">
        <f t="shared" si="187"/>
        <v>577.31309118037132</v>
      </c>
    </row>
    <row r="3974" spans="1:11" x14ac:dyDescent="0.25">
      <c r="A3974" s="3" t="s">
        <v>4641</v>
      </c>
      <c r="B3974">
        <v>410430</v>
      </c>
      <c r="C3974" s="1" t="s">
        <v>20</v>
      </c>
      <c r="D3974" s="2">
        <v>99432</v>
      </c>
      <c r="E3974" t="s">
        <v>5329</v>
      </c>
      <c r="F3974" s="4">
        <v>1702323.334</v>
      </c>
      <c r="G3974" s="4">
        <f t="shared" si="188"/>
        <v>17.120477653069436</v>
      </c>
      <c r="H3974" t="str">
        <f>IF(F3974 &lt;= Planilha1!$B$1, "1",
  IF(F3974 &lt;= Planilha1!$B$2, "2",
    IF(F3974 &lt;= Planilha1!$B$3, "3",
      "4"
    )
  )
)</f>
        <v>4</v>
      </c>
      <c r="I3974" t="str">
        <f t="shared" si="186"/>
        <v>Médio Porte</v>
      </c>
      <c r="J3974" s="4">
        <v>47891297.140000001</v>
      </c>
      <c r="K3974" s="5">
        <f t="shared" si="187"/>
        <v>481.64873622173951</v>
      </c>
    </row>
    <row r="3975" spans="1:11" x14ac:dyDescent="0.25">
      <c r="A3975" s="3" t="s">
        <v>4642</v>
      </c>
      <c r="B3975">
        <v>410440</v>
      </c>
      <c r="C3975" s="1" t="s">
        <v>20</v>
      </c>
      <c r="D3975" s="2">
        <v>15244</v>
      </c>
      <c r="E3975" t="s">
        <v>5329</v>
      </c>
      <c r="F3975" s="4">
        <v>136412.693</v>
      </c>
      <c r="G3975" s="4">
        <f t="shared" si="188"/>
        <v>8.9486153896615068</v>
      </c>
      <c r="H3975" t="str">
        <f>IF(F3975 &lt;= Planilha1!$B$1, "1",
  IF(F3975 &lt;= Planilha1!$B$2, "2",
    IF(F3975 &lt;= Planilha1!$B$3, "3",
      "4"
    )
  )
)</f>
        <v>3</v>
      </c>
      <c r="I3975" t="str">
        <f t="shared" si="186"/>
        <v>Pequeno Porte I</v>
      </c>
      <c r="J3975" s="4">
        <v>10218366.289999999</v>
      </c>
      <c r="K3975" s="5">
        <f t="shared" si="187"/>
        <v>670.32053857255312</v>
      </c>
    </row>
    <row r="3976" spans="1:11" x14ac:dyDescent="0.25">
      <c r="A3976" s="3" t="s">
        <v>4643</v>
      </c>
      <c r="B3976">
        <v>410442</v>
      </c>
      <c r="C3976" s="1" t="s">
        <v>20</v>
      </c>
      <c r="D3976" s="2">
        <v>14973</v>
      </c>
      <c r="E3976" t="s">
        <v>5329</v>
      </c>
      <c r="F3976" s="4">
        <v>220622.084</v>
      </c>
      <c r="G3976" s="4">
        <f t="shared" si="188"/>
        <v>14.734661323716022</v>
      </c>
      <c r="H3976" t="str">
        <f>IF(F3976 &lt;= Planilha1!$B$1, "1",
  IF(F3976 &lt;= Planilha1!$B$2, "2",
    IF(F3976 &lt;= Planilha1!$B$3, "3",
      "4"
    )
  )
)</f>
        <v>3</v>
      </c>
      <c r="I3976" t="str">
        <f t="shared" si="186"/>
        <v>Pequeno Porte I</v>
      </c>
      <c r="J3976" s="4">
        <v>12353695.029999999</v>
      </c>
      <c r="K3976" s="5">
        <f t="shared" si="187"/>
        <v>825.0647852801709</v>
      </c>
    </row>
    <row r="3977" spans="1:11" x14ac:dyDescent="0.25">
      <c r="A3977" s="3" t="s">
        <v>1323</v>
      </c>
      <c r="B3977">
        <v>410445</v>
      </c>
      <c r="C3977" s="1" t="s">
        <v>20</v>
      </c>
      <c r="D3977" s="2">
        <v>10933</v>
      </c>
      <c r="E3977" t="s">
        <v>5329</v>
      </c>
      <c r="F3977" s="4">
        <v>110319.451</v>
      </c>
      <c r="G3977" s="4">
        <f t="shared" si="188"/>
        <v>10.090501326259947</v>
      </c>
      <c r="H3977" t="str">
        <f>IF(F3977 &lt;= Planilha1!$B$1, "1",
  IF(F3977 &lt;= Planilha1!$B$2, "2",
    IF(F3977 &lt;= Planilha1!$B$3, "3",
      "4"
    )
  )
)</f>
        <v>3</v>
      </c>
      <c r="I3977" t="str">
        <f t="shared" si="186"/>
        <v>Pequeno Porte I</v>
      </c>
      <c r="J3977" s="4">
        <v>6740816.4699999997</v>
      </c>
      <c r="K3977" s="5">
        <f t="shared" si="187"/>
        <v>616.5568892344279</v>
      </c>
    </row>
    <row r="3978" spans="1:11" x14ac:dyDescent="0.25">
      <c r="A3978" s="3" t="s">
        <v>140</v>
      </c>
      <c r="B3978">
        <v>410450</v>
      </c>
      <c r="C3978" s="1" t="s">
        <v>20</v>
      </c>
      <c r="D3978" s="2">
        <v>20481</v>
      </c>
      <c r="E3978" t="s">
        <v>5329</v>
      </c>
      <c r="F3978" s="4">
        <v>277316.67800000001</v>
      </c>
      <c r="G3978" s="4">
        <f t="shared" si="188"/>
        <v>13.540192275767785</v>
      </c>
      <c r="H3978" t="str">
        <f>IF(F3978 &lt;= Planilha1!$B$1, "1",
  IF(F3978 &lt;= Planilha1!$B$2, "2",
    IF(F3978 &lt;= Planilha1!$B$3, "3",
      "4"
    )
  )
)</f>
        <v>4</v>
      </c>
      <c r="I3978" t="str">
        <f t="shared" si="186"/>
        <v>Pequeno Porte II</v>
      </c>
      <c r="J3978" s="4">
        <v>11207996.470000001</v>
      </c>
      <c r="K3978" s="5">
        <f t="shared" si="187"/>
        <v>547.23873199550803</v>
      </c>
    </row>
    <row r="3979" spans="1:11" x14ac:dyDescent="0.25">
      <c r="A3979" s="3" t="s">
        <v>4644</v>
      </c>
      <c r="B3979">
        <v>410460</v>
      </c>
      <c r="C3979" s="1" t="s">
        <v>20</v>
      </c>
      <c r="D3979" s="2">
        <v>14648</v>
      </c>
      <c r="E3979" t="s">
        <v>5329</v>
      </c>
      <c r="F3979" s="4">
        <v>707615.37</v>
      </c>
      <c r="G3979" s="4">
        <f t="shared" si="188"/>
        <v>48.307985390496995</v>
      </c>
      <c r="H3979" t="str">
        <f>IF(F3979 &lt;= Planilha1!$B$1, "1",
  IF(F3979 &lt;= Planilha1!$B$2, "2",
    IF(F3979 &lt;= Planilha1!$B$3, "3",
      "4"
    )
  )
)</f>
        <v>4</v>
      </c>
      <c r="I3979" t="str">
        <f t="shared" si="186"/>
        <v>Pequeno Porte I</v>
      </c>
      <c r="J3979" s="4">
        <v>15486662.949999999</v>
      </c>
      <c r="K3979" s="5">
        <f t="shared" si="187"/>
        <v>1057.2544340524303</v>
      </c>
    </row>
    <row r="3980" spans="1:11" x14ac:dyDescent="0.25">
      <c r="A3980" s="3" t="s">
        <v>4645</v>
      </c>
      <c r="B3980">
        <v>410465</v>
      </c>
      <c r="C3980" s="1" t="s">
        <v>20</v>
      </c>
      <c r="D3980" s="2">
        <v>23283</v>
      </c>
      <c r="E3980" t="s">
        <v>5329</v>
      </c>
      <c r="F3980" s="4">
        <v>664492.73300000001</v>
      </c>
      <c r="G3980" s="4">
        <f t="shared" si="188"/>
        <v>28.539824464201349</v>
      </c>
      <c r="H3980" t="str">
        <f>IF(F3980 &lt;= Planilha1!$B$1, "1",
  IF(F3980 &lt;= Planilha1!$B$2, "2",
    IF(F3980 &lt;= Planilha1!$B$3, "3",
      "4"
    )
  )
)</f>
        <v>4</v>
      </c>
      <c r="I3980" t="str">
        <f t="shared" si="186"/>
        <v>Pequeno Porte II</v>
      </c>
      <c r="J3980" s="4">
        <v>23576014.129999999</v>
      </c>
      <c r="K3980" s="5">
        <f t="shared" si="187"/>
        <v>1012.5848958467551</v>
      </c>
    </row>
    <row r="3981" spans="1:11" x14ac:dyDescent="0.25">
      <c r="A3981" s="3" t="s">
        <v>4646</v>
      </c>
      <c r="B3981">
        <v>410470</v>
      </c>
      <c r="C3981" s="1" t="s">
        <v>20</v>
      </c>
      <c r="D3981" s="2">
        <v>16905</v>
      </c>
      <c r="E3981" t="s">
        <v>5329</v>
      </c>
      <c r="F3981" s="4">
        <v>188986.8</v>
      </c>
      <c r="G3981" s="4">
        <f t="shared" si="188"/>
        <v>11.179343389529723</v>
      </c>
      <c r="H3981" t="str">
        <f>IF(F3981 &lt;= Planilha1!$B$1, "1",
  IF(F3981 &lt;= Planilha1!$B$2, "2",
    IF(F3981 &lt;= Planilha1!$B$3, "3",
      "4"
    )
  )
)</f>
        <v>3</v>
      </c>
      <c r="I3981" t="str">
        <f t="shared" si="186"/>
        <v>Pequeno Porte I</v>
      </c>
      <c r="J3981" s="4">
        <v>11518551.460000001</v>
      </c>
      <c r="K3981" s="5">
        <f t="shared" si="187"/>
        <v>681.36950369713111</v>
      </c>
    </row>
    <row r="3982" spans="1:11" x14ac:dyDescent="0.25">
      <c r="A3982" s="3" t="s">
        <v>493</v>
      </c>
      <c r="B3982">
        <v>410480</v>
      </c>
      <c r="C3982" s="1" t="s">
        <v>20</v>
      </c>
      <c r="D3982" s="2">
        <v>348051</v>
      </c>
      <c r="E3982" t="s">
        <v>5329</v>
      </c>
      <c r="F3982" s="4">
        <v>5317063.0870000003</v>
      </c>
      <c r="G3982" s="4">
        <f t="shared" si="188"/>
        <v>15.276678093153016</v>
      </c>
      <c r="H3982" t="str">
        <f>IF(F3982 &lt;= Planilha1!$B$1, "1",
  IF(F3982 &lt;= Planilha1!$B$2, "2",
    IF(F3982 &lt;= Planilha1!$B$3, "3",
      "4"
    )
  )
)</f>
        <v>4</v>
      </c>
      <c r="I3982" t="str">
        <f t="shared" si="186"/>
        <v>Grande Porte</v>
      </c>
      <c r="J3982" s="4">
        <v>202538478.41999999</v>
      </c>
      <c r="K3982" s="5">
        <f t="shared" si="187"/>
        <v>581.92184024754988</v>
      </c>
    </row>
    <row r="3983" spans="1:11" x14ac:dyDescent="0.25">
      <c r="A3983" s="3" t="s">
        <v>2219</v>
      </c>
      <c r="B3983">
        <v>410490</v>
      </c>
      <c r="C3983" s="1" t="s">
        <v>20</v>
      </c>
      <c r="D3983" s="2">
        <v>73075</v>
      </c>
      <c r="E3983" t="s">
        <v>5329</v>
      </c>
      <c r="F3983" s="4">
        <v>1113219.595</v>
      </c>
      <c r="G3983" s="4">
        <f t="shared" si="188"/>
        <v>15.233932192952446</v>
      </c>
      <c r="H3983" t="str">
        <f>IF(F3983 &lt;= Planilha1!$B$1, "1",
  IF(F3983 &lt;= Planilha1!$B$2, "2",
    IF(F3983 &lt;= Planilha1!$B$3, "3",
      "4"
    )
  )
)</f>
        <v>4</v>
      </c>
      <c r="I3983" t="str">
        <f t="shared" si="186"/>
        <v>Médio Porte</v>
      </c>
      <c r="J3983" s="4">
        <v>34629738.460000001</v>
      </c>
      <c r="K3983" s="5">
        <f t="shared" si="187"/>
        <v>473.89310242901132</v>
      </c>
    </row>
    <row r="3984" spans="1:11" x14ac:dyDescent="0.25">
      <c r="A3984" s="3" t="s">
        <v>2220</v>
      </c>
      <c r="B3984">
        <v>410500</v>
      </c>
      <c r="C3984" s="1" t="s">
        <v>20</v>
      </c>
      <c r="D3984" s="2">
        <v>10446</v>
      </c>
      <c r="E3984" t="s">
        <v>5329</v>
      </c>
      <c r="F3984" s="4">
        <v>136831.764</v>
      </c>
      <c r="G3984" s="4">
        <f t="shared" si="188"/>
        <v>13.09896266513498</v>
      </c>
      <c r="H3984" t="str">
        <f>IF(F3984 &lt;= Planilha1!$B$1, "1",
  IF(F3984 &lt;= Planilha1!$B$2, "2",
    IF(F3984 &lt;= Planilha1!$B$3, "3",
      "4"
    )
  )
)</f>
        <v>3</v>
      </c>
      <c r="I3984" t="str">
        <f t="shared" si="186"/>
        <v>Pequeno Porte I</v>
      </c>
      <c r="J3984" s="4">
        <v>6607104.8300000001</v>
      </c>
      <c r="K3984" s="5">
        <f t="shared" si="187"/>
        <v>632.50094103005938</v>
      </c>
    </row>
    <row r="3985" spans="1:11" x14ac:dyDescent="0.25">
      <c r="A3985" s="3" t="s">
        <v>4647</v>
      </c>
      <c r="B3985">
        <v>410510</v>
      </c>
      <c r="C3985" s="1" t="s">
        <v>20</v>
      </c>
      <c r="D3985" s="2">
        <v>10832</v>
      </c>
      <c r="E3985" t="s">
        <v>5329</v>
      </c>
      <c r="F3985" s="4">
        <v>95751.558000000005</v>
      </c>
      <c r="G3985" s="4">
        <f t="shared" si="188"/>
        <v>8.8396933161004441</v>
      </c>
      <c r="H3985" t="str">
        <f>IF(F3985 &lt;= Planilha1!$B$1, "1",
  IF(F3985 &lt;= Planilha1!$B$2, "2",
    IF(F3985 &lt;= Planilha1!$B$3, "3",
      "4"
    )
  )
)</f>
        <v>3</v>
      </c>
      <c r="I3985" t="str">
        <f t="shared" si="186"/>
        <v>Pequeno Porte I</v>
      </c>
      <c r="J3985" s="4">
        <v>7951031.6200000001</v>
      </c>
      <c r="K3985" s="5">
        <f t="shared" si="187"/>
        <v>734.03172267355978</v>
      </c>
    </row>
    <row r="3986" spans="1:11" x14ac:dyDescent="0.25">
      <c r="A3986" s="3" t="s">
        <v>2221</v>
      </c>
      <c r="B3986">
        <v>410520</v>
      </c>
      <c r="C3986" s="1" t="s">
        <v>20</v>
      </c>
      <c r="D3986" s="2">
        <v>16134</v>
      </c>
      <c r="E3986" t="s">
        <v>5329</v>
      </c>
      <c r="F3986" s="4">
        <v>143703.64799999999</v>
      </c>
      <c r="G3986" s="4">
        <f t="shared" si="188"/>
        <v>8.9068828560803261</v>
      </c>
      <c r="H3986" t="str">
        <f>IF(F3986 &lt;= Planilha1!$B$1, "1",
  IF(F3986 &lt;= Planilha1!$B$2, "2",
    IF(F3986 &lt;= Planilha1!$B$3, "3",
      "4"
    )
  )
)</f>
        <v>3</v>
      </c>
      <c r="I3986" t="str">
        <f t="shared" si="186"/>
        <v>Pequeno Porte I</v>
      </c>
      <c r="J3986" s="4">
        <v>12150299.689999999</v>
      </c>
      <c r="K3986" s="5">
        <f t="shared" si="187"/>
        <v>753.08663009792986</v>
      </c>
    </row>
    <row r="3987" spans="1:11" x14ac:dyDescent="0.25">
      <c r="A3987" s="3" t="s">
        <v>4648</v>
      </c>
      <c r="B3987">
        <v>410530</v>
      </c>
      <c r="C3987" s="1" t="s">
        <v>20</v>
      </c>
      <c r="D3987" s="2">
        <v>11087</v>
      </c>
      <c r="E3987" t="s">
        <v>5329</v>
      </c>
      <c r="F3987" s="4">
        <v>268220.90999999997</v>
      </c>
      <c r="G3987" s="4">
        <f t="shared" si="188"/>
        <v>24.19237936321818</v>
      </c>
      <c r="H3987" t="str">
        <f>IF(F3987 &lt;= Planilha1!$B$1, "1",
  IF(F3987 &lt;= Planilha1!$B$2, "2",
    IF(F3987 &lt;= Planilha1!$B$3, "3",
      "4"
    )
  )
)</f>
        <v>4</v>
      </c>
      <c r="I3987" t="str">
        <f t="shared" si="186"/>
        <v>Pequeno Porte I</v>
      </c>
      <c r="J3987" s="4">
        <v>9778192.8800000008</v>
      </c>
      <c r="K3987" s="5">
        <f t="shared" si="187"/>
        <v>881.95119328943815</v>
      </c>
    </row>
    <row r="3988" spans="1:11" x14ac:dyDescent="0.25">
      <c r="A3988" s="3" t="s">
        <v>2222</v>
      </c>
      <c r="B3988">
        <v>410540</v>
      </c>
      <c r="C3988" s="1" t="s">
        <v>20</v>
      </c>
      <c r="D3988" s="2">
        <v>21085</v>
      </c>
      <c r="E3988" t="s">
        <v>5329</v>
      </c>
      <c r="F3988" s="4">
        <v>255384.78200000001</v>
      </c>
      <c r="G3988" s="4">
        <f t="shared" si="188"/>
        <v>12.112154707137776</v>
      </c>
      <c r="H3988" t="str">
        <f>IF(F3988 &lt;= Planilha1!$B$1, "1",
  IF(F3988 &lt;= Planilha1!$B$2, "2",
    IF(F3988 &lt;= Planilha1!$B$3, "3",
      "4"
    )
  )
)</f>
        <v>4</v>
      </c>
      <c r="I3988" t="str">
        <f t="shared" si="186"/>
        <v>Pequeno Porte II</v>
      </c>
      <c r="J3988" s="4">
        <v>17455342.600000001</v>
      </c>
      <c r="K3988" s="5">
        <f t="shared" si="187"/>
        <v>827.85594498458624</v>
      </c>
    </row>
    <row r="3989" spans="1:11" x14ac:dyDescent="0.25">
      <c r="A3989" s="3" t="s">
        <v>2223</v>
      </c>
      <c r="B3989">
        <v>410550</v>
      </c>
      <c r="C3989" s="1" t="s">
        <v>20</v>
      </c>
      <c r="D3989" s="2">
        <v>79527</v>
      </c>
      <c r="E3989" t="s">
        <v>5329</v>
      </c>
      <c r="F3989" s="4">
        <v>1212578.9380000001</v>
      </c>
      <c r="G3989" s="4">
        <f t="shared" si="188"/>
        <v>15.247386900046527</v>
      </c>
      <c r="H3989" t="str">
        <f>IF(F3989 &lt;= Planilha1!$B$1, "1",
  IF(F3989 &lt;= Planilha1!$B$2, "2",
    IF(F3989 &lt;= Planilha1!$B$3, "3",
      "4"
    )
  )
)</f>
        <v>4</v>
      </c>
      <c r="I3989" t="str">
        <f t="shared" si="186"/>
        <v>Médio Porte</v>
      </c>
      <c r="J3989" s="4">
        <v>58469029.380000003</v>
      </c>
      <c r="K3989" s="5">
        <f t="shared" si="187"/>
        <v>735.20979516390662</v>
      </c>
    </row>
    <row r="3990" spans="1:11" x14ac:dyDescent="0.25">
      <c r="A3990" s="3" t="s">
        <v>4649</v>
      </c>
      <c r="B3990">
        <v>410560</v>
      </c>
      <c r="C3990" s="1" t="s">
        <v>20</v>
      </c>
      <c r="D3990" s="2">
        <v>11467</v>
      </c>
      <c r="E3990" t="s">
        <v>5329</v>
      </c>
      <c r="F3990" s="4">
        <v>143961.26500000001</v>
      </c>
      <c r="G3990" s="4">
        <f t="shared" si="188"/>
        <v>12.554396529170665</v>
      </c>
      <c r="H3990" t="str">
        <f>IF(F3990 &lt;= Planilha1!$B$1, "1",
  IF(F3990 &lt;= Planilha1!$B$2, "2",
    IF(F3990 &lt;= Planilha1!$B$3, "3",
      "4"
    )
  )
)</f>
        <v>3</v>
      </c>
      <c r="I3990" t="str">
        <f t="shared" si="186"/>
        <v>Pequeno Porte I</v>
      </c>
      <c r="J3990" s="4">
        <v>11342854.619999999</v>
      </c>
      <c r="K3990" s="5">
        <f t="shared" si="187"/>
        <v>989.17368274178068</v>
      </c>
    </row>
    <row r="3991" spans="1:11" x14ac:dyDescent="0.25">
      <c r="A3991" s="3" t="s">
        <v>4650</v>
      </c>
      <c r="B3991">
        <v>410570</v>
      </c>
      <c r="C3991" s="1" t="s">
        <v>20</v>
      </c>
      <c r="D3991" s="2">
        <v>15070</v>
      </c>
      <c r="E3991" t="s">
        <v>5329</v>
      </c>
      <c r="F3991" s="4">
        <v>185784.52600000001</v>
      </c>
      <c r="G3991" s="4">
        <f t="shared" si="188"/>
        <v>12.328103915063039</v>
      </c>
      <c r="H3991" t="str">
        <f>IF(F3991 &lt;= Planilha1!$B$1, "1",
  IF(F3991 &lt;= Planilha1!$B$2, "2",
    IF(F3991 &lt;= Planilha1!$B$3, "3",
      "4"
    )
  )
)</f>
        <v>3</v>
      </c>
      <c r="I3991" t="str">
        <f t="shared" si="186"/>
        <v>Pequeno Porte I</v>
      </c>
      <c r="J3991" s="4">
        <v>9972174.4700000007</v>
      </c>
      <c r="K3991" s="5">
        <f t="shared" si="187"/>
        <v>661.72358792302589</v>
      </c>
    </row>
    <row r="3992" spans="1:11" x14ac:dyDescent="0.25">
      <c r="A3992" s="3" t="s">
        <v>2224</v>
      </c>
      <c r="B3992">
        <v>410580</v>
      </c>
      <c r="C3992" s="1" t="s">
        <v>20</v>
      </c>
      <c r="D3992" s="2">
        <v>232212</v>
      </c>
      <c r="E3992" t="s">
        <v>5329</v>
      </c>
      <c r="F3992" s="4">
        <v>2360600.3130000001</v>
      </c>
      <c r="G3992" s="4">
        <f t="shared" si="188"/>
        <v>10.16571199162834</v>
      </c>
      <c r="H3992" t="str">
        <f>IF(F3992 &lt;= Planilha1!$B$1, "1",
  IF(F3992 &lt;= Planilha1!$B$2, "2",
    IF(F3992 &lt;= Planilha1!$B$3, "3",
      "4"
    )
  )
)</f>
        <v>4</v>
      </c>
      <c r="I3992" t="str">
        <f t="shared" si="186"/>
        <v>Grande Porte</v>
      </c>
      <c r="J3992" s="4">
        <v>89559958.349999994</v>
      </c>
      <c r="K3992" s="5">
        <f t="shared" si="187"/>
        <v>385.6818698000103</v>
      </c>
    </row>
    <row r="3993" spans="1:11" x14ac:dyDescent="0.25">
      <c r="A3993" s="3" t="s">
        <v>2225</v>
      </c>
      <c r="B3993">
        <v>410590</v>
      </c>
      <c r="C3993" s="1" t="s">
        <v>20</v>
      </c>
      <c r="D3993" s="2">
        <v>22896</v>
      </c>
      <c r="E3993" t="s">
        <v>5329</v>
      </c>
      <c r="F3993" s="4">
        <v>366561.022</v>
      </c>
      <c r="G3993" s="4">
        <f t="shared" si="188"/>
        <v>16.009828004891684</v>
      </c>
      <c r="H3993" t="str">
        <f>IF(F3993 &lt;= Planilha1!$B$1, "1",
  IF(F3993 &lt;= Planilha1!$B$2, "2",
    IF(F3993 &lt;= Planilha1!$B$3, "3",
      "4"
    )
  )
)</f>
        <v>4</v>
      </c>
      <c r="I3993" t="str">
        <f t="shared" si="186"/>
        <v>Pequeno Porte II</v>
      </c>
      <c r="J3993" s="4">
        <v>15085556.199999999</v>
      </c>
      <c r="K3993" s="5">
        <f t="shared" si="187"/>
        <v>658.87299965059401</v>
      </c>
    </row>
    <row r="3994" spans="1:11" x14ac:dyDescent="0.25">
      <c r="A3994" s="3" t="s">
        <v>2226</v>
      </c>
      <c r="B3994">
        <v>410600</v>
      </c>
      <c r="C3994" s="1" t="s">
        <v>20</v>
      </c>
      <c r="D3994" s="2">
        <v>8320</v>
      </c>
      <c r="E3994" t="s">
        <v>5329</v>
      </c>
      <c r="F3994" s="4">
        <v>84455.058999999994</v>
      </c>
      <c r="G3994" s="4">
        <f t="shared" si="188"/>
        <v>10.150848437499999</v>
      </c>
      <c r="H3994" t="str">
        <f>IF(F3994 &lt;= Planilha1!$B$1, "1",
  IF(F3994 &lt;= Planilha1!$B$2, "2",
    IF(F3994 &lt;= Planilha1!$B$3, "3",
      "4"
    )
  )
)</f>
        <v>2</v>
      </c>
      <c r="I3994" t="str">
        <f t="shared" si="186"/>
        <v>Pequeno Porte I</v>
      </c>
      <c r="J3994" s="4">
        <v>8282110.7999999998</v>
      </c>
      <c r="K3994" s="5">
        <f t="shared" si="187"/>
        <v>995.44600961538458</v>
      </c>
    </row>
    <row r="3995" spans="1:11" x14ac:dyDescent="0.25">
      <c r="A3995" s="3" t="s">
        <v>2227</v>
      </c>
      <c r="B3995">
        <v>410610</v>
      </c>
      <c r="C3995" s="1" t="s">
        <v>20</v>
      </c>
      <c r="D3995" s="2">
        <v>3461</v>
      </c>
      <c r="E3995" t="s">
        <v>5329</v>
      </c>
      <c r="F3995" s="4">
        <v>41669.209000000003</v>
      </c>
      <c r="G3995" s="4">
        <f t="shared" si="188"/>
        <v>12.03964432245016</v>
      </c>
      <c r="H3995" t="str">
        <f>IF(F3995 &lt;= Planilha1!$B$1, "1",
  IF(F3995 &lt;= Planilha1!$B$2, "2",
    IF(F3995 &lt;= Planilha1!$B$3, "3",
      "4"
    )
  )
)</f>
        <v>2</v>
      </c>
      <c r="I3995" t="str">
        <f t="shared" si="186"/>
        <v>Pequeno Porte I</v>
      </c>
      <c r="J3995" s="4">
        <v>5257708.59</v>
      </c>
      <c r="K3995" s="5">
        <f t="shared" si="187"/>
        <v>1519.1299017624963</v>
      </c>
    </row>
    <row r="3996" spans="1:11" x14ac:dyDescent="0.25">
      <c r="A3996" s="3" t="s">
        <v>2228</v>
      </c>
      <c r="B3996">
        <v>410620</v>
      </c>
      <c r="C3996" s="1" t="s">
        <v>20</v>
      </c>
      <c r="D3996" s="2">
        <v>19128</v>
      </c>
      <c r="E3996" t="s">
        <v>5329</v>
      </c>
      <c r="F3996" s="4">
        <v>161618.36199999999</v>
      </c>
      <c r="G3996" s="4">
        <f t="shared" si="188"/>
        <v>8.4493079255541605</v>
      </c>
      <c r="H3996" t="str">
        <f>IF(F3996 &lt;= Planilha1!$B$1, "1",
  IF(F3996 &lt;= Planilha1!$B$2, "2",
    IF(F3996 &lt;= Planilha1!$B$3, "3",
      "4"
    )
  )
)</f>
        <v>3</v>
      </c>
      <c r="I3996" t="str">
        <f t="shared" si="186"/>
        <v>Pequeno Porte I</v>
      </c>
      <c r="J3996" s="4">
        <v>11695032.050000001</v>
      </c>
      <c r="K3996" s="5">
        <f t="shared" si="187"/>
        <v>611.40903649100801</v>
      </c>
    </row>
    <row r="3997" spans="1:11" x14ac:dyDescent="0.25">
      <c r="A3997" s="3" t="s">
        <v>4651</v>
      </c>
      <c r="B3997">
        <v>410630</v>
      </c>
      <c r="C3997" s="1" t="s">
        <v>20</v>
      </c>
      <c r="D3997" s="2">
        <v>17470</v>
      </c>
      <c r="E3997" t="s">
        <v>5329</v>
      </c>
      <c r="F3997" s="4">
        <v>294602.88</v>
      </c>
      <c r="G3997" s="4">
        <f t="shared" si="188"/>
        <v>16.863358900973097</v>
      </c>
      <c r="H3997" t="str">
        <f>IF(F3997 &lt;= Planilha1!$B$1, "1",
  IF(F3997 &lt;= Planilha1!$B$2, "2",
    IF(F3997 &lt;= Planilha1!$B$3, "3",
      "4"
    )
  )
)</f>
        <v>4</v>
      </c>
      <c r="I3997" t="str">
        <f t="shared" si="186"/>
        <v>Pequeno Porte I</v>
      </c>
      <c r="J3997" s="4">
        <v>10357869.710000001</v>
      </c>
      <c r="K3997" s="5">
        <f t="shared" si="187"/>
        <v>592.89465998855189</v>
      </c>
    </row>
    <row r="3998" spans="1:11" x14ac:dyDescent="0.25">
      <c r="A3998" s="3" t="s">
        <v>4652</v>
      </c>
      <c r="B3998">
        <v>410640</v>
      </c>
      <c r="C3998" s="1" t="s">
        <v>20</v>
      </c>
      <c r="D3998" s="2">
        <v>45206</v>
      </c>
      <c r="E3998" t="s">
        <v>5329</v>
      </c>
      <c r="F3998" s="4">
        <v>753182.08900000004</v>
      </c>
      <c r="G3998" s="4">
        <f t="shared" si="188"/>
        <v>16.661108901473256</v>
      </c>
      <c r="H3998" t="str">
        <f>IF(F3998 &lt;= Planilha1!$B$1, "1",
  IF(F3998 &lt;= Planilha1!$B$2, "2",
    IF(F3998 &lt;= Planilha1!$B$3, "3",
      "4"
    )
  )
)</f>
        <v>4</v>
      </c>
      <c r="I3998" t="str">
        <f t="shared" si="186"/>
        <v>Pequeno Porte II</v>
      </c>
      <c r="J3998" s="4">
        <v>33676797.850000001</v>
      </c>
      <c r="K3998" s="5">
        <f t="shared" si="187"/>
        <v>744.96301044109191</v>
      </c>
    </row>
    <row r="3999" spans="1:11" x14ac:dyDescent="0.25">
      <c r="A3999" s="3" t="s">
        <v>2229</v>
      </c>
      <c r="B3999">
        <v>410645</v>
      </c>
      <c r="C3999" s="1" t="s">
        <v>20</v>
      </c>
      <c r="D3999" s="2">
        <v>5649</v>
      </c>
      <c r="E3999" t="s">
        <v>5329</v>
      </c>
      <c r="F3999" s="4">
        <v>83953.379000000001</v>
      </c>
      <c r="G3999" s="4">
        <f t="shared" si="188"/>
        <v>14.86163551070986</v>
      </c>
      <c r="H3999" t="str">
        <f>IF(F3999 &lt;= Planilha1!$B$1, "1",
  IF(F3999 &lt;= Planilha1!$B$2, "2",
    IF(F3999 &lt;= Planilha1!$B$3, "3",
      "4"
    )
  )
)</f>
        <v>2</v>
      </c>
      <c r="I3999" t="str">
        <f t="shared" si="186"/>
        <v>Pequeno Porte I</v>
      </c>
      <c r="J3999" s="4">
        <v>6614899.0199999996</v>
      </c>
      <c r="K3999" s="5">
        <f t="shared" si="187"/>
        <v>1170.9858417419011</v>
      </c>
    </row>
    <row r="4000" spans="1:11" x14ac:dyDescent="0.25">
      <c r="A4000" s="3" t="s">
        <v>2230</v>
      </c>
      <c r="B4000">
        <v>410650</v>
      </c>
      <c r="C4000" s="1" t="s">
        <v>20</v>
      </c>
      <c r="D4000" s="2">
        <v>23331</v>
      </c>
      <c r="E4000" t="s">
        <v>5329</v>
      </c>
      <c r="F4000" s="4">
        <v>274169.821</v>
      </c>
      <c r="G4000" s="4">
        <f t="shared" si="188"/>
        <v>11.751310316745959</v>
      </c>
      <c r="H4000" t="str">
        <f>IF(F4000 &lt;= Planilha1!$B$1, "1",
  IF(F4000 &lt;= Planilha1!$B$2, "2",
    IF(F4000 &lt;= Planilha1!$B$3, "3",
      "4"
    )
  )
)</f>
        <v>4</v>
      </c>
      <c r="I4000" t="str">
        <f t="shared" si="186"/>
        <v>Pequeno Porte II</v>
      </c>
      <c r="J4000" s="4">
        <v>13479158.380000001</v>
      </c>
      <c r="K4000" s="5">
        <f t="shared" si="187"/>
        <v>577.7359898847028</v>
      </c>
    </row>
    <row r="4001" spans="1:11" x14ac:dyDescent="0.25">
      <c r="A4001" s="3" t="s">
        <v>4653</v>
      </c>
      <c r="B4001">
        <v>410655</v>
      </c>
      <c r="C4001" s="1" t="s">
        <v>20</v>
      </c>
      <c r="D4001" s="2">
        <v>3760</v>
      </c>
      <c r="E4001" t="s">
        <v>5329</v>
      </c>
      <c r="F4001" s="4">
        <v>39415.805</v>
      </c>
      <c r="G4001" s="4">
        <f t="shared" si="188"/>
        <v>10.482926861702127</v>
      </c>
      <c r="H4001" t="str">
        <f>IF(F4001 &lt;= Planilha1!$B$1, "1",
  IF(F4001 &lt;= Planilha1!$B$2, "2",
    IF(F4001 &lt;= Planilha1!$B$3, "3",
      "4"
    )
  )
)</f>
        <v>1</v>
      </c>
      <c r="I4001" t="str">
        <f t="shared" si="186"/>
        <v>Pequeno Porte I</v>
      </c>
      <c r="J4001" s="4">
        <v>4148769.04</v>
      </c>
      <c r="K4001" s="5">
        <f t="shared" si="187"/>
        <v>1103.3960212765958</v>
      </c>
    </row>
    <row r="4002" spans="1:11" x14ac:dyDescent="0.25">
      <c r="A4002" s="3" t="s">
        <v>4654</v>
      </c>
      <c r="B4002">
        <v>410657</v>
      </c>
      <c r="C4002" s="1" t="s">
        <v>20</v>
      </c>
      <c r="D4002" s="2">
        <v>4133</v>
      </c>
      <c r="E4002" t="s">
        <v>5329</v>
      </c>
      <c r="F4002" s="4">
        <v>62298.266000000003</v>
      </c>
      <c r="G4002" s="4">
        <f t="shared" si="188"/>
        <v>15.07337672392935</v>
      </c>
      <c r="H4002" t="str">
        <f>IF(F4002 &lt;= Planilha1!$B$1, "1",
  IF(F4002 &lt;= Planilha1!$B$2, "2",
    IF(F4002 &lt;= Planilha1!$B$3, "3",
      "4"
    )
  )
)</f>
        <v>2</v>
      </c>
      <c r="I4002" t="str">
        <f t="shared" si="186"/>
        <v>Pequeno Porte I</v>
      </c>
      <c r="J4002" s="4">
        <v>5671043.7400000002</v>
      </c>
      <c r="K4002" s="5">
        <f t="shared" si="187"/>
        <v>1372.1373675296395</v>
      </c>
    </row>
    <row r="4003" spans="1:11" x14ac:dyDescent="0.25">
      <c r="A4003" s="3" t="s">
        <v>2231</v>
      </c>
      <c r="B4003">
        <v>410660</v>
      </c>
      <c r="C4003" s="1" t="s">
        <v>20</v>
      </c>
      <c r="D4003" s="2">
        <v>23831</v>
      </c>
      <c r="E4003" t="s">
        <v>5329</v>
      </c>
      <c r="F4003" s="4">
        <v>283645.05800000002</v>
      </c>
      <c r="G4003" s="4">
        <f t="shared" si="188"/>
        <v>11.902356510427595</v>
      </c>
      <c r="H4003" t="str">
        <f>IF(F4003 &lt;= Planilha1!$B$1, "1",
  IF(F4003 &lt;= Planilha1!$B$2, "2",
    IF(F4003 &lt;= Planilha1!$B$3, "3",
      "4"
    )
  )
)</f>
        <v>4</v>
      </c>
      <c r="I4003" t="str">
        <f t="shared" si="186"/>
        <v>Pequeno Porte II</v>
      </c>
      <c r="J4003" s="4">
        <v>14428971.640000001</v>
      </c>
      <c r="K4003" s="5">
        <f t="shared" si="187"/>
        <v>605.47067433175278</v>
      </c>
    </row>
    <row r="4004" spans="1:11" x14ac:dyDescent="0.25">
      <c r="A4004" s="3" t="s">
        <v>64</v>
      </c>
      <c r="B4004">
        <v>410670</v>
      </c>
      <c r="C4004" s="1" t="s">
        <v>20</v>
      </c>
      <c r="D4004" s="2">
        <v>4494</v>
      </c>
      <c r="E4004" t="s">
        <v>5329</v>
      </c>
      <c r="F4004" s="4">
        <v>99053.493000000002</v>
      </c>
      <c r="G4004" s="4">
        <f t="shared" si="188"/>
        <v>22.04127570093458</v>
      </c>
      <c r="H4004" t="str">
        <f>IF(F4004 &lt;= Planilha1!$B$1, "1",
  IF(F4004 &lt;= Planilha1!$B$2, "2",
    IF(F4004 &lt;= Planilha1!$B$3, "3",
      "4"
    )
  )
)</f>
        <v>3</v>
      </c>
      <c r="I4004" t="str">
        <f t="shared" si="186"/>
        <v>Pequeno Porte I</v>
      </c>
      <c r="J4004" s="4">
        <v>5675405.6399999997</v>
      </c>
      <c r="K4004" s="5">
        <f t="shared" si="187"/>
        <v>1262.8851001335113</v>
      </c>
    </row>
    <row r="4005" spans="1:11" x14ac:dyDescent="0.25">
      <c r="A4005" s="3" t="s">
        <v>2232</v>
      </c>
      <c r="B4005">
        <v>410680</v>
      </c>
      <c r="C4005" s="1" t="s">
        <v>20</v>
      </c>
      <c r="D4005" s="2">
        <v>15978</v>
      </c>
      <c r="E4005" t="s">
        <v>5329</v>
      </c>
      <c r="F4005" s="4">
        <v>170751.39499999999</v>
      </c>
      <c r="G4005" s="4">
        <f t="shared" si="188"/>
        <v>10.686656339967454</v>
      </c>
      <c r="H4005" t="str">
        <f>IF(F4005 &lt;= Planilha1!$B$1, "1",
  IF(F4005 &lt;= Planilha1!$B$2, "2",
    IF(F4005 &lt;= Planilha1!$B$3, "3",
      "4"
    )
  )
)</f>
        <v>3</v>
      </c>
      <c r="I4005" t="str">
        <f t="shared" si="186"/>
        <v>Pequeno Porte I</v>
      </c>
      <c r="J4005" s="4">
        <v>18673899.329999998</v>
      </c>
      <c r="K4005" s="5">
        <f t="shared" si="187"/>
        <v>1168.7257059707097</v>
      </c>
    </row>
    <row r="4006" spans="1:11" x14ac:dyDescent="0.25">
      <c r="A4006" s="3" t="s">
        <v>2233</v>
      </c>
      <c r="B4006">
        <v>410685</v>
      </c>
      <c r="C4006" s="1" t="s">
        <v>20</v>
      </c>
      <c r="D4006" s="2">
        <v>2892</v>
      </c>
      <c r="E4006" t="s">
        <v>5329</v>
      </c>
      <c r="F4006" s="4">
        <v>47114.464999999997</v>
      </c>
      <c r="G4006" s="4">
        <f t="shared" si="188"/>
        <v>16.291308782849239</v>
      </c>
      <c r="H4006" t="str">
        <f>IF(F4006 &lt;= Planilha1!$B$1, "1",
  IF(F4006 &lt;= Planilha1!$B$2, "2",
    IF(F4006 &lt;= Planilha1!$B$3, "3",
      "4"
    )
  )
)</f>
        <v>2</v>
      </c>
      <c r="I4006" t="str">
        <f t="shared" si="186"/>
        <v>Pequeno Porte I</v>
      </c>
      <c r="J4006" s="4">
        <v>3997867.13</v>
      </c>
      <c r="K4006" s="5">
        <f t="shared" si="187"/>
        <v>1382.388357538036</v>
      </c>
    </row>
    <row r="4007" spans="1:11" x14ac:dyDescent="0.25">
      <c r="A4007" s="3" t="s">
        <v>2234</v>
      </c>
      <c r="B4007">
        <v>410690</v>
      </c>
      <c r="C4007" s="1" t="s">
        <v>20</v>
      </c>
      <c r="D4007" s="2">
        <v>1773718</v>
      </c>
      <c r="E4007" t="s">
        <v>5329</v>
      </c>
      <c r="F4007" s="4">
        <v>58122788.251000002</v>
      </c>
      <c r="G4007" s="4">
        <f t="shared" si="188"/>
        <v>32.768900271069022</v>
      </c>
      <c r="H4007" t="str">
        <f>IF(F4007 &lt;= Planilha1!$B$1, "1",
  IF(F4007 &lt;= Planilha1!$B$2, "2",
    IF(F4007 &lt;= Planilha1!$B$3, "3",
      "4"
    )
  )
)</f>
        <v>4</v>
      </c>
      <c r="I4007" t="str">
        <f t="shared" si="186"/>
        <v>Metrópole</v>
      </c>
      <c r="J4007" s="4">
        <v>1274228129.52</v>
      </c>
      <c r="K4007" s="5">
        <f t="shared" si="187"/>
        <v>718.39386504506354</v>
      </c>
    </row>
    <row r="4008" spans="1:11" x14ac:dyDescent="0.25">
      <c r="A4008" s="3" t="s">
        <v>4655</v>
      </c>
      <c r="B4008">
        <v>410700</v>
      </c>
      <c r="C4008" s="1" t="s">
        <v>20</v>
      </c>
      <c r="D4008" s="2">
        <v>13647</v>
      </c>
      <c r="E4008" t="s">
        <v>5329</v>
      </c>
      <c r="F4008" s="4">
        <v>119048.486</v>
      </c>
      <c r="G4008" s="4">
        <f t="shared" si="188"/>
        <v>8.7234180405950035</v>
      </c>
      <c r="H4008" t="str">
        <f>IF(F4008 &lt;= Planilha1!$B$1, "1",
  IF(F4008 &lt;= Planilha1!$B$2, "2",
    IF(F4008 &lt;= Planilha1!$B$3, "3",
      "4"
    )
  )
)</f>
        <v>3</v>
      </c>
      <c r="I4008" t="str">
        <f t="shared" si="186"/>
        <v>Pequeno Porte I</v>
      </c>
      <c r="J4008" s="4">
        <v>10326094.859999999</v>
      </c>
      <c r="K4008" s="5">
        <f t="shared" si="187"/>
        <v>756.65676412398329</v>
      </c>
    </row>
    <row r="4009" spans="1:11" x14ac:dyDescent="0.25">
      <c r="A4009" s="3" t="s">
        <v>2235</v>
      </c>
      <c r="B4009">
        <v>410710</v>
      </c>
      <c r="C4009" s="1" t="s">
        <v>20</v>
      </c>
      <c r="D4009" s="2">
        <v>5142</v>
      </c>
      <c r="E4009" t="s">
        <v>5329</v>
      </c>
      <c r="F4009" s="4">
        <v>158638.98000000001</v>
      </c>
      <c r="G4009" s="4">
        <f t="shared" si="188"/>
        <v>30.851610268378064</v>
      </c>
      <c r="H4009" t="str">
        <f>IF(F4009 &lt;= Planilha1!$B$1, "1",
  IF(F4009 &lt;= Planilha1!$B$2, "2",
    IF(F4009 &lt;= Planilha1!$B$3, "3",
      "4"
    )
  )
)</f>
        <v>3</v>
      </c>
      <c r="I4009" t="str">
        <f t="shared" si="186"/>
        <v>Pequeno Porte I</v>
      </c>
      <c r="J4009" s="4">
        <v>6103253.46</v>
      </c>
      <c r="K4009" s="5">
        <f t="shared" si="187"/>
        <v>1186.9415519253209</v>
      </c>
    </row>
    <row r="4010" spans="1:11" x14ac:dyDescent="0.25">
      <c r="A4010" s="3" t="s">
        <v>2236</v>
      </c>
      <c r="B4010">
        <v>410712</v>
      </c>
      <c r="C4010" s="1" t="s">
        <v>20</v>
      </c>
      <c r="D4010" s="2">
        <v>3171</v>
      </c>
      <c r="E4010" t="s">
        <v>5329</v>
      </c>
      <c r="F4010" s="4">
        <v>26112.753000000001</v>
      </c>
      <c r="G4010" s="4">
        <f t="shared" si="188"/>
        <v>8.2348637653736994</v>
      </c>
      <c r="H4010" t="str">
        <f>IF(F4010 &lt;= Planilha1!$B$1, "1",
  IF(F4010 &lt;= Planilha1!$B$2, "2",
    IF(F4010 &lt;= Planilha1!$B$3, "3",
      "4"
    )
  )
)</f>
        <v>1</v>
      </c>
      <c r="I4010" t="str">
        <f t="shared" si="186"/>
        <v>Pequeno Porte I</v>
      </c>
      <c r="J4010" s="4">
        <v>2651596.5</v>
      </c>
      <c r="K4010" s="5">
        <f t="shared" si="187"/>
        <v>836.20198675496692</v>
      </c>
    </row>
    <row r="4011" spans="1:11" x14ac:dyDescent="0.25">
      <c r="A4011" s="3" t="s">
        <v>2237</v>
      </c>
      <c r="B4011">
        <v>410715</v>
      </c>
      <c r="C4011" s="1" t="s">
        <v>20</v>
      </c>
      <c r="D4011" s="2">
        <v>4557</v>
      </c>
      <c r="E4011" t="s">
        <v>5329</v>
      </c>
      <c r="F4011" s="4">
        <v>51252.885999999999</v>
      </c>
      <c r="G4011" s="4">
        <f t="shared" si="188"/>
        <v>11.247067368883037</v>
      </c>
      <c r="H4011" t="str">
        <f>IF(F4011 &lt;= Planilha1!$B$1, "1",
  IF(F4011 &lt;= Planilha1!$B$2, "2",
    IF(F4011 &lt;= Planilha1!$B$3, "3",
      "4"
    )
  )
)</f>
        <v>2</v>
      </c>
      <c r="I4011" t="str">
        <f t="shared" si="186"/>
        <v>Pequeno Porte I</v>
      </c>
      <c r="J4011" s="4">
        <v>4150303.34</v>
      </c>
      <c r="K4011" s="5">
        <f t="shared" si="187"/>
        <v>910.75342111037958</v>
      </c>
    </row>
    <row r="4012" spans="1:11" x14ac:dyDescent="0.25">
      <c r="A4012" s="3" t="s">
        <v>2238</v>
      </c>
      <c r="B4012">
        <v>410720</v>
      </c>
      <c r="C4012" s="1" t="s">
        <v>20</v>
      </c>
      <c r="D4012" s="2">
        <v>44869</v>
      </c>
      <c r="E4012" t="s">
        <v>5329</v>
      </c>
      <c r="F4012" s="4">
        <v>682627.28500000003</v>
      </c>
      <c r="G4012" s="4">
        <f t="shared" si="188"/>
        <v>15.213784238561145</v>
      </c>
      <c r="H4012" t="str">
        <f>IF(F4012 &lt;= Planilha1!$B$1, "1",
  IF(F4012 &lt;= Planilha1!$B$2, "2",
    IF(F4012 &lt;= Planilha1!$B$3, "3",
      "4"
    )
  )
)</f>
        <v>4</v>
      </c>
      <c r="I4012" t="str">
        <f t="shared" si="186"/>
        <v>Pequeno Porte II</v>
      </c>
      <c r="J4012" s="4">
        <v>50282789.030000001</v>
      </c>
      <c r="K4012" s="5">
        <f t="shared" si="187"/>
        <v>1120.6576707749225</v>
      </c>
    </row>
    <row r="4013" spans="1:11" x14ac:dyDescent="0.25">
      <c r="A4013" s="3" t="s">
        <v>2239</v>
      </c>
      <c r="B4013">
        <v>410725</v>
      </c>
      <c r="C4013" s="1" t="s">
        <v>20</v>
      </c>
      <c r="D4013" s="2">
        <v>9161</v>
      </c>
      <c r="E4013" t="s">
        <v>5329</v>
      </c>
      <c r="F4013" s="4">
        <v>293942.90600000002</v>
      </c>
      <c r="G4013" s="4">
        <f t="shared" si="188"/>
        <v>32.086334024669796</v>
      </c>
      <c r="H4013" t="str">
        <f>IF(F4013 &lt;= Planilha1!$B$1, "1",
  IF(F4013 &lt;= Planilha1!$B$2, "2",
    IF(F4013 &lt;= Planilha1!$B$3, "3",
      "4"
    )
  )
)</f>
        <v>4</v>
      </c>
      <c r="I4013" t="str">
        <f t="shared" si="186"/>
        <v>Pequeno Porte I</v>
      </c>
      <c r="J4013" s="4">
        <v>9136785.8599999994</v>
      </c>
      <c r="K4013" s="5">
        <f t="shared" si="187"/>
        <v>997.35682349088518</v>
      </c>
    </row>
    <row r="4014" spans="1:11" x14ac:dyDescent="0.25">
      <c r="A4014" s="3" t="s">
        <v>2240</v>
      </c>
      <c r="B4014">
        <v>410730</v>
      </c>
      <c r="C4014" s="1" t="s">
        <v>20</v>
      </c>
      <c r="D4014" s="2">
        <v>6327</v>
      </c>
      <c r="E4014" t="s">
        <v>5329</v>
      </c>
      <c r="F4014" s="4">
        <v>70643.976999999999</v>
      </c>
      <c r="G4014" s="4">
        <f t="shared" si="188"/>
        <v>11.165477635530268</v>
      </c>
      <c r="H4014" t="str">
        <f>IF(F4014 &lt;= Planilha1!$B$1, "1",
  IF(F4014 &lt;= Planilha1!$B$2, "2",
    IF(F4014 &lt;= Planilha1!$B$3, "3",
      "4"
    )
  )
)</f>
        <v>2</v>
      </c>
      <c r="I4014" t="str">
        <f t="shared" si="186"/>
        <v>Pequeno Porte I</v>
      </c>
      <c r="J4014" s="4">
        <v>5329343.5599999996</v>
      </c>
      <c r="K4014" s="5">
        <f t="shared" si="187"/>
        <v>842.31761656393223</v>
      </c>
    </row>
    <row r="4015" spans="1:11" x14ac:dyDescent="0.25">
      <c r="A4015" s="3" t="s">
        <v>4656</v>
      </c>
      <c r="B4015">
        <v>410740</v>
      </c>
      <c r="C4015" s="1" t="s">
        <v>20</v>
      </c>
      <c r="D4015" s="2">
        <v>5999</v>
      </c>
      <c r="E4015" t="s">
        <v>5329</v>
      </c>
      <c r="F4015" s="4">
        <v>104815.84699999999</v>
      </c>
      <c r="G4015" s="4">
        <f t="shared" si="188"/>
        <v>17.472219869978328</v>
      </c>
      <c r="H4015" t="str">
        <f>IF(F4015 &lt;= Planilha1!$B$1, "1",
  IF(F4015 &lt;= Planilha1!$B$2, "2",
    IF(F4015 &lt;= Planilha1!$B$3, "3",
      "4"
    )
  )
)</f>
        <v>3</v>
      </c>
      <c r="I4015" t="str">
        <f t="shared" si="186"/>
        <v>Pequeno Porte I</v>
      </c>
      <c r="J4015" s="4">
        <v>7523590.3099999996</v>
      </c>
      <c r="K4015" s="5">
        <f t="shared" si="187"/>
        <v>1254.1407417902983</v>
      </c>
    </row>
    <row r="4016" spans="1:11" x14ac:dyDescent="0.25">
      <c r="A4016" s="3" t="s">
        <v>4657</v>
      </c>
      <c r="B4016">
        <v>410750</v>
      </c>
      <c r="C4016" s="1" t="s">
        <v>20</v>
      </c>
      <c r="D4016" s="2">
        <v>12454</v>
      </c>
      <c r="E4016" t="s">
        <v>5329</v>
      </c>
      <c r="F4016" s="4">
        <v>210957.07199999999</v>
      </c>
      <c r="G4016" s="4">
        <f t="shared" si="188"/>
        <v>16.938900915368556</v>
      </c>
      <c r="H4016" t="str">
        <f>IF(F4016 &lt;= Planilha1!$B$1, "1",
  IF(F4016 &lt;= Planilha1!$B$2, "2",
    IF(F4016 &lt;= Planilha1!$B$3, "3",
      "4"
    )
  )
)</f>
        <v>3</v>
      </c>
      <c r="I4016" t="str">
        <f t="shared" si="186"/>
        <v>Pequeno Porte I</v>
      </c>
      <c r="J4016" s="4">
        <v>10566115.039999999</v>
      </c>
      <c r="K4016" s="5">
        <f t="shared" si="187"/>
        <v>848.41135699373683</v>
      </c>
    </row>
    <row r="4017" spans="1:11" x14ac:dyDescent="0.25">
      <c r="A4017" s="3" t="s">
        <v>4658</v>
      </c>
      <c r="B4017">
        <v>410752</v>
      </c>
      <c r="C4017" s="1" t="s">
        <v>20</v>
      </c>
      <c r="D4017" s="2">
        <v>1849</v>
      </c>
      <c r="E4017" t="s">
        <v>5329</v>
      </c>
      <c r="F4017" s="4">
        <v>19059.043000000001</v>
      </c>
      <c r="G4017" s="4">
        <f t="shared" si="188"/>
        <v>10.307757166035696</v>
      </c>
      <c r="H4017" t="str">
        <f>IF(F4017 &lt;= Planilha1!$B$1, "1",
  IF(F4017 &lt;= Planilha1!$B$2, "2",
    IF(F4017 &lt;= Planilha1!$B$3, "3",
      "4"
    )
  )
)</f>
        <v>1</v>
      </c>
      <c r="I4017" t="str">
        <f t="shared" si="186"/>
        <v>Pequeno Porte I</v>
      </c>
      <c r="J4017" s="4">
        <v>3352250.64</v>
      </c>
      <c r="K4017" s="5">
        <f t="shared" si="187"/>
        <v>1813.0073769605192</v>
      </c>
    </row>
    <row r="4018" spans="1:11" x14ac:dyDescent="0.25">
      <c r="A4018" s="3" t="s">
        <v>2241</v>
      </c>
      <c r="B4018">
        <v>410753</v>
      </c>
      <c r="C4018" s="1" t="s">
        <v>20</v>
      </c>
      <c r="D4018" s="2">
        <v>4575</v>
      </c>
      <c r="E4018" t="s">
        <v>5329</v>
      </c>
      <c r="F4018" s="4">
        <v>82184.214999999997</v>
      </c>
      <c r="G4018" s="4">
        <f t="shared" si="188"/>
        <v>17.963762841530055</v>
      </c>
      <c r="H4018" t="str">
        <f>IF(F4018 &lt;= Planilha1!$B$1, "1",
  IF(F4018 &lt;= Planilha1!$B$2, "2",
    IF(F4018 &lt;= Planilha1!$B$3, "3",
      "4"
    )
  )
)</f>
        <v>2</v>
      </c>
      <c r="I4018" t="str">
        <f t="shared" si="186"/>
        <v>Pequeno Porte I</v>
      </c>
      <c r="J4018" s="4">
        <v>7139378.4100000001</v>
      </c>
      <c r="K4018" s="5">
        <f t="shared" si="187"/>
        <v>1560.5198710382515</v>
      </c>
    </row>
    <row r="4019" spans="1:11" x14ac:dyDescent="0.25">
      <c r="A4019" s="3" t="s">
        <v>4659</v>
      </c>
      <c r="B4019">
        <v>410754</v>
      </c>
      <c r="C4019" s="1" t="s">
        <v>20</v>
      </c>
      <c r="D4019" s="2">
        <v>4797</v>
      </c>
      <c r="E4019" t="s">
        <v>5329</v>
      </c>
      <c r="F4019" s="4">
        <v>50146.196000000004</v>
      </c>
      <c r="G4019" s="4">
        <f t="shared" si="188"/>
        <v>10.453657702730874</v>
      </c>
      <c r="H4019" t="str">
        <f>IF(F4019 &lt;= Planilha1!$B$1, "1",
  IF(F4019 &lt;= Planilha1!$B$2, "2",
    IF(F4019 &lt;= Planilha1!$B$3, "3",
      "4"
    )
  )
)</f>
        <v>2</v>
      </c>
      <c r="I4019" t="str">
        <f t="shared" si="186"/>
        <v>Pequeno Porte I</v>
      </c>
      <c r="J4019" s="4">
        <v>3828710.82</v>
      </c>
      <c r="K4019" s="5">
        <f t="shared" si="187"/>
        <v>798.14692933083177</v>
      </c>
    </row>
    <row r="4020" spans="1:11" x14ac:dyDescent="0.25">
      <c r="A4020" s="3" t="s">
        <v>2242</v>
      </c>
      <c r="B4020">
        <v>410755</v>
      </c>
      <c r="C4020" s="1" t="s">
        <v>20</v>
      </c>
      <c r="D4020" s="2">
        <v>3039</v>
      </c>
      <c r="E4020" t="s">
        <v>5329</v>
      </c>
      <c r="F4020" s="4">
        <v>63426.135999999999</v>
      </c>
      <c r="G4020" s="4">
        <f t="shared" si="188"/>
        <v>20.870725896676539</v>
      </c>
      <c r="H4020" t="str">
        <f>IF(F4020 &lt;= Planilha1!$B$1, "1",
  IF(F4020 &lt;= Planilha1!$B$2, "2",
    IF(F4020 &lt;= Planilha1!$B$3, "3",
      "4"
    )
  )
)</f>
        <v>2</v>
      </c>
      <c r="I4020" t="str">
        <f t="shared" si="186"/>
        <v>Pequeno Porte I</v>
      </c>
      <c r="J4020" s="4">
        <v>4665309.13</v>
      </c>
      <c r="K4020" s="5">
        <f t="shared" si="187"/>
        <v>1535.146143468246</v>
      </c>
    </row>
    <row r="4021" spans="1:11" x14ac:dyDescent="0.25">
      <c r="A4021" s="3" t="s">
        <v>2243</v>
      </c>
      <c r="B4021">
        <v>410760</v>
      </c>
      <c r="C4021" s="1" t="s">
        <v>20</v>
      </c>
      <c r="D4021" s="2">
        <v>16389</v>
      </c>
      <c r="E4021" t="s">
        <v>5329</v>
      </c>
      <c r="F4021" s="4">
        <v>200521.32</v>
      </c>
      <c r="G4021" s="4">
        <f t="shared" si="188"/>
        <v>12.235116236500092</v>
      </c>
      <c r="H4021" t="str">
        <f>IF(F4021 &lt;= Planilha1!$B$1, "1",
  IF(F4021 &lt;= Planilha1!$B$2, "2",
    IF(F4021 &lt;= Planilha1!$B$3, "3",
      "4"
    )
  )
)</f>
        <v>3</v>
      </c>
      <c r="I4021" t="str">
        <f t="shared" si="186"/>
        <v>Pequeno Porte I</v>
      </c>
      <c r="J4021" s="4">
        <v>9553163.0700000003</v>
      </c>
      <c r="K4021" s="5">
        <f t="shared" si="187"/>
        <v>582.90091341753612</v>
      </c>
    </row>
    <row r="4022" spans="1:11" x14ac:dyDescent="0.25">
      <c r="A4022" s="3" t="s">
        <v>2244</v>
      </c>
      <c r="B4022">
        <v>410765</v>
      </c>
      <c r="C4022" s="1" t="s">
        <v>20</v>
      </c>
      <c r="D4022" s="2">
        <v>148873</v>
      </c>
      <c r="E4022" t="s">
        <v>5329</v>
      </c>
      <c r="F4022" s="4">
        <v>706289.18500000006</v>
      </c>
      <c r="G4022" s="4">
        <f t="shared" si="188"/>
        <v>4.7442396203475452</v>
      </c>
      <c r="H4022" t="str">
        <f>IF(F4022 &lt;= Planilha1!$B$1, "1",
  IF(F4022 &lt;= Planilha1!$B$2, "2",
    IF(F4022 &lt;= Planilha1!$B$3, "3",
      "4"
    )
  )
)</f>
        <v>4</v>
      </c>
      <c r="I4022" t="str">
        <f t="shared" si="186"/>
        <v>Grande Porte</v>
      </c>
      <c r="J4022" s="4">
        <v>66524437.369999997</v>
      </c>
      <c r="K4022" s="5">
        <f t="shared" si="187"/>
        <v>446.85360925083796</v>
      </c>
    </row>
    <row r="4023" spans="1:11" x14ac:dyDescent="0.25">
      <c r="A4023" s="3" t="s">
        <v>4660</v>
      </c>
      <c r="B4023">
        <v>410770</v>
      </c>
      <c r="C4023" s="1" t="s">
        <v>20</v>
      </c>
      <c r="D4023" s="2">
        <v>4492</v>
      </c>
      <c r="E4023" t="s">
        <v>5329</v>
      </c>
      <c r="F4023" s="4">
        <v>60155.656999999999</v>
      </c>
      <c r="G4023" s="4">
        <f t="shared" si="188"/>
        <v>13.391731300089047</v>
      </c>
      <c r="H4023" t="str">
        <f>IF(F4023 &lt;= Planilha1!$B$1, "1",
  IF(F4023 &lt;= Planilha1!$B$2, "2",
    IF(F4023 &lt;= Planilha1!$B$3, "3",
      "4"
    )
  )
)</f>
        <v>2</v>
      </c>
      <c r="I4023" t="str">
        <f t="shared" si="186"/>
        <v>Pequeno Porte I</v>
      </c>
      <c r="J4023" s="4">
        <v>4023190.18</v>
      </c>
      <c r="K4023" s="5">
        <f t="shared" si="187"/>
        <v>895.63450133570791</v>
      </c>
    </row>
    <row r="4024" spans="1:11" x14ac:dyDescent="0.25">
      <c r="A4024" s="3" t="s">
        <v>2245</v>
      </c>
      <c r="B4024">
        <v>410773</v>
      </c>
      <c r="C4024" s="1" t="s">
        <v>20</v>
      </c>
      <c r="D4024" s="2">
        <v>6255</v>
      </c>
      <c r="E4024" t="s">
        <v>5329</v>
      </c>
      <c r="F4024" s="4">
        <v>66651.445000000007</v>
      </c>
      <c r="G4024" s="4">
        <f t="shared" si="188"/>
        <v>10.655706634692248</v>
      </c>
      <c r="H4024" t="str">
        <f>IF(F4024 &lt;= Planilha1!$B$1, "1",
  IF(F4024 &lt;= Planilha1!$B$2, "2",
    IF(F4024 &lt;= Planilha1!$B$3, "3",
      "4"
    )
  )
)</f>
        <v>2</v>
      </c>
      <c r="I4024" t="str">
        <f t="shared" si="186"/>
        <v>Pequeno Porte I</v>
      </c>
      <c r="J4024" s="4">
        <v>5635330.8300000001</v>
      </c>
      <c r="K4024" s="5">
        <f t="shared" si="187"/>
        <v>900.93218705035974</v>
      </c>
    </row>
    <row r="4025" spans="1:11" x14ac:dyDescent="0.25">
      <c r="A4025" s="3" t="s">
        <v>2246</v>
      </c>
      <c r="B4025">
        <v>410775</v>
      </c>
      <c r="C4025" s="1" t="s">
        <v>20</v>
      </c>
      <c r="D4025" s="2">
        <v>8062</v>
      </c>
      <c r="E4025" t="s">
        <v>5329</v>
      </c>
      <c r="F4025" s="4">
        <v>77146.971999999994</v>
      </c>
      <c r="G4025" s="4">
        <f t="shared" si="188"/>
        <v>9.5692101215579246</v>
      </c>
      <c r="H4025" t="str">
        <f>IF(F4025 &lt;= Planilha1!$B$1, "1",
  IF(F4025 &lt;= Planilha1!$B$2, "2",
    IF(F4025 &lt;= Planilha1!$B$3, "3",
      "4"
    )
  )
)</f>
        <v>2</v>
      </c>
      <c r="I4025" t="str">
        <f t="shared" si="186"/>
        <v>Pequeno Porte I</v>
      </c>
      <c r="J4025" s="4">
        <v>6799250.8700000001</v>
      </c>
      <c r="K4025" s="5">
        <f t="shared" si="187"/>
        <v>843.37023939469111</v>
      </c>
    </row>
    <row r="4026" spans="1:11" x14ac:dyDescent="0.25">
      <c r="A4026" s="3" t="s">
        <v>4661</v>
      </c>
      <c r="B4026">
        <v>410780</v>
      </c>
      <c r="C4026" s="1" t="s">
        <v>20</v>
      </c>
      <c r="D4026" s="2">
        <v>4792</v>
      </c>
      <c r="E4026" t="s">
        <v>5329</v>
      </c>
      <c r="F4026" s="4">
        <v>113416.94500000001</v>
      </c>
      <c r="G4026" s="4">
        <f t="shared" si="188"/>
        <v>23.66797683639399</v>
      </c>
      <c r="H4026" t="str">
        <f>IF(F4026 &lt;= Planilha1!$B$1, "1",
  IF(F4026 &lt;= Planilha1!$B$2, "2",
    IF(F4026 &lt;= Planilha1!$B$3, "3",
      "4"
    )
  )
)</f>
        <v>3</v>
      </c>
      <c r="I4026" t="str">
        <f t="shared" si="186"/>
        <v>Pequeno Porte I</v>
      </c>
      <c r="J4026" s="4">
        <v>6086714.1500000004</v>
      </c>
      <c r="K4026" s="5">
        <f t="shared" si="187"/>
        <v>1270.1824186143574</v>
      </c>
    </row>
    <row r="4027" spans="1:11" x14ac:dyDescent="0.25">
      <c r="A4027" s="3" t="s">
        <v>2247</v>
      </c>
      <c r="B4027">
        <v>410785</v>
      </c>
      <c r="C4027" s="1" t="s">
        <v>20</v>
      </c>
      <c r="D4027" s="2">
        <v>4364</v>
      </c>
      <c r="E4027" t="s">
        <v>5329</v>
      </c>
      <c r="F4027" s="4">
        <v>61701.677000000003</v>
      </c>
      <c r="G4027" s="4">
        <f t="shared" si="188"/>
        <v>14.138789413382218</v>
      </c>
      <c r="H4027" t="str">
        <f>IF(F4027 &lt;= Planilha1!$B$1, "1",
  IF(F4027 &lt;= Planilha1!$B$2, "2",
    IF(F4027 &lt;= Planilha1!$B$3, "3",
      "4"
    )
  )
)</f>
        <v>2</v>
      </c>
      <c r="I4027" t="str">
        <f t="shared" si="186"/>
        <v>Pequeno Porte I</v>
      </c>
      <c r="J4027" s="4">
        <v>5949478.9500000002</v>
      </c>
      <c r="K4027" s="5">
        <f t="shared" si="187"/>
        <v>1363.3086503208067</v>
      </c>
    </row>
    <row r="4028" spans="1:11" x14ac:dyDescent="0.25">
      <c r="A4028" s="3" t="s">
        <v>843</v>
      </c>
      <c r="B4028">
        <v>410790</v>
      </c>
      <c r="C4028" s="1" t="s">
        <v>20</v>
      </c>
      <c r="D4028" s="2">
        <v>10458</v>
      </c>
      <c r="E4028" t="s">
        <v>5329</v>
      </c>
      <c r="F4028" s="4">
        <v>73708.770999999993</v>
      </c>
      <c r="G4028" s="4">
        <f t="shared" si="188"/>
        <v>7.0480752533945301</v>
      </c>
      <c r="H4028" t="str">
        <f>IF(F4028 &lt;= Planilha1!$B$1, "1",
  IF(F4028 &lt;= Planilha1!$B$2, "2",
    IF(F4028 &lt;= Planilha1!$B$3, "3",
      "4"
    )
  )
)</f>
        <v>2</v>
      </c>
      <c r="I4028" t="str">
        <f t="shared" si="186"/>
        <v>Pequeno Porte I</v>
      </c>
      <c r="J4028" s="4">
        <v>10442241.84</v>
      </c>
      <c r="K4028" s="5">
        <f t="shared" si="187"/>
        <v>998.49319563970164</v>
      </c>
    </row>
    <row r="4029" spans="1:11" x14ac:dyDescent="0.25">
      <c r="A4029" s="3" t="s">
        <v>4662</v>
      </c>
      <c r="B4029">
        <v>410800</v>
      </c>
      <c r="C4029" s="1" t="s">
        <v>20</v>
      </c>
      <c r="D4029" s="2">
        <v>11446</v>
      </c>
      <c r="E4029" t="s">
        <v>5329</v>
      </c>
      <c r="F4029" s="4">
        <v>106854.724</v>
      </c>
      <c r="G4029" s="4">
        <f t="shared" si="188"/>
        <v>9.3355516337585183</v>
      </c>
      <c r="H4029" t="str">
        <f>IF(F4029 &lt;= Planilha1!$B$1, "1",
  IF(F4029 &lt;= Planilha1!$B$2, "2",
    IF(F4029 &lt;= Planilha1!$B$3, "3",
      "4"
    )
  )
)</f>
        <v>3</v>
      </c>
      <c r="I4029" t="str">
        <f t="shared" si="186"/>
        <v>Pequeno Porte I</v>
      </c>
      <c r="J4029" s="4">
        <v>9778487.6199999992</v>
      </c>
      <c r="K4029" s="5">
        <f t="shared" si="187"/>
        <v>854.31483662414814</v>
      </c>
    </row>
    <row r="4030" spans="1:11" x14ac:dyDescent="0.25">
      <c r="A4030" s="3" t="s">
        <v>4663</v>
      </c>
      <c r="B4030">
        <v>410810</v>
      </c>
      <c r="C4030" s="1" t="s">
        <v>20</v>
      </c>
      <c r="D4030" s="2">
        <v>2652</v>
      </c>
      <c r="E4030" t="s">
        <v>5329</v>
      </c>
      <c r="F4030" s="4">
        <v>25906.887999999999</v>
      </c>
      <c r="G4030" s="4">
        <f t="shared" si="188"/>
        <v>9.768811463046756</v>
      </c>
      <c r="H4030" t="str">
        <f>IF(F4030 &lt;= Planilha1!$B$1, "1",
  IF(F4030 &lt;= Planilha1!$B$2, "2",
    IF(F4030 &lt;= Planilha1!$B$3, "3",
      "4"
    )
  )
)</f>
        <v>1</v>
      </c>
      <c r="I4030" t="str">
        <f t="shared" si="186"/>
        <v>Pequeno Porte I</v>
      </c>
      <c r="J4030" s="4">
        <v>5358399.3099999996</v>
      </c>
      <c r="K4030" s="5">
        <f t="shared" si="187"/>
        <v>2020.5125603318249</v>
      </c>
    </row>
    <row r="4031" spans="1:11" x14ac:dyDescent="0.25">
      <c r="A4031" s="3" t="s">
        <v>2248</v>
      </c>
      <c r="B4031">
        <v>410820</v>
      </c>
      <c r="C4031" s="1" t="s">
        <v>20</v>
      </c>
      <c r="D4031" s="2">
        <v>7635</v>
      </c>
      <c r="E4031" t="s">
        <v>5329</v>
      </c>
      <c r="F4031" s="4">
        <v>105263.001</v>
      </c>
      <c r="G4031" s="4">
        <f t="shared" si="188"/>
        <v>13.786902554027506</v>
      </c>
      <c r="H4031" t="str">
        <f>IF(F4031 &lt;= Planilha1!$B$1, "1",
  IF(F4031 &lt;= Planilha1!$B$2, "2",
    IF(F4031 &lt;= Planilha1!$B$3, "3",
      "4"
    )
  )
)</f>
        <v>3</v>
      </c>
      <c r="I4031" t="str">
        <f t="shared" si="186"/>
        <v>Pequeno Porte I</v>
      </c>
      <c r="J4031" s="4">
        <v>5058600.18</v>
      </c>
      <c r="K4031" s="5">
        <f t="shared" si="187"/>
        <v>662.55405108055004</v>
      </c>
    </row>
    <row r="4032" spans="1:11" x14ac:dyDescent="0.25">
      <c r="A4032" s="3" t="s">
        <v>4664</v>
      </c>
      <c r="B4032">
        <v>410830</v>
      </c>
      <c r="C4032" s="1" t="s">
        <v>20</v>
      </c>
      <c r="D4032" s="2">
        <v>285415</v>
      </c>
      <c r="E4032" t="s">
        <v>5329</v>
      </c>
      <c r="F4032" s="4">
        <v>6245512.8370000003</v>
      </c>
      <c r="G4032" s="4">
        <f t="shared" si="188"/>
        <v>21.882216551337528</v>
      </c>
      <c r="H4032" t="str">
        <f>IF(F4032 &lt;= Planilha1!$B$1, "1",
  IF(F4032 &lt;= Planilha1!$B$2, "2",
    IF(F4032 &lt;= Planilha1!$B$3, "3",
      "4"
    )
  )
)</f>
        <v>4</v>
      </c>
      <c r="I4032" t="str">
        <f t="shared" si="186"/>
        <v>Grande Porte</v>
      </c>
      <c r="J4032" s="4">
        <v>229580373.61000001</v>
      </c>
      <c r="K4032" s="5">
        <f t="shared" si="187"/>
        <v>804.37388928402504</v>
      </c>
    </row>
    <row r="4033" spans="1:11" x14ac:dyDescent="0.25">
      <c r="A4033" s="3" t="s">
        <v>2249</v>
      </c>
      <c r="B4033">
        <v>410832</v>
      </c>
      <c r="C4033" s="1" t="s">
        <v>20</v>
      </c>
      <c r="D4033" s="2">
        <v>8116</v>
      </c>
      <c r="E4033" t="s">
        <v>5329</v>
      </c>
      <c r="F4033" s="4">
        <v>75417.13</v>
      </c>
      <c r="G4033" s="4">
        <f t="shared" si="188"/>
        <v>9.2924014292755057</v>
      </c>
      <c r="H4033" t="str">
        <f>IF(F4033 &lt;= Planilha1!$B$1, "1",
  IF(F4033 &lt;= Planilha1!$B$2, "2",
    IF(F4033 &lt;= Planilha1!$B$3, "3",
      "4"
    )
  )
)</f>
        <v>2</v>
      </c>
      <c r="I4033" t="str">
        <f t="shared" si="186"/>
        <v>Pequeno Porte I</v>
      </c>
      <c r="J4033" s="4">
        <v>9780297.1699999999</v>
      </c>
      <c r="K4033" s="5">
        <f t="shared" si="187"/>
        <v>1205.0637222769838</v>
      </c>
    </row>
    <row r="4034" spans="1:11" x14ac:dyDescent="0.25">
      <c r="A4034" s="3" t="s">
        <v>4665</v>
      </c>
      <c r="B4034">
        <v>410840</v>
      </c>
      <c r="C4034" s="1" t="s">
        <v>20</v>
      </c>
      <c r="D4034" s="2">
        <v>96666</v>
      </c>
      <c r="E4034" t="s">
        <v>5329</v>
      </c>
      <c r="F4034" s="4">
        <v>1299819.9410000001</v>
      </c>
      <c r="G4034" s="4">
        <f t="shared" si="188"/>
        <v>13.44650591728219</v>
      </c>
      <c r="H4034" t="str">
        <f>IF(F4034 &lt;= Planilha1!$B$1, "1",
  IF(F4034 &lt;= Planilha1!$B$2, "2",
    IF(F4034 &lt;= Planilha1!$B$3, "3",
      "4"
    )
  )
)</f>
        <v>4</v>
      </c>
      <c r="I4034" t="str">
        <f t="shared" ref="I4034:I4097" si="189">IF(D4034 &lt;= 20000, "Pequeno Porte I",
  IF(D4034 &lt;= 50000, "Pequeno Porte II",
    IF(D4034 &lt;= 100000, "Médio Porte",
      IF(D4034 &lt;= 900000, "Grande Porte", "Metrópole")
    )
  )
)</f>
        <v>Médio Porte</v>
      </c>
      <c r="J4034" s="4">
        <v>79706052.180000007</v>
      </c>
      <c r="K4034" s="5">
        <f t="shared" ref="K4034:K4097" si="190">J4034/D4034</f>
        <v>824.55105393830308</v>
      </c>
    </row>
    <row r="4035" spans="1:11" x14ac:dyDescent="0.25">
      <c r="A4035" s="3" t="s">
        <v>4666</v>
      </c>
      <c r="B4035">
        <v>410845</v>
      </c>
      <c r="C4035" s="1" t="s">
        <v>20</v>
      </c>
      <c r="D4035" s="2">
        <v>4926</v>
      </c>
      <c r="E4035" t="s">
        <v>5329</v>
      </c>
      <c r="F4035" s="4">
        <v>49247.004000000001</v>
      </c>
      <c r="G4035" s="4">
        <f t="shared" ref="G4035:G4098" si="191">F4035/D4035</f>
        <v>9.9973617539585877</v>
      </c>
      <c r="H4035" t="str">
        <f>IF(F4035 &lt;= Planilha1!$B$1, "1",
  IF(F4035 &lt;= Planilha1!$B$2, "2",
    IF(F4035 &lt;= Planilha1!$B$3, "3",
      "4"
    )
  )
)</f>
        <v>2</v>
      </c>
      <c r="I4035" t="str">
        <f t="shared" si="189"/>
        <v>Pequeno Porte I</v>
      </c>
      <c r="J4035" s="4">
        <v>4785066.4400000004</v>
      </c>
      <c r="K4035" s="5">
        <f t="shared" si="190"/>
        <v>971.38985789687376</v>
      </c>
    </row>
    <row r="4036" spans="1:11" x14ac:dyDescent="0.25">
      <c r="A4036" s="3" t="s">
        <v>2250</v>
      </c>
      <c r="B4036">
        <v>410850</v>
      </c>
      <c r="C4036" s="1" t="s">
        <v>20</v>
      </c>
      <c r="D4036" s="2">
        <v>11062</v>
      </c>
      <c r="E4036" t="s">
        <v>5329</v>
      </c>
      <c r="F4036" s="4">
        <v>233624.28899999999</v>
      </c>
      <c r="G4036" s="4">
        <f t="shared" si="191"/>
        <v>21.11953435183511</v>
      </c>
      <c r="H4036" t="str">
        <f>IF(F4036 &lt;= Planilha1!$B$1, "1",
  IF(F4036 &lt;= Planilha1!$B$2, "2",
    IF(F4036 &lt;= Planilha1!$B$3, "3",
      "4"
    )
  )
)</f>
        <v>3</v>
      </c>
      <c r="I4036" t="str">
        <f t="shared" si="189"/>
        <v>Pequeno Porte I</v>
      </c>
      <c r="J4036" s="4">
        <v>8666009.1300000008</v>
      </c>
      <c r="K4036" s="5">
        <f t="shared" si="190"/>
        <v>783.40346501536806</v>
      </c>
    </row>
    <row r="4037" spans="1:11" x14ac:dyDescent="0.25">
      <c r="A4037" s="3" t="s">
        <v>2251</v>
      </c>
      <c r="B4037">
        <v>410855</v>
      </c>
      <c r="C4037" s="1" t="s">
        <v>20</v>
      </c>
      <c r="D4037" s="2">
        <v>2977</v>
      </c>
      <c r="E4037" t="s">
        <v>5329</v>
      </c>
      <c r="F4037" s="4">
        <v>25300.896000000001</v>
      </c>
      <c r="G4037" s="4">
        <f t="shared" si="191"/>
        <v>8.4987893852872016</v>
      </c>
      <c r="H4037" t="str">
        <f>IF(F4037 &lt;= Planilha1!$B$1, "1",
  IF(F4037 &lt;= Planilha1!$B$2, "2",
    IF(F4037 &lt;= Planilha1!$B$3, "3",
      "4"
    )
  )
)</f>
        <v>1</v>
      </c>
      <c r="I4037" t="str">
        <f t="shared" si="189"/>
        <v>Pequeno Porte I</v>
      </c>
      <c r="J4037" s="4">
        <v>4440155.3499999996</v>
      </c>
      <c r="K4037" s="5">
        <f t="shared" si="190"/>
        <v>1491.4865132683908</v>
      </c>
    </row>
    <row r="4038" spans="1:11" x14ac:dyDescent="0.25">
      <c r="A4038" s="3" t="s">
        <v>4667</v>
      </c>
      <c r="B4038">
        <v>410860</v>
      </c>
      <c r="C4038" s="1" t="s">
        <v>20</v>
      </c>
      <c r="D4038" s="2">
        <v>28437</v>
      </c>
      <c r="E4038" t="s">
        <v>5329</v>
      </c>
      <c r="F4038" s="4">
        <v>391231.55</v>
      </c>
      <c r="G4038" s="4">
        <f t="shared" si="191"/>
        <v>13.757834863030558</v>
      </c>
      <c r="H4038" t="str">
        <f>IF(F4038 &lt;= Planilha1!$B$1, "1",
  IF(F4038 &lt;= Planilha1!$B$2, "2",
    IF(F4038 &lt;= Planilha1!$B$3, "3",
      "4"
    )
  )
)</f>
        <v>4</v>
      </c>
      <c r="I4038" t="str">
        <f t="shared" si="189"/>
        <v>Pequeno Porte II</v>
      </c>
      <c r="J4038" s="4">
        <v>14841843.25</v>
      </c>
      <c r="K4038" s="5">
        <f t="shared" si="190"/>
        <v>521.92014804655901</v>
      </c>
    </row>
    <row r="4039" spans="1:11" x14ac:dyDescent="0.25">
      <c r="A4039" s="3" t="s">
        <v>2252</v>
      </c>
      <c r="B4039">
        <v>410865</v>
      </c>
      <c r="C4039" s="1" t="s">
        <v>20</v>
      </c>
      <c r="D4039" s="2">
        <v>6566</v>
      </c>
      <c r="E4039" t="s">
        <v>5329</v>
      </c>
      <c r="F4039" s="4">
        <v>68346.040999999997</v>
      </c>
      <c r="G4039" s="4">
        <f t="shared" si="191"/>
        <v>10.409083307950045</v>
      </c>
      <c r="H4039" t="str">
        <f>IF(F4039 &lt;= Planilha1!$B$1, "1",
  IF(F4039 &lt;= Planilha1!$B$2, "2",
    IF(F4039 &lt;= Planilha1!$B$3, "3",
      "4"
    )
  )
)</f>
        <v>2</v>
      </c>
      <c r="I4039" t="str">
        <f t="shared" si="189"/>
        <v>Pequeno Porte I</v>
      </c>
      <c r="J4039" s="4">
        <v>4991091.6500000004</v>
      </c>
      <c r="K4039" s="5">
        <f t="shared" si="190"/>
        <v>760.14189003959802</v>
      </c>
    </row>
    <row r="4040" spans="1:11" x14ac:dyDescent="0.25">
      <c r="A4040" s="3" t="s">
        <v>2253</v>
      </c>
      <c r="B4040">
        <v>410870</v>
      </c>
      <c r="C4040" s="1" t="s">
        <v>20</v>
      </c>
      <c r="D4040" s="2">
        <v>5641</v>
      </c>
      <c r="E4040" t="s">
        <v>5329</v>
      </c>
      <c r="F4040" s="4">
        <v>60289.224000000002</v>
      </c>
      <c r="G4040" s="4">
        <f t="shared" si="191"/>
        <v>10.687683744017018</v>
      </c>
      <c r="H4040" t="str">
        <f>IF(F4040 &lt;= Planilha1!$B$1, "1",
  IF(F4040 &lt;= Planilha1!$B$2, "2",
    IF(F4040 &lt;= Planilha1!$B$3, "3",
      "4"
    )
  )
)</f>
        <v>2</v>
      </c>
      <c r="I4040" t="str">
        <f t="shared" si="189"/>
        <v>Pequeno Porte I</v>
      </c>
      <c r="J4040" s="4">
        <v>6481047.9000000004</v>
      </c>
      <c r="K4040" s="5">
        <f t="shared" si="190"/>
        <v>1148.9182591739054</v>
      </c>
    </row>
    <row r="4041" spans="1:11" x14ac:dyDescent="0.25">
      <c r="A4041" s="3" t="s">
        <v>4426</v>
      </c>
      <c r="B4041">
        <v>410880</v>
      </c>
      <c r="C4041" s="1" t="s">
        <v>20</v>
      </c>
      <c r="D4041" s="2">
        <v>32097</v>
      </c>
      <c r="E4041" t="s">
        <v>5329</v>
      </c>
      <c r="F4041" s="4">
        <v>391298.72100000002</v>
      </c>
      <c r="G4041" s="4">
        <f t="shared" si="191"/>
        <v>12.191130666417422</v>
      </c>
      <c r="H4041" t="str">
        <f>IF(F4041 &lt;= Planilha1!$B$1, "1",
  IF(F4041 &lt;= Planilha1!$B$2, "2",
    IF(F4041 &lt;= Planilha1!$B$3, "3",
      "4"
    )
  )
)</f>
        <v>4</v>
      </c>
      <c r="I4041" t="str">
        <f t="shared" si="189"/>
        <v>Pequeno Porte II</v>
      </c>
      <c r="J4041" s="4">
        <v>21237084.09</v>
      </c>
      <c r="K4041" s="5">
        <f t="shared" si="190"/>
        <v>661.65324142443217</v>
      </c>
    </row>
    <row r="4042" spans="1:11" x14ac:dyDescent="0.25">
      <c r="A4042" s="3" t="s">
        <v>4668</v>
      </c>
      <c r="B4042">
        <v>410890</v>
      </c>
      <c r="C4042" s="1" t="s">
        <v>20</v>
      </c>
      <c r="D4042" s="2">
        <v>6587</v>
      </c>
      <c r="E4042" t="s">
        <v>5329</v>
      </c>
      <c r="F4042" s="4">
        <v>79132.372000000003</v>
      </c>
      <c r="G4042" s="4">
        <f t="shared" si="191"/>
        <v>12.013416122665857</v>
      </c>
      <c r="H4042" t="str">
        <f>IF(F4042 &lt;= Planilha1!$B$1, "1",
  IF(F4042 &lt;= Planilha1!$B$2, "2",
    IF(F4042 &lt;= Planilha1!$B$3, "3",
      "4"
    )
  )
)</f>
        <v>2</v>
      </c>
      <c r="I4042" t="str">
        <f t="shared" si="189"/>
        <v>Pequeno Porte I</v>
      </c>
      <c r="J4042" s="4">
        <v>9247815.5600000005</v>
      </c>
      <c r="K4042" s="5">
        <f t="shared" si="190"/>
        <v>1403.9495308941855</v>
      </c>
    </row>
    <row r="4043" spans="1:11" x14ac:dyDescent="0.25">
      <c r="A4043" s="3" t="s">
        <v>2254</v>
      </c>
      <c r="B4043">
        <v>410895</v>
      </c>
      <c r="C4043" s="1" t="s">
        <v>20</v>
      </c>
      <c r="D4043" s="2">
        <v>7856</v>
      </c>
      <c r="E4043" t="s">
        <v>5329</v>
      </c>
      <c r="F4043" s="4">
        <v>120242.049</v>
      </c>
      <c r="G4043" s="4">
        <f t="shared" si="191"/>
        <v>15.305759801425662</v>
      </c>
      <c r="H4043" t="str">
        <f>IF(F4043 &lt;= Planilha1!$B$1, "1",
  IF(F4043 &lt;= Planilha1!$B$2, "2",
    IF(F4043 &lt;= Planilha1!$B$3, "3",
      "4"
    )
  )
)</f>
        <v>3</v>
      </c>
      <c r="I4043" t="str">
        <f t="shared" si="189"/>
        <v>Pequeno Porte I</v>
      </c>
      <c r="J4043" s="4">
        <v>7456510.7999999998</v>
      </c>
      <c r="K4043" s="5">
        <f t="shared" si="190"/>
        <v>949.14852342158861</v>
      </c>
    </row>
    <row r="4044" spans="1:11" x14ac:dyDescent="0.25">
      <c r="A4044" s="3" t="s">
        <v>2255</v>
      </c>
      <c r="B4044">
        <v>410900</v>
      </c>
      <c r="C4044" s="1" t="s">
        <v>20</v>
      </c>
      <c r="D4044" s="2">
        <v>4626</v>
      </c>
      <c r="E4044" t="s">
        <v>5329</v>
      </c>
      <c r="F4044" s="4">
        <v>48320.785000000003</v>
      </c>
      <c r="G4044" s="4">
        <f t="shared" si="191"/>
        <v>10.445478815391267</v>
      </c>
      <c r="H4044" t="str">
        <f>IF(F4044 &lt;= Planilha1!$B$1, "1",
  IF(F4044 &lt;= Planilha1!$B$2, "2",
    IF(F4044 &lt;= Planilha1!$B$3, "3",
      "4"
    )
  )
)</f>
        <v>2</v>
      </c>
      <c r="I4044" t="str">
        <f t="shared" si="189"/>
        <v>Pequeno Porte I</v>
      </c>
      <c r="J4044" s="4">
        <v>6104709.7599999998</v>
      </c>
      <c r="K4044" s="5">
        <f t="shared" si="190"/>
        <v>1319.6519152615649</v>
      </c>
    </row>
    <row r="4045" spans="1:11" x14ac:dyDescent="0.25">
      <c r="A4045" s="3" t="s">
        <v>2256</v>
      </c>
      <c r="B4045">
        <v>410910</v>
      </c>
      <c r="C4045" s="1" t="s">
        <v>20</v>
      </c>
      <c r="D4045" s="2">
        <v>2191</v>
      </c>
      <c r="E4045" t="s">
        <v>5329</v>
      </c>
      <c r="F4045" s="4">
        <v>30158.712</v>
      </c>
      <c r="G4045" s="4">
        <f t="shared" si="191"/>
        <v>13.764816065723414</v>
      </c>
      <c r="H4045" t="str">
        <f>IF(F4045 &lt;= Planilha1!$B$1, "1",
  IF(F4045 &lt;= Planilha1!$B$2, "2",
    IF(F4045 &lt;= Planilha1!$B$3, "3",
      "4"
    )
  )
)</f>
        <v>1</v>
      </c>
      <c r="I4045" t="str">
        <f t="shared" si="189"/>
        <v>Pequeno Porte I</v>
      </c>
      <c r="J4045" s="4">
        <v>3519713.75</v>
      </c>
      <c r="K4045" s="5">
        <f t="shared" si="190"/>
        <v>1606.4416932907347</v>
      </c>
    </row>
    <row r="4046" spans="1:11" x14ac:dyDescent="0.25">
      <c r="A4046" s="3" t="s">
        <v>1954</v>
      </c>
      <c r="B4046">
        <v>410920</v>
      </c>
      <c r="C4046" s="1" t="s">
        <v>20</v>
      </c>
      <c r="D4046" s="2">
        <v>4748</v>
      </c>
      <c r="E4046" t="s">
        <v>5329</v>
      </c>
      <c r="F4046" s="4">
        <v>47887.504000000001</v>
      </c>
      <c r="G4046" s="4">
        <f t="shared" si="191"/>
        <v>10.08582645324347</v>
      </c>
      <c r="H4046" t="str">
        <f>IF(F4046 &lt;= Planilha1!$B$1, "1",
  IF(F4046 &lt;= Planilha1!$B$2, "2",
    IF(F4046 &lt;= Planilha1!$B$3, "3",
      "4"
    )
  )
)</f>
        <v>2</v>
      </c>
      <c r="I4046" t="str">
        <f t="shared" si="189"/>
        <v>Pequeno Porte I</v>
      </c>
      <c r="J4046" s="4">
        <v>6633811.4199999999</v>
      </c>
      <c r="K4046" s="5">
        <f t="shared" si="190"/>
        <v>1397.1801642796968</v>
      </c>
    </row>
    <row r="4047" spans="1:11" x14ac:dyDescent="0.25">
      <c r="A4047" s="3" t="s">
        <v>4669</v>
      </c>
      <c r="B4047">
        <v>410930</v>
      </c>
      <c r="C4047" s="1" t="s">
        <v>20</v>
      </c>
      <c r="D4047" s="2">
        <v>13735</v>
      </c>
      <c r="E4047" t="s">
        <v>5329</v>
      </c>
      <c r="F4047" s="4">
        <v>177251.82199999999</v>
      </c>
      <c r="G4047" s="4">
        <f t="shared" si="191"/>
        <v>12.90511991263196</v>
      </c>
      <c r="H4047" t="str">
        <f>IF(F4047 &lt;= Planilha1!$B$1, "1",
  IF(F4047 &lt;= Planilha1!$B$2, "2",
    IF(F4047 &lt;= Planilha1!$B$3, "3",
      "4"
    )
  )
)</f>
        <v>3</v>
      </c>
      <c r="I4047" t="str">
        <f t="shared" si="189"/>
        <v>Pequeno Porte I</v>
      </c>
      <c r="J4047" s="4">
        <v>8318592.3899999997</v>
      </c>
      <c r="K4047" s="5">
        <f t="shared" si="190"/>
        <v>605.64924572260645</v>
      </c>
    </row>
    <row r="4048" spans="1:11" x14ac:dyDescent="0.25">
      <c r="A4048" s="3" t="s">
        <v>2257</v>
      </c>
      <c r="B4048">
        <v>410940</v>
      </c>
      <c r="C4048" s="1" t="s">
        <v>20</v>
      </c>
      <c r="D4048" s="2">
        <v>182093</v>
      </c>
      <c r="E4048" t="s">
        <v>5329</v>
      </c>
      <c r="F4048" s="4">
        <v>2507593.1800000002</v>
      </c>
      <c r="G4048" s="4">
        <f t="shared" si="191"/>
        <v>13.7709477025476</v>
      </c>
      <c r="H4048" t="str">
        <f>IF(F4048 &lt;= Planilha1!$B$1, "1",
  IF(F4048 &lt;= Planilha1!$B$2, "2",
    IF(F4048 &lt;= Planilha1!$B$3, "3",
      "4"
    )
  )
)</f>
        <v>4</v>
      </c>
      <c r="I4048" t="str">
        <f t="shared" si="189"/>
        <v>Grande Porte</v>
      </c>
      <c r="J4048" s="4">
        <v>105708885.58</v>
      </c>
      <c r="K4048" s="5">
        <f t="shared" si="190"/>
        <v>580.52141257489302</v>
      </c>
    </row>
    <row r="4049" spans="1:11" x14ac:dyDescent="0.25">
      <c r="A4049" s="3" t="s">
        <v>4670</v>
      </c>
      <c r="B4049">
        <v>410950</v>
      </c>
      <c r="C4049" s="1" t="s">
        <v>20</v>
      </c>
      <c r="D4049" s="2">
        <v>7430</v>
      </c>
      <c r="E4049" t="s">
        <v>5329</v>
      </c>
      <c r="F4049" s="4">
        <v>58542.483</v>
      </c>
      <c r="G4049" s="4">
        <f t="shared" si="191"/>
        <v>7.8792036339165543</v>
      </c>
      <c r="H4049" t="str">
        <f>IF(F4049 &lt;= Planilha1!$B$1, "1",
  IF(F4049 &lt;= Planilha1!$B$2, "2",
    IF(F4049 &lt;= Planilha1!$B$3, "3",
      "4"
    )
  )
)</f>
        <v>2</v>
      </c>
      <c r="I4049" t="str">
        <f t="shared" si="189"/>
        <v>Pequeno Porte I</v>
      </c>
      <c r="J4049" s="4">
        <v>4927143.4800000004</v>
      </c>
      <c r="K4049" s="5">
        <f t="shared" si="190"/>
        <v>663.14178734858683</v>
      </c>
    </row>
    <row r="4050" spans="1:11" x14ac:dyDescent="0.25">
      <c r="A4050" s="3" t="s">
        <v>2258</v>
      </c>
      <c r="B4050">
        <v>410960</v>
      </c>
      <c r="C4050" s="1" t="s">
        <v>20</v>
      </c>
      <c r="D4050" s="2">
        <v>42062</v>
      </c>
      <c r="E4050" t="s">
        <v>5329</v>
      </c>
      <c r="F4050" s="4">
        <v>341184.35800000001</v>
      </c>
      <c r="G4050" s="4">
        <f t="shared" si="191"/>
        <v>8.11146303076411</v>
      </c>
      <c r="H4050" t="str">
        <f>IF(F4050 &lt;= Planilha1!$B$1, "1",
  IF(F4050 &lt;= Planilha1!$B$2, "2",
    IF(F4050 &lt;= Planilha1!$B$3, "3",
      "4"
    )
  )
)</f>
        <v>4</v>
      </c>
      <c r="I4050" t="str">
        <f t="shared" si="189"/>
        <v>Pequeno Porte II</v>
      </c>
      <c r="J4050" s="4">
        <v>47421952.25</v>
      </c>
      <c r="K4050" s="5">
        <f t="shared" si="190"/>
        <v>1127.4298000570586</v>
      </c>
    </row>
    <row r="4051" spans="1:11" x14ac:dyDescent="0.25">
      <c r="A4051" s="3" t="s">
        <v>4671</v>
      </c>
      <c r="B4051">
        <v>410965</v>
      </c>
      <c r="C4051" s="1" t="s">
        <v>20</v>
      </c>
      <c r="D4051" s="2">
        <v>4941</v>
      </c>
      <c r="E4051" t="s">
        <v>5329</v>
      </c>
      <c r="F4051" s="4">
        <v>90419.364000000001</v>
      </c>
      <c r="G4051" s="4">
        <f t="shared" si="191"/>
        <v>18.299810564663023</v>
      </c>
      <c r="H4051" t="str">
        <f>IF(F4051 &lt;= Planilha1!$B$1, "1",
  IF(F4051 &lt;= Planilha1!$B$2, "2",
    IF(F4051 &lt;= Planilha1!$B$3, "3",
      "4"
    )
  )
)</f>
        <v>2</v>
      </c>
      <c r="I4051" t="str">
        <f t="shared" si="189"/>
        <v>Pequeno Porte I</v>
      </c>
      <c r="J4051" s="4">
        <v>4900996.46</v>
      </c>
      <c r="K4051" s="5">
        <f t="shared" si="190"/>
        <v>991.90375632463065</v>
      </c>
    </row>
    <row r="4052" spans="1:11" x14ac:dyDescent="0.25">
      <c r="A4052" s="3" t="s">
        <v>2259</v>
      </c>
      <c r="B4052">
        <v>410970</v>
      </c>
      <c r="C4052" s="1" t="s">
        <v>20</v>
      </c>
      <c r="D4052" s="2">
        <v>28830</v>
      </c>
      <c r="E4052" t="s">
        <v>5329</v>
      </c>
      <c r="F4052" s="4">
        <v>315948.92599999998</v>
      </c>
      <c r="G4052" s="4">
        <f t="shared" si="191"/>
        <v>10.959033159902878</v>
      </c>
      <c r="H4052" t="str">
        <f>IF(F4052 &lt;= Planilha1!$B$1, "1",
  IF(F4052 &lt;= Planilha1!$B$2, "2",
    IF(F4052 &lt;= Planilha1!$B$3, "3",
      "4"
    )
  )
)</f>
        <v>4</v>
      </c>
      <c r="I4052" t="str">
        <f t="shared" si="189"/>
        <v>Pequeno Porte II</v>
      </c>
      <c r="J4052" s="4">
        <v>23898497.34</v>
      </c>
      <c r="K4052" s="5">
        <f t="shared" si="190"/>
        <v>828.94545057232051</v>
      </c>
    </row>
    <row r="4053" spans="1:11" x14ac:dyDescent="0.25">
      <c r="A4053" s="3" t="s">
        <v>2260</v>
      </c>
      <c r="B4053">
        <v>410975</v>
      </c>
      <c r="C4053" s="1" t="s">
        <v>20</v>
      </c>
      <c r="D4053" s="2">
        <v>6218</v>
      </c>
      <c r="E4053" t="s">
        <v>5329</v>
      </c>
      <c r="F4053" s="4">
        <v>69924.953999999998</v>
      </c>
      <c r="G4053" s="4">
        <f t="shared" si="191"/>
        <v>11.245569958185911</v>
      </c>
      <c r="H4053" t="str">
        <f>IF(F4053 &lt;= Planilha1!$B$1, "1",
  IF(F4053 &lt;= Planilha1!$B$2, "2",
    IF(F4053 &lt;= Planilha1!$B$3, "3",
      "4"
    )
  )
)</f>
        <v>2</v>
      </c>
      <c r="I4053" t="str">
        <f t="shared" si="189"/>
        <v>Pequeno Porte I</v>
      </c>
      <c r="J4053" s="4">
        <v>5271729.38</v>
      </c>
      <c r="K4053" s="5">
        <f t="shared" si="190"/>
        <v>847.81752653586364</v>
      </c>
    </row>
    <row r="4054" spans="1:11" x14ac:dyDescent="0.25">
      <c r="A4054" s="3" t="s">
        <v>4672</v>
      </c>
      <c r="B4054">
        <v>410980</v>
      </c>
      <c r="C4054" s="1" t="s">
        <v>20</v>
      </c>
      <c r="D4054" s="2">
        <v>51603</v>
      </c>
      <c r="E4054" t="s">
        <v>5329</v>
      </c>
      <c r="F4054" s="4">
        <v>1161945.825</v>
      </c>
      <c r="G4054" s="4">
        <f t="shared" si="191"/>
        <v>22.517020812743443</v>
      </c>
      <c r="H4054" t="str">
        <f>IF(F4054 &lt;= Planilha1!$B$1, "1",
  IF(F4054 &lt;= Planilha1!$B$2, "2",
    IF(F4054 &lt;= Planilha1!$B$3, "3",
      "4"
    )
  )
)</f>
        <v>4</v>
      </c>
      <c r="I4054" t="str">
        <f t="shared" si="189"/>
        <v>Médio Porte</v>
      </c>
      <c r="J4054" s="4">
        <v>52844333.920000002</v>
      </c>
      <c r="K4054" s="5">
        <f t="shared" si="190"/>
        <v>1024.055460341453</v>
      </c>
    </row>
    <row r="4055" spans="1:11" x14ac:dyDescent="0.25">
      <c r="A4055" s="3" t="s">
        <v>4673</v>
      </c>
      <c r="B4055">
        <v>410990</v>
      </c>
      <c r="C4055" s="1" t="s">
        <v>20</v>
      </c>
      <c r="D4055" s="2">
        <v>8991</v>
      </c>
      <c r="E4055" t="s">
        <v>5329</v>
      </c>
      <c r="F4055" s="4">
        <v>95828.702000000005</v>
      </c>
      <c r="G4055" s="4">
        <f t="shared" si="191"/>
        <v>10.658291847402959</v>
      </c>
      <c r="H4055" t="str">
        <f>IF(F4055 &lt;= Planilha1!$B$1, "1",
  IF(F4055 &lt;= Planilha1!$B$2, "2",
    IF(F4055 &lt;= Planilha1!$B$3, "3",
      "4"
    )
  )
)</f>
        <v>3</v>
      </c>
      <c r="I4055" t="str">
        <f t="shared" si="189"/>
        <v>Pequeno Porte I</v>
      </c>
      <c r="J4055" s="4">
        <v>7396863.1699999999</v>
      </c>
      <c r="K4055" s="5">
        <f t="shared" si="190"/>
        <v>822.69638193749302</v>
      </c>
    </row>
    <row r="4056" spans="1:11" x14ac:dyDescent="0.25">
      <c r="A4056" s="3" t="s">
        <v>4674</v>
      </c>
      <c r="B4056">
        <v>411000</v>
      </c>
      <c r="C4056" s="1" t="s">
        <v>20</v>
      </c>
      <c r="D4056" s="2">
        <v>5338</v>
      </c>
      <c r="E4056" t="s">
        <v>5329</v>
      </c>
      <c r="F4056" s="4">
        <v>83175.611000000004</v>
      </c>
      <c r="G4056" s="4">
        <f t="shared" si="191"/>
        <v>15.581792993630573</v>
      </c>
      <c r="H4056" t="str">
        <f>IF(F4056 &lt;= Planilha1!$B$1, "1",
  IF(F4056 &lt;= Planilha1!$B$2, "2",
    IF(F4056 &lt;= Planilha1!$B$3, "3",
      "4"
    )
  )
)</f>
        <v>2</v>
      </c>
      <c r="I4056" t="str">
        <f t="shared" si="189"/>
        <v>Pequeno Porte I</v>
      </c>
      <c r="J4056" s="4">
        <v>7670145.8600000003</v>
      </c>
      <c r="K4056" s="5">
        <f t="shared" si="190"/>
        <v>1436.8950655676283</v>
      </c>
    </row>
    <row r="4057" spans="1:11" x14ac:dyDescent="0.25">
      <c r="A4057" s="3" t="s">
        <v>517</v>
      </c>
      <c r="B4057">
        <v>411005</v>
      </c>
      <c r="C4057" s="1" t="s">
        <v>20</v>
      </c>
      <c r="D4057" s="2">
        <v>2144</v>
      </c>
      <c r="E4057" t="s">
        <v>5329</v>
      </c>
      <c r="F4057" s="4">
        <v>39311.262999999999</v>
      </c>
      <c r="G4057" s="4">
        <f t="shared" si="191"/>
        <v>18.335477145522386</v>
      </c>
      <c r="H4057" t="str">
        <f>IF(F4057 &lt;= Planilha1!$B$1, "1",
  IF(F4057 &lt;= Planilha1!$B$2, "2",
    IF(F4057 &lt;= Planilha1!$B$3, "3",
      "4"
    )
  )
)</f>
        <v>1</v>
      </c>
      <c r="I4057" t="str">
        <f t="shared" si="189"/>
        <v>Pequeno Porte I</v>
      </c>
      <c r="J4057" s="4">
        <v>3092787.83</v>
      </c>
      <c r="K4057" s="5">
        <f t="shared" si="190"/>
        <v>1442.5316371268657</v>
      </c>
    </row>
    <row r="4058" spans="1:11" x14ac:dyDescent="0.25">
      <c r="A4058" s="3" t="s">
        <v>4675</v>
      </c>
      <c r="B4058">
        <v>411007</v>
      </c>
      <c r="C4058" s="1" t="s">
        <v>20</v>
      </c>
      <c r="D4058" s="2">
        <v>14249</v>
      </c>
      <c r="E4058" t="s">
        <v>5329</v>
      </c>
      <c r="F4058" s="4">
        <v>113419.527</v>
      </c>
      <c r="G4058" s="4">
        <f t="shared" si="191"/>
        <v>7.9598236367464388</v>
      </c>
      <c r="H4058" t="str">
        <f>IF(F4058 &lt;= Planilha1!$B$1, "1",
  IF(F4058 &lt;= Planilha1!$B$2, "2",
    IF(F4058 &lt;= Planilha1!$B$3, "3",
      "4"
    )
  )
)</f>
        <v>3</v>
      </c>
      <c r="I4058" t="str">
        <f t="shared" si="189"/>
        <v>Pequeno Porte I</v>
      </c>
      <c r="J4058" s="4">
        <v>8163522.6399999997</v>
      </c>
      <c r="K4058" s="5">
        <f t="shared" si="190"/>
        <v>572.91898659555056</v>
      </c>
    </row>
    <row r="4059" spans="1:11" x14ac:dyDescent="0.25">
      <c r="A4059" s="3" t="s">
        <v>2261</v>
      </c>
      <c r="B4059">
        <v>411010</v>
      </c>
      <c r="C4059" s="1" t="s">
        <v>20</v>
      </c>
      <c r="D4059" s="2">
        <v>29924</v>
      </c>
      <c r="E4059" t="s">
        <v>5329</v>
      </c>
      <c r="F4059" s="4">
        <v>350542.86800000002</v>
      </c>
      <c r="G4059" s="4">
        <f t="shared" si="191"/>
        <v>11.714438845074188</v>
      </c>
      <c r="H4059" t="str">
        <f>IF(F4059 &lt;= Planilha1!$B$1, "1",
  IF(F4059 &lt;= Planilha1!$B$2, "2",
    IF(F4059 &lt;= Planilha1!$B$3, "3",
      "4"
    )
  )
)</f>
        <v>4</v>
      </c>
      <c r="I4059" t="str">
        <f t="shared" si="189"/>
        <v>Pequeno Porte II</v>
      </c>
      <c r="J4059" s="4">
        <v>19141008.149999999</v>
      </c>
      <c r="K4059" s="5">
        <f t="shared" si="190"/>
        <v>639.65406195695755</v>
      </c>
    </row>
    <row r="4060" spans="1:11" x14ac:dyDescent="0.25">
      <c r="A4060" s="3" t="s">
        <v>4676</v>
      </c>
      <c r="B4060">
        <v>411020</v>
      </c>
      <c r="C4060" s="1" t="s">
        <v>20</v>
      </c>
      <c r="D4060" s="2">
        <v>9670</v>
      </c>
      <c r="E4060" t="s">
        <v>5329</v>
      </c>
      <c r="F4060" s="4">
        <v>94409.275999999998</v>
      </c>
      <c r="G4060" s="4">
        <f t="shared" si="191"/>
        <v>9.763110237849018</v>
      </c>
      <c r="H4060" t="str">
        <f>IF(F4060 &lt;= Planilha1!$B$1, "1",
  IF(F4060 &lt;= Planilha1!$B$2, "2",
    IF(F4060 &lt;= Planilha1!$B$3, "3",
      "4"
    )
  )
)</f>
        <v>3</v>
      </c>
      <c r="I4060" t="str">
        <f t="shared" si="189"/>
        <v>Pequeno Porte I</v>
      </c>
      <c r="J4060" s="4">
        <v>8137922.2199999997</v>
      </c>
      <c r="K4060" s="5">
        <f t="shared" si="190"/>
        <v>841.56382833505688</v>
      </c>
    </row>
    <row r="4061" spans="1:11" x14ac:dyDescent="0.25">
      <c r="A4061" s="3" t="s">
        <v>3692</v>
      </c>
      <c r="B4061">
        <v>411030</v>
      </c>
      <c r="C4061" s="1" t="s">
        <v>20</v>
      </c>
      <c r="D4061" s="2">
        <v>2536</v>
      </c>
      <c r="E4061" t="s">
        <v>5329</v>
      </c>
      <c r="F4061" s="4">
        <v>30313.896000000001</v>
      </c>
      <c r="G4061" s="4">
        <f t="shared" si="191"/>
        <v>11.95342902208202</v>
      </c>
      <c r="H4061" t="str">
        <f>IF(F4061 &lt;= Planilha1!$B$1, "1",
  IF(F4061 &lt;= Planilha1!$B$2, "2",
    IF(F4061 &lt;= Planilha1!$B$3, "3",
      "4"
    )
  )
)</f>
        <v>1</v>
      </c>
      <c r="I4061" t="str">
        <f t="shared" si="189"/>
        <v>Pequeno Porte I</v>
      </c>
      <c r="J4061" s="4">
        <v>4267859.5</v>
      </c>
      <c r="K4061" s="5">
        <f t="shared" si="190"/>
        <v>1682.9098974763408</v>
      </c>
    </row>
    <row r="4062" spans="1:11" x14ac:dyDescent="0.25">
      <c r="A4062" s="3" t="s">
        <v>4085</v>
      </c>
      <c r="B4062">
        <v>411040</v>
      </c>
      <c r="C4062" s="1" t="s">
        <v>20</v>
      </c>
      <c r="D4062" s="2">
        <v>4448</v>
      </c>
      <c r="E4062" t="s">
        <v>5329</v>
      </c>
      <c r="F4062" s="4">
        <v>116519.671</v>
      </c>
      <c r="G4062" s="4">
        <f t="shared" si="191"/>
        <v>26.195969199640288</v>
      </c>
      <c r="H4062" t="str">
        <f>IF(F4062 &lt;= Planilha1!$B$1, "1",
  IF(F4062 &lt;= Planilha1!$B$2, "2",
    IF(F4062 &lt;= Planilha1!$B$3, "3",
      "4"
    )
  )
)</f>
        <v>3</v>
      </c>
      <c r="I4062" t="str">
        <f t="shared" si="189"/>
        <v>Pequeno Porte I</v>
      </c>
      <c r="J4062" s="4">
        <v>4412140.34</v>
      </c>
      <c r="K4062" s="5">
        <f t="shared" si="190"/>
        <v>991.93802607913665</v>
      </c>
    </row>
    <row r="4063" spans="1:11" x14ac:dyDescent="0.25">
      <c r="A4063" s="3" t="s">
        <v>2262</v>
      </c>
      <c r="B4063">
        <v>411050</v>
      </c>
      <c r="C4063" s="1" t="s">
        <v>20</v>
      </c>
      <c r="D4063" s="2">
        <v>14142</v>
      </c>
      <c r="E4063" t="s">
        <v>5329</v>
      </c>
      <c r="F4063" s="4">
        <v>240239.00099999999</v>
      </c>
      <c r="G4063" s="4">
        <f t="shared" si="191"/>
        <v>16.98762558336869</v>
      </c>
      <c r="H4063" t="str">
        <f>IF(F4063 &lt;= Planilha1!$B$1, "1",
  IF(F4063 &lt;= Planilha1!$B$2, "2",
    IF(F4063 &lt;= Planilha1!$B$3, "3",
      "4"
    )
  )
)</f>
        <v>4</v>
      </c>
      <c r="I4063" t="str">
        <f t="shared" si="189"/>
        <v>Pequeno Porte I</v>
      </c>
      <c r="J4063" s="4">
        <v>12445307.24</v>
      </c>
      <c r="K4063" s="5">
        <f t="shared" si="190"/>
        <v>880.02455381134212</v>
      </c>
    </row>
    <row r="4064" spans="1:11" x14ac:dyDescent="0.25">
      <c r="A4064" s="3" t="s">
        <v>4677</v>
      </c>
      <c r="B4064">
        <v>411060</v>
      </c>
      <c r="C4064" s="1" t="s">
        <v>20</v>
      </c>
      <c r="D4064" s="2">
        <v>15746</v>
      </c>
      <c r="E4064" t="s">
        <v>5329</v>
      </c>
      <c r="F4064" s="4">
        <v>172945.43400000001</v>
      </c>
      <c r="G4064" s="4">
        <f t="shared" si="191"/>
        <v>10.983451924298235</v>
      </c>
      <c r="H4064" t="str">
        <f>IF(F4064 &lt;= Planilha1!$B$1, "1",
  IF(F4064 &lt;= Planilha1!$B$2, "2",
    IF(F4064 &lt;= Planilha1!$B$3, "3",
      "4"
    )
  )
)</f>
        <v>3</v>
      </c>
      <c r="I4064" t="str">
        <f t="shared" si="189"/>
        <v>Pequeno Porte I</v>
      </c>
      <c r="J4064" s="4">
        <v>16665488.98</v>
      </c>
      <c r="K4064" s="5">
        <f t="shared" si="190"/>
        <v>1058.3950831957322</v>
      </c>
    </row>
    <row r="4065" spans="1:11" x14ac:dyDescent="0.25">
      <c r="A4065" s="3" t="s">
        <v>2263</v>
      </c>
      <c r="B4065">
        <v>411065</v>
      </c>
      <c r="C4065" s="1" t="s">
        <v>20</v>
      </c>
      <c r="D4065" s="2">
        <v>2343</v>
      </c>
      <c r="E4065" t="s">
        <v>5329</v>
      </c>
      <c r="F4065" s="4">
        <v>37316.050999999999</v>
      </c>
      <c r="G4065" s="4">
        <f t="shared" si="191"/>
        <v>15.926611609048228</v>
      </c>
      <c r="H4065" t="str">
        <f>IF(F4065 &lt;= Planilha1!$B$1, "1",
  IF(F4065 &lt;= Planilha1!$B$2, "2",
    IF(F4065 &lt;= Planilha1!$B$3, "3",
      "4"
    )
  )
)</f>
        <v>1</v>
      </c>
      <c r="I4065" t="str">
        <f t="shared" si="189"/>
        <v>Pequeno Porte I</v>
      </c>
      <c r="J4065" s="4">
        <v>3770811.68</v>
      </c>
      <c r="K4065" s="5">
        <f t="shared" si="190"/>
        <v>1609.3946564233888</v>
      </c>
    </row>
    <row r="4066" spans="1:11" x14ac:dyDescent="0.25">
      <c r="A4066" s="3" t="s">
        <v>2264</v>
      </c>
      <c r="B4066">
        <v>411070</v>
      </c>
      <c r="C4066" s="1" t="s">
        <v>20</v>
      </c>
      <c r="D4066" s="2">
        <v>59250</v>
      </c>
      <c r="E4066" t="s">
        <v>5329</v>
      </c>
      <c r="F4066" s="4">
        <v>785302.46299999999</v>
      </c>
      <c r="G4066" s="4">
        <f t="shared" si="191"/>
        <v>13.254050008438819</v>
      </c>
      <c r="H4066" t="str">
        <f>IF(F4066 &lt;= Planilha1!$B$1, "1",
  IF(F4066 &lt;= Planilha1!$B$2, "2",
    IF(F4066 &lt;= Planilha1!$B$3, "3",
      "4"
    )
  )
)</f>
        <v>4</v>
      </c>
      <c r="I4066" t="str">
        <f t="shared" si="189"/>
        <v>Médio Porte</v>
      </c>
      <c r="J4066" s="4">
        <v>27658873.539999999</v>
      </c>
      <c r="K4066" s="5">
        <f t="shared" si="190"/>
        <v>466.81643105485233</v>
      </c>
    </row>
    <row r="4067" spans="1:11" x14ac:dyDescent="0.25">
      <c r="A4067" s="3" t="s">
        <v>2265</v>
      </c>
      <c r="B4067">
        <v>411080</v>
      </c>
      <c r="C4067" s="1" t="s">
        <v>20</v>
      </c>
      <c r="D4067" s="2">
        <v>10684</v>
      </c>
      <c r="E4067" t="s">
        <v>5329</v>
      </c>
      <c r="F4067" s="4">
        <v>96855.682000000001</v>
      </c>
      <c r="G4067" s="4">
        <f t="shared" si="191"/>
        <v>9.0654887682515906</v>
      </c>
      <c r="H4067" t="str">
        <f>IF(F4067 &lt;= Planilha1!$B$1, "1",
  IF(F4067 &lt;= Planilha1!$B$2, "2",
    IF(F4067 &lt;= Planilha1!$B$3, "3",
      "4"
    )
  )
)</f>
        <v>3</v>
      </c>
      <c r="I4067" t="str">
        <f t="shared" si="189"/>
        <v>Pequeno Porte I</v>
      </c>
      <c r="J4067" s="4">
        <v>12163490.560000001</v>
      </c>
      <c r="K4067" s="5">
        <f t="shared" si="190"/>
        <v>1138.4772145263946</v>
      </c>
    </row>
    <row r="4068" spans="1:11" x14ac:dyDescent="0.25">
      <c r="A4068" s="3" t="s">
        <v>4678</v>
      </c>
      <c r="B4068">
        <v>411090</v>
      </c>
      <c r="C4068" s="1" t="s">
        <v>20</v>
      </c>
      <c r="D4068" s="2">
        <v>4481</v>
      </c>
      <c r="E4068" t="s">
        <v>5329</v>
      </c>
      <c r="F4068" s="4">
        <v>44444.14</v>
      </c>
      <c r="G4068" s="4">
        <f t="shared" si="191"/>
        <v>9.9183530461950458</v>
      </c>
      <c r="H4068" t="str">
        <f>IF(F4068 &lt;= Planilha1!$B$1, "1",
  IF(F4068 &lt;= Planilha1!$B$2, "2",
    IF(F4068 &lt;= Planilha1!$B$3, "3",
      "4"
    )
  )
)</f>
        <v>2</v>
      </c>
      <c r="I4068" t="str">
        <f t="shared" si="189"/>
        <v>Pequeno Porte I</v>
      </c>
      <c r="J4068" s="4">
        <v>4203656.59</v>
      </c>
      <c r="K4068" s="5">
        <f t="shared" si="190"/>
        <v>938.1068042847578</v>
      </c>
    </row>
    <row r="4069" spans="1:11" x14ac:dyDescent="0.25">
      <c r="A4069" s="3" t="s">
        <v>4679</v>
      </c>
      <c r="B4069">
        <v>411095</v>
      </c>
      <c r="C4069" s="1" t="s">
        <v>20</v>
      </c>
      <c r="D4069" s="2">
        <v>11485</v>
      </c>
      <c r="E4069" t="s">
        <v>5329</v>
      </c>
      <c r="F4069" s="4">
        <v>135588.28700000001</v>
      </c>
      <c r="G4069" s="4">
        <f t="shared" si="191"/>
        <v>11.805684545058773</v>
      </c>
      <c r="H4069" t="str">
        <f>IF(F4069 &lt;= Planilha1!$B$1, "1",
  IF(F4069 &lt;= Planilha1!$B$2, "2",
    IF(F4069 &lt;= Planilha1!$B$3, "3",
      "4"
    )
  )
)</f>
        <v>3</v>
      </c>
      <c r="I4069" t="str">
        <f t="shared" si="189"/>
        <v>Pequeno Porte I</v>
      </c>
      <c r="J4069" s="4">
        <v>7673700.04</v>
      </c>
      <c r="K4069" s="5">
        <f t="shared" si="190"/>
        <v>668.14976404005222</v>
      </c>
    </row>
    <row r="4070" spans="1:11" x14ac:dyDescent="0.25">
      <c r="A4070" s="3" t="s">
        <v>4680</v>
      </c>
      <c r="B4070">
        <v>411100</v>
      </c>
      <c r="C4070" s="1" t="s">
        <v>20</v>
      </c>
      <c r="D4070" s="2">
        <v>5908</v>
      </c>
      <c r="E4070" t="s">
        <v>5329</v>
      </c>
      <c r="F4070" s="4">
        <v>72056.695000000007</v>
      </c>
      <c r="G4070" s="4">
        <f t="shared" si="191"/>
        <v>12.196461577522005</v>
      </c>
      <c r="H4070" t="str">
        <f>IF(F4070 &lt;= Planilha1!$B$1, "1",
  IF(F4070 &lt;= Planilha1!$B$2, "2",
    IF(F4070 &lt;= Planilha1!$B$3, "3",
      "4"
    )
  )
)</f>
        <v>2</v>
      </c>
      <c r="I4070" t="str">
        <f t="shared" si="189"/>
        <v>Pequeno Porte I</v>
      </c>
      <c r="J4070" s="4">
        <v>6619548.8799999999</v>
      </c>
      <c r="K4070" s="5">
        <f t="shared" si="190"/>
        <v>1120.4381990521326</v>
      </c>
    </row>
    <row r="4071" spans="1:11" x14ac:dyDescent="0.25">
      <c r="A4071" s="3" t="s">
        <v>3695</v>
      </c>
      <c r="B4071">
        <v>411110</v>
      </c>
      <c r="C4071" s="1" t="s">
        <v>20</v>
      </c>
      <c r="D4071" s="2">
        <v>6111</v>
      </c>
      <c r="E4071" t="s">
        <v>5329</v>
      </c>
      <c r="F4071" s="4">
        <v>83081.985000000001</v>
      </c>
      <c r="G4071" s="4">
        <f t="shared" si="191"/>
        <v>13.595481099656357</v>
      </c>
      <c r="H4071" t="str">
        <f>IF(F4071 &lt;= Planilha1!$B$1, "1",
  IF(F4071 &lt;= Planilha1!$B$2, "2",
    IF(F4071 &lt;= Planilha1!$B$3, "3",
      "4"
    )
  )
)</f>
        <v>2</v>
      </c>
      <c r="I4071" t="str">
        <f t="shared" si="189"/>
        <v>Pequeno Porte I</v>
      </c>
      <c r="J4071" s="4">
        <v>6490086.75</v>
      </c>
      <c r="K4071" s="5">
        <f t="shared" si="190"/>
        <v>1062.0335051546392</v>
      </c>
    </row>
    <row r="4072" spans="1:11" x14ac:dyDescent="0.25">
      <c r="A4072" s="3" t="s">
        <v>2266</v>
      </c>
      <c r="B4072">
        <v>411120</v>
      </c>
      <c r="C4072" s="1" t="s">
        <v>20</v>
      </c>
      <c r="D4072" s="2">
        <v>12344</v>
      </c>
      <c r="E4072" t="s">
        <v>5329</v>
      </c>
      <c r="F4072" s="4">
        <v>160129.12700000001</v>
      </c>
      <c r="G4072" s="4">
        <f t="shared" si="191"/>
        <v>12.97222350939728</v>
      </c>
      <c r="H4072" t="str">
        <f>IF(F4072 &lt;= Planilha1!$B$1, "1",
  IF(F4072 &lt;= Planilha1!$B$2, "2",
    IF(F4072 &lt;= Planilha1!$B$3, "3",
      "4"
    )
  )
)</f>
        <v>3</v>
      </c>
      <c r="I4072" t="str">
        <f t="shared" si="189"/>
        <v>Pequeno Porte I</v>
      </c>
      <c r="J4072" s="4">
        <v>6827422.4299999997</v>
      </c>
      <c r="K4072" s="5">
        <f t="shared" si="190"/>
        <v>553.09643794556052</v>
      </c>
    </row>
    <row r="4073" spans="1:11" x14ac:dyDescent="0.25">
      <c r="A4073" s="3" t="s">
        <v>4681</v>
      </c>
      <c r="B4073">
        <v>411125</v>
      </c>
      <c r="C4073" s="1" t="s">
        <v>20</v>
      </c>
      <c r="D4073" s="2">
        <v>31217</v>
      </c>
      <c r="E4073" t="s">
        <v>5329</v>
      </c>
      <c r="F4073" s="4">
        <v>284594.82299999997</v>
      </c>
      <c r="G4073" s="4">
        <f t="shared" si="191"/>
        <v>9.1166615305762875</v>
      </c>
      <c r="H4073" t="str">
        <f>IF(F4073 &lt;= Planilha1!$B$1, "1",
  IF(F4073 &lt;= Planilha1!$B$2, "2",
    IF(F4073 &lt;= Planilha1!$B$3, "3",
      "4"
    )
  )
)</f>
        <v>4</v>
      </c>
      <c r="I4073" t="str">
        <f t="shared" si="189"/>
        <v>Pequeno Porte II</v>
      </c>
      <c r="J4073" s="4">
        <v>10511336.199999999</v>
      </c>
      <c r="K4073" s="5">
        <f t="shared" si="190"/>
        <v>336.71833295960533</v>
      </c>
    </row>
    <row r="4074" spans="1:11" x14ac:dyDescent="0.25">
      <c r="A4074" s="3" t="s">
        <v>4682</v>
      </c>
      <c r="B4074">
        <v>411130</v>
      </c>
      <c r="C4074" s="1" t="s">
        <v>20</v>
      </c>
      <c r="D4074" s="2">
        <v>3572</v>
      </c>
      <c r="E4074" t="s">
        <v>5329</v>
      </c>
      <c r="F4074" s="4">
        <v>30755.564999999999</v>
      </c>
      <c r="G4074" s="4">
        <f t="shared" si="191"/>
        <v>8.6101805711086215</v>
      </c>
      <c r="H4074" t="str">
        <f>IF(F4074 &lt;= Planilha1!$B$1, "1",
  IF(F4074 &lt;= Planilha1!$B$2, "2",
    IF(F4074 &lt;= Planilha1!$B$3, "3",
      "4"
    )
  )
)</f>
        <v>1</v>
      </c>
      <c r="I4074" t="str">
        <f t="shared" si="189"/>
        <v>Pequeno Porte I</v>
      </c>
      <c r="J4074" s="4">
        <v>5324505.78</v>
      </c>
      <c r="K4074" s="5">
        <f t="shared" si="190"/>
        <v>1490.623118701008</v>
      </c>
    </row>
    <row r="4075" spans="1:11" x14ac:dyDescent="0.25">
      <c r="A4075" s="3" t="s">
        <v>4683</v>
      </c>
      <c r="B4075">
        <v>411140</v>
      </c>
      <c r="C4075" s="1" t="s">
        <v>20</v>
      </c>
      <c r="D4075" s="2">
        <v>13229</v>
      </c>
      <c r="E4075" t="s">
        <v>5329</v>
      </c>
      <c r="F4075" s="4">
        <v>198693.72700000001</v>
      </c>
      <c r="G4075" s="4">
        <f t="shared" si="191"/>
        <v>15.019557562929927</v>
      </c>
      <c r="H4075" t="str">
        <f>IF(F4075 &lt;= Planilha1!$B$1, "1",
  IF(F4075 &lt;= Planilha1!$B$2, "2",
    IF(F4075 &lt;= Planilha1!$B$3, "3",
      "4"
    )
  )
)</f>
        <v>3</v>
      </c>
      <c r="I4075" t="str">
        <f t="shared" si="189"/>
        <v>Pequeno Porte I</v>
      </c>
      <c r="J4075" s="4">
        <v>6421787.9800000004</v>
      </c>
      <c r="K4075" s="5">
        <f t="shared" si="190"/>
        <v>485.43260866278632</v>
      </c>
    </row>
    <row r="4076" spans="1:11" x14ac:dyDescent="0.25">
      <c r="A4076" s="3" t="s">
        <v>4684</v>
      </c>
      <c r="B4076">
        <v>411150</v>
      </c>
      <c r="C4076" s="1" t="s">
        <v>20</v>
      </c>
      <c r="D4076" s="2">
        <v>32720</v>
      </c>
      <c r="E4076" t="s">
        <v>5329</v>
      </c>
      <c r="F4076" s="4">
        <v>359655.04399999999</v>
      </c>
      <c r="G4076" s="4">
        <f t="shared" si="191"/>
        <v>10.991902322738387</v>
      </c>
      <c r="H4076" t="str">
        <f>IF(F4076 &lt;= Planilha1!$B$1, "1",
  IF(F4076 &lt;= Planilha1!$B$2, "2",
    IF(F4076 &lt;= Planilha1!$B$3, "3",
      "4"
    )
  )
)</f>
        <v>4</v>
      </c>
      <c r="I4076" t="str">
        <f t="shared" si="189"/>
        <v>Pequeno Porte II</v>
      </c>
      <c r="J4076" s="4">
        <v>15957097.380000001</v>
      </c>
      <c r="K4076" s="5">
        <f t="shared" si="190"/>
        <v>487.68635024449878</v>
      </c>
    </row>
    <row r="4077" spans="1:11" x14ac:dyDescent="0.25">
      <c r="A4077" s="3" t="s">
        <v>4685</v>
      </c>
      <c r="B4077">
        <v>411155</v>
      </c>
      <c r="C4077" s="1" t="s">
        <v>20</v>
      </c>
      <c r="D4077" s="2">
        <v>6831</v>
      </c>
      <c r="E4077" t="s">
        <v>5329</v>
      </c>
      <c r="F4077" s="4">
        <v>102906.374</v>
      </c>
      <c r="G4077" s="4">
        <f t="shared" si="191"/>
        <v>15.064613380178598</v>
      </c>
      <c r="H4077" t="str">
        <f>IF(F4077 &lt;= Planilha1!$B$1, "1",
  IF(F4077 &lt;= Planilha1!$B$2, "2",
    IF(F4077 &lt;= Planilha1!$B$3, "3",
      "4"
    )
  )
)</f>
        <v>3</v>
      </c>
      <c r="I4077" t="str">
        <f t="shared" si="189"/>
        <v>Pequeno Porte I</v>
      </c>
      <c r="J4077" s="4">
        <v>7659355.5099999998</v>
      </c>
      <c r="K4077" s="5">
        <f t="shared" si="190"/>
        <v>1121.2641648367735</v>
      </c>
    </row>
    <row r="4078" spans="1:11" x14ac:dyDescent="0.25">
      <c r="A4078" s="3" t="s">
        <v>2267</v>
      </c>
      <c r="B4078">
        <v>411160</v>
      </c>
      <c r="C4078" s="1" t="s">
        <v>20</v>
      </c>
      <c r="D4078" s="2">
        <v>2708</v>
      </c>
      <c r="E4078" t="s">
        <v>5329</v>
      </c>
      <c r="F4078" s="4">
        <v>41864.281999999999</v>
      </c>
      <c r="G4078" s="4">
        <f t="shared" si="191"/>
        <v>15.459483751846381</v>
      </c>
      <c r="H4078" t="str">
        <f>IF(F4078 &lt;= Planilha1!$B$1, "1",
  IF(F4078 &lt;= Planilha1!$B$2, "2",
    IF(F4078 &lt;= Planilha1!$B$3, "3",
      "4"
    )
  )
)</f>
        <v>2</v>
      </c>
      <c r="I4078" t="str">
        <f t="shared" si="189"/>
        <v>Pequeno Porte I</v>
      </c>
      <c r="J4078" s="4">
        <v>4420355.3099999996</v>
      </c>
      <c r="K4078" s="5">
        <f t="shared" si="190"/>
        <v>1632.3320937961594</v>
      </c>
    </row>
    <row r="4079" spans="1:11" x14ac:dyDescent="0.25">
      <c r="A4079" s="3" t="s">
        <v>2268</v>
      </c>
      <c r="B4079">
        <v>411170</v>
      </c>
      <c r="C4079" s="1" t="s">
        <v>20</v>
      </c>
      <c r="D4079" s="2">
        <v>5427</v>
      </c>
      <c r="E4079" t="s">
        <v>5329</v>
      </c>
      <c r="F4079" s="4">
        <v>39389.135999999999</v>
      </c>
      <c r="G4079" s="4">
        <f t="shared" si="191"/>
        <v>7.2579944720840244</v>
      </c>
      <c r="H4079" t="str">
        <f>IF(F4079 &lt;= Planilha1!$B$1, "1",
  IF(F4079 &lt;= Planilha1!$B$2, "2",
    IF(F4079 &lt;= Planilha1!$B$3, "3",
      "4"
    )
  )
)</f>
        <v>1</v>
      </c>
      <c r="I4079" t="str">
        <f t="shared" si="189"/>
        <v>Pequeno Porte I</v>
      </c>
      <c r="J4079" s="4">
        <v>6188436.4100000001</v>
      </c>
      <c r="K4079" s="5">
        <f t="shared" si="190"/>
        <v>1140.3052165100423</v>
      </c>
    </row>
    <row r="4080" spans="1:11" x14ac:dyDescent="0.25">
      <c r="A4080" s="3" t="s">
        <v>2269</v>
      </c>
      <c r="B4080">
        <v>411180</v>
      </c>
      <c r="C4080" s="1" t="s">
        <v>20</v>
      </c>
      <c r="D4080" s="2">
        <v>40375</v>
      </c>
      <c r="E4080" t="s">
        <v>5329</v>
      </c>
      <c r="F4080" s="4">
        <v>541342.23</v>
      </c>
      <c r="G4080" s="4">
        <f t="shared" si="191"/>
        <v>13.407857089783281</v>
      </c>
      <c r="H4080" t="str">
        <f>IF(F4080 &lt;= Planilha1!$B$1, "1",
  IF(F4080 &lt;= Planilha1!$B$2, "2",
    IF(F4080 &lt;= Planilha1!$B$3, "3",
      "4"
    )
  )
)</f>
        <v>4</v>
      </c>
      <c r="I4080" t="str">
        <f t="shared" si="189"/>
        <v>Pequeno Porte II</v>
      </c>
      <c r="J4080" s="4">
        <v>15402215.25</v>
      </c>
      <c r="K4080" s="5">
        <f t="shared" si="190"/>
        <v>381.47901547987618</v>
      </c>
    </row>
    <row r="4081" spans="1:11" x14ac:dyDescent="0.25">
      <c r="A4081" s="3" t="s">
        <v>4686</v>
      </c>
      <c r="B4081">
        <v>411190</v>
      </c>
      <c r="C4081" s="1" t="s">
        <v>20</v>
      </c>
      <c r="D4081" s="2">
        <v>15122</v>
      </c>
      <c r="E4081" t="s">
        <v>5329</v>
      </c>
      <c r="F4081" s="4">
        <v>316109.40999999997</v>
      </c>
      <c r="G4081" s="4">
        <f t="shared" si="191"/>
        <v>20.90394193889697</v>
      </c>
      <c r="H4081" t="str">
        <f>IF(F4081 &lt;= Planilha1!$B$1, "1",
  IF(F4081 &lt;= Planilha1!$B$2, "2",
    IF(F4081 &lt;= Planilha1!$B$3, "3",
      "4"
    )
  )
)</f>
        <v>4</v>
      </c>
      <c r="I4081" t="str">
        <f t="shared" si="189"/>
        <v>Pequeno Porte I</v>
      </c>
      <c r="J4081" s="4">
        <v>21863426.73</v>
      </c>
      <c r="K4081" s="5">
        <f t="shared" si="190"/>
        <v>1445.802587620685</v>
      </c>
    </row>
    <row r="4082" spans="1:11" x14ac:dyDescent="0.25">
      <c r="A4082" s="3" t="s">
        <v>4687</v>
      </c>
      <c r="B4082">
        <v>411200</v>
      </c>
      <c r="C4082" s="1" t="s">
        <v>20</v>
      </c>
      <c r="D4082" s="2">
        <v>35141</v>
      </c>
      <c r="E4082" t="s">
        <v>5329</v>
      </c>
      <c r="F4082" s="4">
        <v>703645.81700000004</v>
      </c>
      <c r="G4082" s="4">
        <f t="shared" si="191"/>
        <v>20.02350009959876</v>
      </c>
      <c r="H4082" t="str">
        <f>IF(F4082 &lt;= Planilha1!$B$1, "1",
  IF(F4082 &lt;= Planilha1!$B$2, "2",
    IF(F4082 &lt;= Planilha1!$B$3, "3",
      "4"
    )
  )
)</f>
        <v>4</v>
      </c>
      <c r="I4082" t="str">
        <f t="shared" si="189"/>
        <v>Pequeno Porte II</v>
      </c>
      <c r="J4082" s="4">
        <v>24780296.27</v>
      </c>
      <c r="K4082" s="5">
        <f t="shared" si="190"/>
        <v>705.16764662360208</v>
      </c>
    </row>
    <row r="4083" spans="1:11" x14ac:dyDescent="0.25">
      <c r="A4083" s="3" t="s">
        <v>2270</v>
      </c>
      <c r="B4083">
        <v>411210</v>
      </c>
      <c r="C4083" s="1" t="s">
        <v>20</v>
      </c>
      <c r="D4083" s="2">
        <v>21408</v>
      </c>
      <c r="E4083" t="s">
        <v>5329</v>
      </c>
      <c r="F4083" s="4">
        <v>359274.80900000001</v>
      </c>
      <c r="G4083" s="4">
        <f t="shared" si="191"/>
        <v>16.782268731315398</v>
      </c>
      <c r="H4083" t="str">
        <f>IF(F4083 &lt;= Planilha1!$B$1, "1",
  IF(F4083 &lt;= Planilha1!$B$2, "2",
    IF(F4083 &lt;= Planilha1!$B$3, "3",
      "4"
    )
  )
)</f>
        <v>4</v>
      </c>
      <c r="I4083" t="str">
        <f t="shared" si="189"/>
        <v>Pequeno Porte II</v>
      </c>
      <c r="J4083" s="4">
        <v>18060525.43</v>
      </c>
      <c r="K4083" s="5">
        <f t="shared" si="190"/>
        <v>843.63440909940209</v>
      </c>
    </row>
    <row r="4084" spans="1:11" x14ac:dyDescent="0.25">
      <c r="A4084" s="3" t="s">
        <v>4688</v>
      </c>
      <c r="B4084">
        <v>411220</v>
      </c>
      <c r="C4084" s="1" t="s">
        <v>20</v>
      </c>
      <c r="D4084" s="2">
        <v>5870</v>
      </c>
      <c r="E4084" t="s">
        <v>5329</v>
      </c>
      <c r="F4084" s="4">
        <v>81444.005999999994</v>
      </c>
      <c r="G4084" s="4">
        <f t="shared" si="191"/>
        <v>13.874617717206132</v>
      </c>
      <c r="H4084" t="str">
        <f>IF(F4084 &lt;= Planilha1!$B$1, "1",
  IF(F4084 &lt;= Planilha1!$B$2, "2",
    IF(F4084 &lt;= Planilha1!$B$3, "3",
      "4"
    )
  )
)</f>
        <v>2</v>
      </c>
      <c r="I4084" t="str">
        <f t="shared" si="189"/>
        <v>Pequeno Porte I</v>
      </c>
      <c r="J4084" s="4">
        <v>4704069.3600000003</v>
      </c>
      <c r="K4084" s="5">
        <f t="shared" si="190"/>
        <v>801.37467802385015</v>
      </c>
    </row>
    <row r="4085" spans="1:11" x14ac:dyDescent="0.25">
      <c r="A4085" s="3" t="s">
        <v>2271</v>
      </c>
      <c r="B4085">
        <v>411230</v>
      </c>
      <c r="C4085" s="1" t="s">
        <v>20</v>
      </c>
      <c r="D4085" s="2">
        <v>4972</v>
      </c>
      <c r="E4085" t="s">
        <v>5329</v>
      </c>
      <c r="F4085" s="4">
        <v>49774.226000000002</v>
      </c>
      <c r="G4085" s="4">
        <f t="shared" si="191"/>
        <v>10.010906275140789</v>
      </c>
      <c r="H4085" t="str">
        <f>IF(F4085 &lt;= Planilha1!$B$1, "1",
  IF(F4085 &lt;= Planilha1!$B$2, "2",
    IF(F4085 &lt;= Planilha1!$B$3, "3",
      "4"
    )
  )
)</f>
        <v>2</v>
      </c>
      <c r="I4085" t="str">
        <f t="shared" si="189"/>
        <v>Pequeno Porte I</v>
      </c>
      <c r="J4085" s="4">
        <v>5289074.16</v>
      </c>
      <c r="K4085" s="5">
        <f t="shared" si="190"/>
        <v>1063.7719549477072</v>
      </c>
    </row>
    <row r="4086" spans="1:11" x14ac:dyDescent="0.25">
      <c r="A4086" s="3" t="s">
        <v>3058</v>
      </c>
      <c r="B4086">
        <v>411240</v>
      </c>
      <c r="C4086" s="1" t="s">
        <v>20</v>
      </c>
      <c r="D4086" s="2">
        <v>9144</v>
      </c>
      <c r="E4086" t="s">
        <v>5329</v>
      </c>
      <c r="F4086" s="4">
        <v>90755.346999999994</v>
      </c>
      <c r="G4086" s="4">
        <f t="shared" si="191"/>
        <v>9.9251254374453186</v>
      </c>
      <c r="H4086" t="str">
        <f>IF(F4086 &lt;= Planilha1!$B$1, "1",
  IF(F4086 &lt;= Planilha1!$B$2, "2",
    IF(F4086 &lt;= Planilha1!$B$3, "3",
      "4"
    )
  )
)</f>
        <v>3</v>
      </c>
      <c r="I4086" t="str">
        <f t="shared" si="189"/>
        <v>Pequeno Porte I</v>
      </c>
      <c r="J4086" s="4">
        <v>3720898.2</v>
      </c>
      <c r="K4086" s="5">
        <f t="shared" si="190"/>
        <v>406.922375328084</v>
      </c>
    </row>
    <row r="4087" spans="1:11" x14ac:dyDescent="0.25">
      <c r="A4087" s="3" t="s">
        <v>2272</v>
      </c>
      <c r="B4087">
        <v>411250</v>
      </c>
      <c r="C4087" s="1" t="s">
        <v>20</v>
      </c>
      <c r="D4087" s="2">
        <v>12004</v>
      </c>
      <c r="E4087" t="s">
        <v>5329</v>
      </c>
      <c r="F4087" s="4">
        <v>108288.91899999999</v>
      </c>
      <c r="G4087" s="4">
        <f t="shared" si="191"/>
        <v>9.0210695601466178</v>
      </c>
      <c r="H4087" t="str">
        <f>IF(F4087 &lt;= Planilha1!$B$1, "1",
  IF(F4087 &lt;= Planilha1!$B$2, "2",
    IF(F4087 &lt;= Planilha1!$B$3, "3",
      "4"
    )
  )
)</f>
        <v>3</v>
      </c>
      <c r="I4087" t="str">
        <f t="shared" si="189"/>
        <v>Pequeno Porte I</v>
      </c>
      <c r="J4087" s="4">
        <v>6834572.9699999997</v>
      </c>
      <c r="K4087" s="5">
        <f t="shared" si="190"/>
        <v>569.35796151282898</v>
      </c>
    </row>
    <row r="4088" spans="1:11" x14ac:dyDescent="0.25">
      <c r="A4088" s="3" t="s">
        <v>2273</v>
      </c>
      <c r="B4088">
        <v>411260</v>
      </c>
      <c r="C4088" s="1" t="s">
        <v>20</v>
      </c>
      <c r="D4088" s="2">
        <v>1343</v>
      </c>
      <c r="E4088" t="s">
        <v>5329</v>
      </c>
      <c r="F4088" s="4">
        <v>21546.205000000002</v>
      </c>
      <c r="G4088" s="4">
        <f t="shared" si="191"/>
        <v>16.043339538346984</v>
      </c>
      <c r="H4088" t="str">
        <f>IF(F4088 &lt;= Planilha1!$B$1, "1",
  IF(F4088 &lt;= Planilha1!$B$2, "2",
    IF(F4088 &lt;= Planilha1!$B$3, "3",
      "4"
    )
  )
)</f>
        <v>1</v>
      </c>
      <c r="I4088" t="str">
        <f t="shared" si="189"/>
        <v>Pequeno Porte I</v>
      </c>
      <c r="J4088" s="4">
        <v>4185687.86</v>
      </c>
      <c r="K4088" s="5">
        <f t="shared" si="190"/>
        <v>3116.670037230082</v>
      </c>
    </row>
    <row r="4089" spans="1:11" x14ac:dyDescent="0.25">
      <c r="A4089" s="3" t="s">
        <v>2274</v>
      </c>
      <c r="B4089">
        <v>411270</v>
      </c>
      <c r="C4089" s="1" t="s">
        <v>20</v>
      </c>
      <c r="D4089" s="2">
        <v>11813</v>
      </c>
      <c r="E4089" t="s">
        <v>5329</v>
      </c>
      <c r="F4089" s="4">
        <v>114566.59</v>
      </c>
      <c r="G4089" s="4">
        <f t="shared" si="191"/>
        <v>9.6983484296960967</v>
      </c>
      <c r="H4089" t="str">
        <f>IF(F4089 &lt;= Planilha1!$B$1, "1",
  IF(F4089 &lt;= Planilha1!$B$2, "2",
    IF(F4089 &lt;= Planilha1!$B$3, "3",
      "4"
    )
  )
)</f>
        <v>3</v>
      </c>
      <c r="I4089" t="str">
        <f t="shared" si="189"/>
        <v>Pequeno Porte I</v>
      </c>
      <c r="J4089" s="4">
        <v>6347869.4000000004</v>
      </c>
      <c r="K4089" s="5">
        <f t="shared" si="190"/>
        <v>537.36302378735297</v>
      </c>
    </row>
    <row r="4090" spans="1:11" x14ac:dyDescent="0.25">
      <c r="A4090" s="3" t="s">
        <v>4689</v>
      </c>
      <c r="B4090">
        <v>411275</v>
      </c>
      <c r="C4090" s="1" t="s">
        <v>20</v>
      </c>
      <c r="D4090" s="2">
        <v>10506</v>
      </c>
      <c r="E4090" t="s">
        <v>5329</v>
      </c>
      <c r="F4090" s="4">
        <v>129501.382</v>
      </c>
      <c r="G4090" s="4">
        <f t="shared" si="191"/>
        <v>12.326421283076337</v>
      </c>
      <c r="H4090" t="str">
        <f>IF(F4090 &lt;= Planilha1!$B$1, "1",
  IF(F4090 &lt;= Planilha1!$B$2, "2",
    IF(F4090 &lt;= Planilha1!$B$3, "3",
      "4"
    )
  )
)</f>
        <v>3</v>
      </c>
      <c r="I4090" t="str">
        <f t="shared" si="189"/>
        <v>Pequeno Porte I</v>
      </c>
      <c r="J4090" s="4">
        <v>8141490.7300000004</v>
      </c>
      <c r="K4090" s="5">
        <f t="shared" si="190"/>
        <v>774.93724823910156</v>
      </c>
    </row>
    <row r="4091" spans="1:11" x14ac:dyDescent="0.25">
      <c r="A4091" s="3" t="s">
        <v>4690</v>
      </c>
      <c r="B4091">
        <v>411280</v>
      </c>
      <c r="C4091" s="1" t="s">
        <v>20</v>
      </c>
      <c r="D4091" s="2">
        <v>11945</v>
      </c>
      <c r="E4091" t="s">
        <v>5329</v>
      </c>
      <c r="F4091" s="4">
        <v>200959.04699999999</v>
      </c>
      <c r="G4091" s="4">
        <f t="shared" si="191"/>
        <v>16.823695856006697</v>
      </c>
      <c r="H4091" t="str">
        <f>IF(F4091 &lt;= Planilha1!$B$1, "1",
  IF(F4091 &lt;= Planilha1!$B$2, "2",
    IF(F4091 &lt;= Planilha1!$B$3, "3",
      "4"
    )
  )
)</f>
        <v>3</v>
      </c>
      <c r="I4091" t="str">
        <f t="shared" si="189"/>
        <v>Pequeno Porte I</v>
      </c>
      <c r="J4091" s="4">
        <v>9212030.1199999992</v>
      </c>
      <c r="K4091" s="5">
        <f t="shared" si="190"/>
        <v>771.20386102971952</v>
      </c>
    </row>
    <row r="4092" spans="1:11" x14ac:dyDescent="0.25">
      <c r="A4092" s="3" t="s">
        <v>4691</v>
      </c>
      <c r="B4092">
        <v>411290</v>
      </c>
      <c r="C4092" s="1" t="s">
        <v>20</v>
      </c>
      <c r="D4092" s="2">
        <v>3333</v>
      </c>
      <c r="E4092" t="s">
        <v>5329</v>
      </c>
      <c r="F4092" s="4">
        <v>40461.178999999996</v>
      </c>
      <c r="G4092" s="4">
        <f t="shared" si="191"/>
        <v>12.139567656765676</v>
      </c>
      <c r="H4092" t="str">
        <f>IF(F4092 &lt;= Planilha1!$B$1, "1",
  IF(F4092 &lt;= Planilha1!$B$2, "2",
    IF(F4092 &lt;= Planilha1!$B$3, "3",
      "4"
    )
  )
)</f>
        <v>1</v>
      </c>
      <c r="I4092" t="str">
        <f t="shared" si="189"/>
        <v>Pequeno Porte I</v>
      </c>
      <c r="J4092" s="4">
        <v>5438009.0599999996</v>
      </c>
      <c r="K4092" s="5">
        <f t="shared" si="190"/>
        <v>1631.5658745874587</v>
      </c>
    </row>
    <row r="4093" spans="1:11" x14ac:dyDescent="0.25">
      <c r="A4093" s="3" t="s">
        <v>2275</v>
      </c>
      <c r="B4093">
        <v>411295</v>
      </c>
      <c r="C4093" s="1" t="s">
        <v>20</v>
      </c>
      <c r="D4093" s="2">
        <v>7771</v>
      </c>
      <c r="E4093" t="s">
        <v>5329</v>
      </c>
      <c r="F4093" s="4">
        <v>146631.20300000001</v>
      </c>
      <c r="G4093" s="4">
        <f t="shared" si="191"/>
        <v>18.869026251447693</v>
      </c>
      <c r="H4093" t="str">
        <f>IF(F4093 &lt;= Planilha1!$B$1, "1",
  IF(F4093 &lt;= Planilha1!$B$2, "2",
    IF(F4093 &lt;= Planilha1!$B$3, "3",
      "4"
    )
  )
)</f>
        <v>3</v>
      </c>
      <c r="I4093" t="str">
        <f t="shared" si="189"/>
        <v>Pequeno Porte I</v>
      </c>
      <c r="J4093" s="4">
        <v>3514113.73</v>
      </c>
      <c r="K4093" s="5">
        <f t="shared" si="190"/>
        <v>452.20869000128681</v>
      </c>
    </row>
    <row r="4094" spans="1:11" x14ac:dyDescent="0.25">
      <c r="A4094" s="3" t="s">
        <v>1145</v>
      </c>
      <c r="B4094">
        <v>411300</v>
      </c>
      <c r="C4094" s="1" t="s">
        <v>20</v>
      </c>
      <c r="D4094" s="2">
        <v>6690</v>
      </c>
      <c r="E4094" t="s">
        <v>5329</v>
      </c>
      <c r="F4094" s="4">
        <v>90765.053</v>
      </c>
      <c r="G4094" s="4">
        <f t="shared" si="191"/>
        <v>13.56727249626308</v>
      </c>
      <c r="H4094" t="str">
        <f>IF(F4094 &lt;= Planilha1!$B$1, "1",
  IF(F4094 &lt;= Planilha1!$B$2, "2",
    IF(F4094 &lt;= Planilha1!$B$3, "3",
      "4"
    )
  )
)</f>
        <v>3</v>
      </c>
      <c r="I4094" t="str">
        <f t="shared" si="189"/>
        <v>Pequeno Porte I</v>
      </c>
      <c r="J4094" s="4">
        <v>9792290.2599999998</v>
      </c>
      <c r="K4094" s="5">
        <f t="shared" si="190"/>
        <v>1463.7205171898356</v>
      </c>
    </row>
    <row r="4095" spans="1:11" x14ac:dyDescent="0.25">
      <c r="A4095" s="3" t="s">
        <v>4692</v>
      </c>
      <c r="B4095">
        <v>411310</v>
      </c>
      <c r="C4095" s="1" t="s">
        <v>20</v>
      </c>
      <c r="D4095" s="2">
        <v>4582</v>
      </c>
      <c r="E4095" t="s">
        <v>5329</v>
      </c>
      <c r="F4095" s="4">
        <v>45320.343000000001</v>
      </c>
      <c r="G4095" s="4">
        <f t="shared" si="191"/>
        <v>9.8909522042776086</v>
      </c>
      <c r="H4095" t="str">
        <f>IF(F4095 &lt;= Planilha1!$B$1, "1",
  IF(F4095 &lt;= Planilha1!$B$2, "2",
    IF(F4095 &lt;= Planilha1!$B$3, "3",
      "4"
    )
  )
)</f>
        <v>2</v>
      </c>
      <c r="I4095" t="str">
        <f t="shared" si="189"/>
        <v>Pequeno Porte I</v>
      </c>
      <c r="J4095" s="4">
        <v>4371000</v>
      </c>
      <c r="K4095" s="5">
        <f t="shared" si="190"/>
        <v>953.95024006983851</v>
      </c>
    </row>
    <row r="4096" spans="1:11" x14ac:dyDescent="0.25">
      <c r="A4096" s="3" t="s">
        <v>2276</v>
      </c>
      <c r="B4096">
        <v>411320</v>
      </c>
      <c r="C4096" s="1" t="s">
        <v>20</v>
      </c>
      <c r="D4096" s="2">
        <v>45003</v>
      </c>
      <c r="E4096" t="s">
        <v>5329</v>
      </c>
      <c r="F4096" s="4">
        <v>755219.86399999994</v>
      </c>
      <c r="G4096" s="4">
        <f t="shared" si="191"/>
        <v>16.781544874786125</v>
      </c>
      <c r="H4096" t="str">
        <f>IF(F4096 &lt;= Planilha1!$B$1, "1",
  IF(F4096 &lt;= Planilha1!$B$2, "2",
    IF(F4096 &lt;= Planilha1!$B$3, "3",
      "4"
    )
  )
)</f>
        <v>4</v>
      </c>
      <c r="I4096" t="str">
        <f t="shared" si="189"/>
        <v>Pequeno Porte II</v>
      </c>
      <c r="J4096" s="4">
        <v>41722594.369999997</v>
      </c>
      <c r="K4096" s="5">
        <f t="shared" si="190"/>
        <v>927.10695664733453</v>
      </c>
    </row>
    <row r="4097" spans="1:11" x14ac:dyDescent="0.25">
      <c r="A4097" s="3" t="s">
        <v>1504</v>
      </c>
      <c r="B4097">
        <v>411325</v>
      </c>
      <c r="C4097" s="1" t="s">
        <v>20</v>
      </c>
      <c r="D4097" s="2">
        <v>5600</v>
      </c>
      <c r="E4097" t="s">
        <v>5329</v>
      </c>
      <c r="F4097" s="4">
        <v>40099.571000000004</v>
      </c>
      <c r="G4097" s="4">
        <f t="shared" si="191"/>
        <v>7.1606376785714296</v>
      </c>
      <c r="H4097" t="str">
        <f>IF(F4097 &lt;= Planilha1!$B$1, "1",
  IF(F4097 &lt;= Planilha1!$B$2, "2",
    IF(F4097 &lt;= Planilha1!$B$3, "3",
      "4"
    )
  )
)</f>
        <v>1</v>
      </c>
      <c r="I4097" t="str">
        <f t="shared" si="189"/>
        <v>Pequeno Porte I</v>
      </c>
      <c r="J4097" s="4">
        <v>2754359.69</v>
      </c>
      <c r="K4097" s="5">
        <f t="shared" si="190"/>
        <v>491.84994464285711</v>
      </c>
    </row>
    <row r="4098" spans="1:11" x14ac:dyDescent="0.25">
      <c r="A4098" s="3" t="s">
        <v>2277</v>
      </c>
      <c r="B4098">
        <v>411330</v>
      </c>
      <c r="C4098" s="1" t="s">
        <v>20</v>
      </c>
      <c r="D4098" s="2">
        <v>32227</v>
      </c>
      <c r="E4098" t="s">
        <v>5329</v>
      </c>
      <c r="F4098" s="4">
        <v>293245.65600000002</v>
      </c>
      <c r="G4098" s="4">
        <f t="shared" si="191"/>
        <v>9.0993780370496786</v>
      </c>
      <c r="H4098" t="str">
        <f>IF(F4098 &lt;= Planilha1!$B$1, "1",
  IF(F4098 &lt;= Planilha1!$B$2, "2",
    IF(F4098 &lt;= Planilha1!$B$3, "3",
      "4"
    )
  )
)</f>
        <v>4</v>
      </c>
      <c r="I4098" t="str">
        <f t="shared" ref="I4098:I4161" si="192">IF(D4098 &lt;= 20000, "Pequeno Porte I",
  IF(D4098 &lt;= 50000, "Pequeno Porte II",
    IF(D4098 &lt;= 100000, "Médio Porte",
      IF(D4098 &lt;= 900000, "Grande Porte", "Metrópole")
    )
  )
)</f>
        <v>Pequeno Porte II</v>
      </c>
      <c r="J4098" s="4">
        <v>15295196.619999999</v>
      </c>
      <c r="K4098" s="5">
        <f t="shared" ref="K4098:K4161" si="193">J4098/D4098</f>
        <v>474.60814286157569</v>
      </c>
    </row>
    <row r="4099" spans="1:11" x14ac:dyDescent="0.25">
      <c r="A4099" s="3" t="s">
        <v>4693</v>
      </c>
      <c r="B4099">
        <v>411340</v>
      </c>
      <c r="C4099" s="1" t="s">
        <v>20</v>
      </c>
      <c r="D4099" s="2">
        <v>3752</v>
      </c>
      <c r="E4099" t="s">
        <v>5329</v>
      </c>
      <c r="F4099" s="4">
        <v>61657.542999999998</v>
      </c>
      <c r="G4099" s="4">
        <f t="shared" ref="G4099:G4162" si="194">F4099/D4099</f>
        <v>16.433247068230276</v>
      </c>
      <c r="H4099" t="str">
        <f>IF(F4099 &lt;= Planilha1!$B$1, "1",
  IF(F4099 &lt;= Planilha1!$B$2, "2",
    IF(F4099 &lt;= Planilha1!$B$3, "3",
      "4"
    )
  )
)</f>
        <v>2</v>
      </c>
      <c r="I4099" t="str">
        <f t="shared" si="192"/>
        <v>Pequeno Porte I</v>
      </c>
      <c r="J4099" s="4">
        <v>4498583.76</v>
      </c>
      <c r="K4099" s="5">
        <f t="shared" si="193"/>
        <v>1198.9828784648187</v>
      </c>
    </row>
    <row r="4100" spans="1:11" x14ac:dyDescent="0.25">
      <c r="A4100" s="3" t="s">
        <v>4694</v>
      </c>
      <c r="B4100">
        <v>411342</v>
      </c>
      <c r="C4100" s="1" t="s">
        <v>20</v>
      </c>
      <c r="D4100" s="2">
        <v>3938</v>
      </c>
      <c r="E4100" t="s">
        <v>5329</v>
      </c>
      <c r="F4100" s="4">
        <v>36161.480000000003</v>
      </c>
      <c r="G4100" s="4">
        <f t="shared" si="194"/>
        <v>9.1827018791264603</v>
      </c>
      <c r="H4100" t="str">
        <f>IF(F4100 &lt;= Planilha1!$B$1, "1",
  IF(F4100 &lt;= Planilha1!$B$2, "2",
    IF(F4100 &lt;= Planilha1!$B$3, "3",
      "4"
    )
  )
)</f>
        <v>1</v>
      </c>
      <c r="I4100" t="str">
        <f t="shared" si="192"/>
        <v>Pequeno Porte I</v>
      </c>
      <c r="J4100" s="4">
        <v>4811912.91</v>
      </c>
      <c r="K4100" s="5">
        <f t="shared" si="193"/>
        <v>1221.9179558151345</v>
      </c>
    </row>
    <row r="4101" spans="1:11" x14ac:dyDescent="0.25">
      <c r="A4101" s="3" t="s">
        <v>2278</v>
      </c>
      <c r="B4101">
        <v>411345</v>
      </c>
      <c r="C4101" s="1" t="s">
        <v>20</v>
      </c>
      <c r="D4101" s="2">
        <v>5175</v>
      </c>
      <c r="E4101" t="s">
        <v>5329</v>
      </c>
      <c r="F4101" s="4">
        <v>81329.95</v>
      </c>
      <c r="G4101" s="4">
        <f t="shared" si="194"/>
        <v>15.715932367149758</v>
      </c>
      <c r="H4101" t="str">
        <f>IF(F4101 &lt;= Planilha1!$B$1, "1",
  IF(F4101 &lt;= Planilha1!$B$2, "2",
    IF(F4101 &lt;= Planilha1!$B$3, "3",
      "4"
    )
  )
)</f>
        <v>2</v>
      </c>
      <c r="I4101" t="str">
        <f t="shared" si="192"/>
        <v>Pequeno Porte I</v>
      </c>
      <c r="J4101" s="4">
        <v>5695615.4900000002</v>
      </c>
      <c r="K4101" s="5">
        <f t="shared" si="193"/>
        <v>1100.6020270531401</v>
      </c>
    </row>
    <row r="4102" spans="1:11" x14ac:dyDescent="0.25">
      <c r="A4102" s="3" t="s">
        <v>2279</v>
      </c>
      <c r="B4102">
        <v>411350</v>
      </c>
      <c r="C4102" s="1" t="s">
        <v>20</v>
      </c>
      <c r="D4102" s="2">
        <v>23225</v>
      </c>
      <c r="E4102" t="s">
        <v>5329</v>
      </c>
      <c r="F4102" s="4">
        <v>225062.889</v>
      </c>
      <c r="G4102" s="4">
        <f t="shared" si="194"/>
        <v>9.6905441980624332</v>
      </c>
      <c r="H4102" t="str">
        <f>IF(F4102 &lt;= Planilha1!$B$1, "1",
  IF(F4102 &lt;= Planilha1!$B$2, "2",
    IF(F4102 &lt;= Planilha1!$B$3, "3",
      "4"
    )
  )
)</f>
        <v>3</v>
      </c>
      <c r="I4102" t="str">
        <f t="shared" si="192"/>
        <v>Pequeno Porte II</v>
      </c>
      <c r="J4102" s="4">
        <v>21251855.059999999</v>
      </c>
      <c r="K4102" s="5">
        <f t="shared" si="193"/>
        <v>915.04219849300318</v>
      </c>
    </row>
    <row r="4103" spans="1:11" x14ac:dyDescent="0.25">
      <c r="A4103" s="3" t="s">
        <v>2280</v>
      </c>
      <c r="B4103">
        <v>411360</v>
      </c>
      <c r="C4103" s="1" t="s">
        <v>20</v>
      </c>
      <c r="D4103" s="2">
        <v>4601</v>
      </c>
      <c r="E4103" t="s">
        <v>5329</v>
      </c>
      <c r="F4103" s="4">
        <v>101348.174</v>
      </c>
      <c r="G4103" s="4">
        <f t="shared" si="194"/>
        <v>22.027423168876332</v>
      </c>
      <c r="H4103" t="str">
        <f>IF(F4103 &lt;= Planilha1!$B$1, "1",
  IF(F4103 &lt;= Planilha1!$B$2, "2",
    IF(F4103 &lt;= Planilha1!$B$3, "3",
      "4"
    )
  )
)</f>
        <v>3</v>
      </c>
      <c r="I4103" t="str">
        <f t="shared" si="192"/>
        <v>Pequeno Porte I</v>
      </c>
      <c r="J4103" s="4">
        <v>7119644</v>
      </c>
      <c r="K4103" s="5">
        <f t="shared" si="193"/>
        <v>1547.4123016735493</v>
      </c>
    </row>
    <row r="4104" spans="1:11" x14ac:dyDescent="0.25">
      <c r="A4104" s="3" t="s">
        <v>2281</v>
      </c>
      <c r="B4104">
        <v>411370</v>
      </c>
      <c r="C4104" s="1" t="s">
        <v>20</v>
      </c>
      <c r="D4104" s="2">
        <v>555965</v>
      </c>
      <c r="E4104" t="s">
        <v>5329</v>
      </c>
      <c r="F4104" s="4">
        <v>10822983.207</v>
      </c>
      <c r="G4104" s="4">
        <f t="shared" si="194"/>
        <v>19.46702257696078</v>
      </c>
      <c r="H4104" t="str">
        <f>IF(F4104 &lt;= Planilha1!$B$1, "1",
  IF(F4104 &lt;= Planilha1!$B$2, "2",
    IF(F4104 &lt;= Planilha1!$B$3, "3",
      "4"
    )
  )
)</f>
        <v>4</v>
      </c>
      <c r="I4104" t="str">
        <f t="shared" si="192"/>
        <v>Grande Porte</v>
      </c>
      <c r="J4104" s="4">
        <v>378688516.94999999</v>
      </c>
      <c r="K4104" s="5">
        <f t="shared" si="193"/>
        <v>681.13733229609772</v>
      </c>
    </row>
    <row r="4105" spans="1:11" x14ac:dyDescent="0.25">
      <c r="A4105" s="3" t="s">
        <v>2282</v>
      </c>
      <c r="B4105">
        <v>411373</v>
      </c>
      <c r="C4105" s="1" t="s">
        <v>20</v>
      </c>
      <c r="D4105" s="2">
        <v>6690</v>
      </c>
      <c r="E4105" t="s">
        <v>5329</v>
      </c>
      <c r="F4105" s="4">
        <v>130020.303</v>
      </c>
      <c r="G4105" s="4">
        <f t="shared" si="194"/>
        <v>19.435022869955159</v>
      </c>
      <c r="H4105" t="str">
        <f>IF(F4105 &lt;= Planilha1!$B$1, "1",
  IF(F4105 &lt;= Planilha1!$B$2, "2",
    IF(F4105 &lt;= Planilha1!$B$3, "3",
      "4"
    )
  )
)</f>
        <v>3</v>
      </c>
      <c r="I4105" t="str">
        <f t="shared" si="192"/>
        <v>Pequeno Porte I</v>
      </c>
      <c r="J4105" s="4">
        <v>8703325.7599999998</v>
      </c>
      <c r="K4105" s="5">
        <f t="shared" si="193"/>
        <v>1300.9455545590433</v>
      </c>
    </row>
    <row r="4106" spans="1:11" x14ac:dyDescent="0.25">
      <c r="A4106" s="3" t="s">
        <v>2283</v>
      </c>
      <c r="B4106">
        <v>411375</v>
      </c>
      <c r="C4106" s="1" t="s">
        <v>20</v>
      </c>
      <c r="D4106" s="2">
        <v>4872</v>
      </c>
      <c r="E4106" t="s">
        <v>5329</v>
      </c>
      <c r="F4106" s="4">
        <v>43656.074999999997</v>
      </c>
      <c r="G4106" s="4">
        <f t="shared" si="194"/>
        <v>8.9606065270935957</v>
      </c>
      <c r="H4106" t="str">
        <f>IF(F4106 &lt;= Planilha1!$B$1, "1",
  IF(F4106 &lt;= Planilha1!$B$2, "2",
    IF(F4106 &lt;= Planilha1!$B$3, "3",
      "4"
    )
  )
)</f>
        <v>2</v>
      </c>
      <c r="I4106" t="str">
        <f t="shared" si="192"/>
        <v>Pequeno Porte I</v>
      </c>
      <c r="J4106" s="4">
        <v>5278903.2</v>
      </c>
      <c r="K4106" s="5">
        <f t="shared" si="193"/>
        <v>1083.5187192118226</v>
      </c>
    </row>
    <row r="4107" spans="1:11" x14ac:dyDescent="0.25">
      <c r="A4107" s="3" t="s">
        <v>4695</v>
      </c>
      <c r="B4107">
        <v>411380</v>
      </c>
      <c r="C4107" s="1" t="s">
        <v>20</v>
      </c>
      <c r="D4107" s="2">
        <v>4813</v>
      </c>
      <c r="E4107" t="s">
        <v>5329</v>
      </c>
      <c r="F4107" s="4">
        <v>43303.324000000001</v>
      </c>
      <c r="G4107" s="4">
        <f t="shared" si="194"/>
        <v>8.9971585289840021</v>
      </c>
      <c r="H4107" t="str">
        <f>IF(F4107 &lt;= Planilha1!$B$1, "1",
  IF(F4107 &lt;= Planilha1!$B$2, "2",
    IF(F4107 &lt;= Planilha1!$B$3, "3",
      "4"
    )
  )
)</f>
        <v>2</v>
      </c>
      <c r="I4107" t="str">
        <f t="shared" si="192"/>
        <v>Pequeno Porte I</v>
      </c>
      <c r="J4107" s="4">
        <v>5943257.5700000003</v>
      </c>
      <c r="K4107" s="5">
        <f t="shared" si="193"/>
        <v>1234.8343174735094</v>
      </c>
    </row>
    <row r="4108" spans="1:11" x14ac:dyDescent="0.25">
      <c r="A4108" s="3" t="s">
        <v>2284</v>
      </c>
      <c r="B4108">
        <v>411390</v>
      </c>
      <c r="C4108" s="1" t="s">
        <v>20</v>
      </c>
      <c r="D4108" s="2">
        <v>13428</v>
      </c>
      <c r="E4108" t="s">
        <v>5329</v>
      </c>
      <c r="F4108" s="4">
        <v>255465.64600000001</v>
      </c>
      <c r="G4108" s="4">
        <f t="shared" si="194"/>
        <v>19.024847036044086</v>
      </c>
      <c r="H4108" t="str">
        <f>IF(F4108 &lt;= Planilha1!$B$1, "1",
  IF(F4108 &lt;= Planilha1!$B$2, "2",
    IF(F4108 &lt;= Planilha1!$B$3, "3",
      "4"
    )
  )
)</f>
        <v>4</v>
      </c>
      <c r="I4108" t="str">
        <f t="shared" si="192"/>
        <v>Pequeno Porte I</v>
      </c>
      <c r="J4108" s="4">
        <v>10936523.369999999</v>
      </c>
      <c r="K4108" s="5">
        <f t="shared" si="193"/>
        <v>814.45661081322601</v>
      </c>
    </row>
    <row r="4109" spans="1:11" x14ac:dyDescent="0.25">
      <c r="A4109" s="3" t="s">
        <v>4696</v>
      </c>
      <c r="B4109">
        <v>411400</v>
      </c>
      <c r="C4109" s="1" t="s">
        <v>20</v>
      </c>
      <c r="D4109" s="2">
        <v>13452</v>
      </c>
      <c r="E4109" t="s">
        <v>5329</v>
      </c>
      <c r="F4109" s="4">
        <v>256087.82800000001</v>
      </c>
      <c r="G4109" s="4">
        <f t="shared" si="194"/>
        <v>19.037156407969075</v>
      </c>
      <c r="H4109" t="str">
        <f>IF(F4109 &lt;= Planilha1!$B$1, "1",
  IF(F4109 &lt;= Planilha1!$B$2, "2",
    IF(F4109 &lt;= Planilha1!$B$3, "3",
      "4"
    )
  )
)</f>
        <v>4</v>
      </c>
      <c r="I4109" t="str">
        <f t="shared" si="192"/>
        <v>Pequeno Porte I</v>
      </c>
      <c r="J4109" s="4">
        <v>12334163.48</v>
      </c>
      <c r="K4109" s="5">
        <f t="shared" si="193"/>
        <v>916.90183467142435</v>
      </c>
    </row>
    <row r="4110" spans="1:11" x14ac:dyDescent="0.25">
      <c r="A4110" s="3" t="s">
        <v>4697</v>
      </c>
      <c r="B4110">
        <v>411410</v>
      </c>
      <c r="C4110" s="1" t="s">
        <v>20</v>
      </c>
      <c r="D4110" s="2">
        <v>31457</v>
      </c>
      <c r="E4110" t="s">
        <v>5329</v>
      </c>
      <c r="F4110" s="4">
        <v>238054.402</v>
      </c>
      <c r="G4110" s="4">
        <f t="shared" si="194"/>
        <v>7.567612995517691</v>
      </c>
      <c r="H4110" t="str">
        <f>IF(F4110 &lt;= Planilha1!$B$1, "1",
  IF(F4110 &lt;= Planilha1!$B$2, "2",
    IF(F4110 &lt;= Planilha1!$B$3, "3",
      "4"
    )
  )
)</f>
        <v>3</v>
      </c>
      <c r="I4110" t="str">
        <f t="shared" si="192"/>
        <v>Pequeno Porte II</v>
      </c>
      <c r="J4110" s="4">
        <v>16296960.609999999</v>
      </c>
      <c r="K4110" s="5">
        <f t="shared" si="193"/>
        <v>518.07103697110335</v>
      </c>
    </row>
    <row r="4111" spans="1:11" x14ac:dyDescent="0.25">
      <c r="A4111" s="3" t="s">
        <v>2285</v>
      </c>
      <c r="B4111">
        <v>411420</v>
      </c>
      <c r="C4111" s="1" t="s">
        <v>20</v>
      </c>
      <c r="D4111" s="2">
        <v>36716</v>
      </c>
      <c r="E4111" t="s">
        <v>5329</v>
      </c>
      <c r="F4111" s="4">
        <v>546369.99300000002</v>
      </c>
      <c r="G4111" s="4">
        <f t="shared" si="194"/>
        <v>14.880978129425865</v>
      </c>
      <c r="H4111" t="str">
        <f>IF(F4111 &lt;= Planilha1!$B$1, "1",
  IF(F4111 &lt;= Planilha1!$B$2, "2",
    IF(F4111 &lt;= Planilha1!$B$3, "3",
      "4"
    )
  )
)</f>
        <v>4</v>
      </c>
      <c r="I4111" t="str">
        <f t="shared" si="192"/>
        <v>Pequeno Porte II</v>
      </c>
      <c r="J4111" s="4">
        <v>20597490.050000001</v>
      </c>
      <c r="K4111" s="5">
        <f t="shared" si="193"/>
        <v>560.99493545048483</v>
      </c>
    </row>
    <row r="4112" spans="1:11" x14ac:dyDescent="0.25">
      <c r="A4112" s="3" t="s">
        <v>2286</v>
      </c>
      <c r="B4112">
        <v>411430</v>
      </c>
      <c r="C4112" s="1" t="s">
        <v>20</v>
      </c>
      <c r="D4112" s="2">
        <v>27439</v>
      </c>
      <c r="E4112" t="s">
        <v>5329</v>
      </c>
      <c r="F4112" s="4">
        <v>353924.76799999998</v>
      </c>
      <c r="G4112" s="4">
        <f t="shared" si="194"/>
        <v>12.898603010313787</v>
      </c>
      <c r="H4112" t="str">
        <f>IF(F4112 &lt;= Planilha1!$B$1, "1",
  IF(F4112 &lt;= Planilha1!$B$2, "2",
    IF(F4112 &lt;= Planilha1!$B$3, "3",
      "4"
    )
  )
)</f>
        <v>4</v>
      </c>
      <c r="I4112" t="str">
        <f t="shared" si="192"/>
        <v>Pequeno Porte II</v>
      </c>
      <c r="J4112" s="4">
        <v>14738403.300000001</v>
      </c>
      <c r="K4112" s="5">
        <f t="shared" si="193"/>
        <v>537.13339771857579</v>
      </c>
    </row>
    <row r="4113" spans="1:11" x14ac:dyDescent="0.25">
      <c r="A4113" s="3" t="s">
        <v>4698</v>
      </c>
      <c r="B4113">
        <v>411435</v>
      </c>
      <c r="C4113" s="1" t="s">
        <v>20</v>
      </c>
      <c r="D4113" s="2">
        <v>2770</v>
      </c>
      <c r="E4113" t="s">
        <v>5329</v>
      </c>
      <c r="F4113" s="4">
        <v>32165.694</v>
      </c>
      <c r="G4113" s="4">
        <f t="shared" si="194"/>
        <v>11.612163898916968</v>
      </c>
      <c r="H4113" t="str">
        <f>IF(F4113 &lt;= Planilha1!$B$1, "1",
  IF(F4113 &lt;= Planilha1!$B$2, "2",
    IF(F4113 &lt;= Planilha1!$B$3, "3",
      "4"
    )
  )
)</f>
        <v>1</v>
      </c>
      <c r="I4113" t="str">
        <f t="shared" si="192"/>
        <v>Pequeno Porte I</v>
      </c>
      <c r="J4113" s="4">
        <v>3679012.71</v>
      </c>
      <c r="K4113" s="5">
        <f t="shared" si="193"/>
        <v>1328.1634332129963</v>
      </c>
    </row>
    <row r="4114" spans="1:11" x14ac:dyDescent="0.25">
      <c r="A4114" s="3" t="s">
        <v>2287</v>
      </c>
      <c r="B4114">
        <v>411440</v>
      </c>
      <c r="C4114" s="1" t="s">
        <v>20</v>
      </c>
      <c r="D4114" s="2">
        <v>16603</v>
      </c>
      <c r="E4114" t="s">
        <v>5329</v>
      </c>
      <c r="F4114" s="4">
        <v>710548.32900000003</v>
      </c>
      <c r="G4114" s="4">
        <f t="shared" si="194"/>
        <v>42.796381918930315</v>
      </c>
      <c r="H4114" t="str">
        <f>IF(F4114 &lt;= Planilha1!$B$1, "1",
  IF(F4114 &lt;= Planilha1!$B$2, "2",
    IF(F4114 &lt;= Planilha1!$B$3, "3",
      "4"
    )
  )
)</f>
        <v>4</v>
      </c>
      <c r="I4114" t="str">
        <f t="shared" si="192"/>
        <v>Pequeno Porte I</v>
      </c>
      <c r="J4114" s="4">
        <v>23216869.969999999</v>
      </c>
      <c r="K4114" s="5">
        <f t="shared" si="193"/>
        <v>1398.3539101367221</v>
      </c>
    </row>
    <row r="4115" spans="1:11" x14ac:dyDescent="0.25">
      <c r="A4115" s="3" t="s">
        <v>2288</v>
      </c>
      <c r="B4115">
        <v>411450</v>
      </c>
      <c r="C4115" s="1" t="s">
        <v>20</v>
      </c>
      <c r="D4115" s="2">
        <v>14240</v>
      </c>
      <c r="E4115" t="s">
        <v>5329</v>
      </c>
      <c r="F4115" s="4">
        <v>145129.72899999999</v>
      </c>
      <c r="G4115" s="4">
        <f t="shared" si="194"/>
        <v>10.191694452247191</v>
      </c>
      <c r="H4115" t="str">
        <f>IF(F4115 &lt;= Planilha1!$B$1, "1",
  IF(F4115 &lt;= Planilha1!$B$2, "2",
    IF(F4115 &lt;= Planilha1!$B$3, "3",
      "4"
    )
  )
)</f>
        <v>3</v>
      </c>
      <c r="I4115" t="str">
        <f t="shared" si="192"/>
        <v>Pequeno Porte I</v>
      </c>
      <c r="J4115" s="4">
        <v>11836592.189999999</v>
      </c>
      <c r="K4115" s="5">
        <f t="shared" si="193"/>
        <v>831.22136165730331</v>
      </c>
    </row>
    <row r="4116" spans="1:11" x14ac:dyDescent="0.25">
      <c r="A4116" s="3" t="s">
        <v>4699</v>
      </c>
      <c r="B4116">
        <v>411460</v>
      </c>
      <c r="C4116" s="1" t="s">
        <v>20</v>
      </c>
      <c r="D4116" s="2">
        <v>55836</v>
      </c>
      <c r="E4116" t="s">
        <v>5329</v>
      </c>
      <c r="F4116" s="4">
        <v>983588.98800000001</v>
      </c>
      <c r="G4116" s="4">
        <f t="shared" si="194"/>
        <v>17.61567784225231</v>
      </c>
      <c r="H4116" t="str">
        <f>IF(F4116 &lt;= Planilha1!$B$1, "1",
  IF(F4116 &lt;= Planilha1!$B$2, "2",
    IF(F4116 &lt;= Planilha1!$B$3, "3",
      "4"
    )
  )
)</f>
        <v>4</v>
      </c>
      <c r="I4116" t="str">
        <f t="shared" si="192"/>
        <v>Médio Porte</v>
      </c>
      <c r="J4116" s="4">
        <v>48296978.950000003</v>
      </c>
      <c r="K4116" s="5">
        <f t="shared" si="193"/>
        <v>864.97920606776995</v>
      </c>
    </row>
    <row r="4117" spans="1:11" x14ac:dyDescent="0.25">
      <c r="A4117" s="3" t="s">
        <v>2289</v>
      </c>
      <c r="B4117">
        <v>411470</v>
      </c>
      <c r="C4117" s="1" t="s">
        <v>20</v>
      </c>
      <c r="D4117" s="2">
        <v>5865</v>
      </c>
      <c r="E4117" t="s">
        <v>5329</v>
      </c>
      <c r="F4117" s="4">
        <v>43836.400999999998</v>
      </c>
      <c r="G4117" s="4">
        <f t="shared" si="194"/>
        <v>7.4742371696504684</v>
      </c>
      <c r="H4117" t="str">
        <f>IF(F4117 &lt;= Planilha1!$B$1, "1",
  IF(F4117 &lt;= Planilha1!$B$2, "2",
    IF(F4117 &lt;= Planilha1!$B$3, "3",
      "4"
    )
  )
)</f>
        <v>2</v>
      </c>
      <c r="I4117" t="str">
        <f t="shared" si="192"/>
        <v>Pequeno Porte I</v>
      </c>
      <c r="J4117" s="4">
        <v>5632784.4100000001</v>
      </c>
      <c r="K4117" s="5">
        <f t="shared" si="193"/>
        <v>960.40654901960784</v>
      </c>
    </row>
    <row r="4118" spans="1:11" x14ac:dyDescent="0.25">
      <c r="A4118" s="3" t="s">
        <v>2290</v>
      </c>
      <c r="B4118">
        <v>411480</v>
      </c>
      <c r="C4118" s="1" t="s">
        <v>20</v>
      </c>
      <c r="D4118" s="2">
        <v>41851</v>
      </c>
      <c r="E4118" t="s">
        <v>5329</v>
      </c>
      <c r="F4118" s="4">
        <v>473453.43900000001</v>
      </c>
      <c r="G4118" s="4">
        <f t="shared" si="194"/>
        <v>11.31283455592459</v>
      </c>
      <c r="H4118" t="str">
        <f>IF(F4118 &lt;= Planilha1!$B$1, "1",
  IF(F4118 &lt;= Planilha1!$B$2, "2",
    IF(F4118 &lt;= Planilha1!$B$3, "3",
      "4"
    )
  )
)</f>
        <v>4</v>
      </c>
      <c r="I4118" t="str">
        <f t="shared" si="192"/>
        <v>Pequeno Porte II</v>
      </c>
      <c r="J4118" s="4">
        <v>26853943.059999999</v>
      </c>
      <c r="K4118" s="5">
        <f t="shared" si="193"/>
        <v>641.65594752813547</v>
      </c>
    </row>
    <row r="4119" spans="1:11" x14ac:dyDescent="0.25">
      <c r="A4119" s="3" t="s">
        <v>4700</v>
      </c>
      <c r="B4119">
        <v>411490</v>
      </c>
      <c r="C4119" s="1" t="s">
        <v>20</v>
      </c>
      <c r="D4119" s="2">
        <v>8677</v>
      </c>
      <c r="E4119" t="s">
        <v>5329</v>
      </c>
      <c r="F4119" s="4">
        <v>150811.84700000001</v>
      </c>
      <c r="G4119" s="4">
        <f t="shared" si="194"/>
        <v>17.380643886135761</v>
      </c>
      <c r="H4119" t="str">
        <f>IF(F4119 &lt;= Planilha1!$B$1, "1",
  IF(F4119 &lt;= Planilha1!$B$2, "2",
    IF(F4119 &lt;= Planilha1!$B$3, "3",
      "4"
    )
  )
)</f>
        <v>3</v>
      </c>
      <c r="I4119" t="str">
        <f t="shared" si="192"/>
        <v>Pequeno Porte I</v>
      </c>
      <c r="J4119" s="4">
        <v>9205440.4900000002</v>
      </c>
      <c r="K4119" s="5">
        <f t="shared" si="193"/>
        <v>1060.9012896162269</v>
      </c>
    </row>
    <row r="4120" spans="1:11" x14ac:dyDescent="0.25">
      <c r="A4120" s="3" t="s">
        <v>2291</v>
      </c>
      <c r="B4120">
        <v>411500</v>
      </c>
      <c r="C4120" s="1" t="s">
        <v>20</v>
      </c>
      <c r="D4120" s="2">
        <v>7253</v>
      </c>
      <c r="E4120" t="s">
        <v>5329</v>
      </c>
      <c r="F4120" s="4">
        <v>49949.682000000001</v>
      </c>
      <c r="G4120" s="4">
        <f t="shared" si="194"/>
        <v>6.8867616158830831</v>
      </c>
      <c r="H4120" t="str">
        <f>IF(F4120 &lt;= Planilha1!$B$1, "1",
  IF(F4120 &lt;= Planilha1!$B$2, "2",
    IF(F4120 &lt;= Planilha1!$B$3, "3",
      "4"
    )
  )
)</f>
        <v>2</v>
      </c>
      <c r="I4120" t="str">
        <f t="shared" si="192"/>
        <v>Pequeno Porte I</v>
      </c>
      <c r="J4120" s="4">
        <v>7539335.2699999996</v>
      </c>
      <c r="K4120" s="5">
        <f t="shared" si="193"/>
        <v>1039.4781841996414</v>
      </c>
    </row>
    <row r="4121" spans="1:11" x14ac:dyDescent="0.25">
      <c r="A4121" s="3" t="s">
        <v>2292</v>
      </c>
      <c r="B4121">
        <v>411510</v>
      </c>
      <c r="C4121" s="1" t="s">
        <v>20</v>
      </c>
      <c r="D4121" s="2">
        <v>9847</v>
      </c>
      <c r="E4121" t="s">
        <v>5329</v>
      </c>
      <c r="F4121" s="4">
        <v>87827.168999999994</v>
      </c>
      <c r="G4121" s="4">
        <f t="shared" si="194"/>
        <v>8.9191803595003556</v>
      </c>
      <c r="H4121" t="str">
        <f>IF(F4121 &lt;= Planilha1!$B$1, "1",
  IF(F4121 &lt;= Planilha1!$B$2, "2",
    IF(F4121 &lt;= Planilha1!$B$3, "3",
      "4"
    )
  )
)</f>
        <v>2</v>
      </c>
      <c r="I4121" t="str">
        <f t="shared" si="192"/>
        <v>Pequeno Porte I</v>
      </c>
      <c r="J4121" s="4">
        <v>5881328.2800000003</v>
      </c>
      <c r="K4121" s="5">
        <f t="shared" si="193"/>
        <v>597.27107545445313</v>
      </c>
    </row>
    <row r="4122" spans="1:11" x14ac:dyDescent="0.25">
      <c r="A4122" s="3" t="s">
        <v>4701</v>
      </c>
      <c r="B4122">
        <v>411520</v>
      </c>
      <c r="C4122" s="1" t="s">
        <v>20</v>
      </c>
      <c r="D4122" s="2">
        <v>409657</v>
      </c>
      <c r="E4122" t="s">
        <v>5329</v>
      </c>
      <c r="F4122" s="4">
        <v>8554967.5099999998</v>
      </c>
      <c r="G4122" s="4">
        <f t="shared" si="194"/>
        <v>20.883245031819303</v>
      </c>
      <c r="H4122" t="str">
        <f>IF(F4122 &lt;= Planilha1!$B$1, "1",
  IF(F4122 &lt;= Planilha1!$B$2, "2",
    IF(F4122 &lt;= Planilha1!$B$3, "3",
      "4"
    )
  )
)</f>
        <v>4</v>
      </c>
      <c r="I4122" t="str">
        <f t="shared" si="192"/>
        <v>Grande Porte</v>
      </c>
      <c r="J4122" s="4">
        <v>254735832.97999999</v>
      </c>
      <c r="K4122" s="5">
        <f t="shared" si="193"/>
        <v>621.82712117698463</v>
      </c>
    </row>
    <row r="4123" spans="1:11" x14ac:dyDescent="0.25">
      <c r="A4123" s="3" t="s">
        <v>4702</v>
      </c>
      <c r="B4123">
        <v>411530</v>
      </c>
      <c r="C4123" s="1" t="s">
        <v>20</v>
      </c>
      <c r="D4123" s="2">
        <v>6371</v>
      </c>
      <c r="E4123" t="s">
        <v>5329</v>
      </c>
      <c r="F4123" s="4">
        <v>104118.217</v>
      </c>
      <c r="G4123" s="4">
        <f t="shared" si="194"/>
        <v>16.342523465703973</v>
      </c>
      <c r="H4123" t="str">
        <f>IF(F4123 &lt;= Planilha1!$B$1, "1",
  IF(F4123 &lt;= Planilha1!$B$2, "2",
    IF(F4123 &lt;= Planilha1!$B$3, "3",
      "4"
    )
  )
)</f>
        <v>3</v>
      </c>
      <c r="I4123" t="str">
        <f t="shared" si="192"/>
        <v>Pequeno Porte I</v>
      </c>
      <c r="J4123" s="4">
        <v>5385805</v>
      </c>
      <c r="K4123" s="5">
        <f t="shared" si="193"/>
        <v>845.3625804426307</v>
      </c>
    </row>
    <row r="4124" spans="1:11" x14ac:dyDescent="0.25">
      <c r="A4124" s="3" t="s">
        <v>4703</v>
      </c>
      <c r="B4124">
        <v>411535</v>
      </c>
      <c r="C4124" s="1" t="s">
        <v>20</v>
      </c>
      <c r="D4124" s="2">
        <v>6555</v>
      </c>
      <c r="E4124" t="s">
        <v>5329</v>
      </c>
      <c r="F4124" s="4">
        <v>153456.06</v>
      </c>
      <c r="G4124" s="4">
        <f t="shared" si="194"/>
        <v>23.41053546910755</v>
      </c>
      <c r="H4124" t="str">
        <f>IF(F4124 &lt;= Planilha1!$B$1, "1",
  IF(F4124 &lt;= Planilha1!$B$2, "2",
    IF(F4124 &lt;= Planilha1!$B$3, "3",
      "4"
    )
  )
)</f>
        <v>3</v>
      </c>
      <c r="I4124" t="str">
        <f t="shared" si="192"/>
        <v>Pequeno Porte I</v>
      </c>
      <c r="J4124" s="4">
        <v>6930574.0999999996</v>
      </c>
      <c r="K4124" s="5">
        <f t="shared" si="193"/>
        <v>1057.2958199847444</v>
      </c>
    </row>
    <row r="4125" spans="1:11" x14ac:dyDescent="0.25">
      <c r="A4125" s="3" t="s">
        <v>2293</v>
      </c>
      <c r="B4125">
        <v>411540</v>
      </c>
      <c r="C4125" s="1" t="s">
        <v>20</v>
      </c>
      <c r="D4125" s="2">
        <v>15901</v>
      </c>
      <c r="E4125" t="s">
        <v>5329</v>
      </c>
      <c r="F4125" s="4">
        <v>161985.245</v>
      </c>
      <c r="G4125" s="4">
        <f t="shared" si="194"/>
        <v>10.187110559084333</v>
      </c>
      <c r="H4125" t="str">
        <f>IF(F4125 &lt;= Planilha1!$B$1, "1",
  IF(F4125 &lt;= Planilha1!$B$2, "2",
    IF(F4125 &lt;= Planilha1!$B$3, "3",
      "4"
    )
  )
)</f>
        <v>3</v>
      </c>
      <c r="I4125" t="str">
        <f t="shared" si="192"/>
        <v>Pequeno Porte I</v>
      </c>
      <c r="J4125" s="4">
        <v>14628227.85</v>
      </c>
      <c r="K4125" s="5">
        <f t="shared" si="193"/>
        <v>919.95647129111376</v>
      </c>
    </row>
    <row r="4126" spans="1:11" x14ac:dyDescent="0.25">
      <c r="A4126" s="3" t="s">
        <v>2294</v>
      </c>
      <c r="B4126">
        <v>411545</v>
      </c>
      <c r="C4126" s="1" t="s">
        <v>20</v>
      </c>
      <c r="D4126" s="2">
        <v>4504</v>
      </c>
      <c r="E4126" t="s">
        <v>5329</v>
      </c>
      <c r="F4126" s="4">
        <v>38354.120999999999</v>
      </c>
      <c r="G4126" s="4">
        <f t="shared" si="194"/>
        <v>8.5155686056838356</v>
      </c>
      <c r="H4126" t="str">
        <f>IF(F4126 &lt;= Planilha1!$B$1, "1",
  IF(F4126 &lt;= Planilha1!$B$2, "2",
    IF(F4126 &lt;= Planilha1!$B$3, "3",
      "4"
    )
  )
)</f>
        <v>1</v>
      </c>
      <c r="I4126" t="str">
        <f t="shared" si="192"/>
        <v>Pequeno Porte I</v>
      </c>
      <c r="J4126" s="4">
        <v>5504315.0599999996</v>
      </c>
      <c r="K4126" s="5">
        <f t="shared" si="193"/>
        <v>1222.0948179396091</v>
      </c>
    </row>
    <row r="4127" spans="1:11" x14ac:dyDescent="0.25">
      <c r="A4127" s="3" t="s">
        <v>2295</v>
      </c>
      <c r="B4127">
        <v>411550</v>
      </c>
      <c r="C4127" s="1" t="s">
        <v>20</v>
      </c>
      <c r="D4127" s="2">
        <v>4699</v>
      </c>
      <c r="E4127" t="s">
        <v>5329</v>
      </c>
      <c r="F4127" s="4">
        <v>37557.012000000002</v>
      </c>
      <c r="G4127" s="4">
        <f t="shared" si="194"/>
        <v>7.9925541604596724</v>
      </c>
      <c r="H4127" t="str">
        <f>IF(F4127 &lt;= Planilha1!$B$1, "1",
  IF(F4127 &lt;= Planilha1!$B$2, "2",
    IF(F4127 &lt;= Planilha1!$B$3, "3",
      "4"
    )
  )
)</f>
        <v>1</v>
      </c>
      <c r="I4127" t="str">
        <f t="shared" si="192"/>
        <v>Pequeno Porte I</v>
      </c>
      <c r="J4127" s="4">
        <v>4361177.88</v>
      </c>
      <c r="K4127" s="5">
        <f t="shared" si="193"/>
        <v>928.10765694828683</v>
      </c>
    </row>
    <row r="4128" spans="1:11" x14ac:dyDescent="0.25">
      <c r="A4128" s="3" t="s">
        <v>4704</v>
      </c>
      <c r="B4128">
        <v>411560</v>
      </c>
      <c r="C4128" s="1" t="s">
        <v>20</v>
      </c>
      <c r="D4128" s="2">
        <v>18450</v>
      </c>
      <c r="E4128" t="s">
        <v>5329</v>
      </c>
      <c r="F4128" s="4">
        <v>255255.318</v>
      </c>
      <c r="G4128" s="4">
        <f t="shared" si="194"/>
        <v>13.834976585365853</v>
      </c>
      <c r="H4128" t="str">
        <f>IF(F4128 &lt;= Planilha1!$B$1, "1",
  IF(F4128 &lt;= Planilha1!$B$2, "2",
    IF(F4128 &lt;= Planilha1!$B$3, "3",
      "4"
    )
  )
)</f>
        <v>4</v>
      </c>
      <c r="I4128" t="str">
        <f t="shared" si="192"/>
        <v>Pequeno Porte I</v>
      </c>
      <c r="J4128" s="4">
        <v>16042591.390000001</v>
      </c>
      <c r="K4128" s="5">
        <f t="shared" si="193"/>
        <v>869.51714850948508</v>
      </c>
    </row>
    <row r="4129" spans="1:11" x14ac:dyDescent="0.25">
      <c r="A4129" s="3" t="s">
        <v>2296</v>
      </c>
      <c r="B4129">
        <v>411570</v>
      </c>
      <c r="C4129" s="1" t="s">
        <v>20</v>
      </c>
      <c r="D4129" s="2">
        <v>39259</v>
      </c>
      <c r="E4129" t="s">
        <v>5329</v>
      </c>
      <c r="F4129" s="4">
        <v>338140.09399999998</v>
      </c>
      <c r="G4129" s="4">
        <f t="shared" si="194"/>
        <v>8.6130592730329347</v>
      </c>
      <c r="H4129" t="str">
        <f>IF(F4129 &lt;= Planilha1!$B$1, "1",
  IF(F4129 &lt;= Planilha1!$B$2, "2",
    IF(F4129 &lt;= Planilha1!$B$3, "3",
      "4"
    )
  )
)</f>
        <v>4</v>
      </c>
      <c r="I4129" t="str">
        <f t="shared" si="192"/>
        <v>Pequeno Porte II</v>
      </c>
      <c r="J4129" s="4">
        <v>40733039.149999999</v>
      </c>
      <c r="K4129" s="5">
        <f t="shared" si="193"/>
        <v>1037.54652818462</v>
      </c>
    </row>
    <row r="4130" spans="1:11" x14ac:dyDescent="0.25">
      <c r="A4130" s="3" t="s">
        <v>2297</v>
      </c>
      <c r="B4130">
        <v>411573</v>
      </c>
      <c r="C4130" s="1" t="s">
        <v>20</v>
      </c>
      <c r="D4130" s="2">
        <v>3267</v>
      </c>
      <c r="E4130" t="s">
        <v>5329</v>
      </c>
      <c r="F4130" s="4">
        <v>32625.656999999999</v>
      </c>
      <c r="G4130" s="4">
        <f t="shared" si="194"/>
        <v>9.9864269972451787</v>
      </c>
      <c r="H4130" t="str">
        <f>IF(F4130 &lt;= Planilha1!$B$1, "1",
  IF(F4130 &lt;= Planilha1!$B$2, "2",
    IF(F4130 &lt;= Planilha1!$B$3, "3",
      "4"
    )
  )
)</f>
        <v>1</v>
      </c>
      <c r="I4130" t="str">
        <f t="shared" si="192"/>
        <v>Pequeno Porte I</v>
      </c>
      <c r="J4130" s="4">
        <v>6460578.3899999997</v>
      </c>
      <c r="K4130" s="5">
        <f t="shared" si="193"/>
        <v>1977.5262901744718</v>
      </c>
    </row>
    <row r="4131" spans="1:11" x14ac:dyDescent="0.25">
      <c r="A4131" s="3" t="s">
        <v>4705</v>
      </c>
      <c r="B4131">
        <v>411575</v>
      </c>
      <c r="C4131" s="1" t="s">
        <v>20</v>
      </c>
      <c r="D4131" s="2">
        <v>9383</v>
      </c>
      <c r="E4131" t="s">
        <v>5329</v>
      </c>
      <c r="F4131" s="4">
        <v>134128.54999999999</v>
      </c>
      <c r="G4131" s="4">
        <f t="shared" si="194"/>
        <v>14.294847063838857</v>
      </c>
      <c r="H4131" t="str">
        <f>IF(F4131 &lt;= Planilha1!$B$1, "1",
  IF(F4131 &lt;= Planilha1!$B$2, "2",
    IF(F4131 &lt;= Planilha1!$B$3, "3",
      "4"
    )
  )
)</f>
        <v>3</v>
      </c>
      <c r="I4131" t="str">
        <f t="shared" si="192"/>
        <v>Pequeno Porte I</v>
      </c>
      <c r="J4131" s="4">
        <v>7568896.1699999999</v>
      </c>
      <c r="K4131" s="5">
        <f t="shared" si="193"/>
        <v>806.66057444314185</v>
      </c>
    </row>
    <row r="4132" spans="1:11" x14ac:dyDescent="0.25">
      <c r="A4132" s="3" t="s">
        <v>2298</v>
      </c>
      <c r="B4132">
        <v>411580</v>
      </c>
      <c r="C4132" s="1" t="s">
        <v>20</v>
      </c>
      <c r="D4132" s="2">
        <v>54369</v>
      </c>
      <c r="E4132" t="s">
        <v>5329</v>
      </c>
      <c r="F4132" s="4">
        <v>750258.39099999995</v>
      </c>
      <c r="G4132" s="4">
        <f t="shared" si="194"/>
        <v>13.79937815667016</v>
      </c>
      <c r="H4132" t="str">
        <f>IF(F4132 &lt;= Planilha1!$B$1, "1",
  IF(F4132 &lt;= Planilha1!$B$2, "2",
    IF(F4132 &lt;= Planilha1!$B$3, "3",
      "4"
    )
  )
)</f>
        <v>4</v>
      </c>
      <c r="I4132" t="str">
        <f t="shared" si="192"/>
        <v>Médio Porte</v>
      </c>
      <c r="J4132" s="4">
        <v>44189189.359999999</v>
      </c>
      <c r="K4132" s="5">
        <f t="shared" si="193"/>
        <v>812.76443120160388</v>
      </c>
    </row>
    <row r="4133" spans="1:11" x14ac:dyDescent="0.25">
      <c r="A4133" s="3" t="s">
        <v>2299</v>
      </c>
      <c r="B4133">
        <v>411585</v>
      </c>
      <c r="C4133" s="1" t="s">
        <v>20</v>
      </c>
      <c r="D4133" s="2">
        <v>5931</v>
      </c>
      <c r="E4133" t="s">
        <v>5329</v>
      </c>
      <c r="F4133" s="4">
        <v>85343.44</v>
      </c>
      <c r="G4133" s="4">
        <f t="shared" si="194"/>
        <v>14.389384589445289</v>
      </c>
      <c r="H4133" t="str">
        <f>IF(F4133 &lt;= Planilha1!$B$1, "1",
  IF(F4133 &lt;= Planilha1!$B$2, "2",
    IF(F4133 &lt;= Planilha1!$B$3, "3",
      "4"
    )
  )
)</f>
        <v>2</v>
      </c>
      <c r="I4133" t="str">
        <f t="shared" si="192"/>
        <v>Pequeno Porte I</v>
      </c>
      <c r="J4133" s="4">
        <v>6480418.9699999997</v>
      </c>
      <c r="K4133" s="5">
        <f t="shared" si="193"/>
        <v>1092.6351323554206</v>
      </c>
    </row>
    <row r="4134" spans="1:11" x14ac:dyDescent="0.25">
      <c r="A4134" s="3" t="s">
        <v>338</v>
      </c>
      <c r="B4134">
        <v>411590</v>
      </c>
      <c r="C4134" s="1" t="s">
        <v>20</v>
      </c>
      <c r="D4134" s="2">
        <v>2238</v>
      </c>
      <c r="E4134" t="s">
        <v>5329</v>
      </c>
      <c r="F4134" s="4">
        <v>42447.372000000003</v>
      </c>
      <c r="G4134" s="4">
        <f t="shared" si="194"/>
        <v>18.966654155495981</v>
      </c>
      <c r="H4134" t="str">
        <f>IF(F4134 &lt;= Planilha1!$B$1, "1",
  IF(F4134 &lt;= Planilha1!$B$2, "2",
    IF(F4134 &lt;= Planilha1!$B$3, "3",
      "4"
    )
  )
)</f>
        <v>2</v>
      </c>
      <c r="I4134" t="str">
        <f t="shared" si="192"/>
        <v>Pequeno Porte I</v>
      </c>
      <c r="J4134" s="4">
        <v>4915999.97</v>
      </c>
      <c r="K4134" s="5">
        <f t="shared" si="193"/>
        <v>2196.6040974084003</v>
      </c>
    </row>
    <row r="4135" spans="1:11" x14ac:dyDescent="0.25">
      <c r="A4135" s="3" t="s">
        <v>2300</v>
      </c>
      <c r="B4135">
        <v>411600</v>
      </c>
      <c r="C4135" s="1" t="s">
        <v>20</v>
      </c>
      <c r="D4135" s="2">
        <v>1966</v>
      </c>
      <c r="E4135" t="s">
        <v>5329</v>
      </c>
      <c r="F4135" s="4">
        <v>21080.165000000001</v>
      </c>
      <c r="G4135" s="4">
        <f t="shared" si="194"/>
        <v>10.722362665310275</v>
      </c>
      <c r="H4135" t="str">
        <f>IF(F4135 &lt;= Planilha1!$B$1, "1",
  IF(F4135 &lt;= Planilha1!$B$2, "2",
    IF(F4135 &lt;= Planilha1!$B$3, "3",
      "4"
    )
  )
)</f>
        <v>1</v>
      </c>
      <c r="I4135" t="str">
        <f t="shared" si="192"/>
        <v>Pequeno Porte I</v>
      </c>
      <c r="J4135" s="4">
        <v>4568157.01</v>
      </c>
      <c r="K4135" s="5">
        <f t="shared" si="193"/>
        <v>2323.5793540183113</v>
      </c>
    </row>
    <row r="4136" spans="1:11" x14ac:dyDescent="0.25">
      <c r="A4136" s="3" t="s">
        <v>2301</v>
      </c>
      <c r="B4136">
        <v>411605</v>
      </c>
      <c r="C4136" s="1" t="s">
        <v>20</v>
      </c>
      <c r="D4136" s="2">
        <v>11064</v>
      </c>
      <c r="E4136" t="s">
        <v>5329</v>
      </c>
      <c r="F4136" s="4">
        <v>182213.30100000001</v>
      </c>
      <c r="G4136" s="4">
        <f t="shared" si="194"/>
        <v>16.46902575921909</v>
      </c>
      <c r="H4136" t="str">
        <f>IF(F4136 &lt;= Planilha1!$B$1, "1",
  IF(F4136 &lt;= Planilha1!$B$2, "2",
    IF(F4136 &lt;= Planilha1!$B$3, "3",
      "4"
    )
  )
)</f>
        <v>3</v>
      </c>
      <c r="I4136" t="str">
        <f t="shared" si="192"/>
        <v>Pequeno Porte I</v>
      </c>
      <c r="J4136" s="4">
        <v>9335619.1899999995</v>
      </c>
      <c r="K4136" s="5">
        <f t="shared" si="193"/>
        <v>843.78336858279101</v>
      </c>
    </row>
    <row r="4137" spans="1:11" x14ac:dyDescent="0.25">
      <c r="A4137" s="3" t="s">
        <v>2302</v>
      </c>
      <c r="B4137">
        <v>411610</v>
      </c>
      <c r="C4137" s="1" t="s">
        <v>20</v>
      </c>
      <c r="D4137" s="2">
        <v>11175</v>
      </c>
      <c r="E4137" t="s">
        <v>5329</v>
      </c>
      <c r="F4137" s="4">
        <v>121907.628</v>
      </c>
      <c r="G4137" s="4">
        <f t="shared" si="194"/>
        <v>10.90896</v>
      </c>
      <c r="H4137" t="str">
        <f>IF(F4137 &lt;= Planilha1!$B$1, "1",
  IF(F4137 &lt;= Planilha1!$B$2, "2",
    IF(F4137 &lt;= Planilha1!$B$3, "3",
      "4"
    )
  )
)</f>
        <v>3</v>
      </c>
      <c r="I4137" t="str">
        <f t="shared" si="192"/>
        <v>Pequeno Porte I</v>
      </c>
      <c r="J4137" s="4">
        <v>10908663.59</v>
      </c>
      <c r="K4137" s="5">
        <f t="shared" si="193"/>
        <v>976.16676420581655</v>
      </c>
    </row>
    <row r="4138" spans="1:11" x14ac:dyDescent="0.25">
      <c r="A4138" s="3" t="s">
        <v>2303</v>
      </c>
      <c r="B4138">
        <v>411620</v>
      </c>
      <c r="C4138" s="1" t="s">
        <v>20</v>
      </c>
      <c r="D4138" s="2">
        <v>18309</v>
      </c>
      <c r="E4138" t="s">
        <v>5329</v>
      </c>
      <c r="F4138" s="4">
        <v>143849.454</v>
      </c>
      <c r="G4138" s="4">
        <f t="shared" si="194"/>
        <v>7.8567619203670329</v>
      </c>
      <c r="H4138" t="str">
        <f>IF(F4138 &lt;= Planilha1!$B$1, "1",
  IF(F4138 &lt;= Planilha1!$B$2, "2",
    IF(F4138 &lt;= Planilha1!$B$3, "3",
      "4"
    )
  )
)</f>
        <v>3</v>
      </c>
      <c r="I4138" t="str">
        <f t="shared" si="192"/>
        <v>Pequeno Porte I</v>
      </c>
      <c r="J4138" s="4">
        <v>9173807.7599999998</v>
      </c>
      <c r="K4138" s="5">
        <f t="shared" si="193"/>
        <v>501.0545502212027</v>
      </c>
    </row>
    <row r="4139" spans="1:11" x14ac:dyDescent="0.25">
      <c r="A4139" s="3" t="s">
        <v>2304</v>
      </c>
      <c r="B4139">
        <v>411630</v>
      </c>
      <c r="C4139" s="1" t="s">
        <v>20</v>
      </c>
      <c r="D4139" s="2">
        <v>3951</v>
      </c>
      <c r="E4139" t="s">
        <v>5329</v>
      </c>
      <c r="F4139" s="4">
        <v>42305.758000000002</v>
      </c>
      <c r="G4139" s="4">
        <f t="shared" si="194"/>
        <v>10.707607694254619</v>
      </c>
      <c r="H4139" t="str">
        <f>IF(F4139 &lt;= Planilha1!$B$1, "1",
  IF(F4139 &lt;= Planilha1!$B$2, "2",
    IF(F4139 &lt;= Planilha1!$B$3, "3",
      "4"
    )
  )
)</f>
        <v>2</v>
      </c>
      <c r="I4139" t="str">
        <f t="shared" si="192"/>
        <v>Pequeno Porte I</v>
      </c>
      <c r="J4139" s="4">
        <v>5015964.43</v>
      </c>
      <c r="K4139" s="5">
        <f t="shared" si="193"/>
        <v>1269.5430093647178</v>
      </c>
    </row>
    <row r="4140" spans="1:11" x14ac:dyDescent="0.25">
      <c r="A4140" s="3" t="s">
        <v>4706</v>
      </c>
      <c r="B4140">
        <v>411640</v>
      </c>
      <c r="C4140" s="1" t="s">
        <v>20</v>
      </c>
      <c r="D4140" s="2">
        <v>3669</v>
      </c>
      <c r="E4140" t="s">
        <v>5329</v>
      </c>
      <c r="F4140" s="4">
        <v>34115.019999999997</v>
      </c>
      <c r="G4140" s="4">
        <f t="shared" si="194"/>
        <v>9.2981793404197326</v>
      </c>
      <c r="H4140" t="str">
        <f>IF(F4140 &lt;= Planilha1!$B$1, "1",
  IF(F4140 &lt;= Planilha1!$B$2, "2",
    IF(F4140 &lt;= Planilha1!$B$3, "3",
      "4"
    )
  )
)</f>
        <v>1</v>
      </c>
      <c r="I4140" t="str">
        <f t="shared" si="192"/>
        <v>Pequeno Porte I</v>
      </c>
      <c r="J4140" s="4">
        <v>3896970.03</v>
      </c>
      <c r="K4140" s="5">
        <f t="shared" si="193"/>
        <v>1062.1341046606703</v>
      </c>
    </row>
    <row r="4141" spans="1:11" x14ac:dyDescent="0.25">
      <c r="A4141" s="3" t="s">
        <v>4707</v>
      </c>
      <c r="B4141">
        <v>411650</v>
      </c>
      <c r="C4141" s="1" t="s">
        <v>20</v>
      </c>
      <c r="D4141" s="2">
        <v>1323</v>
      </c>
      <c r="E4141" t="s">
        <v>5329</v>
      </c>
      <c r="F4141" s="4">
        <v>20064.865000000002</v>
      </c>
      <c r="G4141" s="4">
        <f t="shared" si="194"/>
        <v>15.166186696900985</v>
      </c>
      <c r="H4141" t="str">
        <f>IF(F4141 &lt;= Planilha1!$B$1, "1",
  IF(F4141 &lt;= Planilha1!$B$2, "2",
    IF(F4141 &lt;= Planilha1!$B$3, "3",
      "4"
    )
  )
)</f>
        <v>1</v>
      </c>
      <c r="I4141" t="str">
        <f t="shared" si="192"/>
        <v>Pequeno Porte I</v>
      </c>
      <c r="J4141" s="4">
        <v>3270864.99</v>
      </c>
      <c r="K4141" s="5">
        <f t="shared" si="193"/>
        <v>2472.3091383219958</v>
      </c>
    </row>
    <row r="4142" spans="1:11" x14ac:dyDescent="0.25">
      <c r="A4142" s="3" t="s">
        <v>4708</v>
      </c>
      <c r="B4142">
        <v>411660</v>
      </c>
      <c r="C4142" s="1" t="s">
        <v>20</v>
      </c>
      <c r="D4142" s="2">
        <v>3280</v>
      </c>
      <c r="E4142" t="s">
        <v>5329</v>
      </c>
      <c r="F4142" s="4">
        <v>42206.811000000002</v>
      </c>
      <c r="G4142" s="4">
        <f t="shared" si="194"/>
        <v>12.86793018292683</v>
      </c>
      <c r="H4142" t="str">
        <f>IF(F4142 &lt;= Planilha1!$B$1, "1",
  IF(F4142 &lt;= Planilha1!$B$2, "2",
    IF(F4142 &lt;= Planilha1!$B$3, "3",
      "4"
    )
  )
)</f>
        <v>2</v>
      </c>
      <c r="I4142" t="str">
        <f t="shared" si="192"/>
        <v>Pequeno Porte I</v>
      </c>
      <c r="J4142" s="4">
        <v>3355032.79</v>
      </c>
      <c r="K4142" s="5">
        <f t="shared" si="193"/>
        <v>1022.8758506097561</v>
      </c>
    </row>
    <row r="4143" spans="1:11" x14ac:dyDescent="0.25">
      <c r="A4143" s="3" t="s">
        <v>2305</v>
      </c>
      <c r="B4143">
        <v>411670</v>
      </c>
      <c r="C4143" s="1" t="s">
        <v>20</v>
      </c>
      <c r="D4143" s="2">
        <v>13765</v>
      </c>
      <c r="E4143" t="s">
        <v>5329</v>
      </c>
      <c r="F4143" s="4">
        <v>204947.69500000001</v>
      </c>
      <c r="G4143" s="4">
        <f t="shared" si="194"/>
        <v>14.889044315292409</v>
      </c>
      <c r="H4143" t="str">
        <f>IF(F4143 &lt;= Planilha1!$B$1, "1",
  IF(F4143 &lt;= Planilha1!$B$2, "2",
    IF(F4143 &lt;= Planilha1!$B$3, "3",
      "4"
    )
  )
)</f>
        <v>3</v>
      </c>
      <c r="I4143" t="str">
        <f t="shared" si="192"/>
        <v>Pequeno Porte I</v>
      </c>
      <c r="J4143" s="4">
        <v>7671513.2699999996</v>
      </c>
      <c r="K4143" s="5">
        <f t="shared" si="193"/>
        <v>557.32025208863058</v>
      </c>
    </row>
    <row r="4144" spans="1:11" x14ac:dyDescent="0.25">
      <c r="A4144" s="3" t="s">
        <v>2306</v>
      </c>
      <c r="B4144">
        <v>411680</v>
      </c>
      <c r="C4144" s="1" t="s">
        <v>20</v>
      </c>
      <c r="D4144" s="2">
        <v>6790</v>
      </c>
      <c r="E4144" t="s">
        <v>5329</v>
      </c>
      <c r="F4144" s="4">
        <v>76350.909</v>
      </c>
      <c r="G4144" s="4">
        <f t="shared" si="194"/>
        <v>11.244611045655375</v>
      </c>
      <c r="H4144" t="str">
        <f>IF(F4144 &lt;= Planilha1!$B$1, "1",
  IF(F4144 &lt;= Planilha1!$B$2, "2",
    IF(F4144 &lt;= Planilha1!$B$3, "3",
      "4"
    )
  )
)</f>
        <v>2</v>
      </c>
      <c r="I4144" t="str">
        <f t="shared" si="192"/>
        <v>Pequeno Porte I</v>
      </c>
      <c r="J4144" s="4">
        <v>7393026.8700000001</v>
      </c>
      <c r="K4144" s="5">
        <f t="shared" si="193"/>
        <v>1088.8110265095729</v>
      </c>
    </row>
    <row r="4145" spans="1:11" x14ac:dyDescent="0.25">
      <c r="A4145" s="3" t="s">
        <v>4709</v>
      </c>
      <c r="B4145">
        <v>411690</v>
      </c>
      <c r="C4145" s="1" t="s">
        <v>20</v>
      </c>
      <c r="D4145" s="2">
        <v>26585</v>
      </c>
      <c r="E4145" t="s">
        <v>5329</v>
      </c>
      <c r="F4145" s="4">
        <v>383329.08199999999</v>
      </c>
      <c r="G4145" s="4">
        <f t="shared" si="194"/>
        <v>14.418998758698514</v>
      </c>
      <c r="H4145" t="str">
        <f>IF(F4145 &lt;= Planilha1!$B$1, "1",
  IF(F4145 &lt;= Planilha1!$B$2, "2",
    IF(F4145 &lt;= Planilha1!$B$3, "3",
      "4"
    )
  )
)</f>
        <v>4</v>
      </c>
      <c r="I4145" t="str">
        <f t="shared" si="192"/>
        <v>Pequeno Porte II</v>
      </c>
      <c r="J4145" s="4">
        <v>18882030.66</v>
      </c>
      <c r="K4145" s="5">
        <f t="shared" si="193"/>
        <v>710.25129433891288</v>
      </c>
    </row>
    <row r="4146" spans="1:11" x14ac:dyDescent="0.25">
      <c r="A4146" s="3" t="s">
        <v>4710</v>
      </c>
      <c r="B4146">
        <v>411695</v>
      </c>
      <c r="C4146" s="1" t="s">
        <v>20</v>
      </c>
      <c r="D4146" s="2">
        <v>5597</v>
      </c>
      <c r="E4146" t="s">
        <v>5329</v>
      </c>
      <c r="F4146" s="4">
        <v>57212.983</v>
      </c>
      <c r="G4146" s="4">
        <f t="shared" si="194"/>
        <v>10.222080221547257</v>
      </c>
      <c r="H4146" t="str">
        <f>IF(F4146 &lt;= Planilha1!$B$1, "1",
  IF(F4146 &lt;= Planilha1!$B$2, "2",
    IF(F4146 &lt;= Planilha1!$B$3, "3",
      "4"
    )
  )
)</f>
        <v>2</v>
      </c>
      <c r="I4146" t="str">
        <f t="shared" si="192"/>
        <v>Pequeno Porte I</v>
      </c>
      <c r="J4146" s="4">
        <v>6222644.5999999996</v>
      </c>
      <c r="K4146" s="5">
        <f t="shared" si="193"/>
        <v>1111.7821332856886</v>
      </c>
    </row>
    <row r="4147" spans="1:11" x14ac:dyDescent="0.25">
      <c r="A4147" s="3" t="s">
        <v>3888</v>
      </c>
      <c r="B4147">
        <v>411700</v>
      </c>
      <c r="C4147" s="1" t="s">
        <v>20</v>
      </c>
      <c r="D4147" s="2">
        <v>7225</v>
      </c>
      <c r="E4147" t="s">
        <v>5329</v>
      </c>
      <c r="F4147" s="4">
        <v>85004.34</v>
      </c>
      <c r="G4147" s="4">
        <f t="shared" si="194"/>
        <v>11.765306574394463</v>
      </c>
      <c r="H4147" t="str">
        <f>IF(F4147 &lt;= Planilha1!$B$1, "1",
  IF(F4147 &lt;= Planilha1!$B$2, "2",
    IF(F4147 &lt;= Planilha1!$B$3, "3",
      "4"
    )
  )
)</f>
        <v>2</v>
      </c>
      <c r="I4147" t="str">
        <f t="shared" si="192"/>
        <v>Pequeno Porte I</v>
      </c>
      <c r="J4147" s="4">
        <v>8641912.7100000009</v>
      </c>
      <c r="K4147" s="5">
        <f t="shared" si="193"/>
        <v>1196.1124858131489</v>
      </c>
    </row>
    <row r="4148" spans="1:11" x14ac:dyDescent="0.25">
      <c r="A4148" s="3" t="s">
        <v>2307</v>
      </c>
      <c r="B4148">
        <v>411705</v>
      </c>
      <c r="C4148" s="1" t="s">
        <v>20</v>
      </c>
      <c r="D4148" s="2">
        <v>12074</v>
      </c>
      <c r="E4148" t="s">
        <v>5329</v>
      </c>
      <c r="F4148" s="4">
        <v>86392.054000000004</v>
      </c>
      <c r="G4148" s="4">
        <f t="shared" si="194"/>
        <v>7.1552140135829054</v>
      </c>
      <c r="H4148" t="str">
        <f>IF(F4148 &lt;= Planilha1!$B$1, "1",
  IF(F4148 &lt;= Planilha1!$B$2, "2",
    IF(F4148 &lt;= Planilha1!$B$3, "3",
      "4"
    )
  )
)</f>
        <v>2</v>
      </c>
      <c r="I4148" t="str">
        <f t="shared" si="192"/>
        <v>Pequeno Porte I</v>
      </c>
      <c r="J4148" s="4">
        <v>8354797.8099999996</v>
      </c>
      <c r="K4148" s="5">
        <f t="shared" si="193"/>
        <v>691.96602700016558</v>
      </c>
    </row>
    <row r="4149" spans="1:11" x14ac:dyDescent="0.25">
      <c r="A4149" s="3" t="s">
        <v>2308</v>
      </c>
      <c r="B4149">
        <v>411710</v>
      </c>
      <c r="C4149" s="1" t="s">
        <v>20</v>
      </c>
      <c r="D4149" s="2">
        <v>12923</v>
      </c>
      <c r="E4149" t="s">
        <v>5329</v>
      </c>
      <c r="F4149" s="4">
        <v>168287.81700000001</v>
      </c>
      <c r="G4149" s="4">
        <f t="shared" si="194"/>
        <v>13.022349067553975</v>
      </c>
      <c r="H4149" t="str">
        <f>IF(F4149 &lt;= Planilha1!$B$1, "1",
  IF(F4149 &lt;= Planilha1!$B$2, "2",
    IF(F4149 &lt;= Planilha1!$B$3, "3",
      "4"
    )
  )
)</f>
        <v>3</v>
      </c>
      <c r="I4149" t="str">
        <f t="shared" si="192"/>
        <v>Pequeno Porte I</v>
      </c>
      <c r="J4149" s="4">
        <v>12711990.08</v>
      </c>
      <c r="K4149" s="5">
        <f t="shared" si="193"/>
        <v>983.67175423663241</v>
      </c>
    </row>
    <row r="4150" spans="1:11" x14ac:dyDescent="0.25">
      <c r="A4150" s="3" t="s">
        <v>4711</v>
      </c>
      <c r="B4150">
        <v>411720</v>
      </c>
      <c r="C4150" s="1" t="s">
        <v>20</v>
      </c>
      <c r="D4150" s="2">
        <v>5833</v>
      </c>
      <c r="E4150" t="s">
        <v>5329</v>
      </c>
      <c r="F4150" s="4">
        <v>40305.216999999997</v>
      </c>
      <c r="G4150" s="4">
        <f t="shared" si="194"/>
        <v>6.9098606206068913</v>
      </c>
      <c r="H4150" t="str">
        <f>IF(F4150 &lt;= Planilha1!$B$1, "1",
  IF(F4150 &lt;= Planilha1!$B$2, "2",
    IF(F4150 &lt;= Planilha1!$B$3, "3",
      "4"
    )
  )
)</f>
        <v>1</v>
      </c>
      <c r="I4150" t="str">
        <f t="shared" si="192"/>
        <v>Pequeno Porte I</v>
      </c>
      <c r="J4150" s="4">
        <v>6205045.1900000004</v>
      </c>
      <c r="K4150" s="5">
        <f t="shared" si="193"/>
        <v>1063.7828201611521</v>
      </c>
    </row>
    <row r="4151" spans="1:11" x14ac:dyDescent="0.25">
      <c r="A4151" s="3" t="s">
        <v>4712</v>
      </c>
      <c r="B4151">
        <v>411721</v>
      </c>
      <c r="C4151" s="1" t="s">
        <v>20</v>
      </c>
      <c r="D4151" s="2">
        <v>4184</v>
      </c>
      <c r="E4151" t="s">
        <v>5329</v>
      </c>
      <c r="F4151" s="4">
        <v>34019.307999999997</v>
      </c>
      <c r="G4151" s="4">
        <f t="shared" si="194"/>
        <v>8.1308097514340343</v>
      </c>
      <c r="H4151" t="str">
        <f>IF(F4151 &lt;= Planilha1!$B$1, "1",
  IF(F4151 &lt;= Planilha1!$B$2, "2",
    IF(F4151 &lt;= Planilha1!$B$3, "3",
      "4"
    )
  )
)</f>
        <v>1</v>
      </c>
      <c r="I4151" t="str">
        <f t="shared" si="192"/>
        <v>Pequeno Porte I</v>
      </c>
      <c r="J4151" s="4">
        <v>4286553.0599999996</v>
      </c>
      <c r="K4151" s="5">
        <f t="shared" si="193"/>
        <v>1024.5107695984702</v>
      </c>
    </row>
    <row r="4152" spans="1:11" x14ac:dyDescent="0.25">
      <c r="A4152" s="3" t="s">
        <v>2309</v>
      </c>
      <c r="B4152">
        <v>411722</v>
      </c>
      <c r="C4152" s="1" t="s">
        <v>20</v>
      </c>
      <c r="D4152" s="2">
        <v>8322</v>
      </c>
      <c r="E4152" t="s">
        <v>5329</v>
      </c>
      <c r="F4152" s="4">
        <v>142114.71400000001</v>
      </c>
      <c r="G4152" s="4">
        <f t="shared" si="194"/>
        <v>17.076990386926219</v>
      </c>
      <c r="H4152" t="str">
        <f>IF(F4152 &lt;= Planilha1!$B$1, "1",
  IF(F4152 &lt;= Planilha1!$B$2, "2",
    IF(F4152 &lt;= Planilha1!$B$3, "3",
      "4"
    )
  )
)</f>
        <v>3</v>
      </c>
      <c r="I4152" t="str">
        <f t="shared" si="192"/>
        <v>Pequeno Porte I</v>
      </c>
      <c r="J4152" s="4">
        <v>8486685.5500000007</v>
      </c>
      <c r="K4152" s="5">
        <f t="shared" si="193"/>
        <v>1019.7891792838261</v>
      </c>
    </row>
    <row r="4153" spans="1:11" x14ac:dyDescent="0.25">
      <c r="A4153" s="3" t="s">
        <v>4713</v>
      </c>
      <c r="B4153">
        <v>411725</v>
      </c>
      <c r="C4153" s="1" t="s">
        <v>20</v>
      </c>
      <c r="D4153" s="2">
        <v>12699</v>
      </c>
      <c r="E4153" t="s">
        <v>5329</v>
      </c>
      <c r="F4153" s="4">
        <v>136843.016</v>
      </c>
      <c r="G4153" s="4">
        <f t="shared" si="194"/>
        <v>10.775889125127962</v>
      </c>
      <c r="H4153" t="str">
        <f>IF(F4153 &lt;= Planilha1!$B$1, "1",
  IF(F4153 &lt;= Planilha1!$B$2, "2",
    IF(F4153 &lt;= Planilha1!$B$3, "3",
      "4"
    )
  )
)</f>
        <v>3</v>
      </c>
      <c r="I4153" t="str">
        <f t="shared" si="192"/>
        <v>Pequeno Porte I</v>
      </c>
      <c r="J4153" s="4">
        <v>9542373.9499999993</v>
      </c>
      <c r="K4153" s="5">
        <f t="shared" si="193"/>
        <v>751.42719505472871</v>
      </c>
    </row>
    <row r="4154" spans="1:11" x14ac:dyDescent="0.25">
      <c r="A4154" s="3" t="s">
        <v>2310</v>
      </c>
      <c r="B4154">
        <v>411727</v>
      </c>
      <c r="C4154" s="1" t="s">
        <v>20</v>
      </c>
      <c r="D4154" s="2">
        <v>6848</v>
      </c>
      <c r="E4154" t="s">
        <v>5329</v>
      </c>
      <c r="F4154" s="4">
        <v>50695.197999999997</v>
      </c>
      <c r="G4154" s="4">
        <f t="shared" si="194"/>
        <v>7.402920268691588</v>
      </c>
      <c r="H4154" t="str">
        <f>IF(F4154 &lt;= Planilha1!$B$1, "1",
  IF(F4154 &lt;= Planilha1!$B$2, "2",
    IF(F4154 &lt;= Planilha1!$B$3, "3",
      "4"
    )
  )
)</f>
        <v>2</v>
      </c>
      <c r="I4154" t="str">
        <f t="shared" si="192"/>
        <v>Pequeno Porte I</v>
      </c>
      <c r="J4154" s="4">
        <v>6826866.4100000001</v>
      </c>
      <c r="K4154" s="5">
        <f t="shared" si="193"/>
        <v>996.91390332943922</v>
      </c>
    </row>
    <row r="4155" spans="1:11" x14ac:dyDescent="0.25">
      <c r="A4155" s="3" t="s">
        <v>2311</v>
      </c>
      <c r="B4155">
        <v>411729</v>
      </c>
      <c r="C4155" s="1" t="s">
        <v>20</v>
      </c>
      <c r="D4155" s="2">
        <v>3125</v>
      </c>
      <c r="E4155" t="s">
        <v>5329</v>
      </c>
      <c r="F4155" s="4">
        <v>29528.42</v>
      </c>
      <c r="G4155" s="4">
        <f t="shared" si="194"/>
        <v>9.4490943999999999</v>
      </c>
      <c r="H4155" t="str">
        <f>IF(F4155 &lt;= Planilha1!$B$1, "1",
  IF(F4155 &lt;= Planilha1!$B$2, "2",
    IF(F4155 &lt;= Planilha1!$B$3, "3",
      "4"
    )
  )
)</f>
        <v>1</v>
      </c>
      <c r="I4155" t="str">
        <f t="shared" si="192"/>
        <v>Pequeno Porte I</v>
      </c>
      <c r="J4155" s="4">
        <v>4235445.95</v>
      </c>
      <c r="K4155" s="5">
        <f t="shared" si="193"/>
        <v>1355.3427040000001</v>
      </c>
    </row>
    <row r="4156" spans="1:11" x14ac:dyDescent="0.25">
      <c r="A4156" s="3" t="s">
        <v>2312</v>
      </c>
      <c r="B4156">
        <v>411730</v>
      </c>
      <c r="C4156" s="1" t="s">
        <v>20</v>
      </c>
      <c r="D4156" s="2">
        <v>24192</v>
      </c>
      <c r="E4156" t="s">
        <v>5329</v>
      </c>
      <c r="F4156" s="4">
        <v>247676.77</v>
      </c>
      <c r="G4156" s="4">
        <f t="shared" si="194"/>
        <v>10.237961722883597</v>
      </c>
      <c r="H4156" t="str">
        <f>IF(F4156 &lt;= Planilha1!$B$1, "1",
  IF(F4156 &lt;= Planilha1!$B$2, "2",
    IF(F4156 &lt;= Planilha1!$B$3, "3",
      "4"
    )
  )
)</f>
        <v>4</v>
      </c>
      <c r="I4156" t="str">
        <f t="shared" si="192"/>
        <v>Pequeno Porte II</v>
      </c>
      <c r="J4156" s="4">
        <v>29786732.93</v>
      </c>
      <c r="K4156" s="5">
        <f t="shared" si="193"/>
        <v>1231.2637619874338</v>
      </c>
    </row>
    <row r="4157" spans="1:11" x14ac:dyDescent="0.25">
      <c r="A4157" s="3" t="s">
        <v>2313</v>
      </c>
      <c r="B4157">
        <v>411740</v>
      </c>
      <c r="C4157" s="1" t="s">
        <v>20</v>
      </c>
      <c r="D4157" s="2">
        <v>3187</v>
      </c>
      <c r="E4157" t="s">
        <v>5329</v>
      </c>
      <c r="F4157" s="4">
        <v>49473.468000000001</v>
      </c>
      <c r="G4157" s="4">
        <f t="shared" si="194"/>
        <v>15.523523062441168</v>
      </c>
      <c r="H4157" t="str">
        <f>IF(F4157 &lt;= Planilha1!$B$1, "1",
  IF(F4157 &lt;= Planilha1!$B$2, "2",
    IF(F4157 &lt;= Planilha1!$B$3, "3",
      "4"
    )
  )
)</f>
        <v>2</v>
      </c>
      <c r="I4157" t="str">
        <f t="shared" si="192"/>
        <v>Pequeno Porte I</v>
      </c>
      <c r="J4157" s="4">
        <v>5479371.5599999996</v>
      </c>
      <c r="K4157" s="5">
        <f t="shared" si="193"/>
        <v>1719.2882208973956</v>
      </c>
    </row>
    <row r="4158" spans="1:11" x14ac:dyDescent="0.25">
      <c r="A4158" s="3" t="s">
        <v>2314</v>
      </c>
      <c r="B4158">
        <v>411745</v>
      </c>
      <c r="C4158" s="1" t="s">
        <v>20</v>
      </c>
      <c r="D4158" s="2">
        <v>6785</v>
      </c>
      <c r="E4158" t="s">
        <v>5329</v>
      </c>
      <c r="F4158" s="4">
        <v>77631.320000000007</v>
      </c>
      <c r="G4158" s="4">
        <f t="shared" si="194"/>
        <v>11.44160943257185</v>
      </c>
      <c r="H4158" t="str">
        <f>IF(F4158 &lt;= Planilha1!$B$1, "1",
  IF(F4158 &lt;= Planilha1!$B$2, "2",
    IF(F4158 &lt;= Planilha1!$B$3, "3",
      "4"
    )
  )
)</f>
        <v>2</v>
      </c>
      <c r="I4158" t="str">
        <f t="shared" si="192"/>
        <v>Pequeno Porte I</v>
      </c>
      <c r="J4158" s="4">
        <v>4037168.68</v>
      </c>
      <c r="K4158" s="5">
        <f t="shared" si="193"/>
        <v>595.01380692704493</v>
      </c>
    </row>
    <row r="4159" spans="1:11" x14ac:dyDescent="0.25">
      <c r="A4159" s="3" t="s">
        <v>4714</v>
      </c>
      <c r="B4159">
        <v>411750</v>
      </c>
      <c r="C4159" s="1" t="s">
        <v>20</v>
      </c>
      <c r="D4159" s="2">
        <v>45962</v>
      </c>
      <c r="E4159" t="s">
        <v>5329</v>
      </c>
      <c r="F4159" s="4">
        <v>233171.639</v>
      </c>
      <c r="G4159" s="4">
        <f t="shared" si="194"/>
        <v>5.0731395283059921</v>
      </c>
      <c r="H4159" t="str">
        <f>IF(F4159 &lt;= Planilha1!$B$1, "1",
  IF(F4159 &lt;= Planilha1!$B$2, "2",
    IF(F4159 &lt;= Planilha1!$B$3, "3",
      "4"
    )
  )
)</f>
        <v>3</v>
      </c>
      <c r="I4159" t="str">
        <f t="shared" si="192"/>
        <v>Pequeno Porte II</v>
      </c>
      <c r="J4159" s="4">
        <v>22951300.550000001</v>
      </c>
      <c r="K4159" s="5">
        <f t="shared" si="193"/>
        <v>499.35382598668468</v>
      </c>
    </row>
    <row r="4160" spans="1:11" x14ac:dyDescent="0.25">
      <c r="A4160" s="3" t="s">
        <v>270</v>
      </c>
      <c r="B4160">
        <v>411760</v>
      </c>
      <c r="C4160" s="1" t="s">
        <v>20</v>
      </c>
      <c r="D4160" s="2">
        <v>48247</v>
      </c>
      <c r="E4160" t="s">
        <v>5329</v>
      </c>
      <c r="F4160" s="4">
        <v>510692.44099999999</v>
      </c>
      <c r="G4160" s="4">
        <f t="shared" si="194"/>
        <v>10.584957427404813</v>
      </c>
      <c r="H4160" t="str">
        <f>IF(F4160 &lt;= Planilha1!$B$1, "1",
  IF(F4160 &lt;= Planilha1!$B$2, "2",
    IF(F4160 &lt;= Planilha1!$B$3, "3",
      "4"
    )
  )
)</f>
        <v>4</v>
      </c>
      <c r="I4160" t="str">
        <f t="shared" si="192"/>
        <v>Pequeno Porte II</v>
      </c>
      <c r="J4160" s="4">
        <v>24755091.940000001</v>
      </c>
      <c r="K4160" s="5">
        <f t="shared" si="193"/>
        <v>513.09080232967858</v>
      </c>
    </row>
    <row r="4161" spans="1:11" x14ac:dyDescent="0.25">
      <c r="A4161" s="3" t="s">
        <v>2315</v>
      </c>
      <c r="B4161">
        <v>411770</v>
      </c>
      <c r="C4161" s="1" t="s">
        <v>20</v>
      </c>
      <c r="D4161" s="2">
        <v>33855</v>
      </c>
      <c r="E4161" t="s">
        <v>5329</v>
      </c>
      <c r="F4161" s="4">
        <v>565016.75699999998</v>
      </c>
      <c r="G4161" s="4">
        <f t="shared" si="194"/>
        <v>16.689314931324766</v>
      </c>
      <c r="H4161" t="str">
        <f>IF(F4161 &lt;= Planilha1!$B$1, "1",
  IF(F4161 &lt;= Planilha1!$B$2, "2",
    IF(F4161 &lt;= Planilha1!$B$3, "3",
      "4"
    )
  )
)</f>
        <v>4</v>
      </c>
      <c r="I4161" t="str">
        <f t="shared" si="192"/>
        <v>Pequeno Porte II</v>
      </c>
      <c r="J4161" s="4">
        <v>29013696.18</v>
      </c>
      <c r="K4161" s="5">
        <f t="shared" si="193"/>
        <v>856.9988533451484</v>
      </c>
    </row>
    <row r="4162" spans="1:11" x14ac:dyDescent="0.25">
      <c r="A4162" s="3" t="s">
        <v>2061</v>
      </c>
      <c r="B4162">
        <v>411780</v>
      </c>
      <c r="C4162" s="1" t="s">
        <v>20</v>
      </c>
      <c r="D4162" s="2">
        <v>13033</v>
      </c>
      <c r="E4162" t="s">
        <v>5329</v>
      </c>
      <c r="F4162" s="4">
        <v>106667.05</v>
      </c>
      <c r="G4162" s="4">
        <f t="shared" si="194"/>
        <v>8.1843819535026476</v>
      </c>
      <c r="H4162" t="str">
        <f>IF(F4162 &lt;= Planilha1!$B$1, "1",
  IF(F4162 &lt;= Planilha1!$B$2, "2",
    IF(F4162 &lt;= Planilha1!$B$3, "3",
      "4"
    )
  )
)</f>
        <v>3</v>
      </c>
      <c r="I4162" t="str">
        <f t="shared" ref="I4162:I4225" si="195">IF(D4162 &lt;= 20000, "Pequeno Porte I",
  IF(D4162 &lt;= 50000, "Pequeno Porte II",
    IF(D4162 &lt;= 100000, "Médio Porte",
      IF(D4162 &lt;= 900000, "Grande Porte", "Metrópole")
    )
  )
)</f>
        <v>Pequeno Porte I</v>
      </c>
      <c r="J4162" s="4">
        <v>6138332.5099999998</v>
      </c>
      <c r="K4162" s="5">
        <f t="shared" ref="K4162:K4225" si="196">J4162/D4162</f>
        <v>470.98384945906542</v>
      </c>
    </row>
    <row r="4163" spans="1:11" x14ac:dyDescent="0.25">
      <c r="A4163" s="3" t="s">
        <v>2316</v>
      </c>
      <c r="B4163">
        <v>411790</v>
      </c>
      <c r="C4163" s="1" t="s">
        <v>20</v>
      </c>
      <c r="D4163" s="2">
        <v>35011</v>
      </c>
      <c r="E4163" t="s">
        <v>5329</v>
      </c>
      <c r="F4163" s="4">
        <v>798830.38100000005</v>
      </c>
      <c r="G4163" s="4">
        <f t="shared" ref="G4163:G4226" si="197">F4163/D4163</f>
        <v>22.816554254377198</v>
      </c>
      <c r="H4163" t="str">
        <f>IF(F4163 &lt;= Planilha1!$B$1, "1",
  IF(F4163 &lt;= Planilha1!$B$2, "2",
    IF(F4163 &lt;= Planilha1!$B$3, "3",
      "4"
    )
  )
)</f>
        <v>4</v>
      </c>
      <c r="I4163" t="str">
        <f t="shared" si="195"/>
        <v>Pequeno Porte II</v>
      </c>
      <c r="J4163" s="4">
        <v>35310000.229999997</v>
      </c>
      <c r="K4163" s="5">
        <f t="shared" si="196"/>
        <v>1008.5401796578217</v>
      </c>
    </row>
    <row r="4164" spans="1:11" x14ac:dyDescent="0.25">
      <c r="A4164" s="3" t="s">
        <v>4715</v>
      </c>
      <c r="B4164">
        <v>411800</v>
      </c>
      <c r="C4164" s="1" t="s">
        <v>20</v>
      </c>
      <c r="D4164" s="2">
        <v>13245</v>
      </c>
      <c r="E4164" t="s">
        <v>5329</v>
      </c>
      <c r="F4164" s="4">
        <v>116390.542</v>
      </c>
      <c r="G4164" s="4">
        <f t="shared" si="197"/>
        <v>8.7875078897697243</v>
      </c>
      <c r="H4164" t="str">
        <f>IF(F4164 &lt;= Planilha1!$B$1, "1",
  IF(F4164 &lt;= Planilha1!$B$2, "2",
    IF(F4164 &lt;= Planilha1!$B$3, "3",
      "4"
    )
  )
)</f>
        <v>3</v>
      </c>
      <c r="I4164" t="str">
        <f t="shared" si="195"/>
        <v>Pequeno Porte I</v>
      </c>
      <c r="J4164" s="4">
        <v>5815039.9199999999</v>
      </c>
      <c r="K4164" s="5">
        <f t="shared" si="196"/>
        <v>439.03661155152889</v>
      </c>
    </row>
    <row r="4165" spans="1:11" x14ac:dyDescent="0.25">
      <c r="A4165" s="3" t="s">
        <v>2317</v>
      </c>
      <c r="B4165">
        <v>411810</v>
      </c>
      <c r="C4165" s="1" t="s">
        <v>20</v>
      </c>
      <c r="D4165" s="2">
        <v>9557</v>
      </c>
      <c r="E4165" t="s">
        <v>5329</v>
      </c>
      <c r="F4165" s="4">
        <v>144334.565</v>
      </c>
      <c r="G4165" s="4">
        <f t="shared" si="197"/>
        <v>15.102497122527991</v>
      </c>
      <c r="H4165" t="str">
        <f>IF(F4165 &lt;= Planilha1!$B$1, "1",
  IF(F4165 &lt;= Planilha1!$B$2, "2",
    IF(F4165 &lt;= Planilha1!$B$3, "3",
      "4"
    )
  )
)</f>
        <v>3</v>
      </c>
      <c r="I4165" t="str">
        <f t="shared" si="195"/>
        <v>Pequeno Porte I</v>
      </c>
      <c r="J4165" s="4">
        <v>9885632.9100000001</v>
      </c>
      <c r="K4165" s="5">
        <f t="shared" si="196"/>
        <v>1034.3866181856231</v>
      </c>
    </row>
    <row r="4166" spans="1:11" x14ac:dyDescent="0.25">
      <c r="A4166" s="3" t="s">
        <v>4716</v>
      </c>
      <c r="B4166">
        <v>411820</v>
      </c>
      <c r="C4166" s="1" t="s">
        <v>20</v>
      </c>
      <c r="D4166" s="2">
        <v>145829</v>
      </c>
      <c r="E4166" t="s">
        <v>5329</v>
      </c>
      <c r="F4166" s="4">
        <v>4068127.8530000001</v>
      </c>
      <c r="G4166" s="4">
        <f t="shared" si="197"/>
        <v>27.896562775579618</v>
      </c>
      <c r="H4166" t="str">
        <f>IF(F4166 &lt;= Planilha1!$B$1, "1",
  IF(F4166 &lt;= Planilha1!$B$2, "2",
    IF(F4166 &lt;= Planilha1!$B$3, "3",
      "4"
    )
  )
)</f>
        <v>4</v>
      </c>
      <c r="I4166" t="str">
        <f t="shared" si="195"/>
        <v>Grande Porte</v>
      </c>
      <c r="J4166" s="4">
        <v>104317324.47</v>
      </c>
      <c r="K4166" s="5">
        <f t="shared" si="196"/>
        <v>715.3400521844078</v>
      </c>
    </row>
    <row r="4167" spans="1:11" x14ac:dyDescent="0.25">
      <c r="A4167" s="3" t="s">
        <v>2318</v>
      </c>
      <c r="B4167">
        <v>411830</v>
      </c>
      <c r="C4167" s="1" t="s">
        <v>20</v>
      </c>
      <c r="D4167" s="2">
        <v>2398</v>
      </c>
      <c r="E4167" t="s">
        <v>5329</v>
      </c>
      <c r="F4167" s="4">
        <v>32611.466</v>
      </c>
      <c r="G4167" s="4">
        <f t="shared" si="197"/>
        <v>13.599443703085905</v>
      </c>
      <c r="H4167" t="str">
        <f>IF(F4167 &lt;= Planilha1!$B$1, "1",
  IF(F4167 &lt;= Planilha1!$B$2, "2",
    IF(F4167 &lt;= Planilha1!$B$3, "3",
      "4"
    )
  )
)</f>
        <v>1</v>
      </c>
      <c r="I4167" t="str">
        <f t="shared" si="195"/>
        <v>Pequeno Porte I</v>
      </c>
      <c r="J4167" s="4">
        <v>4156909.98</v>
      </c>
      <c r="K4167" s="5">
        <f t="shared" si="196"/>
        <v>1733.4904003336114</v>
      </c>
    </row>
    <row r="4168" spans="1:11" x14ac:dyDescent="0.25">
      <c r="A4168" s="3" t="s">
        <v>4717</v>
      </c>
      <c r="B4168">
        <v>411840</v>
      </c>
      <c r="C4168" s="1" t="s">
        <v>20</v>
      </c>
      <c r="D4168" s="2">
        <v>92001</v>
      </c>
      <c r="E4168" t="s">
        <v>5329</v>
      </c>
      <c r="F4168" s="4">
        <v>1101756.8659999999</v>
      </c>
      <c r="G4168" s="4">
        <f t="shared" si="197"/>
        <v>11.975487940348474</v>
      </c>
      <c r="H4168" t="str">
        <f>IF(F4168 &lt;= Planilha1!$B$1, "1",
  IF(F4168 &lt;= Planilha1!$B$2, "2",
    IF(F4168 &lt;= Planilha1!$B$3, "3",
      "4"
    )
  )
)</f>
        <v>4</v>
      </c>
      <c r="I4168" t="str">
        <f t="shared" si="195"/>
        <v>Médio Porte</v>
      </c>
      <c r="J4168" s="4">
        <v>51217701.979999997</v>
      </c>
      <c r="K4168" s="5">
        <f t="shared" si="196"/>
        <v>556.70810078151317</v>
      </c>
    </row>
    <row r="4169" spans="1:11" x14ac:dyDescent="0.25">
      <c r="A4169" s="3" t="s">
        <v>2319</v>
      </c>
      <c r="B4169">
        <v>411845</v>
      </c>
      <c r="C4169" s="1" t="s">
        <v>20</v>
      </c>
      <c r="D4169" s="2">
        <v>5733</v>
      </c>
      <c r="E4169" t="s">
        <v>5329</v>
      </c>
      <c r="F4169" s="4">
        <v>66143.353000000003</v>
      </c>
      <c r="G4169" s="4">
        <f t="shared" si="197"/>
        <v>11.537302110587826</v>
      </c>
      <c r="H4169" t="str">
        <f>IF(F4169 &lt;= Planilha1!$B$1, "1",
  IF(F4169 &lt;= Planilha1!$B$2, "2",
    IF(F4169 &lt;= Planilha1!$B$3, "3",
      "4"
    )
  )
)</f>
        <v>2</v>
      </c>
      <c r="I4169" t="str">
        <f t="shared" si="195"/>
        <v>Pequeno Porte I</v>
      </c>
      <c r="J4169" s="4">
        <v>6043959.6299999999</v>
      </c>
      <c r="K4169" s="5">
        <f t="shared" si="196"/>
        <v>1054.2402982731553</v>
      </c>
    </row>
    <row r="4170" spans="1:11" x14ac:dyDescent="0.25">
      <c r="A4170" s="3" t="s">
        <v>2320</v>
      </c>
      <c r="B4170">
        <v>411850</v>
      </c>
      <c r="C4170" s="1" t="s">
        <v>20</v>
      </c>
      <c r="D4170" s="2">
        <v>91836</v>
      </c>
      <c r="E4170" t="s">
        <v>5329</v>
      </c>
      <c r="F4170" s="4">
        <v>1573927.4069999999</v>
      </c>
      <c r="G4170" s="4">
        <f t="shared" si="197"/>
        <v>17.138457761662092</v>
      </c>
      <c r="H4170" t="str">
        <f>IF(F4170 &lt;= Planilha1!$B$1, "1",
  IF(F4170 &lt;= Planilha1!$B$2, "2",
    IF(F4170 &lt;= Planilha1!$B$3, "3",
      "4"
    )
  )
)</f>
        <v>4</v>
      </c>
      <c r="I4170" t="str">
        <f t="shared" si="195"/>
        <v>Médio Porte</v>
      </c>
      <c r="J4170" s="4">
        <v>81945454.109999999</v>
      </c>
      <c r="K4170" s="5">
        <f t="shared" si="196"/>
        <v>892.3020831699987</v>
      </c>
    </row>
    <row r="4171" spans="1:11" x14ac:dyDescent="0.25">
      <c r="A4171" s="3" t="s">
        <v>2321</v>
      </c>
      <c r="B4171">
        <v>411860</v>
      </c>
      <c r="C4171" s="1" t="s">
        <v>20</v>
      </c>
      <c r="D4171" s="2">
        <v>5666</v>
      </c>
      <c r="E4171" t="s">
        <v>5329</v>
      </c>
      <c r="F4171" s="4">
        <v>133145.52299999999</v>
      </c>
      <c r="G4171" s="4">
        <f t="shared" si="197"/>
        <v>23.49903335686551</v>
      </c>
      <c r="H4171" t="str">
        <f>IF(F4171 &lt;= Planilha1!$B$1, "1",
  IF(F4171 &lt;= Planilha1!$B$2, "2",
    IF(F4171 &lt;= Planilha1!$B$3, "3",
      "4"
    )
  )
)</f>
        <v>3</v>
      </c>
      <c r="I4171" t="str">
        <f t="shared" si="195"/>
        <v>Pequeno Porte I</v>
      </c>
      <c r="J4171" s="4">
        <v>5159793.5</v>
      </c>
      <c r="K4171" s="5">
        <f t="shared" si="196"/>
        <v>910.6589304624074</v>
      </c>
    </row>
    <row r="4172" spans="1:11" x14ac:dyDescent="0.25">
      <c r="A4172" s="3" t="s">
        <v>2322</v>
      </c>
      <c r="B4172">
        <v>411870</v>
      </c>
      <c r="C4172" s="1" t="s">
        <v>20</v>
      </c>
      <c r="D4172" s="2">
        <v>6343</v>
      </c>
      <c r="E4172" t="s">
        <v>5329</v>
      </c>
      <c r="F4172" s="4">
        <v>129498.99099999999</v>
      </c>
      <c r="G4172" s="4">
        <f t="shared" si="197"/>
        <v>20.416047769194385</v>
      </c>
      <c r="H4172" t="str">
        <f>IF(F4172 &lt;= Planilha1!$B$1, "1",
  IF(F4172 &lt;= Planilha1!$B$2, "2",
    IF(F4172 &lt;= Planilha1!$B$3, "3",
      "4"
    )
  )
)</f>
        <v>3</v>
      </c>
      <c r="I4172" t="str">
        <f t="shared" si="195"/>
        <v>Pequeno Porte I</v>
      </c>
      <c r="J4172" s="4">
        <v>7782256.6500000004</v>
      </c>
      <c r="K4172" s="5">
        <f t="shared" si="196"/>
        <v>1226.9047217405014</v>
      </c>
    </row>
    <row r="4173" spans="1:11" x14ac:dyDescent="0.25">
      <c r="A4173" s="3" t="s">
        <v>2323</v>
      </c>
      <c r="B4173">
        <v>411880</v>
      </c>
      <c r="C4173" s="1" t="s">
        <v>20</v>
      </c>
      <c r="D4173" s="2">
        <v>13346</v>
      </c>
      <c r="E4173" t="s">
        <v>5329</v>
      </c>
      <c r="F4173" s="4">
        <v>133493.34099999999</v>
      </c>
      <c r="G4173" s="4">
        <f t="shared" si="197"/>
        <v>10.002498201708375</v>
      </c>
      <c r="H4173" t="str">
        <f>IF(F4173 &lt;= Planilha1!$B$1, "1",
  IF(F4173 &lt;= Planilha1!$B$2, "2",
    IF(F4173 &lt;= Planilha1!$B$3, "3",
      "4"
    )
  )
)</f>
        <v>3</v>
      </c>
      <c r="I4173" t="str">
        <f t="shared" si="195"/>
        <v>Pequeno Porte I</v>
      </c>
      <c r="J4173" s="4">
        <v>11200537.380000001</v>
      </c>
      <c r="K4173" s="5">
        <f t="shared" si="196"/>
        <v>839.24302262850301</v>
      </c>
    </row>
    <row r="4174" spans="1:11" x14ac:dyDescent="0.25">
      <c r="A4174" s="3" t="s">
        <v>2324</v>
      </c>
      <c r="B4174">
        <v>411885</v>
      </c>
      <c r="C4174" s="1" t="s">
        <v>20</v>
      </c>
      <c r="D4174" s="2">
        <v>7189</v>
      </c>
      <c r="E4174" t="s">
        <v>5329</v>
      </c>
      <c r="F4174" s="4">
        <v>82327.865999999995</v>
      </c>
      <c r="G4174" s="4">
        <f t="shared" si="197"/>
        <v>11.451921825010432</v>
      </c>
      <c r="H4174" t="str">
        <f>IF(F4174 &lt;= Planilha1!$B$1, "1",
  IF(F4174 &lt;= Planilha1!$B$2, "2",
    IF(F4174 &lt;= Planilha1!$B$3, "3",
      "4"
    )
  )
)</f>
        <v>2</v>
      </c>
      <c r="I4174" t="str">
        <f t="shared" si="195"/>
        <v>Pequeno Porte I</v>
      </c>
      <c r="J4174" s="4">
        <v>4301798.9800000004</v>
      </c>
      <c r="K4174" s="5">
        <f t="shared" si="196"/>
        <v>598.38628181944648</v>
      </c>
    </row>
    <row r="4175" spans="1:11" x14ac:dyDescent="0.25">
      <c r="A4175" s="3" t="s">
        <v>4718</v>
      </c>
      <c r="B4175">
        <v>411890</v>
      </c>
      <c r="C4175" s="1" t="s">
        <v>20</v>
      </c>
      <c r="D4175" s="2">
        <v>11878</v>
      </c>
      <c r="E4175" t="s">
        <v>5329</v>
      </c>
      <c r="F4175" s="4">
        <v>217256.628</v>
      </c>
      <c r="G4175" s="4">
        <f t="shared" si="197"/>
        <v>18.290674187573664</v>
      </c>
      <c r="H4175" t="str">
        <f>IF(F4175 &lt;= Planilha1!$B$1, "1",
  IF(F4175 &lt;= Planilha1!$B$2, "2",
    IF(F4175 &lt;= Planilha1!$B$3, "3",
      "4"
    )
  )
)</f>
        <v>3</v>
      </c>
      <c r="I4175" t="str">
        <f t="shared" si="195"/>
        <v>Pequeno Porte I</v>
      </c>
      <c r="J4175" s="4">
        <v>9858063.0600000005</v>
      </c>
      <c r="K4175" s="5">
        <f t="shared" si="196"/>
        <v>829.94300892406136</v>
      </c>
    </row>
    <row r="4176" spans="1:11" x14ac:dyDescent="0.25">
      <c r="A4176" s="3" t="s">
        <v>4719</v>
      </c>
      <c r="B4176">
        <v>411900</v>
      </c>
      <c r="C4176" s="1" t="s">
        <v>20</v>
      </c>
      <c r="D4176" s="2">
        <v>6221</v>
      </c>
      <c r="E4176" t="s">
        <v>5329</v>
      </c>
      <c r="F4176" s="4">
        <v>78092.209000000003</v>
      </c>
      <c r="G4176" s="4">
        <f t="shared" si="197"/>
        <v>12.552999357016557</v>
      </c>
      <c r="H4176" t="str">
        <f>IF(F4176 &lt;= Planilha1!$B$1, "1",
  IF(F4176 &lt;= Planilha1!$B$2, "2",
    IF(F4176 &lt;= Planilha1!$B$3, "3",
      "4"
    )
  )
)</f>
        <v>2</v>
      </c>
      <c r="I4176" t="str">
        <f t="shared" si="195"/>
        <v>Pequeno Porte I</v>
      </c>
      <c r="J4176" s="4">
        <v>6958982.7400000002</v>
      </c>
      <c r="K4176" s="5">
        <f t="shared" si="196"/>
        <v>1118.6276707924771</v>
      </c>
    </row>
    <row r="4177" spans="1:11" x14ac:dyDescent="0.25">
      <c r="A4177" s="3" t="s">
        <v>4720</v>
      </c>
      <c r="B4177">
        <v>411910</v>
      </c>
      <c r="C4177" s="1" t="s">
        <v>20</v>
      </c>
      <c r="D4177" s="2">
        <v>13655</v>
      </c>
      <c r="E4177" t="s">
        <v>5329</v>
      </c>
      <c r="F4177" s="4">
        <v>415232.18800000002</v>
      </c>
      <c r="G4177" s="4">
        <f t="shared" si="197"/>
        <v>30.408801757597953</v>
      </c>
      <c r="H4177" t="str">
        <f>IF(F4177 &lt;= Planilha1!$B$1, "1",
  IF(F4177 &lt;= Planilha1!$B$2, "2",
    IF(F4177 &lt;= Planilha1!$B$3, "3",
      "4"
    )
  )
)</f>
        <v>4</v>
      </c>
      <c r="I4177" t="str">
        <f t="shared" si="195"/>
        <v>Pequeno Porte I</v>
      </c>
      <c r="J4177" s="4">
        <v>10157478.02</v>
      </c>
      <c r="K4177" s="5">
        <f t="shared" si="196"/>
        <v>743.86510582204312</v>
      </c>
    </row>
    <row r="4178" spans="1:11" x14ac:dyDescent="0.25">
      <c r="A4178" s="3" t="s">
        <v>2325</v>
      </c>
      <c r="B4178">
        <v>411915</v>
      </c>
      <c r="C4178" s="1" t="s">
        <v>20</v>
      </c>
      <c r="D4178" s="2">
        <v>127019</v>
      </c>
      <c r="E4178" t="s">
        <v>5329</v>
      </c>
      <c r="F4178" s="4">
        <v>3834700.6120000002</v>
      </c>
      <c r="G4178" s="4">
        <f t="shared" si="197"/>
        <v>30.189976397231913</v>
      </c>
      <c r="H4178" t="str">
        <f>IF(F4178 &lt;= Planilha1!$B$1, "1",
  IF(F4178 &lt;= Planilha1!$B$2, "2",
    IF(F4178 &lt;= Planilha1!$B$3, "3",
      "4"
    )
  )
)</f>
        <v>4</v>
      </c>
      <c r="I4178" t="str">
        <f t="shared" si="195"/>
        <v>Grande Porte</v>
      </c>
      <c r="J4178" s="4">
        <v>77617741.900000006</v>
      </c>
      <c r="K4178" s="5">
        <f t="shared" si="196"/>
        <v>611.07190184145679</v>
      </c>
    </row>
    <row r="4179" spans="1:11" x14ac:dyDescent="0.25">
      <c r="A4179" s="3" t="s">
        <v>4721</v>
      </c>
      <c r="B4179">
        <v>411920</v>
      </c>
      <c r="C4179" s="1" t="s">
        <v>20</v>
      </c>
      <c r="D4179" s="2">
        <v>6566</v>
      </c>
      <c r="E4179" t="s">
        <v>5329</v>
      </c>
      <c r="F4179" s="4">
        <v>69577.570000000007</v>
      </c>
      <c r="G4179" s="4">
        <f t="shared" si="197"/>
        <v>10.596644837039294</v>
      </c>
      <c r="H4179" t="str">
        <f>IF(F4179 &lt;= Planilha1!$B$1, "1",
  IF(F4179 &lt;= Planilha1!$B$2, "2",
    IF(F4179 &lt;= Planilha1!$B$3, "3",
      "4"
    )
  )
)</f>
        <v>2</v>
      </c>
      <c r="I4179" t="str">
        <f t="shared" si="195"/>
        <v>Pequeno Porte I</v>
      </c>
      <c r="J4179" s="4">
        <v>3633031.24</v>
      </c>
      <c r="K4179" s="5">
        <f t="shared" si="196"/>
        <v>553.30966189460867</v>
      </c>
    </row>
    <row r="4180" spans="1:11" x14ac:dyDescent="0.25">
      <c r="A4180" s="3" t="s">
        <v>4722</v>
      </c>
      <c r="B4180">
        <v>411925</v>
      </c>
      <c r="C4180" s="1" t="s">
        <v>20</v>
      </c>
      <c r="D4180" s="2">
        <v>2761</v>
      </c>
      <c r="E4180" t="s">
        <v>5329</v>
      </c>
      <c r="F4180" s="4">
        <v>25736.861000000001</v>
      </c>
      <c r="G4180" s="4">
        <f t="shared" si="197"/>
        <v>9.3215722564288299</v>
      </c>
      <c r="H4180" t="str">
        <f>IF(F4180 &lt;= Planilha1!$B$1, "1",
  IF(F4180 &lt;= Planilha1!$B$2, "2",
    IF(F4180 &lt;= Planilha1!$B$3, "3",
      "4"
    )
  )
)</f>
        <v>1</v>
      </c>
      <c r="I4180" t="str">
        <f t="shared" si="195"/>
        <v>Pequeno Porte I</v>
      </c>
      <c r="J4180" s="4">
        <v>3785912.5</v>
      </c>
      <c r="K4180" s="5">
        <f t="shared" si="196"/>
        <v>1371.2106120970664</v>
      </c>
    </row>
    <row r="4181" spans="1:11" x14ac:dyDescent="0.25">
      <c r="A4181" s="3" t="s">
        <v>3771</v>
      </c>
      <c r="B4181">
        <v>411930</v>
      </c>
      <c r="C4181" s="1" t="s">
        <v>20</v>
      </c>
      <c r="D4181" s="2">
        <v>29886</v>
      </c>
      <c r="E4181" t="s">
        <v>5329</v>
      </c>
      <c r="F4181" s="4">
        <v>737356.02099999995</v>
      </c>
      <c r="G4181" s="4">
        <f t="shared" si="197"/>
        <v>24.672288730509266</v>
      </c>
      <c r="H4181" t="str">
        <f>IF(F4181 &lt;= Planilha1!$B$1, "1",
  IF(F4181 &lt;= Planilha1!$B$2, "2",
    IF(F4181 &lt;= Planilha1!$B$3, "3",
      "4"
    )
  )
)</f>
        <v>4</v>
      </c>
      <c r="I4181" t="str">
        <f t="shared" si="195"/>
        <v>Pequeno Porte II</v>
      </c>
      <c r="J4181" s="4">
        <v>17656052.530000001</v>
      </c>
      <c r="K4181" s="5">
        <f t="shared" si="196"/>
        <v>590.78004851770061</v>
      </c>
    </row>
    <row r="4182" spans="1:11" x14ac:dyDescent="0.25">
      <c r="A4182" s="3" t="s">
        <v>4723</v>
      </c>
      <c r="B4182">
        <v>411940</v>
      </c>
      <c r="C4182" s="1" t="s">
        <v>20</v>
      </c>
      <c r="D4182" s="2">
        <v>23651</v>
      </c>
      <c r="E4182" t="s">
        <v>5329</v>
      </c>
      <c r="F4182" s="4">
        <v>354971.69</v>
      </c>
      <c r="G4182" s="4">
        <f t="shared" si="197"/>
        <v>15.008739165362988</v>
      </c>
      <c r="H4182" t="str">
        <f>IF(F4182 &lt;= Planilha1!$B$1, "1",
  IF(F4182 &lt;= Planilha1!$B$2, "2",
    IF(F4182 &lt;= Planilha1!$B$3, "3",
      "4"
    )
  )
)</f>
        <v>4</v>
      </c>
      <c r="I4182" t="str">
        <f t="shared" si="195"/>
        <v>Pequeno Porte II</v>
      </c>
      <c r="J4182" s="4">
        <v>18275564.16</v>
      </c>
      <c r="K4182" s="5">
        <f t="shared" si="196"/>
        <v>772.71845418798364</v>
      </c>
    </row>
    <row r="4183" spans="1:11" x14ac:dyDescent="0.25">
      <c r="A4183" s="3" t="s">
        <v>2326</v>
      </c>
      <c r="B4183">
        <v>411950</v>
      </c>
      <c r="C4183" s="1" t="s">
        <v>20</v>
      </c>
      <c r="D4183" s="2">
        <v>118730</v>
      </c>
      <c r="E4183" t="s">
        <v>5329</v>
      </c>
      <c r="F4183" s="4">
        <v>631587.6</v>
      </c>
      <c r="G4183" s="4">
        <f t="shared" si="197"/>
        <v>5.3195283416154302</v>
      </c>
      <c r="H4183" t="str">
        <f>IF(F4183 &lt;= Planilha1!$B$1, "1",
  IF(F4183 &lt;= Planilha1!$B$2, "2",
    IF(F4183 &lt;= Planilha1!$B$3, "3",
      "4"
    )
  )
)</f>
        <v>4</v>
      </c>
      <c r="I4183" t="str">
        <f t="shared" si="195"/>
        <v>Grande Porte</v>
      </c>
      <c r="J4183" s="4">
        <v>41410121.869999997</v>
      </c>
      <c r="K4183" s="5">
        <f t="shared" si="196"/>
        <v>348.77555689379261</v>
      </c>
    </row>
    <row r="4184" spans="1:11" x14ac:dyDescent="0.25">
      <c r="A4184" s="3" t="s">
        <v>2327</v>
      </c>
      <c r="B4184">
        <v>411960</v>
      </c>
      <c r="C4184" s="1" t="s">
        <v>20</v>
      </c>
      <c r="D4184" s="2">
        <v>33567</v>
      </c>
      <c r="E4184" t="s">
        <v>5329</v>
      </c>
      <c r="F4184" s="4">
        <v>351704.42800000001</v>
      </c>
      <c r="G4184" s="4">
        <f t="shared" si="197"/>
        <v>10.477684273244556</v>
      </c>
      <c r="H4184" t="str">
        <f>IF(F4184 &lt;= Planilha1!$B$1, "1",
  IF(F4184 &lt;= Planilha1!$B$2, "2",
    IF(F4184 &lt;= Planilha1!$B$3, "3",
      "4"
    )
  )
)</f>
        <v>4</v>
      </c>
      <c r="I4184" t="str">
        <f t="shared" si="195"/>
        <v>Pequeno Porte II</v>
      </c>
      <c r="J4184" s="4">
        <v>19442446.109999999</v>
      </c>
      <c r="K4184" s="5">
        <f t="shared" si="196"/>
        <v>579.2130994726964</v>
      </c>
    </row>
    <row r="4185" spans="1:11" x14ac:dyDescent="0.25">
      <c r="A4185" s="3" t="s">
        <v>2092</v>
      </c>
      <c r="B4185">
        <v>411965</v>
      </c>
      <c r="C4185" s="1" t="s">
        <v>20</v>
      </c>
      <c r="D4185" s="2">
        <v>3046</v>
      </c>
      <c r="E4185" t="s">
        <v>5329</v>
      </c>
      <c r="F4185" s="4">
        <v>43739.339</v>
      </c>
      <c r="G4185" s="4">
        <f t="shared" si="197"/>
        <v>14.359599146421536</v>
      </c>
      <c r="H4185" t="str">
        <f>IF(F4185 &lt;= Planilha1!$B$1, "1",
  IF(F4185 &lt;= Planilha1!$B$2, "2",
    IF(F4185 &lt;= Planilha1!$B$3, "3",
      "4"
    )
  )
)</f>
        <v>2</v>
      </c>
      <c r="I4185" t="str">
        <f t="shared" si="195"/>
        <v>Pequeno Porte I</v>
      </c>
      <c r="J4185" s="4">
        <v>3651873.59</v>
      </c>
      <c r="K4185" s="5">
        <f t="shared" si="196"/>
        <v>1198.9079415627052</v>
      </c>
    </row>
    <row r="4186" spans="1:11" x14ac:dyDescent="0.25">
      <c r="A4186" s="3" t="s">
        <v>4724</v>
      </c>
      <c r="B4186">
        <v>411970</v>
      </c>
      <c r="C4186" s="1" t="s">
        <v>20</v>
      </c>
      <c r="D4186" s="2">
        <v>4070</v>
      </c>
      <c r="E4186" t="s">
        <v>5329</v>
      </c>
      <c r="F4186" s="4">
        <v>44685.404999999999</v>
      </c>
      <c r="G4186" s="4">
        <f t="shared" si="197"/>
        <v>10.979214987714988</v>
      </c>
      <c r="H4186" t="str">
        <f>IF(F4186 &lt;= Planilha1!$B$1, "1",
  IF(F4186 &lt;= Planilha1!$B$2, "2",
    IF(F4186 &lt;= Planilha1!$B$3, "3",
      "4"
    )
  )
)</f>
        <v>2</v>
      </c>
      <c r="I4186" t="str">
        <f t="shared" si="195"/>
        <v>Pequeno Porte I</v>
      </c>
      <c r="J4186" s="4">
        <v>7910924.3200000003</v>
      </c>
      <c r="K4186" s="5">
        <f t="shared" si="196"/>
        <v>1943.7160491400491</v>
      </c>
    </row>
    <row r="4187" spans="1:11" x14ac:dyDescent="0.25">
      <c r="A4187" s="3" t="s">
        <v>1196</v>
      </c>
      <c r="B4187">
        <v>411980</v>
      </c>
      <c r="C4187" s="1" t="s">
        <v>20</v>
      </c>
      <c r="D4187" s="2">
        <v>14374</v>
      </c>
      <c r="E4187" t="s">
        <v>5329</v>
      </c>
      <c r="F4187" s="4">
        <v>152864.47</v>
      </c>
      <c r="G4187" s="4">
        <f t="shared" si="197"/>
        <v>10.634789898427718</v>
      </c>
      <c r="H4187" t="str">
        <f>IF(F4187 &lt;= Planilha1!$B$1, "1",
  IF(F4187 &lt;= Planilha1!$B$2, "2",
    IF(F4187 &lt;= Planilha1!$B$3, "3",
      "4"
    )
  )
)</f>
        <v>3</v>
      </c>
      <c r="I4187" t="str">
        <f t="shared" si="195"/>
        <v>Pequeno Porte I</v>
      </c>
      <c r="J4187" s="4">
        <v>10439917.07</v>
      </c>
      <c r="K4187" s="5">
        <f t="shared" si="196"/>
        <v>726.30562613051347</v>
      </c>
    </row>
    <row r="4188" spans="1:11" x14ac:dyDescent="0.25">
      <c r="A4188" s="3" t="s">
        <v>2328</v>
      </c>
      <c r="B4188">
        <v>411990</v>
      </c>
      <c r="C4188" s="1" t="s">
        <v>20</v>
      </c>
      <c r="D4188" s="2">
        <v>358371</v>
      </c>
      <c r="E4188" t="s">
        <v>5329</v>
      </c>
      <c r="F4188" s="4">
        <v>6698733.46</v>
      </c>
      <c r="G4188" s="4">
        <f t="shared" si="197"/>
        <v>18.692175036484535</v>
      </c>
      <c r="H4188" t="str">
        <f>IF(F4188 &lt;= Planilha1!$B$1, "1",
  IF(F4188 &lt;= Planilha1!$B$2, "2",
    IF(F4188 &lt;= Planilha1!$B$3, "3",
      "4"
    )
  )
)</f>
        <v>4</v>
      </c>
      <c r="I4188" t="str">
        <f t="shared" si="195"/>
        <v>Grande Porte</v>
      </c>
      <c r="J4188" s="4">
        <v>168583463.99000001</v>
      </c>
      <c r="K4188" s="5">
        <f t="shared" si="196"/>
        <v>470.41603251937244</v>
      </c>
    </row>
    <row r="4189" spans="1:11" x14ac:dyDescent="0.25">
      <c r="A4189" s="3" t="s">
        <v>4725</v>
      </c>
      <c r="B4189">
        <v>411995</v>
      </c>
      <c r="C4189" s="1" t="s">
        <v>20</v>
      </c>
      <c r="D4189" s="2">
        <v>30425</v>
      </c>
      <c r="E4189" t="s">
        <v>5329</v>
      </c>
      <c r="F4189" s="4">
        <v>196368.70199999999</v>
      </c>
      <c r="G4189" s="4">
        <f t="shared" si="197"/>
        <v>6.4541890550534093</v>
      </c>
      <c r="H4189" t="str">
        <f>IF(F4189 &lt;= Planilha1!$B$1, "1",
  IF(F4189 &lt;= Planilha1!$B$2, "2",
    IF(F4189 &lt;= Planilha1!$B$3, "3",
      "4"
    )
  )
)</f>
        <v>3</v>
      </c>
      <c r="I4189" t="str">
        <f t="shared" si="195"/>
        <v>Pequeno Porte II</v>
      </c>
      <c r="J4189" s="4">
        <v>30431849.170000002</v>
      </c>
      <c r="K4189" s="5">
        <f t="shared" si="196"/>
        <v>1000.225116516023</v>
      </c>
    </row>
    <row r="4190" spans="1:11" x14ac:dyDescent="0.25">
      <c r="A4190" s="3" t="s">
        <v>2329</v>
      </c>
      <c r="B4190">
        <v>412000</v>
      </c>
      <c r="C4190" s="1" t="s">
        <v>20</v>
      </c>
      <c r="D4190" s="2">
        <v>11624</v>
      </c>
      <c r="E4190" t="s">
        <v>5329</v>
      </c>
      <c r="F4190" s="4">
        <v>353032.49200000003</v>
      </c>
      <c r="G4190" s="4">
        <f t="shared" si="197"/>
        <v>30.370998967653133</v>
      </c>
      <c r="H4190" t="str">
        <f>IF(F4190 &lt;= Planilha1!$B$1, "1",
  IF(F4190 &lt;= Planilha1!$B$2, "2",
    IF(F4190 &lt;= Planilha1!$B$3, "3",
      "4"
    )
  )
)</f>
        <v>4</v>
      </c>
      <c r="I4190" t="str">
        <f t="shared" si="195"/>
        <v>Pequeno Porte I</v>
      </c>
      <c r="J4190" s="4">
        <v>11743332.02</v>
      </c>
      <c r="K4190" s="5">
        <f t="shared" si="196"/>
        <v>1010.2660030970405</v>
      </c>
    </row>
    <row r="4191" spans="1:11" x14ac:dyDescent="0.25">
      <c r="A4191" s="3" t="s">
        <v>2330</v>
      </c>
      <c r="B4191">
        <v>412010</v>
      </c>
      <c r="C4191" s="1" t="s">
        <v>20</v>
      </c>
      <c r="D4191" s="2">
        <v>4098</v>
      </c>
      <c r="E4191" t="s">
        <v>5329</v>
      </c>
      <c r="F4191" s="4">
        <v>65811.244000000006</v>
      </c>
      <c r="G4191" s="4">
        <f t="shared" si="197"/>
        <v>16.059356759394827</v>
      </c>
      <c r="H4191" t="str">
        <f>IF(F4191 &lt;= Planilha1!$B$1, "1",
  IF(F4191 &lt;= Planilha1!$B$2, "2",
    IF(F4191 &lt;= Planilha1!$B$3, "3",
      "4"
    )
  )
)</f>
        <v>2</v>
      </c>
      <c r="I4191" t="str">
        <f t="shared" si="195"/>
        <v>Pequeno Porte I</v>
      </c>
      <c r="J4191" s="4">
        <v>5677436.3799999999</v>
      </c>
      <c r="K4191" s="5">
        <f t="shared" si="196"/>
        <v>1385.416393362616</v>
      </c>
    </row>
    <row r="4192" spans="1:11" x14ac:dyDescent="0.25">
      <c r="A4192" s="3" t="s">
        <v>2331</v>
      </c>
      <c r="B4192">
        <v>412015</v>
      </c>
      <c r="C4192" s="1" t="s">
        <v>20</v>
      </c>
      <c r="D4192" s="2">
        <v>3110</v>
      </c>
      <c r="E4192" t="s">
        <v>5329</v>
      </c>
      <c r="F4192" s="4">
        <v>45444.652000000002</v>
      </c>
      <c r="G4192" s="4">
        <f t="shared" si="197"/>
        <v>14.612428295819937</v>
      </c>
      <c r="H4192" t="str">
        <f>IF(F4192 &lt;= Planilha1!$B$1, "1",
  IF(F4192 &lt;= Planilha1!$B$2, "2",
    IF(F4192 &lt;= Planilha1!$B$3, "3",
      "4"
    )
  )
)</f>
        <v>2</v>
      </c>
      <c r="I4192" t="str">
        <f t="shared" si="195"/>
        <v>Pequeno Porte I</v>
      </c>
      <c r="J4192" s="4">
        <v>4474453.67</v>
      </c>
      <c r="K4192" s="5">
        <f t="shared" si="196"/>
        <v>1438.7310836012862</v>
      </c>
    </row>
    <row r="4193" spans="1:11" x14ac:dyDescent="0.25">
      <c r="A4193" s="3" t="s">
        <v>2332</v>
      </c>
      <c r="B4193">
        <v>412020</v>
      </c>
      <c r="C4193" s="1" t="s">
        <v>20</v>
      </c>
      <c r="D4193" s="2">
        <v>3182</v>
      </c>
      <c r="E4193" t="s">
        <v>5329</v>
      </c>
      <c r="F4193" s="4">
        <v>27219.96</v>
      </c>
      <c r="G4193" s="4">
        <f t="shared" si="197"/>
        <v>8.5543557510999371</v>
      </c>
      <c r="H4193" t="str">
        <f>IF(F4193 &lt;= Planilha1!$B$1, "1",
  IF(F4193 &lt;= Planilha1!$B$2, "2",
    IF(F4193 &lt;= Planilha1!$B$3, "3",
      "4"
    )
  )
)</f>
        <v>1</v>
      </c>
      <c r="I4193" t="str">
        <f t="shared" si="195"/>
        <v>Pequeno Porte I</v>
      </c>
      <c r="J4193" s="4">
        <v>6860948.8200000003</v>
      </c>
      <c r="K4193" s="5">
        <f t="shared" si="196"/>
        <v>2156.1749905719676</v>
      </c>
    </row>
    <row r="4194" spans="1:11" x14ac:dyDescent="0.25">
      <c r="A4194" s="3" t="s">
        <v>4726</v>
      </c>
      <c r="B4194">
        <v>412030</v>
      </c>
      <c r="C4194" s="1" t="s">
        <v>20</v>
      </c>
      <c r="D4194" s="2">
        <v>3562</v>
      </c>
      <c r="E4194" t="s">
        <v>5329</v>
      </c>
      <c r="F4194" s="4">
        <v>36646.36</v>
      </c>
      <c r="G4194" s="4">
        <f t="shared" si="197"/>
        <v>10.288141493542954</v>
      </c>
      <c r="H4194" t="str">
        <f>IF(F4194 &lt;= Planilha1!$B$1, "1",
  IF(F4194 &lt;= Planilha1!$B$2, "2",
    IF(F4194 &lt;= Planilha1!$B$3, "3",
      "4"
    )
  )
)</f>
        <v>1</v>
      </c>
      <c r="I4194" t="str">
        <f t="shared" si="195"/>
        <v>Pequeno Porte I</v>
      </c>
      <c r="J4194" s="4">
        <v>5322835.21</v>
      </c>
      <c r="K4194" s="5">
        <f t="shared" si="196"/>
        <v>1494.3389135317238</v>
      </c>
    </row>
    <row r="4195" spans="1:11" x14ac:dyDescent="0.25">
      <c r="A4195" s="3" t="s">
        <v>2333</v>
      </c>
      <c r="B4195">
        <v>412033</v>
      </c>
      <c r="C4195" s="1" t="s">
        <v>20</v>
      </c>
      <c r="D4195" s="2">
        <v>3709</v>
      </c>
      <c r="E4195" t="s">
        <v>5329</v>
      </c>
      <c r="F4195" s="4">
        <v>50018.061999999998</v>
      </c>
      <c r="G4195" s="4">
        <f t="shared" si="197"/>
        <v>13.485592342949582</v>
      </c>
      <c r="H4195" t="str">
        <f>IF(F4195 &lt;= Planilha1!$B$1, "1",
  IF(F4195 &lt;= Planilha1!$B$2, "2",
    IF(F4195 &lt;= Planilha1!$B$3, "3",
      "4"
    )
  )
)</f>
        <v>2</v>
      </c>
      <c r="I4195" t="str">
        <f t="shared" si="195"/>
        <v>Pequeno Porte I</v>
      </c>
      <c r="J4195" s="4">
        <v>4427799.7300000004</v>
      </c>
      <c r="K4195" s="5">
        <f t="shared" si="196"/>
        <v>1193.7987948234027</v>
      </c>
    </row>
    <row r="4196" spans="1:11" x14ac:dyDescent="0.25">
      <c r="A4196" s="3" t="s">
        <v>2334</v>
      </c>
      <c r="B4196">
        <v>412035</v>
      </c>
      <c r="C4196" s="1" t="s">
        <v>20</v>
      </c>
      <c r="D4196" s="2">
        <v>5737</v>
      </c>
      <c r="E4196" t="s">
        <v>5329</v>
      </c>
      <c r="F4196" s="4">
        <v>91331.926000000007</v>
      </c>
      <c r="G4196" s="4">
        <f t="shared" si="197"/>
        <v>15.919805821858116</v>
      </c>
      <c r="H4196" t="str">
        <f>IF(F4196 &lt;= Planilha1!$B$1, "1",
  IF(F4196 &lt;= Planilha1!$B$2, "2",
    IF(F4196 &lt;= Planilha1!$B$3, "3",
      "4"
    )
  )
)</f>
        <v>3</v>
      </c>
      <c r="I4196" t="str">
        <f t="shared" si="195"/>
        <v>Pequeno Porte I</v>
      </c>
      <c r="J4196" s="4">
        <v>7394000.1299999999</v>
      </c>
      <c r="K4196" s="5">
        <f t="shared" si="196"/>
        <v>1288.8269356806693</v>
      </c>
    </row>
    <row r="4197" spans="1:11" x14ac:dyDescent="0.25">
      <c r="A4197" s="3" t="s">
        <v>2335</v>
      </c>
      <c r="B4197">
        <v>412040</v>
      </c>
      <c r="C4197" s="1" t="s">
        <v>20</v>
      </c>
      <c r="D4197" s="2">
        <v>4336</v>
      </c>
      <c r="E4197" t="s">
        <v>5329</v>
      </c>
      <c r="F4197" s="4">
        <v>56294.129000000001</v>
      </c>
      <c r="G4197" s="4">
        <f t="shared" si="197"/>
        <v>12.982963330258302</v>
      </c>
      <c r="H4197" t="str">
        <f>IF(F4197 &lt;= Planilha1!$B$1, "1",
  IF(F4197 &lt;= Planilha1!$B$2, "2",
    IF(F4197 &lt;= Planilha1!$B$3, "3",
      "4"
    )
  )
)</f>
        <v>2</v>
      </c>
      <c r="I4197" t="str">
        <f t="shared" si="195"/>
        <v>Pequeno Porte I</v>
      </c>
      <c r="J4197" s="4">
        <v>7004177.6799999997</v>
      </c>
      <c r="K4197" s="5">
        <f t="shared" si="196"/>
        <v>1615.3546309963099</v>
      </c>
    </row>
    <row r="4198" spans="1:11" x14ac:dyDescent="0.25">
      <c r="A4198" s="3" t="s">
        <v>2336</v>
      </c>
      <c r="B4198">
        <v>412050</v>
      </c>
      <c r="C4198" s="1" t="s">
        <v>20</v>
      </c>
      <c r="D4198" s="2">
        <v>10082</v>
      </c>
      <c r="E4198" t="s">
        <v>5329</v>
      </c>
      <c r="F4198" s="4">
        <v>142124.33100000001</v>
      </c>
      <c r="G4198" s="4">
        <f t="shared" si="197"/>
        <v>14.096839020035707</v>
      </c>
      <c r="H4198" t="str">
        <f>IF(F4198 &lt;= Planilha1!$B$1, "1",
  IF(F4198 &lt;= Planilha1!$B$2, "2",
    IF(F4198 &lt;= Planilha1!$B$3, "3",
      "4"
    )
  )
)</f>
        <v>3</v>
      </c>
      <c r="I4198" t="str">
        <f t="shared" si="195"/>
        <v>Pequeno Porte I</v>
      </c>
      <c r="J4198" s="4">
        <v>8478955.3900000006</v>
      </c>
      <c r="K4198" s="5">
        <f t="shared" si="196"/>
        <v>840.99934437611591</v>
      </c>
    </row>
    <row r="4199" spans="1:11" x14ac:dyDescent="0.25">
      <c r="A4199" s="3" t="s">
        <v>4727</v>
      </c>
      <c r="B4199">
        <v>412060</v>
      </c>
      <c r="C4199" s="1" t="s">
        <v>20</v>
      </c>
      <c r="D4199" s="2">
        <v>49393</v>
      </c>
      <c r="E4199" t="s">
        <v>5329</v>
      </c>
      <c r="F4199" s="4">
        <v>506247.89799999999</v>
      </c>
      <c r="G4199" s="4">
        <f t="shared" si="197"/>
        <v>10.24938549996963</v>
      </c>
      <c r="H4199" t="str">
        <f>IF(F4199 &lt;= Planilha1!$B$1, "1",
  IF(F4199 &lt;= Planilha1!$B$2, "2",
    IF(F4199 &lt;= Planilha1!$B$3, "3",
      "4"
    )
  )
)</f>
        <v>4</v>
      </c>
      <c r="I4199" t="str">
        <f t="shared" si="195"/>
        <v>Pequeno Porte II</v>
      </c>
      <c r="J4199" s="4">
        <v>26999308.059999999</v>
      </c>
      <c r="K4199" s="5">
        <f t="shared" si="196"/>
        <v>546.62215415139792</v>
      </c>
    </row>
    <row r="4200" spans="1:11" x14ac:dyDescent="0.25">
      <c r="A4200" s="3" t="s">
        <v>4728</v>
      </c>
      <c r="B4200">
        <v>412065</v>
      </c>
      <c r="C4200" s="1" t="s">
        <v>20</v>
      </c>
      <c r="D4200" s="2">
        <v>4201</v>
      </c>
      <c r="E4200" t="s">
        <v>5329</v>
      </c>
      <c r="F4200" s="4">
        <v>90571.831000000006</v>
      </c>
      <c r="G4200" s="4">
        <f t="shared" si="197"/>
        <v>21.559588431325878</v>
      </c>
      <c r="H4200" t="str">
        <f>IF(F4200 &lt;= Planilha1!$B$1, "1",
  IF(F4200 &lt;= Planilha1!$B$2, "2",
    IF(F4200 &lt;= Planilha1!$B$3, "3",
      "4"
    )
  )
)</f>
        <v>2</v>
      </c>
      <c r="I4200" t="str">
        <f t="shared" si="195"/>
        <v>Pequeno Porte I</v>
      </c>
      <c r="J4200" s="4">
        <v>4614862.2300000004</v>
      </c>
      <c r="K4200" s="5">
        <f t="shared" si="196"/>
        <v>1098.5151701975722</v>
      </c>
    </row>
    <row r="4201" spans="1:11" x14ac:dyDescent="0.25">
      <c r="A4201" s="3" t="s">
        <v>4729</v>
      </c>
      <c r="B4201">
        <v>412070</v>
      </c>
      <c r="C4201" s="1" t="s">
        <v>20</v>
      </c>
      <c r="D4201" s="2">
        <v>8099</v>
      </c>
      <c r="E4201" t="s">
        <v>5329</v>
      </c>
      <c r="F4201" s="4">
        <v>74990.107000000004</v>
      </c>
      <c r="G4201" s="4">
        <f t="shared" si="197"/>
        <v>9.2591810100012353</v>
      </c>
      <c r="H4201" t="str">
        <f>IF(F4201 &lt;= Planilha1!$B$1, "1",
  IF(F4201 &lt;= Planilha1!$B$2, "2",
    IF(F4201 &lt;= Planilha1!$B$3, "3",
      "4"
    )
  )
)</f>
        <v>2</v>
      </c>
      <c r="I4201" t="str">
        <f t="shared" si="195"/>
        <v>Pequeno Porte I</v>
      </c>
      <c r="J4201" s="4">
        <v>6594435.4900000002</v>
      </c>
      <c r="K4201" s="5">
        <f t="shared" si="196"/>
        <v>814.22836029139398</v>
      </c>
    </row>
    <row r="4202" spans="1:11" x14ac:dyDescent="0.25">
      <c r="A4202" s="3" t="s">
        <v>2337</v>
      </c>
      <c r="B4202">
        <v>412080</v>
      </c>
      <c r="C4202" s="1" t="s">
        <v>20</v>
      </c>
      <c r="D4202" s="2">
        <v>24191</v>
      </c>
      <c r="E4202" t="s">
        <v>5329</v>
      </c>
      <c r="F4202" s="4">
        <v>732944.35800000001</v>
      </c>
      <c r="G4202" s="4">
        <f t="shared" si="197"/>
        <v>30.298224877020381</v>
      </c>
      <c r="H4202" t="str">
        <f>IF(F4202 &lt;= Planilha1!$B$1, "1",
  IF(F4202 &lt;= Planilha1!$B$2, "2",
    IF(F4202 &lt;= Planilha1!$B$3, "3",
      "4"
    )
  )
)</f>
        <v>4</v>
      </c>
      <c r="I4202" t="str">
        <f t="shared" si="195"/>
        <v>Pequeno Porte II</v>
      </c>
      <c r="J4202" s="4">
        <v>22949848.239999998</v>
      </c>
      <c r="K4202" s="5">
        <f t="shared" si="196"/>
        <v>948.69365631846551</v>
      </c>
    </row>
    <row r="4203" spans="1:11" x14ac:dyDescent="0.25">
      <c r="A4203" s="3" t="s">
        <v>2338</v>
      </c>
      <c r="B4203">
        <v>412085</v>
      </c>
      <c r="C4203" s="1" t="s">
        <v>20</v>
      </c>
      <c r="D4203" s="2">
        <v>4480</v>
      </c>
      <c r="E4203" t="s">
        <v>5329</v>
      </c>
      <c r="F4203" s="4">
        <v>76913.217000000004</v>
      </c>
      <c r="G4203" s="4">
        <f t="shared" si="197"/>
        <v>17.168128794642858</v>
      </c>
      <c r="H4203" t="str">
        <f>IF(F4203 &lt;= Planilha1!$B$1, "1",
  IF(F4203 &lt;= Planilha1!$B$2, "2",
    IF(F4203 &lt;= Planilha1!$B$3, "3",
      "4"
    )
  )
)</f>
        <v>2</v>
      </c>
      <c r="I4203" t="str">
        <f t="shared" si="195"/>
        <v>Pequeno Porte I</v>
      </c>
      <c r="J4203" s="4">
        <v>4633277.07</v>
      </c>
      <c r="K4203" s="5">
        <f t="shared" si="196"/>
        <v>1034.2136316964286</v>
      </c>
    </row>
    <row r="4204" spans="1:11" x14ac:dyDescent="0.25">
      <c r="A4204" s="3" t="s">
        <v>4730</v>
      </c>
      <c r="B4204">
        <v>412090</v>
      </c>
      <c r="C4204" s="1" t="s">
        <v>20</v>
      </c>
      <c r="D4204" s="2">
        <v>30738</v>
      </c>
      <c r="E4204" t="s">
        <v>5329</v>
      </c>
      <c r="F4204" s="4">
        <v>942566.223</v>
      </c>
      <c r="G4204" s="4">
        <f t="shared" si="197"/>
        <v>30.664526742143277</v>
      </c>
      <c r="H4204" t="str">
        <f>IF(F4204 &lt;= Planilha1!$B$1, "1",
  IF(F4204 &lt;= Planilha1!$B$2, "2",
    IF(F4204 &lt;= Planilha1!$B$3, "3",
      "4"
    )
  )
)</f>
        <v>4</v>
      </c>
      <c r="I4204" t="str">
        <f t="shared" si="195"/>
        <v>Pequeno Porte II</v>
      </c>
      <c r="J4204" s="4">
        <v>23663147.370000001</v>
      </c>
      <c r="K4204" s="5">
        <f t="shared" si="196"/>
        <v>769.83367070076133</v>
      </c>
    </row>
    <row r="4205" spans="1:11" x14ac:dyDescent="0.25">
      <c r="A4205" s="3" t="s">
        <v>4731</v>
      </c>
      <c r="B4205">
        <v>412100</v>
      </c>
      <c r="C4205" s="1" t="s">
        <v>20</v>
      </c>
      <c r="D4205" s="2">
        <v>10685</v>
      </c>
      <c r="E4205" t="s">
        <v>5329</v>
      </c>
      <c r="F4205" s="4">
        <v>101387.16800000001</v>
      </c>
      <c r="G4205" s="4">
        <f t="shared" si="197"/>
        <v>9.4887382311651844</v>
      </c>
      <c r="H4205" t="str">
        <f>IF(F4205 &lt;= Planilha1!$B$1, "1",
  IF(F4205 &lt;= Planilha1!$B$2, "2",
    IF(F4205 &lt;= Planilha1!$B$3, "3",
      "4"
    )
  )
)</f>
        <v>3</v>
      </c>
      <c r="I4205" t="str">
        <f t="shared" si="195"/>
        <v>Pequeno Porte I</v>
      </c>
      <c r="J4205" s="4">
        <v>10524596.880000001</v>
      </c>
      <c r="K4205" s="5">
        <f t="shared" si="196"/>
        <v>984.9880093589145</v>
      </c>
    </row>
    <row r="4206" spans="1:11" x14ac:dyDescent="0.25">
      <c r="A4206" s="3" t="s">
        <v>2339</v>
      </c>
      <c r="B4206">
        <v>412110</v>
      </c>
      <c r="C4206" s="1" t="s">
        <v>20</v>
      </c>
      <c r="D4206" s="2">
        <v>5001</v>
      </c>
      <c r="E4206" t="s">
        <v>5329</v>
      </c>
      <c r="F4206" s="4">
        <v>83987.922999999995</v>
      </c>
      <c r="G4206" s="4">
        <f t="shared" si="197"/>
        <v>16.79422575484903</v>
      </c>
      <c r="H4206" t="str">
        <f>IF(F4206 &lt;= Planilha1!$B$1, "1",
  IF(F4206 &lt;= Planilha1!$B$2, "2",
    IF(F4206 &lt;= Planilha1!$B$3, "3",
      "4"
    )
  )
)</f>
        <v>2</v>
      </c>
      <c r="I4206" t="str">
        <f t="shared" si="195"/>
        <v>Pequeno Porte I</v>
      </c>
      <c r="J4206" s="4">
        <v>6368100.3600000003</v>
      </c>
      <c r="K4206" s="5">
        <f t="shared" si="196"/>
        <v>1273.365398920216</v>
      </c>
    </row>
    <row r="4207" spans="1:11" x14ac:dyDescent="0.25">
      <c r="A4207" s="3" t="s">
        <v>2340</v>
      </c>
      <c r="B4207">
        <v>412120</v>
      </c>
      <c r="C4207" s="1" t="s">
        <v>20</v>
      </c>
      <c r="D4207" s="2">
        <v>18398</v>
      </c>
      <c r="E4207" t="s">
        <v>5329</v>
      </c>
      <c r="F4207" s="4">
        <v>172324.38099999999</v>
      </c>
      <c r="G4207" s="4">
        <f t="shared" si="197"/>
        <v>9.3664735840852256</v>
      </c>
      <c r="H4207" t="str">
        <f>IF(F4207 &lt;= Planilha1!$B$1, "1",
  IF(F4207 &lt;= Planilha1!$B$2, "2",
    IF(F4207 &lt;= Planilha1!$B$3, "3",
      "4"
    )
  )
)</f>
        <v>3</v>
      </c>
      <c r="I4207" t="str">
        <f t="shared" si="195"/>
        <v>Pequeno Porte I</v>
      </c>
      <c r="J4207" s="4">
        <v>13035797.529999999</v>
      </c>
      <c r="K4207" s="5">
        <f t="shared" si="196"/>
        <v>708.54427274703767</v>
      </c>
    </row>
    <row r="4208" spans="1:11" x14ac:dyDescent="0.25">
      <c r="A4208" s="3" t="s">
        <v>4732</v>
      </c>
      <c r="B4208">
        <v>412125</v>
      </c>
      <c r="C4208" s="1" t="s">
        <v>20</v>
      </c>
      <c r="D4208" s="2">
        <v>4221</v>
      </c>
      <c r="E4208" t="s">
        <v>5329</v>
      </c>
      <c r="F4208" s="4">
        <v>48849.239000000001</v>
      </c>
      <c r="G4208" s="4">
        <f t="shared" si="197"/>
        <v>11.57290665719024</v>
      </c>
      <c r="H4208" t="str">
        <f>IF(F4208 &lt;= Planilha1!$B$1, "1",
  IF(F4208 &lt;= Planilha1!$B$2, "2",
    IF(F4208 &lt;= Planilha1!$B$3, "3",
      "4"
    )
  )
)</f>
        <v>2</v>
      </c>
      <c r="I4208" t="str">
        <f t="shared" si="195"/>
        <v>Pequeno Porte I</v>
      </c>
      <c r="J4208" s="4">
        <v>3834801.43</v>
      </c>
      <c r="K4208" s="5">
        <f t="shared" si="196"/>
        <v>908.50543236199951</v>
      </c>
    </row>
    <row r="4209" spans="1:11" x14ac:dyDescent="0.25">
      <c r="A4209" s="3" t="s">
        <v>2341</v>
      </c>
      <c r="B4209">
        <v>412130</v>
      </c>
      <c r="C4209" s="1" t="s">
        <v>20</v>
      </c>
      <c r="D4209" s="2">
        <v>3512</v>
      </c>
      <c r="E4209" t="s">
        <v>5329</v>
      </c>
      <c r="F4209" s="4">
        <v>42858.987999999998</v>
      </c>
      <c r="G4209" s="4">
        <f t="shared" si="197"/>
        <v>12.203584282460136</v>
      </c>
      <c r="H4209" t="str">
        <f>IF(F4209 &lt;= Planilha1!$B$1, "1",
  IF(F4209 &lt;= Planilha1!$B$2, "2",
    IF(F4209 &lt;= Planilha1!$B$3, "3",
      "4"
    )
  )
)</f>
        <v>2</v>
      </c>
      <c r="I4209" t="str">
        <f t="shared" si="195"/>
        <v>Pequeno Porte I</v>
      </c>
      <c r="J4209" s="4">
        <v>5563328.79</v>
      </c>
      <c r="K4209" s="5">
        <f t="shared" si="196"/>
        <v>1584.0913411161732</v>
      </c>
    </row>
    <row r="4210" spans="1:11" x14ac:dyDescent="0.25">
      <c r="A4210" s="3" t="s">
        <v>2342</v>
      </c>
      <c r="B4210">
        <v>412135</v>
      </c>
      <c r="C4210" s="1" t="s">
        <v>20</v>
      </c>
      <c r="D4210" s="2">
        <v>2618</v>
      </c>
      <c r="E4210" t="s">
        <v>5329</v>
      </c>
      <c r="F4210" s="4">
        <v>54951.521000000001</v>
      </c>
      <c r="G4210" s="4">
        <f t="shared" si="197"/>
        <v>20.98988579067991</v>
      </c>
      <c r="H4210" t="str">
        <f>IF(F4210 &lt;= Planilha1!$B$1, "1",
  IF(F4210 &lt;= Planilha1!$B$2, "2",
    IF(F4210 &lt;= Planilha1!$B$3, "3",
      "4"
    )
  )
)</f>
        <v>2</v>
      </c>
      <c r="I4210" t="str">
        <f t="shared" si="195"/>
        <v>Pequeno Porte I</v>
      </c>
      <c r="J4210" s="4">
        <v>4746048.87</v>
      </c>
      <c r="K4210" s="5">
        <f t="shared" si="196"/>
        <v>1812.8528915202446</v>
      </c>
    </row>
    <row r="4211" spans="1:11" x14ac:dyDescent="0.25">
      <c r="A4211" s="3" t="s">
        <v>2343</v>
      </c>
      <c r="B4211">
        <v>412140</v>
      </c>
      <c r="C4211" s="1" t="s">
        <v>20</v>
      </c>
      <c r="D4211" s="2">
        <v>19247</v>
      </c>
      <c r="E4211" t="s">
        <v>5329</v>
      </c>
      <c r="F4211" s="4">
        <v>255982.02799999999</v>
      </c>
      <c r="G4211" s="4">
        <f t="shared" si="197"/>
        <v>13.299840390710241</v>
      </c>
      <c r="H4211" t="str">
        <f>IF(F4211 &lt;= Planilha1!$B$1, "1",
  IF(F4211 &lt;= Planilha1!$B$2, "2",
    IF(F4211 &lt;= Planilha1!$B$3, "3",
      "4"
    )
  )
)</f>
        <v>4</v>
      </c>
      <c r="I4211" t="str">
        <f t="shared" si="195"/>
        <v>Pequeno Porte I</v>
      </c>
      <c r="J4211" s="4">
        <v>16493548.07</v>
      </c>
      <c r="K4211" s="5">
        <f t="shared" si="196"/>
        <v>856.94124123239988</v>
      </c>
    </row>
    <row r="4212" spans="1:11" x14ac:dyDescent="0.25">
      <c r="A4212" s="3" t="s">
        <v>4733</v>
      </c>
      <c r="B4212">
        <v>412150</v>
      </c>
      <c r="C4212" s="1" t="s">
        <v>20</v>
      </c>
      <c r="D4212" s="2">
        <v>14514</v>
      </c>
      <c r="E4212" t="s">
        <v>5329</v>
      </c>
      <c r="F4212" s="4">
        <v>164998.66899999999</v>
      </c>
      <c r="G4212" s="4">
        <f t="shared" si="197"/>
        <v>11.36824231776216</v>
      </c>
      <c r="H4212" t="str">
        <f>IF(F4212 &lt;= Planilha1!$B$1, "1",
  IF(F4212 &lt;= Planilha1!$B$2, "2",
    IF(F4212 &lt;= Planilha1!$B$3, "3",
      "4"
    )
  )
)</f>
        <v>3</v>
      </c>
      <c r="I4212" t="str">
        <f t="shared" si="195"/>
        <v>Pequeno Porte I</v>
      </c>
      <c r="J4212" s="4">
        <v>6726608.4100000001</v>
      </c>
      <c r="K4212" s="5">
        <f t="shared" si="196"/>
        <v>463.45655298332645</v>
      </c>
    </row>
    <row r="4213" spans="1:11" x14ac:dyDescent="0.25">
      <c r="A4213" s="3" t="s">
        <v>4734</v>
      </c>
      <c r="B4213">
        <v>412160</v>
      </c>
      <c r="C4213" s="1" t="s">
        <v>20</v>
      </c>
      <c r="D4213" s="2">
        <v>6845</v>
      </c>
      <c r="E4213" t="s">
        <v>5329</v>
      </c>
      <c r="F4213" s="4">
        <v>121022.065</v>
      </c>
      <c r="G4213" s="4">
        <f t="shared" si="197"/>
        <v>17.680360116873629</v>
      </c>
      <c r="H4213" t="str">
        <f>IF(F4213 &lt;= Planilha1!$B$1, "1",
  IF(F4213 &lt;= Planilha1!$B$2, "2",
    IF(F4213 &lt;= Planilha1!$B$3, "3",
      "4"
    )
  )
)</f>
        <v>3</v>
      </c>
      <c r="I4213" t="str">
        <f t="shared" si="195"/>
        <v>Pequeno Porte I</v>
      </c>
      <c r="J4213" s="4">
        <v>7006872.71</v>
      </c>
      <c r="K4213" s="5">
        <f t="shared" si="196"/>
        <v>1023.6483140978817</v>
      </c>
    </row>
    <row r="4214" spans="1:11" x14ac:dyDescent="0.25">
      <c r="A4214" s="3" t="s">
        <v>2344</v>
      </c>
      <c r="B4214">
        <v>412170</v>
      </c>
      <c r="C4214" s="1" t="s">
        <v>20</v>
      </c>
      <c r="D4214" s="2">
        <v>24573</v>
      </c>
      <c r="E4214" t="s">
        <v>5329</v>
      </c>
      <c r="F4214" s="4">
        <v>291845.217</v>
      </c>
      <c r="G4214" s="4">
        <f t="shared" si="197"/>
        <v>11.876662068123551</v>
      </c>
      <c r="H4214" t="str">
        <f>IF(F4214 &lt;= Planilha1!$B$1, "1",
  IF(F4214 &lt;= Planilha1!$B$2, "2",
    IF(F4214 &lt;= Planilha1!$B$3, "3",
      "4"
    )
  )
)</f>
        <v>4</v>
      </c>
      <c r="I4214" t="str">
        <f t="shared" si="195"/>
        <v>Pequeno Porte II</v>
      </c>
      <c r="J4214" s="4">
        <v>19069044.809999999</v>
      </c>
      <c r="K4214" s="5">
        <f t="shared" si="196"/>
        <v>776.01614821145154</v>
      </c>
    </row>
    <row r="4215" spans="1:11" x14ac:dyDescent="0.25">
      <c r="A4215" s="3" t="s">
        <v>4735</v>
      </c>
      <c r="B4215">
        <v>412175</v>
      </c>
      <c r="C4215" s="1" t="s">
        <v>20</v>
      </c>
      <c r="D4215" s="2">
        <v>6553</v>
      </c>
      <c r="E4215" t="s">
        <v>5329</v>
      </c>
      <c r="F4215" s="4">
        <v>66640.592999999993</v>
      </c>
      <c r="G4215" s="4">
        <f t="shared" si="197"/>
        <v>10.169478559438424</v>
      </c>
      <c r="H4215" t="str">
        <f>IF(F4215 &lt;= Planilha1!$B$1, "1",
  IF(F4215 &lt;= Planilha1!$B$2, "2",
    IF(F4215 &lt;= Planilha1!$B$3, "3",
      "4"
    )
  )
)</f>
        <v>2</v>
      </c>
      <c r="I4215" t="str">
        <f t="shared" si="195"/>
        <v>Pequeno Porte I</v>
      </c>
      <c r="J4215" s="4">
        <v>6561719.7000000002</v>
      </c>
      <c r="K4215" s="5">
        <f t="shared" si="196"/>
        <v>1001.330642453838</v>
      </c>
    </row>
    <row r="4216" spans="1:11" x14ac:dyDescent="0.25">
      <c r="A4216" s="3" t="s">
        <v>4736</v>
      </c>
      <c r="B4216">
        <v>412180</v>
      </c>
      <c r="C4216" s="1" t="s">
        <v>20</v>
      </c>
      <c r="D4216" s="2">
        <v>12364</v>
      </c>
      <c r="E4216" t="s">
        <v>5329</v>
      </c>
      <c r="F4216" s="4">
        <v>285197.60499999998</v>
      </c>
      <c r="G4216" s="4">
        <f t="shared" si="197"/>
        <v>23.066774911032027</v>
      </c>
      <c r="H4216" t="str">
        <f>IF(F4216 &lt;= Planilha1!$B$1, "1",
  IF(F4216 &lt;= Planilha1!$B$2, "2",
    IF(F4216 &lt;= Planilha1!$B$3, "3",
      "4"
    )
  )
)</f>
        <v>4</v>
      </c>
      <c r="I4216" t="str">
        <f t="shared" si="195"/>
        <v>Pequeno Porte I</v>
      </c>
      <c r="J4216" s="4">
        <v>9237018.7300000004</v>
      </c>
      <c r="K4216" s="5">
        <f t="shared" si="196"/>
        <v>747.0898358136526</v>
      </c>
    </row>
    <row r="4217" spans="1:11" x14ac:dyDescent="0.25">
      <c r="A4217" s="3" t="s">
        <v>4737</v>
      </c>
      <c r="B4217">
        <v>412190</v>
      </c>
      <c r="C4217" s="1" t="s">
        <v>20</v>
      </c>
      <c r="D4217" s="2">
        <v>13060</v>
      </c>
      <c r="E4217" t="s">
        <v>5329</v>
      </c>
      <c r="F4217" s="4">
        <v>108051.534</v>
      </c>
      <c r="G4217" s="4">
        <f t="shared" si="197"/>
        <v>8.2734712098009187</v>
      </c>
      <c r="H4217" t="str">
        <f>IF(F4217 &lt;= Planilha1!$B$1, "1",
  IF(F4217 &lt;= Planilha1!$B$2, "2",
    IF(F4217 &lt;= Planilha1!$B$3, "3",
      "4"
    )
  )
)</f>
        <v>3</v>
      </c>
      <c r="I4217" t="str">
        <f t="shared" si="195"/>
        <v>Pequeno Porte I</v>
      </c>
      <c r="J4217" s="4">
        <v>7614690.3899999997</v>
      </c>
      <c r="K4217" s="5">
        <f t="shared" si="196"/>
        <v>583.05439433384379</v>
      </c>
    </row>
    <row r="4218" spans="1:11" x14ac:dyDescent="0.25">
      <c r="A4218" s="3" t="s">
        <v>2345</v>
      </c>
      <c r="B4218">
        <v>412200</v>
      </c>
      <c r="C4218" s="1" t="s">
        <v>20</v>
      </c>
      <c r="D4218" s="2">
        <v>14025</v>
      </c>
      <c r="E4218" t="s">
        <v>5329</v>
      </c>
      <c r="F4218" s="4">
        <v>238758.394</v>
      </c>
      <c r="G4218" s="4">
        <f t="shared" si="197"/>
        <v>17.023771408199643</v>
      </c>
      <c r="H4218" t="str">
        <f>IF(F4218 &lt;= Planilha1!$B$1, "1",
  IF(F4218 &lt;= Planilha1!$B$2, "2",
    IF(F4218 &lt;= Planilha1!$B$3, "3",
      "4"
    )
  )
)</f>
        <v>3</v>
      </c>
      <c r="I4218" t="str">
        <f t="shared" si="195"/>
        <v>Pequeno Porte I</v>
      </c>
      <c r="J4218" s="4">
        <v>10083706.939999999</v>
      </c>
      <c r="K4218" s="5">
        <f t="shared" si="196"/>
        <v>718.98088698752224</v>
      </c>
    </row>
    <row r="4219" spans="1:11" x14ac:dyDescent="0.25">
      <c r="A4219" s="3" t="s">
        <v>2346</v>
      </c>
      <c r="B4219">
        <v>412210</v>
      </c>
      <c r="C4219" s="1" t="s">
        <v>20</v>
      </c>
      <c r="D4219" s="2">
        <v>3197</v>
      </c>
      <c r="E4219" t="s">
        <v>5329</v>
      </c>
      <c r="F4219" s="4">
        <v>33270.205000000002</v>
      </c>
      <c r="G4219" s="4">
        <f t="shared" si="197"/>
        <v>10.40669533938067</v>
      </c>
      <c r="H4219" t="str">
        <f>IF(F4219 &lt;= Planilha1!$B$1, "1",
  IF(F4219 &lt;= Planilha1!$B$2, "2",
    IF(F4219 &lt;= Planilha1!$B$3, "3",
      "4"
    )
  )
)</f>
        <v>1</v>
      </c>
      <c r="I4219" t="str">
        <f t="shared" si="195"/>
        <v>Pequeno Porte I</v>
      </c>
      <c r="J4219" s="4">
        <v>3905324.88</v>
      </c>
      <c r="K4219" s="5">
        <f t="shared" si="196"/>
        <v>1221.5592367844854</v>
      </c>
    </row>
    <row r="4220" spans="1:11" x14ac:dyDescent="0.25">
      <c r="A4220" s="3" t="s">
        <v>4738</v>
      </c>
      <c r="B4220">
        <v>412215</v>
      </c>
      <c r="C4220" s="1" t="s">
        <v>20</v>
      </c>
      <c r="D4220" s="2">
        <v>13929</v>
      </c>
      <c r="E4220" t="s">
        <v>5329</v>
      </c>
      <c r="F4220" s="4">
        <v>119410.588</v>
      </c>
      <c r="G4220" s="4">
        <f t="shared" si="197"/>
        <v>8.5728040778232462</v>
      </c>
      <c r="H4220" t="str">
        <f>IF(F4220 &lt;= Planilha1!$B$1, "1",
  IF(F4220 &lt;= Planilha1!$B$2, "2",
    IF(F4220 &lt;= Planilha1!$B$3, "3",
      "4"
    )
  )
)</f>
        <v>3</v>
      </c>
      <c r="I4220" t="str">
        <f t="shared" si="195"/>
        <v>Pequeno Porte I</v>
      </c>
      <c r="J4220" s="4">
        <v>7373037.04</v>
      </c>
      <c r="K4220" s="5">
        <f t="shared" si="196"/>
        <v>529.32996194988868</v>
      </c>
    </row>
    <row r="4221" spans="1:11" x14ac:dyDescent="0.25">
      <c r="A4221" s="3" t="s">
        <v>4739</v>
      </c>
      <c r="B4221">
        <v>412217</v>
      </c>
      <c r="C4221" s="1" t="s">
        <v>20</v>
      </c>
      <c r="D4221" s="2">
        <v>3808</v>
      </c>
      <c r="E4221" t="s">
        <v>5329</v>
      </c>
      <c r="F4221" s="4">
        <v>38139.781999999999</v>
      </c>
      <c r="G4221" s="4">
        <f t="shared" si="197"/>
        <v>10.015699054621848</v>
      </c>
      <c r="H4221" t="str">
        <f>IF(F4221 &lt;= Planilha1!$B$1, "1",
  IF(F4221 &lt;= Planilha1!$B$2, "2",
    IF(F4221 &lt;= Planilha1!$B$3, "3",
      "4"
    )
  )
)</f>
        <v>1</v>
      </c>
      <c r="I4221" t="str">
        <f t="shared" si="195"/>
        <v>Pequeno Porte I</v>
      </c>
      <c r="J4221" s="4">
        <v>5361626.04</v>
      </c>
      <c r="K4221" s="5">
        <f t="shared" si="196"/>
        <v>1407.9900315126051</v>
      </c>
    </row>
    <row r="4222" spans="1:11" x14ac:dyDescent="0.25">
      <c r="A4222" s="3" t="s">
        <v>2347</v>
      </c>
      <c r="B4222">
        <v>412220</v>
      </c>
      <c r="C4222" s="1" t="s">
        <v>20</v>
      </c>
      <c r="D4222" s="2">
        <v>37558</v>
      </c>
      <c r="E4222" t="s">
        <v>5329</v>
      </c>
      <c r="F4222" s="4">
        <v>809517.77899999998</v>
      </c>
      <c r="G4222" s="4">
        <f t="shared" si="197"/>
        <v>21.553804222802064</v>
      </c>
      <c r="H4222" t="str">
        <f>IF(F4222 &lt;= Planilha1!$B$1, "1",
  IF(F4222 &lt;= Planilha1!$B$2, "2",
    IF(F4222 &lt;= Planilha1!$B$3, "3",
      "4"
    )
  )
)</f>
        <v>4</v>
      </c>
      <c r="I4222" t="str">
        <f t="shared" si="195"/>
        <v>Pequeno Porte II</v>
      </c>
      <c r="J4222" s="4">
        <v>21524555.079999998</v>
      </c>
      <c r="K4222" s="5">
        <f t="shared" si="196"/>
        <v>573.10173811172046</v>
      </c>
    </row>
    <row r="4223" spans="1:11" x14ac:dyDescent="0.25">
      <c r="A4223" s="3" t="s">
        <v>2348</v>
      </c>
      <c r="B4223">
        <v>412230</v>
      </c>
      <c r="C4223" s="1" t="s">
        <v>20</v>
      </c>
      <c r="D4223" s="2">
        <v>31324</v>
      </c>
      <c r="E4223" t="s">
        <v>5329</v>
      </c>
      <c r="F4223" s="4">
        <v>580700.80799999996</v>
      </c>
      <c r="G4223" s="4">
        <f t="shared" si="197"/>
        <v>18.538526624952112</v>
      </c>
      <c r="H4223" t="str">
        <f>IF(F4223 &lt;= Planilha1!$B$1, "1",
  IF(F4223 &lt;= Planilha1!$B$2, "2",
    IF(F4223 &lt;= Planilha1!$B$3, "3",
      "4"
    )
  )
)</f>
        <v>4</v>
      </c>
      <c r="I4223" t="str">
        <f t="shared" si="195"/>
        <v>Pequeno Porte II</v>
      </c>
      <c r="J4223" s="4">
        <v>24043192.359999999</v>
      </c>
      <c r="K4223" s="5">
        <f t="shared" si="196"/>
        <v>767.56456263567873</v>
      </c>
    </row>
    <row r="4224" spans="1:11" x14ac:dyDescent="0.25">
      <c r="A4224" s="3" t="s">
        <v>4740</v>
      </c>
      <c r="B4224">
        <v>412240</v>
      </c>
      <c r="C4224" s="1" t="s">
        <v>20</v>
      </c>
      <c r="D4224" s="2">
        <v>71670</v>
      </c>
      <c r="E4224" t="s">
        <v>5329</v>
      </c>
      <c r="F4224" s="4">
        <v>1230993.764</v>
      </c>
      <c r="G4224" s="4">
        <f t="shared" si="197"/>
        <v>17.175858294963025</v>
      </c>
      <c r="H4224" t="str">
        <f>IF(F4224 &lt;= Planilha1!$B$1, "1",
  IF(F4224 &lt;= Planilha1!$B$2, "2",
    IF(F4224 &lt;= Planilha1!$B$3, "3",
      "4"
    )
  )
)</f>
        <v>4</v>
      </c>
      <c r="I4224" t="str">
        <f t="shared" si="195"/>
        <v>Médio Porte</v>
      </c>
      <c r="J4224" s="4">
        <v>60642538.030000001</v>
      </c>
      <c r="K4224" s="5">
        <f t="shared" si="196"/>
        <v>846.13559411190181</v>
      </c>
    </row>
    <row r="4225" spans="1:11" x14ac:dyDescent="0.25">
      <c r="A4225" s="3" t="s">
        <v>2349</v>
      </c>
      <c r="B4225">
        <v>412250</v>
      </c>
      <c r="C4225" s="1" t="s">
        <v>20</v>
      </c>
      <c r="D4225" s="2">
        <v>11251</v>
      </c>
      <c r="E4225" t="s">
        <v>5329</v>
      </c>
      <c r="F4225" s="4">
        <v>139909.14300000001</v>
      </c>
      <c r="G4225" s="4">
        <f t="shared" si="197"/>
        <v>12.43526290996356</v>
      </c>
      <c r="H4225" t="str">
        <f>IF(F4225 &lt;= Planilha1!$B$1, "1",
  IF(F4225 &lt;= Planilha1!$B$2, "2",
    IF(F4225 &lt;= Planilha1!$B$3, "3",
      "4"
    )
  )
)</f>
        <v>3</v>
      </c>
      <c r="I4225" t="str">
        <f t="shared" si="195"/>
        <v>Pequeno Porte I</v>
      </c>
      <c r="J4225" s="4">
        <v>9643750.4399999995</v>
      </c>
      <c r="K4225" s="5">
        <f t="shared" si="196"/>
        <v>857.14607057150477</v>
      </c>
    </row>
    <row r="4226" spans="1:11" x14ac:dyDescent="0.25">
      <c r="A4226" s="3" t="s">
        <v>2350</v>
      </c>
      <c r="B4226">
        <v>412260</v>
      </c>
      <c r="C4226" s="1" t="s">
        <v>20</v>
      </c>
      <c r="D4226" s="2">
        <v>9097</v>
      </c>
      <c r="E4226" t="s">
        <v>5329</v>
      </c>
      <c r="F4226" s="4">
        <v>166490.44899999999</v>
      </c>
      <c r="G4226" s="4">
        <f t="shared" si="197"/>
        <v>18.301687259536109</v>
      </c>
      <c r="H4226" t="str">
        <f>IF(F4226 &lt;= Planilha1!$B$1, "1",
  IF(F4226 &lt;= Planilha1!$B$2, "2",
    IF(F4226 &lt;= Planilha1!$B$3, "3",
      "4"
    )
  )
)</f>
        <v>3</v>
      </c>
      <c r="I4226" t="str">
        <f t="shared" ref="I4226:I4289" si="198">IF(D4226 &lt;= 20000, "Pequeno Porte I",
  IF(D4226 &lt;= 50000, "Pequeno Porte II",
    IF(D4226 &lt;= 100000, "Médio Porte",
      IF(D4226 &lt;= 900000, "Grande Porte", "Metrópole")
    )
  )
)</f>
        <v>Pequeno Porte I</v>
      </c>
      <c r="J4226" s="4">
        <v>3875675.78</v>
      </c>
      <c r="K4226" s="5">
        <f t="shared" ref="K4226:K4289" si="199">J4226/D4226</f>
        <v>426.03888974387161</v>
      </c>
    </row>
    <row r="4227" spans="1:11" x14ac:dyDescent="0.25">
      <c r="A4227" s="3" t="s">
        <v>4741</v>
      </c>
      <c r="B4227">
        <v>412265</v>
      </c>
      <c r="C4227" s="1" t="s">
        <v>20</v>
      </c>
      <c r="D4227" s="2">
        <v>5435</v>
      </c>
      <c r="E4227" t="s">
        <v>5329</v>
      </c>
      <c r="F4227" s="4">
        <v>38071.667999999998</v>
      </c>
      <c r="G4227" s="4">
        <f t="shared" ref="G4227:G4290" si="200">F4227/D4227</f>
        <v>7.0049067157313702</v>
      </c>
      <c r="H4227" t="str">
        <f>IF(F4227 &lt;= Planilha1!$B$1, "1",
  IF(F4227 &lt;= Planilha1!$B$2, "2",
    IF(F4227 &lt;= Planilha1!$B$3, "3",
      "4"
    )
  )
)</f>
        <v>1</v>
      </c>
      <c r="I4227" t="str">
        <f t="shared" si="198"/>
        <v>Pequeno Porte I</v>
      </c>
      <c r="J4227" s="4">
        <v>4873685.7300000004</v>
      </c>
      <c r="K4227" s="5">
        <f t="shared" si="199"/>
        <v>896.722305427783</v>
      </c>
    </row>
    <row r="4228" spans="1:11" x14ac:dyDescent="0.25">
      <c r="A4228" s="3" t="s">
        <v>4742</v>
      </c>
      <c r="B4228">
        <v>412270</v>
      </c>
      <c r="C4228" s="1" t="s">
        <v>20</v>
      </c>
      <c r="D4228" s="2">
        <v>8822</v>
      </c>
      <c r="E4228" t="s">
        <v>5329</v>
      </c>
      <c r="F4228" s="4">
        <v>126607.46400000001</v>
      </c>
      <c r="G4228" s="4">
        <f t="shared" si="200"/>
        <v>14.351333484470642</v>
      </c>
      <c r="H4228" t="str">
        <f>IF(F4228 &lt;= Planilha1!$B$1, "1",
  IF(F4228 &lt;= Planilha1!$B$2, "2",
    IF(F4228 &lt;= Planilha1!$B$3, "3",
      "4"
    )
  )
)</f>
        <v>3</v>
      </c>
      <c r="I4228" t="str">
        <f t="shared" si="198"/>
        <v>Pequeno Porte I</v>
      </c>
      <c r="J4228" s="4">
        <v>8175736.8899999997</v>
      </c>
      <c r="K4228" s="5">
        <f t="shared" si="199"/>
        <v>926.74414985264104</v>
      </c>
    </row>
    <row r="4229" spans="1:11" x14ac:dyDescent="0.25">
      <c r="A4229" s="3" t="s">
        <v>2351</v>
      </c>
      <c r="B4229">
        <v>412280</v>
      </c>
      <c r="C4229" s="1" t="s">
        <v>20</v>
      </c>
      <c r="D4229" s="2">
        <v>4075</v>
      </c>
      <c r="E4229" t="s">
        <v>5329</v>
      </c>
      <c r="F4229" s="4">
        <v>58997.991000000002</v>
      </c>
      <c r="G4229" s="4">
        <f t="shared" si="200"/>
        <v>14.478034601226994</v>
      </c>
      <c r="H4229" t="str">
        <f>IF(F4229 &lt;= Planilha1!$B$1, "1",
  IF(F4229 &lt;= Planilha1!$B$2, "2",
    IF(F4229 &lt;= Planilha1!$B$3, "3",
      "4"
    )
  )
)</f>
        <v>2</v>
      </c>
      <c r="I4229" t="str">
        <f t="shared" si="198"/>
        <v>Pequeno Porte I</v>
      </c>
      <c r="J4229" s="4">
        <v>3158807.66</v>
      </c>
      <c r="K4229" s="5">
        <f t="shared" si="199"/>
        <v>775.16752392638045</v>
      </c>
    </row>
    <row r="4230" spans="1:11" x14ac:dyDescent="0.25">
      <c r="A4230" s="3" t="s">
        <v>4743</v>
      </c>
      <c r="B4230">
        <v>412290</v>
      </c>
      <c r="C4230" s="1" t="s">
        <v>20</v>
      </c>
      <c r="D4230" s="2">
        <v>5192</v>
      </c>
      <c r="E4230" t="s">
        <v>5329</v>
      </c>
      <c r="F4230" s="4">
        <v>136328.177</v>
      </c>
      <c r="G4230" s="4">
        <f t="shared" si="200"/>
        <v>26.257353043143297</v>
      </c>
      <c r="H4230" t="str">
        <f>IF(F4230 &lt;= Planilha1!$B$1, "1",
  IF(F4230 &lt;= Planilha1!$B$2, "2",
    IF(F4230 &lt;= Planilha1!$B$3, "3",
      "4"
    )
  )
)</f>
        <v>3</v>
      </c>
      <c r="I4230" t="str">
        <f t="shared" si="198"/>
        <v>Pequeno Porte I</v>
      </c>
      <c r="J4230" s="4">
        <v>3939492.98</v>
      </c>
      <c r="K4230" s="5">
        <f t="shared" si="199"/>
        <v>758.76213020030821</v>
      </c>
    </row>
    <row r="4231" spans="1:11" x14ac:dyDescent="0.25">
      <c r="A4231" s="3" t="s">
        <v>2352</v>
      </c>
      <c r="B4231">
        <v>412300</v>
      </c>
      <c r="C4231" s="1" t="s">
        <v>20</v>
      </c>
      <c r="D4231" s="2">
        <v>15223</v>
      </c>
      <c r="E4231" t="s">
        <v>5329</v>
      </c>
      <c r="F4231" s="4">
        <v>169049.26500000001</v>
      </c>
      <c r="G4231" s="4">
        <f t="shared" si="200"/>
        <v>11.104858766340406</v>
      </c>
      <c r="H4231" t="str">
        <f>IF(F4231 &lt;= Planilha1!$B$1, "1",
  IF(F4231 &lt;= Planilha1!$B$2, "2",
    IF(F4231 &lt;= Planilha1!$B$3, "3",
      "4"
    )
  )
)</f>
        <v>3</v>
      </c>
      <c r="I4231" t="str">
        <f t="shared" si="198"/>
        <v>Pequeno Porte I</v>
      </c>
      <c r="J4231" s="4">
        <v>13740315.01</v>
      </c>
      <c r="K4231" s="5">
        <f t="shared" si="199"/>
        <v>902.60231294751361</v>
      </c>
    </row>
    <row r="4232" spans="1:11" x14ac:dyDescent="0.25">
      <c r="A4232" s="3" t="s">
        <v>4744</v>
      </c>
      <c r="B4232">
        <v>412310</v>
      </c>
      <c r="C4232" s="1" t="s">
        <v>20</v>
      </c>
      <c r="D4232" s="2">
        <v>3394</v>
      </c>
      <c r="E4232" t="s">
        <v>5329</v>
      </c>
      <c r="F4232" s="4">
        <v>37444.120999999999</v>
      </c>
      <c r="G4232" s="4">
        <f t="shared" si="200"/>
        <v>11.032445786682381</v>
      </c>
      <c r="H4232" t="str">
        <f>IF(F4232 &lt;= Planilha1!$B$1, "1",
  IF(F4232 &lt;= Planilha1!$B$2, "2",
    IF(F4232 &lt;= Planilha1!$B$3, "3",
      "4"
    )
  )
)</f>
        <v>1</v>
      </c>
      <c r="I4232" t="str">
        <f t="shared" si="198"/>
        <v>Pequeno Porte I</v>
      </c>
      <c r="J4232" s="4">
        <v>3740241.15</v>
      </c>
      <c r="K4232" s="5">
        <f t="shared" si="199"/>
        <v>1102.0156599882146</v>
      </c>
    </row>
    <row r="4233" spans="1:11" x14ac:dyDescent="0.25">
      <c r="A4233" s="3" t="s">
        <v>4745</v>
      </c>
      <c r="B4233">
        <v>412320</v>
      </c>
      <c r="C4233" s="1" t="s">
        <v>20</v>
      </c>
      <c r="D4233" s="2">
        <v>3365</v>
      </c>
      <c r="E4233" t="s">
        <v>5329</v>
      </c>
      <c r="F4233" s="4">
        <v>52221.796999999999</v>
      </c>
      <c r="G4233" s="4">
        <f t="shared" si="200"/>
        <v>15.519107578008915</v>
      </c>
      <c r="H4233" t="str">
        <f>IF(F4233 &lt;= Planilha1!$B$1, "1",
  IF(F4233 &lt;= Planilha1!$B$2, "2",
    IF(F4233 &lt;= Planilha1!$B$3, "3",
      "4"
    )
  )
)</f>
        <v>2</v>
      </c>
      <c r="I4233" t="str">
        <f t="shared" si="198"/>
        <v>Pequeno Porte I</v>
      </c>
      <c r="J4233" s="4">
        <v>3999606.42</v>
      </c>
      <c r="K4233" s="5">
        <f t="shared" si="199"/>
        <v>1188.5903179791976</v>
      </c>
    </row>
    <row r="4234" spans="1:11" x14ac:dyDescent="0.25">
      <c r="A4234" s="3" t="s">
        <v>2353</v>
      </c>
      <c r="B4234">
        <v>412330</v>
      </c>
      <c r="C4234" s="1" t="s">
        <v>20</v>
      </c>
      <c r="D4234" s="2">
        <v>8613</v>
      </c>
      <c r="E4234" t="s">
        <v>5329</v>
      </c>
      <c r="F4234" s="4">
        <v>108114.66899999999</v>
      </c>
      <c r="G4234" s="4">
        <f t="shared" si="200"/>
        <v>12.55249843260188</v>
      </c>
      <c r="H4234" t="str">
        <f>IF(F4234 &lt;= Planilha1!$B$1, "1",
  IF(F4234 &lt;= Planilha1!$B$2, "2",
    IF(F4234 &lt;= Planilha1!$B$3, "3",
      "4"
    )
  )
)</f>
        <v>3</v>
      </c>
      <c r="I4234" t="str">
        <f t="shared" si="198"/>
        <v>Pequeno Porte I</v>
      </c>
      <c r="J4234" s="4">
        <v>4746550.59</v>
      </c>
      <c r="K4234" s="5">
        <f t="shared" si="199"/>
        <v>551.09144200626963</v>
      </c>
    </row>
    <row r="4235" spans="1:11" x14ac:dyDescent="0.25">
      <c r="A4235" s="3" t="s">
        <v>4746</v>
      </c>
      <c r="B4235">
        <v>412340</v>
      </c>
      <c r="C4235" s="1" t="s">
        <v>20</v>
      </c>
      <c r="D4235" s="2">
        <v>11378</v>
      </c>
      <c r="E4235" t="s">
        <v>5329</v>
      </c>
      <c r="F4235" s="4">
        <v>117648.914</v>
      </c>
      <c r="G4235" s="4">
        <f t="shared" si="200"/>
        <v>10.340034628229917</v>
      </c>
      <c r="H4235" t="str">
        <f>IF(F4235 &lt;= Planilha1!$B$1, "1",
  IF(F4235 &lt;= Planilha1!$B$2, "2",
    IF(F4235 &lt;= Planilha1!$B$3, "3",
      "4"
    )
  )
)</f>
        <v>3</v>
      </c>
      <c r="I4235" t="str">
        <f t="shared" si="198"/>
        <v>Pequeno Porte I</v>
      </c>
      <c r="J4235" s="4">
        <v>8932177.25</v>
      </c>
      <c r="K4235" s="5">
        <f t="shared" si="199"/>
        <v>785.03930831429079</v>
      </c>
    </row>
    <row r="4236" spans="1:11" x14ac:dyDescent="0.25">
      <c r="A4236" s="3" t="s">
        <v>366</v>
      </c>
      <c r="B4236">
        <v>412350</v>
      </c>
      <c r="C4236" s="1" t="s">
        <v>20</v>
      </c>
      <c r="D4236" s="2">
        <v>25492</v>
      </c>
      <c r="E4236" t="s">
        <v>5329</v>
      </c>
      <c r="F4236" s="4">
        <v>413132.02799999999</v>
      </c>
      <c r="G4236" s="4">
        <f t="shared" si="200"/>
        <v>16.206340342068099</v>
      </c>
      <c r="H4236" t="str">
        <f>IF(F4236 &lt;= Planilha1!$B$1, "1",
  IF(F4236 &lt;= Planilha1!$B$2, "2",
    IF(F4236 &lt;= Planilha1!$B$3, "3",
      "4"
    )
  )
)</f>
        <v>4</v>
      </c>
      <c r="I4236" t="str">
        <f t="shared" si="198"/>
        <v>Pequeno Porte II</v>
      </c>
      <c r="J4236" s="4">
        <v>17256578.469999999</v>
      </c>
      <c r="K4236" s="5">
        <f t="shared" si="199"/>
        <v>676.94094107955436</v>
      </c>
    </row>
    <row r="4237" spans="1:11" x14ac:dyDescent="0.25">
      <c r="A4237" s="3" t="s">
        <v>3290</v>
      </c>
      <c r="B4237">
        <v>412360</v>
      </c>
      <c r="C4237" s="1" t="s">
        <v>20</v>
      </c>
      <c r="D4237" s="2">
        <v>1748</v>
      </c>
      <c r="E4237" t="s">
        <v>5329</v>
      </c>
      <c r="F4237" s="4">
        <v>23038.493999999999</v>
      </c>
      <c r="G4237" s="4">
        <f t="shared" si="200"/>
        <v>13.17991647597254</v>
      </c>
      <c r="H4237" t="str">
        <f>IF(F4237 &lt;= Planilha1!$B$1, "1",
  IF(F4237 &lt;= Planilha1!$B$2, "2",
    IF(F4237 &lt;= Planilha1!$B$3, "3",
      "4"
    )
  )
)</f>
        <v>1</v>
      </c>
      <c r="I4237" t="str">
        <f t="shared" si="198"/>
        <v>Pequeno Porte I</v>
      </c>
      <c r="J4237" s="4">
        <v>4113734.36</v>
      </c>
      <c r="K4237" s="5">
        <f t="shared" si="199"/>
        <v>2353.3949427917619</v>
      </c>
    </row>
    <row r="4238" spans="1:11" x14ac:dyDescent="0.25">
      <c r="A4238" s="3" t="s">
        <v>4747</v>
      </c>
      <c r="B4238">
        <v>412370</v>
      </c>
      <c r="C4238" s="1" t="s">
        <v>20</v>
      </c>
      <c r="D4238" s="2">
        <v>8912</v>
      </c>
      <c r="E4238" t="s">
        <v>5329</v>
      </c>
      <c r="F4238" s="4">
        <v>82996.907999999996</v>
      </c>
      <c r="G4238" s="4">
        <f t="shared" si="200"/>
        <v>9.3129385098743267</v>
      </c>
      <c r="H4238" t="str">
        <f>IF(F4238 &lt;= Planilha1!$B$1, "1",
  IF(F4238 &lt;= Planilha1!$B$2, "2",
    IF(F4238 &lt;= Planilha1!$B$3, "3",
      "4"
    )
  )
)</f>
        <v>2</v>
      </c>
      <c r="I4238" t="str">
        <f t="shared" si="198"/>
        <v>Pequeno Porte I</v>
      </c>
      <c r="J4238" s="4">
        <v>7208070.9299999997</v>
      </c>
      <c r="K4238" s="5">
        <f t="shared" si="199"/>
        <v>808.80508640035907</v>
      </c>
    </row>
    <row r="4239" spans="1:11" x14ac:dyDescent="0.25">
      <c r="A4239" s="3" t="s">
        <v>2354</v>
      </c>
      <c r="B4239">
        <v>412380</v>
      </c>
      <c r="C4239" s="1" t="s">
        <v>20</v>
      </c>
      <c r="D4239" s="2">
        <v>14070</v>
      </c>
      <c r="E4239" t="s">
        <v>5329</v>
      </c>
      <c r="F4239" s="4">
        <v>145853.272</v>
      </c>
      <c r="G4239" s="4">
        <f t="shared" si="200"/>
        <v>10.366259559346126</v>
      </c>
      <c r="H4239" t="str">
        <f>IF(F4239 &lt;= Planilha1!$B$1, "1",
  IF(F4239 &lt;= Planilha1!$B$2, "2",
    IF(F4239 &lt;= Planilha1!$B$3, "3",
      "4"
    )
  )
)</f>
        <v>3</v>
      </c>
      <c r="I4239" t="str">
        <f t="shared" si="198"/>
        <v>Pequeno Porte I</v>
      </c>
      <c r="J4239" s="4">
        <v>10413651.74</v>
      </c>
      <c r="K4239" s="5">
        <f t="shared" si="199"/>
        <v>740.1316090973703</v>
      </c>
    </row>
    <row r="4240" spans="1:11" x14ac:dyDescent="0.25">
      <c r="A4240" s="3" t="s">
        <v>4556</v>
      </c>
      <c r="B4240">
        <v>412382</v>
      </c>
      <c r="C4240" s="1" t="s">
        <v>20</v>
      </c>
      <c r="D4240" s="2">
        <v>3644</v>
      </c>
      <c r="E4240" t="s">
        <v>5329</v>
      </c>
      <c r="F4240" s="4">
        <v>55580.010999999999</v>
      </c>
      <c r="G4240" s="4">
        <f t="shared" si="200"/>
        <v>15.252472832052689</v>
      </c>
      <c r="H4240" t="str">
        <f>IF(F4240 &lt;= Planilha1!$B$1, "1",
  IF(F4240 &lt;= Planilha1!$B$2, "2",
    IF(F4240 &lt;= Planilha1!$B$3, "3",
      "4"
    )
  )
)</f>
        <v>2</v>
      </c>
      <c r="I4240" t="str">
        <f t="shared" si="198"/>
        <v>Pequeno Porte I</v>
      </c>
      <c r="J4240" s="4">
        <v>5230240.6900000004</v>
      </c>
      <c r="K4240" s="5">
        <f t="shared" si="199"/>
        <v>1435.3020554335897</v>
      </c>
    </row>
    <row r="4241" spans="1:11" x14ac:dyDescent="0.25">
      <c r="A4241" s="3" t="s">
        <v>2355</v>
      </c>
      <c r="B4241">
        <v>412385</v>
      </c>
      <c r="C4241" s="1" t="s">
        <v>20</v>
      </c>
      <c r="D4241" s="2">
        <v>9934</v>
      </c>
      <c r="E4241" t="s">
        <v>5329</v>
      </c>
      <c r="F4241" s="4">
        <v>73179.418999999994</v>
      </c>
      <c r="G4241" s="4">
        <f t="shared" si="200"/>
        <v>7.3665612039460431</v>
      </c>
      <c r="H4241" t="str">
        <f>IF(F4241 &lt;= Planilha1!$B$1, "1",
  IF(F4241 &lt;= Planilha1!$B$2, "2",
    IF(F4241 &lt;= Planilha1!$B$3, "3",
      "4"
    )
  )
)</f>
        <v>2</v>
      </c>
      <c r="I4241" t="str">
        <f t="shared" si="198"/>
        <v>Pequeno Porte I</v>
      </c>
      <c r="J4241" s="4">
        <v>6913817.7800000003</v>
      </c>
      <c r="K4241" s="5">
        <f t="shared" si="199"/>
        <v>695.97521441513993</v>
      </c>
    </row>
    <row r="4242" spans="1:11" x14ac:dyDescent="0.25">
      <c r="A4242" s="3" t="s">
        <v>2356</v>
      </c>
      <c r="B4242">
        <v>412390</v>
      </c>
      <c r="C4242" s="1" t="s">
        <v>20</v>
      </c>
      <c r="D4242" s="2">
        <v>11066</v>
      </c>
      <c r="E4242" t="s">
        <v>5329</v>
      </c>
      <c r="F4242" s="4">
        <v>149128.82999999999</v>
      </c>
      <c r="G4242" s="4">
        <f t="shared" si="200"/>
        <v>13.476308512560996</v>
      </c>
      <c r="H4242" t="str">
        <f>IF(F4242 &lt;= Planilha1!$B$1, "1",
  IF(F4242 &lt;= Planilha1!$B$2, "2",
    IF(F4242 &lt;= Planilha1!$B$3, "3",
      "4"
    )
  )
)</f>
        <v>3</v>
      </c>
      <c r="I4242" t="str">
        <f t="shared" si="198"/>
        <v>Pequeno Porte I</v>
      </c>
      <c r="J4242" s="4">
        <v>12567871.630000001</v>
      </c>
      <c r="K4242" s="5">
        <f t="shared" si="199"/>
        <v>1135.7194677390205</v>
      </c>
    </row>
    <row r="4243" spans="1:11" x14ac:dyDescent="0.25">
      <c r="A4243" s="3" t="s">
        <v>4748</v>
      </c>
      <c r="B4243">
        <v>412395</v>
      </c>
      <c r="C4243" s="1" t="s">
        <v>20</v>
      </c>
      <c r="D4243" s="2">
        <v>3356</v>
      </c>
      <c r="E4243" t="s">
        <v>5329</v>
      </c>
      <c r="F4243" s="4">
        <v>36803.832999999999</v>
      </c>
      <c r="G4243" s="4">
        <f t="shared" si="200"/>
        <v>10.966577175208581</v>
      </c>
      <c r="H4243" t="str">
        <f>IF(F4243 &lt;= Planilha1!$B$1, "1",
  IF(F4243 &lt;= Planilha1!$B$2, "2",
    IF(F4243 &lt;= Planilha1!$B$3, "3",
      "4"
    )
  )
)</f>
        <v>1</v>
      </c>
      <c r="I4243" t="str">
        <f t="shared" si="198"/>
        <v>Pequeno Porte I</v>
      </c>
      <c r="J4243" s="4">
        <v>4388916.0599999996</v>
      </c>
      <c r="K4243" s="5">
        <f t="shared" si="199"/>
        <v>1307.7819010727055</v>
      </c>
    </row>
    <row r="4244" spans="1:11" x14ac:dyDescent="0.25">
      <c r="A4244" s="3" t="s">
        <v>4749</v>
      </c>
      <c r="B4244">
        <v>412400</v>
      </c>
      <c r="C4244" s="1" t="s">
        <v>20</v>
      </c>
      <c r="D4244" s="2">
        <v>5514</v>
      </c>
      <c r="E4244" t="s">
        <v>5329</v>
      </c>
      <c r="F4244" s="4">
        <v>45130.741999999998</v>
      </c>
      <c r="G4244" s="4">
        <f t="shared" si="200"/>
        <v>8.184755531374682</v>
      </c>
      <c r="H4244" t="str">
        <f>IF(F4244 &lt;= Planilha1!$B$1, "1",
  IF(F4244 &lt;= Planilha1!$B$2, "2",
    IF(F4244 &lt;= Planilha1!$B$3, "3",
      "4"
    )
  )
)</f>
        <v>2</v>
      </c>
      <c r="I4244" t="str">
        <f t="shared" si="198"/>
        <v>Pequeno Porte I</v>
      </c>
      <c r="J4244" s="4">
        <v>5313172.04</v>
      </c>
      <c r="K4244" s="5">
        <f t="shared" si="199"/>
        <v>963.57853463910044</v>
      </c>
    </row>
    <row r="4245" spans="1:11" x14ac:dyDescent="0.25">
      <c r="A4245" s="3" t="s">
        <v>2357</v>
      </c>
      <c r="B4245">
        <v>412402</v>
      </c>
      <c r="C4245" s="1" t="s">
        <v>20</v>
      </c>
      <c r="D4245" s="2">
        <v>13174</v>
      </c>
      <c r="E4245" t="s">
        <v>5329</v>
      </c>
      <c r="F4245" s="4">
        <v>163333.20199999999</v>
      </c>
      <c r="G4245" s="4">
        <f t="shared" si="200"/>
        <v>12.398148018824957</v>
      </c>
      <c r="H4245" t="str">
        <f>IF(F4245 &lt;= Planilha1!$B$1, "1",
  IF(F4245 &lt;= Planilha1!$B$2, "2",
    IF(F4245 &lt;= Planilha1!$B$3, "3",
      "4"
    )
  )
)</f>
        <v>3</v>
      </c>
      <c r="I4245" t="str">
        <f t="shared" si="198"/>
        <v>Pequeno Porte I</v>
      </c>
      <c r="J4245" s="4">
        <v>7036502.54</v>
      </c>
      <c r="K4245" s="5">
        <f t="shared" si="199"/>
        <v>534.12042963412785</v>
      </c>
    </row>
    <row r="4246" spans="1:11" x14ac:dyDescent="0.25">
      <c r="A4246" s="3" t="s">
        <v>2358</v>
      </c>
      <c r="B4246">
        <v>412405</v>
      </c>
      <c r="C4246" s="1" t="s">
        <v>20</v>
      </c>
      <c r="D4246" s="2">
        <v>24262</v>
      </c>
      <c r="E4246" t="s">
        <v>5329</v>
      </c>
      <c r="F4246" s="4">
        <v>241881.459</v>
      </c>
      <c r="G4246" s="4">
        <f t="shared" si="200"/>
        <v>9.9695597642403762</v>
      </c>
      <c r="H4246" t="str">
        <f>IF(F4246 &lt;= Planilha1!$B$1, "1",
  IF(F4246 &lt;= Planilha1!$B$2, "2",
    IF(F4246 &lt;= Planilha1!$B$3, "3",
      "4"
    )
  )
)</f>
        <v>4</v>
      </c>
      <c r="I4246" t="str">
        <f t="shared" si="198"/>
        <v>Pequeno Porte II</v>
      </c>
      <c r="J4246" s="4">
        <v>18589193.390000001</v>
      </c>
      <c r="K4246" s="5">
        <f t="shared" si="199"/>
        <v>766.18553251999015</v>
      </c>
    </row>
    <row r="4247" spans="1:11" x14ac:dyDescent="0.25">
      <c r="A4247" s="3" t="s">
        <v>4750</v>
      </c>
      <c r="B4247">
        <v>412410</v>
      </c>
      <c r="C4247" s="1" t="s">
        <v>20</v>
      </c>
      <c r="D4247" s="2">
        <v>44369</v>
      </c>
      <c r="E4247" t="s">
        <v>5329</v>
      </c>
      <c r="F4247" s="4">
        <v>506702.08600000001</v>
      </c>
      <c r="G4247" s="4">
        <f t="shared" si="200"/>
        <v>11.420182695124975</v>
      </c>
      <c r="H4247" t="str">
        <f>IF(F4247 &lt;= Planilha1!$B$1, "1",
  IF(F4247 &lt;= Planilha1!$B$2, "2",
    IF(F4247 &lt;= Planilha1!$B$3, "3",
      "4"
    )
  )
)</f>
        <v>4</v>
      </c>
      <c r="I4247" t="str">
        <f t="shared" si="198"/>
        <v>Pequeno Porte II</v>
      </c>
      <c r="J4247" s="4">
        <v>26201318.84</v>
      </c>
      <c r="K4247" s="5">
        <f t="shared" si="199"/>
        <v>590.53210214338844</v>
      </c>
    </row>
    <row r="4248" spans="1:11" x14ac:dyDescent="0.25">
      <c r="A4248" s="3" t="s">
        <v>4751</v>
      </c>
      <c r="B4248">
        <v>412420</v>
      </c>
      <c r="C4248" s="1" t="s">
        <v>20</v>
      </c>
      <c r="D4248" s="2">
        <v>2493</v>
      </c>
      <c r="E4248" t="s">
        <v>5329</v>
      </c>
      <c r="F4248" s="4">
        <v>25839.937999999998</v>
      </c>
      <c r="G4248" s="4">
        <f t="shared" si="200"/>
        <v>10.364997192137986</v>
      </c>
      <c r="H4248" t="str">
        <f>IF(F4248 &lt;= Planilha1!$B$1, "1",
  IF(F4248 &lt;= Planilha1!$B$2, "2",
    IF(F4248 &lt;= Planilha1!$B$3, "3",
      "4"
    )
  )
)</f>
        <v>1</v>
      </c>
      <c r="I4248" t="str">
        <f t="shared" si="198"/>
        <v>Pequeno Porte I</v>
      </c>
      <c r="J4248" s="4">
        <v>4456101.9800000004</v>
      </c>
      <c r="K4248" s="5">
        <f t="shared" si="199"/>
        <v>1787.4456397914162</v>
      </c>
    </row>
    <row r="4249" spans="1:11" x14ac:dyDescent="0.25">
      <c r="A4249" s="3" t="s">
        <v>4752</v>
      </c>
      <c r="B4249">
        <v>412430</v>
      </c>
      <c r="C4249" s="1" t="s">
        <v>20</v>
      </c>
      <c r="D4249" s="2">
        <v>2125</v>
      </c>
      <c r="E4249" t="s">
        <v>5329</v>
      </c>
      <c r="F4249" s="4">
        <v>34816.194000000003</v>
      </c>
      <c r="G4249" s="4">
        <f t="shared" si="200"/>
        <v>16.384091294117649</v>
      </c>
      <c r="H4249" t="str">
        <f>IF(F4249 &lt;= Planilha1!$B$1, "1",
  IF(F4249 &lt;= Planilha1!$B$2, "2",
    IF(F4249 &lt;= Planilha1!$B$3, "3",
      "4"
    )
  )
)</f>
        <v>1</v>
      </c>
      <c r="I4249" t="str">
        <f t="shared" si="198"/>
        <v>Pequeno Porte I</v>
      </c>
      <c r="J4249" s="4">
        <v>4758715.0599999996</v>
      </c>
      <c r="K4249" s="5">
        <f t="shared" si="199"/>
        <v>2239.3953223529411</v>
      </c>
    </row>
    <row r="4250" spans="1:11" x14ac:dyDescent="0.25">
      <c r="A4250" s="3" t="s">
        <v>4753</v>
      </c>
      <c r="B4250">
        <v>412440</v>
      </c>
      <c r="C4250" s="1" t="s">
        <v>20</v>
      </c>
      <c r="D4250" s="2">
        <v>23673</v>
      </c>
      <c r="E4250" t="s">
        <v>5329</v>
      </c>
      <c r="F4250" s="4">
        <v>179797.06</v>
      </c>
      <c r="G4250" s="4">
        <f t="shared" si="200"/>
        <v>7.5950264013855442</v>
      </c>
      <c r="H4250" t="str">
        <f>IF(F4250 &lt;= Planilha1!$B$1, "1",
  IF(F4250 &lt;= Planilha1!$B$2, "2",
    IF(F4250 &lt;= Planilha1!$B$3, "3",
      "4"
    )
  )
)</f>
        <v>3</v>
      </c>
      <c r="I4250" t="str">
        <f t="shared" si="198"/>
        <v>Pequeno Porte II</v>
      </c>
      <c r="J4250" s="4">
        <v>9695625.3399999999</v>
      </c>
      <c r="K4250" s="5">
        <f t="shared" si="199"/>
        <v>409.56470831749249</v>
      </c>
    </row>
    <row r="4251" spans="1:11" x14ac:dyDescent="0.25">
      <c r="A4251" s="3" t="s">
        <v>4754</v>
      </c>
      <c r="B4251">
        <v>412450</v>
      </c>
      <c r="C4251" s="1" t="s">
        <v>20</v>
      </c>
      <c r="D4251" s="2">
        <v>6181</v>
      </c>
      <c r="E4251" t="s">
        <v>5329</v>
      </c>
      <c r="F4251" s="4">
        <v>145159.65</v>
      </c>
      <c r="G4251" s="4">
        <f t="shared" si="200"/>
        <v>23.484816372755215</v>
      </c>
      <c r="H4251" t="str">
        <f>IF(F4251 &lt;= Planilha1!$B$1, "1",
  IF(F4251 &lt;= Planilha1!$B$2, "2",
    IF(F4251 &lt;= Planilha1!$B$3, "3",
      "4"
    )
  )
)</f>
        <v>3</v>
      </c>
      <c r="I4251" t="str">
        <f t="shared" si="198"/>
        <v>Pequeno Porte I</v>
      </c>
      <c r="J4251" s="4">
        <v>6681325.1600000001</v>
      </c>
      <c r="K4251" s="5">
        <f t="shared" si="199"/>
        <v>1080.9456657498786</v>
      </c>
    </row>
    <row r="4252" spans="1:11" x14ac:dyDescent="0.25">
      <c r="A4252" s="3" t="s">
        <v>4755</v>
      </c>
      <c r="B4252">
        <v>412460</v>
      </c>
      <c r="C4252" s="1" t="s">
        <v>20</v>
      </c>
      <c r="D4252" s="2">
        <v>6587</v>
      </c>
      <c r="E4252" t="s">
        <v>5329</v>
      </c>
      <c r="F4252" s="4">
        <v>119667.841</v>
      </c>
      <c r="G4252" s="4">
        <f t="shared" si="200"/>
        <v>18.167275087293152</v>
      </c>
      <c r="H4252" t="str">
        <f>IF(F4252 &lt;= Planilha1!$B$1, "1",
  IF(F4252 &lt;= Planilha1!$B$2, "2",
    IF(F4252 &lt;= Planilha1!$B$3, "3",
      "4"
    )
  )
)</f>
        <v>3</v>
      </c>
      <c r="I4252" t="str">
        <f t="shared" si="198"/>
        <v>Pequeno Porte I</v>
      </c>
      <c r="J4252" s="4">
        <v>6841868.0700000003</v>
      </c>
      <c r="K4252" s="5">
        <f t="shared" si="199"/>
        <v>1038.6925869136178</v>
      </c>
    </row>
    <row r="4253" spans="1:11" x14ac:dyDescent="0.25">
      <c r="A4253" s="3" t="s">
        <v>4756</v>
      </c>
      <c r="B4253">
        <v>412470</v>
      </c>
      <c r="C4253" s="1" t="s">
        <v>20</v>
      </c>
      <c r="D4253" s="2">
        <v>10830</v>
      </c>
      <c r="E4253" t="s">
        <v>5329</v>
      </c>
      <c r="F4253" s="4">
        <v>84938.512000000002</v>
      </c>
      <c r="G4253" s="4">
        <f t="shared" si="200"/>
        <v>7.8428912280701759</v>
      </c>
      <c r="H4253" t="str">
        <f>IF(F4253 &lt;= Planilha1!$B$1, "1",
  IF(F4253 &lt;= Planilha1!$B$2, "2",
    IF(F4253 &lt;= Planilha1!$B$3, "3",
      "4"
    )
  )
)</f>
        <v>2</v>
      </c>
      <c r="I4253" t="str">
        <f t="shared" si="198"/>
        <v>Pequeno Porte I</v>
      </c>
      <c r="J4253" s="4">
        <v>8500484.0399999991</v>
      </c>
      <c r="K4253" s="5">
        <f t="shared" si="199"/>
        <v>784.90157340720214</v>
      </c>
    </row>
    <row r="4254" spans="1:11" x14ac:dyDescent="0.25">
      <c r="A4254" s="3" t="s">
        <v>3713</v>
      </c>
      <c r="B4254">
        <v>412480</v>
      </c>
      <c r="C4254" s="1" t="s">
        <v>20</v>
      </c>
      <c r="D4254" s="2">
        <v>11886</v>
      </c>
      <c r="E4254" t="s">
        <v>5329</v>
      </c>
      <c r="F4254" s="4">
        <v>175479.49799999999</v>
      </c>
      <c r="G4254" s="4">
        <f t="shared" si="200"/>
        <v>14.763545179202422</v>
      </c>
      <c r="H4254" t="str">
        <f>IF(F4254 &lt;= Planilha1!$B$1, "1",
  IF(F4254 &lt;= Planilha1!$B$2, "2",
    IF(F4254 &lt;= Planilha1!$B$3, "3",
      "4"
    )
  )
)</f>
        <v>3</v>
      </c>
      <c r="I4254" t="str">
        <f t="shared" si="198"/>
        <v>Pequeno Porte I</v>
      </c>
      <c r="J4254" s="4">
        <v>7073720.2199999997</v>
      </c>
      <c r="K4254" s="5">
        <f t="shared" si="199"/>
        <v>595.13042402826852</v>
      </c>
    </row>
    <row r="4255" spans="1:11" x14ac:dyDescent="0.25">
      <c r="A4255" s="3" t="s">
        <v>4757</v>
      </c>
      <c r="B4255">
        <v>412490</v>
      </c>
      <c r="C4255" s="1" t="s">
        <v>20</v>
      </c>
      <c r="D4255" s="2">
        <v>5586</v>
      </c>
      <c r="E4255" t="s">
        <v>5329</v>
      </c>
      <c r="F4255" s="4">
        <v>64372.160000000003</v>
      </c>
      <c r="G4255" s="4">
        <f t="shared" si="200"/>
        <v>11.523838166845687</v>
      </c>
      <c r="H4255" t="str">
        <f>IF(F4255 &lt;= Planilha1!$B$1, "1",
  IF(F4255 &lt;= Planilha1!$B$2, "2",
    IF(F4255 &lt;= Planilha1!$B$3, "3",
      "4"
    )
  )
)</f>
        <v>2</v>
      </c>
      <c r="I4255" t="str">
        <f t="shared" si="198"/>
        <v>Pequeno Porte I</v>
      </c>
      <c r="J4255" s="4">
        <v>4354475.76</v>
      </c>
      <c r="K4255" s="5">
        <f t="shared" si="199"/>
        <v>779.53379162191186</v>
      </c>
    </row>
    <row r="4256" spans="1:11" x14ac:dyDescent="0.25">
      <c r="A4256" s="3" t="s">
        <v>4758</v>
      </c>
      <c r="B4256">
        <v>412500</v>
      </c>
      <c r="C4256" s="1" t="s">
        <v>20</v>
      </c>
      <c r="D4256" s="2">
        <v>10667</v>
      </c>
      <c r="E4256" t="s">
        <v>5329</v>
      </c>
      <c r="F4256" s="4">
        <v>120531.815</v>
      </c>
      <c r="G4256" s="4">
        <f t="shared" si="200"/>
        <v>11.299504546732916</v>
      </c>
      <c r="H4256" t="str">
        <f>IF(F4256 &lt;= Planilha1!$B$1, "1",
  IF(F4256 &lt;= Planilha1!$B$2, "2",
    IF(F4256 &lt;= Planilha1!$B$3, "3",
      "4"
    )
  )
)</f>
        <v>3</v>
      </c>
      <c r="I4256" t="str">
        <f t="shared" si="198"/>
        <v>Pequeno Porte I</v>
      </c>
      <c r="J4256" s="4">
        <v>9008847.9900000002</v>
      </c>
      <c r="K4256" s="5">
        <f t="shared" si="199"/>
        <v>844.55310677791317</v>
      </c>
    </row>
    <row r="4257" spans="1:11" x14ac:dyDescent="0.25">
      <c r="A4257" s="3" t="s">
        <v>4759</v>
      </c>
      <c r="B4257">
        <v>412510</v>
      </c>
      <c r="C4257" s="1" t="s">
        <v>20</v>
      </c>
      <c r="D4257" s="2">
        <v>13726</v>
      </c>
      <c r="E4257" t="s">
        <v>5329</v>
      </c>
      <c r="F4257" s="4">
        <v>219058.09</v>
      </c>
      <c r="G4257" s="4">
        <f t="shared" si="200"/>
        <v>15.959353781145271</v>
      </c>
      <c r="H4257" t="str">
        <f>IF(F4257 &lt;= Planilha1!$B$1, "1",
  IF(F4257 &lt;= Planilha1!$B$2, "2",
    IF(F4257 &lt;= Planilha1!$B$3, "3",
      "4"
    )
  )
)</f>
        <v>3</v>
      </c>
      <c r="I4257" t="str">
        <f t="shared" si="198"/>
        <v>Pequeno Porte I</v>
      </c>
      <c r="J4257" s="4">
        <v>10226868.25</v>
      </c>
      <c r="K4257" s="5">
        <f t="shared" si="199"/>
        <v>745.07272694157075</v>
      </c>
    </row>
    <row r="4258" spans="1:11" x14ac:dyDescent="0.25">
      <c r="A4258" s="3" t="s">
        <v>4760</v>
      </c>
      <c r="B4258">
        <v>412520</v>
      </c>
      <c r="C4258" s="1" t="s">
        <v>20</v>
      </c>
      <c r="D4258" s="2">
        <v>9378</v>
      </c>
      <c r="E4258" t="s">
        <v>5329</v>
      </c>
      <c r="F4258" s="4">
        <v>114203.527</v>
      </c>
      <c r="G4258" s="4">
        <f t="shared" si="200"/>
        <v>12.177812646619749</v>
      </c>
      <c r="H4258" t="str">
        <f>IF(F4258 &lt;= Planilha1!$B$1, "1",
  IF(F4258 &lt;= Planilha1!$B$2, "2",
    IF(F4258 &lt;= Planilha1!$B$3, "3",
      "4"
    )
  )
)</f>
        <v>3</v>
      </c>
      <c r="I4258" t="str">
        <f t="shared" si="198"/>
        <v>Pequeno Porte I</v>
      </c>
      <c r="J4258" s="4">
        <v>14795357.09</v>
      </c>
      <c r="K4258" s="5">
        <f t="shared" si="199"/>
        <v>1577.6665696310513</v>
      </c>
    </row>
    <row r="4259" spans="1:11" x14ac:dyDescent="0.25">
      <c r="A4259" s="3" t="s">
        <v>4761</v>
      </c>
      <c r="B4259">
        <v>412530</v>
      </c>
      <c r="C4259" s="1" t="s">
        <v>20</v>
      </c>
      <c r="D4259" s="2">
        <v>5168</v>
      </c>
      <c r="E4259" t="s">
        <v>5329</v>
      </c>
      <c r="F4259" s="4">
        <v>132460.82199999999</v>
      </c>
      <c r="G4259" s="4">
        <f t="shared" si="200"/>
        <v>25.630964009287922</v>
      </c>
      <c r="H4259" t="str">
        <f>IF(F4259 &lt;= Planilha1!$B$1, "1",
  IF(F4259 &lt;= Planilha1!$B$2, "2",
    IF(F4259 &lt;= Planilha1!$B$3, "3",
      "4"
    )
  )
)</f>
        <v>3</v>
      </c>
      <c r="I4259" t="str">
        <f t="shared" si="198"/>
        <v>Pequeno Porte I</v>
      </c>
      <c r="J4259" s="4">
        <v>8340748.3300000001</v>
      </c>
      <c r="K4259" s="5">
        <f t="shared" si="199"/>
        <v>1613.9218904798761</v>
      </c>
    </row>
    <row r="4260" spans="1:11" x14ac:dyDescent="0.25">
      <c r="A4260" s="3" t="s">
        <v>4762</v>
      </c>
      <c r="B4260">
        <v>412535</v>
      </c>
      <c r="C4260" s="1" t="s">
        <v>20</v>
      </c>
      <c r="D4260" s="2">
        <v>6504</v>
      </c>
      <c r="E4260" t="s">
        <v>5329</v>
      </c>
      <c r="F4260" s="4">
        <v>51216.292000000001</v>
      </c>
      <c r="G4260" s="4">
        <f t="shared" si="200"/>
        <v>7.8745836408364083</v>
      </c>
      <c r="H4260" t="str">
        <f>IF(F4260 &lt;= Planilha1!$B$1, "1",
  IF(F4260 &lt;= Planilha1!$B$2, "2",
    IF(F4260 &lt;= Planilha1!$B$3, "3",
      "4"
    )
  )
)</f>
        <v>2</v>
      </c>
      <c r="I4260" t="str">
        <f t="shared" si="198"/>
        <v>Pequeno Porte I</v>
      </c>
      <c r="J4260" s="4">
        <v>8808221.6799999997</v>
      </c>
      <c r="K4260" s="5">
        <f t="shared" si="199"/>
        <v>1354.2776260762607</v>
      </c>
    </row>
    <row r="4261" spans="1:11" x14ac:dyDescent="0.25">
      <c r="A4261" s="3" t="s">
        <v>4763</v>
      </c>
      <c r="B4261">
        <v>412540</v>
      </c>
      <c r="C4261" s="1" t="s">
        <v>20</v>
      </c>
      <c r="D4261" s="2">
        <v>6040</v>
      </c>
      <c r="E4261" t="s">
        <v>5329</v>
      </c>
      <c r="F4261" s="4">
        <v>66288.595000000001</v>
      </c>
      <c r="G4261" s="4">
        <f t="shared" si="200"/>
        <v>10.974932947019868</v>
      </c>
      <c r="H4261" t="str">
        <f>IF(F4261 &lt;= Planilha1!$B$1, "1",
  IF(F4261 &lt;= Planilha1!$B$2, "2",
    IF(F4261 &lt;= Planilha1!$B$3, "3",
      "4"
    )
  )
)</f>
        <v>2</v>
      </c>
      <c r="I4261" t="str">
        <f t="shared" si="198"/>
        <v>Pequeno Porte I</v>
      </c>
      <c r="J4261" s="4">
        <v>5246227.9800000004</v>
      </c>
      <c r="K4261" s="5">
        <f t="shared" si="199"/>
        <v>868.58079139072856</v>
      </c>
    </row>
    <row r="4262" spans="1:11" x14ac:dyDescent="0.25">
      <c r="A4262" s="3" t="s">
        <v>4764</v>
      </c>
      <c r="B4262">
        <v>412545</v>
      </c>
      <c r="C4262" s="1" t="s">
        <v>20</v>
      </c>
      <c r="D4262" s="2">
        <v>3957</v>
      </c>
      <c r="E4262" t="s">
        <v>5329</v>
      </c>
      <c r="F4262" s="4">
        <v>38787.56</v>
      </c>
      <c r="G4262" s="4">
        <f t="shared" si="200"/>
        <v>9.8022643416729842</v>
      </c>
      <c r="H4262" t="str">
        <f>IF(F4262 &lt;= Planilha1!$B$1, "1",
  IF(F4262 &lt;= Planilha1!$B$2, "2",
    IF(F4262 &lt;= Planilha1!$B$3, "3",
      "4"
    )
  )
)</f>
        <v>1</v>
      </c>
      <c r="I4262" t="str">
        <f t="shared" si="198"/>
        <v>Pequeno Porte I</v>
      </c>
      <c r="J4262" s="4">
        <v>5162591.57</v>
      </c>
      <c r="K4262" s="5">
        <f t="shared" si="199"/>
        <v>1304.6731286328027</v>
      </c>
    </row>
    <row r="4263" spans="1:11" x14ac:dyDescent="0.25">
      <c r="A4263" s="3" t="s">
        <v>4765</v>
      </c>
      <c r="B4263">
        <v>412550</v>
      </c>
      <c r="C4263" s="1" t="s">
        <v>20</v>
      </c>
      <c r="D4263" s="2">
        <v>329628</v>
      </c>
      <c r="E4263" t="s">
        <v>5329</v>
      </c>
      <c r="F4263" s="4">
        <v>17238007.809</v>
      </c>
      <c r="G4263" s="4">
        <f t="shared" si="200"/>
        <v>52.295338408751682</v>
      </c>
      <c r="H4263" t="str">
        <f>IF(F4263 &lt;= Planilha1!$B$1, "1",
  IF(F4263 &lt;= Planilha1!$B$2, "2",
    IF(F4263 &lt;= Planilha1!$B$3, "3",
      "4"
    )
  )
)</f>
        <v>4</v>
      </c>
      <c r="I4263" t="str">
        <f t="shared" si="198"/>
        <v>Grande Porte</v>
      </c>
      <c r="J4263" s="4">
        <v>286201679.47000003</v>
      </c>
      <c r="K4263" s="5">
        <f t="shared" si="199"/>
        <v>868.25657853701762</v>
      </c>
    </row>
    <row r="4264" spans="1:11" x14ac:dyDescent="0.25">
      <c r="A4264" s="3" t="s">
        <v>4766</v>
      </c>
      <c r="B4264">
        <v>412555</v>
      </c>
      <c r="C4264" s="1" t="s">
        <v>20</v>
      </c>
      <c r="D4264" s="2">
        <v>2138</v>
      </c>
      <c r="E4264" t="s">
        <v>5329</v>
      </c>
      <c r="F4264" s="4">
        <v>21892.420999999998</v>
      </c>
      <c r="G4264" s="4">
        <f t="shared" si="200"/>
        <v>10.239673058933581</v>
      </c>
      <c r="H4264" t="str">
        <f>IF(F4264 &lt;= Planilha1!$B$1, "1",
  IF(F4264 &lt;= Planilha1!$B$2, "2",
    IF(F4264 &lt;= Planilha1!$B$3, "3",
      "4"
    )
  )
)</f>
        <v>1</v>
      </c>
      <c r="I4264" t="str">
        <f t="shared" si="198"/>
        <v>Pequeno Porte I</v>
      </c>
      <c r="J4264" s="4">
        <v>3854649.16</v>
      </c>
      <c r="K4264" s="5">
        <f t="shared" si="199"/>
        <v>1802.9228999064546</v>
      </c>
    </row>
    <row r="4265" spans="1:11" x14ac:dyDescent="0.25">
      <c r="A4265" s="3" t="s">
        <v>4767</v>
      </c>
      <c r="B4265">
        <v>412560</v>
      </c>
      <c r="C4265" s="1" t="s">
        <v>20</v>
      </c>
      <c r="D4265" s="2">
        <v>42366</v>
      </c>
      <c r="E4265" t="s">
        <v>5329</v>
      </c>
      <c r="F4265" s="4">
        <v>567737.13199999998</v>
      </c>
      <c r="G4265" s="4">
        <f t="shared" si="200"/>
        <v>13.400772600670349</v>
      </c>
      <c r="H4265" t="str">
        <f>IF(F4265 &lt;= Planilha1!$B$1, "1",
  IF(F4265 &lt;= Planilha1!$B$2, "2",
    IF(F4265 &lt;= Planilha1!$B$3, "3",
      "4"
    )
  )
)</f>
        <v>4</v>
      </c>
      <c r="I4265" t="str">
        <f t="shared" si="198"/>
        <v>Pequeno Porte II</v>
      </c>
      <c r="J4265" s="4">
        <v>26559526.469999999</v>
      </c>
      <c r="K4265" s="5">
        <f t="shared" si="199"/>
        <v>626.90663432941506</v>
      </c>
    </row>
    <row r="4266" spans="1:11" x14ac:dyDescent="0.25">
      <c r="A4266" s="3" t="s">
        <v>4768</v>
      </c>
      <c r="B4266">
        <v>412570</v>
      </c>
      <c r="C4266" s="1" t="s">
        <v>20</v>
      </c>
      <c r="D4266" s="2">
        <v>29122</v>
      </c>
      <c r="E4266" t="s">
        <v>5329</v>
      </c>
      <c r="F4266" s="4">
        <v>544432.16200000001</v>
      </c>
      <c r="G4266" s="4">
        <f t="shared" si="200"/>
        <v>18.694875420644188</v>
      </c>
      <c r="H4266" t="str">
        <f>IF(F4266 &lt;= Planilha1!$B$1, "1",
  IF(F4266 &lt;= Planilha1!$B$2, "2",
    IF(F4266 &lt;= Planilha1!$B$3, "3",
      "4"
    )
  )
)</f>
        <v>4</v>
      </c>
      <c r="I4266" t="str">
        <f t="shared" si="198"/>
        <v>Pequeno Porte II</v>
      </c>
      <c r="J4266" s="4">
        <v>14835429.68</v>
      </c>
      <c r="K4266" s="5">
        <f t="shared" si="199"/>
        <v>509.42344893894648</v>
      </c>
    </row>
    <row r="4267" spans="1:11" x14ac:dyDescent="0.25">
      <c r="A4267" s="3" t="s">
        <v>4769</v>
      </c>
      <c r="B4267">
        <v>412575</v>
      </c>
      <c r="C4267" s="1" t="s">
        <v>20</v>
      </c>
      <c r="D4267" s="2">
        <v>5784</v>
      </c>
      <c r="E4267" t="s">
        <v>5329</v>
      </c>
      <c r="F4267" s="4">
        <v>85834.413</v>
      </c>
      <c r="G4267" s="4">
        <f t="shared" si="200"/>
        <v>14.83997458506224</v>
      </c>
      <c r="H4267" t="str">
        <f>IF(F4267 &lt;= Planilha1!$B$1, "1",
  IF(F4267 &lt;= Planilha1!$B$2, "2",
    IF(F4267 &lt;= Planilha1!$B$3, "3",
      "4"
    )
  )
)</f>
        <v>2</v>
      </c>
      <c r="I4267" t="str">
        <f t="shared" si="198"/>
        <v>Pequeno Porte I</v>
      </c>
      <c r="J4267" s="4">
        <v>7506797.7699999996</v>
      </c>
      <c r="K4267" s="5">
        <f t="shared" si="199"/>
        <v>1297.855769363762</v>
      </c>
    </row>
    <row r="4268" spans="1:11" x14ac:dyDescent="0.25">
      <c r="A4268" s="3" t="s">
        <v>4770</v>
      </c>
      <c r="B4268">
        <v>412580</v>
      </c>
      <c r="C4268" s="1" t="s">
        <v>20</v>
      </c>
      <c r="D4268" s="2">
        <v>8690</v>
      </c>
      <c r="E4268" t="s">
        <v>5329</v>
      </c>
      <c r="F4268" s="4">
        <v>171482.91399999999</v>
      </c>
      <c r="G4268" s="4">
        <f t="shared" si="200"/>
        <v>19.733361795166857</v>
      </c>
      <c r="H4268" t="str">
        <f>IF(F4268 &lt;= Planilha1!$B$1, "1",
  IF(F4268 &lt;= Planilha1!$B$2, "2",
    IF(F4268 &lt;= Planilha1!$B$3, "3",
      "4"
    )
  )
)</f>
        <v>3</v>
      </c>
      <c r="I4268" t="str">
        <f t="shared" si="198"/>
        <v>Pequeno Porte I</v>
      </c>
      <c r="J4268" s="4">
        <v>9108691.6199999992</v>
      </c>
      <c r="K4268" s="5">
        <f t="shared" si="199"/>
        <v>1048.1808538550056</v>
      </c>
    </row>
    <row r="4269" spans="1:11" x14ac:dyDescent="0.25">
      <c r="A4269" s="3" t="s">
        <v>4771</v>
      </c>
      <c r="B4269">
        <v>412590</v>
      </c>
      <c r="C4269" s="1" t="s">
        <v>20</v>
      </c>
      <c r="D4269" s="2">
        <v>2661</v>
      </c>
      <c r="E4269" t="s">
        <v>5329</v>
      </c>
      <c r="F4269" s="4">
        <v>27602.366000000002</v>
      </c>
      <c r="G4269" s="4">
        <f t="shared" si="200"/>
        <v>10.372929725667044</v>
      </c>
      <c r="H4269" t="str">
        <f>IF(F4269 &lt;= Planilha1!$B$1, "1",
  IF(F4269 &lt;= Planilha1!$B$2, "2",
    IF(F4269 &lt;= Planilha1!$B$3, "3",
      "4"
    )
  )
)</f>
        <v>1</v>
      </c>
      <c r="I4269" t="str">
        <f t="shared" si="198"/>
        <v>Pequeno Porte I</v>
      </c>
      <c r="J4269" s="4">
        <v>6243580.6600000001</v>
      </c>
      <c r="K4269" s="5">
        <f t="shared" si="199"/>
        <v>2346.3286959789552</v>
      </c>
    </row>
    <row r="4270" spans="1:11" x14ac:dyDescent="0.25">
      <c r="A4270" s="3" t="s">
        <v>4772</v>
      </c>
      <c r="B4270">
        <v>412600</v>
      </c>
      <c r="C4270" s="1" t="s">
        <v>20</v>
      </c>
      <c r="D4270" s="2">
        <v>8063</v>
      </c>
      <c r="E4270" t="s">
        <v>5329</v>
      </c>
      <c r="F4270" s="4">
        <v>90618.167000000001</v>
      </c>
      <c r="G4270" s="4">
        <f t="shared" si="200"/>
        <v>11.238765595932035</v>
      </c>
      <c r="H4270" t="str">
        <f>IF(F4270 &lt;= Planilha1!$B$1, "1",
  IF(F4270 &lt;= Planilha1!$B$2, "2",
    IF(F4270 &lt;= Planilha1!$B$3, "3",
      "4"
    )
  )
)</f>
        <v>2</v>
      </c>
      <c r="I4270" t="str">
        <f t="shared" si="198"/>
        <v>Pequeno Porte I</v>
      </c>
      <c r="J4270" s="4">
        <v>3812964.31</v>
      </c>
      <c r="K4270" s="5">
        <f t="shared" si="199"/>
        <v>472.89647897804787</v>
      </c>
    </row>
    <row r="4271" spans="1:11" x14ac:dyDescent="0.25">
      <c r="A4271" s="3" t="s">
        <v>3581</v>
      </c>
      <c r="B4271">
        <v>412610</v>
      </c>
      <c r="C4271" s="1" t="s">
        <v>20</v>
      </c>
      <c r="D4271" s="2">
        <v>5232</v>
      </c>
      <c r="E4271" t="s">
        <v>5329</v>
      </c>
      <c r="F4271" s="4">
        <v>86800.452999999994</v>
      </c>
      <c r="G4271" s="4">
        <f t="shared" si="200"/>
        <v>16.590300649847094</v>
      </c>
      <c r="H4271" t="str">
        <f>IF(F4271 &lt;= Planilha1!$B$1, "1",
  IF(F4271 &lt;= Planilha1!$B$2, "2",
    IF(F4271 &lt;= Planilha1!$B$3, "3",
      "4"
    )
  )
)</f>
        <v>2</v>
      </c>
      <c r="I4271" t="str">
        <f t="shared" si="198"/>
        <v>Pequeno Porte I</v>
      </c>
      <c r="J4271" s="4">
        <v>4497850.82</v>
      </c>
      <c r="K4271" s="5">
        <f t="shared" si="199"/>
        <v>859.68096712538227</v>
      </c>
    </row>
    <row r="4272" spans="1:11" x14ac:dyDescent="0.25">
      <c r="A4272" s="3" t="s">
        <v>2359</v>
      </c>
      <c r="B4272">
        <v>412620</v>
      </c>
      <c r="C4272" s="1" t="s">
        <v>20</v>
      </c>
      <c r="D4272" s="2">
        <v>6695</v>
      </c>
      <c r="E4272" t="s">
        <v>5329</v>
      </c>
      <c r="F4272" s="4">
        <v>51119.017999999996</v>
      </c>
      <c r="G4272" s="4">
        <f t="shared" si="200"/>
        <v>7.6354022404779682</v>
      </c>
      <c r="H4272" t="str">
        <f>IF(F4272 &lt;= Planilha1!$B$1, "1",
  IF(F4272 &lt;= Planilha1!$B$2, "2",
    IF(F4272 &lt;= Planilha1!$B$3, "3",
      "4"
    )
  )
)</f>
        <v>2</v>
      </c>
      <c r="I4272" t="str">
        <f t="shared" si="198"/>
        <v>Pequeno Porte I</v>
      </c>
      <c r="J4272" s="4">
        <v>5476662.5999999996</v>
      </c>
      <c r="K4272" s="5">
        <f t="shared" si="199"/>
        <v>818.02279312920086</v>
      </c>
    </row>
    <row r="4273" spans="1:11" x14ac:dyDescent="0.25">
      <c r="A4273" s="3" t="s">
        <v>2360</v>
      </c>
      <c r="B4273">
        <v>412625</v>
      </c>
      <c r="C4273" s="1" t="s">
        <v>20</v>
      </c>
      <c r="D4273" s="2">
        <v>118455</v>
      </c>
      <c r="E4273" t="s">
        <v>5329</v>
      </c>
      <c r="F4273" s="4">
        <v>725972.59499999997</v>
      </c>
      <c r="G4273" s="4">
        <f t="shared" si="200"/>
        <v>6.1286783588704568</v>
      </c>
      <c r="H4273" t="str">
        <f>IF(F4273 &lt;= Planilha1!$B$1, "1",
  IF(F4273 &lt;= Planilha1!$B$2, "2",
    IF(F4273 &lt;= Planilha1!$B$3, "3",
      "4"
    )
  )
)</f>
        <v>4</v>
      </c>
      <c r="I4273" t="str">
        <f t="shared" si="198"/>
        <v>Grande Porte</v>
      </c>
      <c r="J4273" s="4">
        <v>41358171.439999998</v>
      </c>
      <c r="K4273" s="5">
        <f t="shared" si="199"/>
        <v>349.14669233042082</v>
      </c>
    </row>
    <row r="4274" spans="1:11" x14ac:dyDescent="0.25">
      <c r="A4274" s="3" t="s">
        <v>4773</v>
      </c>
      <c r="B4274">
        <v>412627</v>
      </c>
      <c r="C4274" s="1" t="s">
        <v>20</v>
      </c>
      <c r="D4274" s="2">
        <v>6108</v>
      </c>
      <c r="E4274" t="s">
        <v>5329</v>
      </c>
      <c r="F4274" s="4">
        <v>992201.348</v>
      </c>
      <c r="G4274" s="4">
        <f t="shared" si="200"/>
        <v>162.44291879502293</v>
      </c>
      <c r="H4274" t="str">
        <f>IF(F4274 &lt;= Planilha1!$B$1, "1",
  IF(F4274 &lt;= Planilha1!$B$2, "2",
    IF(F4274 &lt;= Planilha1!$B$3, "3",
      "4"
    )
  )
)</f>
        <v>4</v>
      </c>
      <c r="I4274" t="str">
        <f t="shared" si="198"/>
        <v>Pequeno Porte I</v>
      </c>
      <c r="J4274" s="4">
        <v>6318434.3700000001</v>
      </c>
      <c r="K4274" s="5">
        <f t="shared" si="199"/>
        <v>1034.4522544204322</v>
      </c>
    </row>
    <row r="4275" spans="1:11" x14ac:dyDescent="0.25">
      <c r="A4275" s="3" t="s">
        <v>4774</v>
      </c>
      <c r="B4275">
        <v>412630</v>
      </c>
      <c r="C4275" s="1" t="s">
        <v>20</v>
      </c>
      <c r="D4275" s="2">
        <v>17270</v>
      </c>
      <c r="E4275" t="s">
        <v>5329</v>
      </c>
      <c r="F4275" s="4">
        <v>252170.122</v>
      </c>
      <c r="G4275" s="4">
        <f t="shared" si="200"/>
        <v>14.601628372900985</v>
      </c>
      <c r="H4275" t="str">
        <f>IF(F4275 &lt;= Planilha1!$B$1, "1",
  IF(F4275 &lt;= Planilha1!$B$2, "2",
    IF(F4275 &lt;= Planilha1!$B$3, "3",
      "4"
    )
  )
)</f>
        <v>4</v>
      </c>
      <c r="I4275" t="str">
        <f t="shared" si="198"/>
        <v>Pequeno Porte I</v>
      </c>
      <c r="J4275" s="4">
        <v>13363818.59</v>
      </c>
      <c r="K4275" s="5">
        <f t="shared" si="199"/>
        <v>773.81694209612044</v>
      </c>
    </row>
    <row r="4276" spans="1:11" x14ac:dyDescent="0.25">
      <c r="A4276" s="3" t="s">
        <v>4775</v>
      </c>
      <c r="B4276">
        <v>412635</v>
      </c>
      <c r="C4276" s="1" t="s">
        <v>20</v>
      </c>
      <c r="D4276" s="2">
        <v>5007</v>
      </c>
      <c r="E4276" t="s">
        <v>5329</v>
      </c>
      <c r="F4276" s="4">
        <v>103872.56299999999</v>
      </c>
      <c r="G4276" s="4">
        <f t="shared" si="200"/>
        <v>20.745468943479128</v>
      </c>
      <c r="H4276" t="str">
        <f>IF(F4276 &lt;= Planilha1!$B$1, "1",
  IF(F4276 &lt;= Planilha1!$B$2, "2",
    IF(F4276 &lt;= Planilha1!$B$3, "3",
      "4"
    )
  )
)</f>
        <v>3</v>
      </c>
      <c r="I4276" t="str">
        <f t="shared" si="198"/>
        <v>Pequeno Porte I</v>
      </c>
      <c r="J4276" s="4">
        <v>7886671.6900000004</v>
      </c>
      <c r="K4276" s="5">
        <f t="shared" si="199"/>
        <v>1575.1291571799482</v>
      </c>
    </row>
    <row r="4277" spans="1:11" x14ac:dyDescent="0.25">
      <c r="A4277" s="3" t="s">
        <v>2361</v>
      </c>
      <c r="B4277">
        <v>412640</v>
      </c>
      <c r="C4277" s="1" t="s">
        <v>20</v>
      </c>
      <c r="D4277" s="2">
        <v>5616</v>
      </c>
      <c r="E4277" t="s">
        <v>5329</v>
      </c>
      <c r="F4277" s="4">
        <v>135965.715</v>
      </c>
      <c r="G4277" s="4">
        <f t="shared" si="200"/>
        <v>24.210419337606837</v>
      </c>
      <c r="H4277" t="str">
        <f>IF(F4277 &lt;= Planilha1!$B$1, "1",
  IF(F4277 &lt;= Planilha1!$B$2, "2",
    IF(F4277 &lt;= Planilha1!$B$3, "3",
      "4"
    )
  )
)</f>
        <v>3</v>
      </c>
      <c r="I4277" t="str">
        <f t="shared" si="198"/>
        <v>Pequeno Porte I</v>
      </c>
      <c r="J4277" s="4">
        <v>10875638.140000001</v>
      </c>
      <c r="K4277" s="5">
        <f t="shared" si="199"/>
        <v>1936.545252849003</v>
      </c>
    </row>
    <row r="4278" spans="1:11" x14ac:dyDescent="0.25">
      <c r="A4278" s="3" t="s">
        <v>4776</v>
      </c>
      <c r="B4278">
        <v>412650</v>
      </c>
      <c r="C4278" s="1" t="s">
        <v>20</v>
      </c>
      <c r="D4278" s="2">
        <v>15930</v>
      </c>
      <c r="E4278" t="s">
        <v>5329</v>
      </c>
      <c r="F4278" s="4">
        <v>279798.49800000002</v>
      </c>
      <c r="G4278" s="4">
        <f t="shared" si="200"/>
        <v>17.564249717514127</v>
      </c>
      <c r="H4278" t="str">
        <f>IF(F4278 &lt;= Planilha1!$B$1, "1",
  IF(F4278 &lt;= Planilha1!$B$2, "2",
    IF(F4278 &lt;= Planilha1!$B$3, "3",
      "4"
    )
  )
)</f>
        <v>4</v>
      </c>
      <c r="I4278" t="str">
        <f t="shared" si="198"/>
        <v>Pequeno Porte I</v>
      </c>
      <c r="J4278" s="4">
        <v>17216674.27</v>
      </c>
      <c r="K4278" s="5">
        <f t="shared" si="199"/>
        <v>1080.770512868801</v>
      </c>
    </row>
    <row r="4279" spans="1:11" x14ac:dyDescent="0.25">
      <c r="A4279" s="3" t="s">
        <v>2362</v>
      </c>
      <c r="B4279">
        <v>412660</v>
      </c>
      <c r="C4279" s="1" t="s">
        <v>20</v>
      </c>
      <c r="D4279" s="2">
        <v>22811</v>
      </c>
      <c r="E4279" t="s">
        <v>5329</v>
      </c>
      <c r="F4279" s="4">
        <v>226783.41500000001</v>
      </c>
      <c r="G4279" s="4">
        <f t="shared" si="200"/>
        <v>9.9418445048441537</v>
      </c>
      <c r="H4279" t="str">
        <f>IF(F4279 &lt;= Planilha1!$B$1, "1",
  IF(F4279 &lt;= Planilha1!$B$2, "2",
    IF(F4279 &lt;= Planilha1!$B$3, "3",
      "4"
    )
  )
)</f>
        <v>3</v>
      </c>
      <c r="I4279" t="str">
        <f t="shared" si="198"/>
        <v>Pequeno Porte II</v>
      </c>
      <c r="J4279" s="4">
        <v>12088616.6</v>
      </c>
      <c r="K4279" s="5">
        <f t="shared" si="199"/>
        <v>529.94680636535008</v>
      </c>
    </row>
    <row r="4280" spans="1:11" x14ac:dyDescent="0.25">
      <c r="A4280" s="3" t="s">
        <v>2363</v>
      </c>
      <c r="B4280">
        <v>412665</v>
      </c>
      <c r="C4280" s="1" t="s">
        <v>20</v>
      </c>
      <c r="D4280" s="2">
        <v>3440</v>
      </c>
      <c r="E4280" t="s">
        <v>5329</v>
      </c>
      <c r="F4280" s="4">
        <v>38920.059000000001</v>
      </c>
      <c r="G4280" s="4">
        <f t="shared" si="200"/>
        <v>11.313970639534885</v>
      </c>
      <c r="H4280" t="str">
        <f>IF(F4280 &lt;= Planilha1!$B$1, "1",
  IF(F4280 &lt;= Planilha1!$B$2, "2",
    IF(F4280 &lt;= Planilha1!$B$3, "3",
      "4"
    )
  )
)</f>
        <v>1</v>
      </c>
      <c r="I4280" t="str">
        <f t="shared" si="198"/>
        <v>Pequeno Porte I</v>
      </c>
      <c r="J4280" s="4">
        <v>2927154.6</v>
      </c>
      <c r="K4280" s="5">
        <f t="shared" si="199"/>
        <v>850.91703488372093</v>
      </c>
    </row>
    <row r="4281" spans="1:11" x14ac:dyDescent="0.25">
      <c r="A4281" s="3" t="s">
        <v>2364</v>
      </c>
      <c r="B4281">
        <v>412667</v>
      </c>
      <c r="C4281" s="1" t="s">
        <v>20</v>
      </c>
      <c r="D4281" s="2">
        <v>10707</v>
      </c>
      <c r="E4281" t="s">
        <v>5329</v>
      </c>
      <c r="F4281" s="4">
        <v>151818.21900000001</v>
      </c>
      <c r="G4281" s="4">
        <f t="shared" si="200"/>
        <v>14.179342392827124</v>
      </c>
      <c r="H4281" t="str">
        <f>IF(F4281 &lt;= Planilha1!$B$1, "1",
  IF(F4281 &lt;= Planilha1!$B$2, "2",
    IF(F4281 &lt;= Planilha1!$B$3, "3",
      "4"
    )
  )
)</f>
        <v>3</v>
      </c>
      <c r="I4281" t="str">
        <f t="shared" si="198"/>
        <v>Pequeno Porte I</v>
      </c>
      <c r="J4281" s="4">
        <v>7014161.3700000001</v>
      </c>
      <c r="K4281" s="5">
        <f t="shared" si="199"/>
        <v>655.10052956010088</v>
      </c>
    </row>
    <row r="4282" spans="1:11" x14ac:dyDescent="0.25">
      <c r="A4282" s="3" t="s">
        <v>2365</v>
      </c>
      <c r="B4282">
        <v>412670</v>
      </c>
      <c r="C4282" s="1" t="s">
        <v>20</v>
      </c>
      <c r="D4282" s="2">
        <v>4880</v>
      </c>
      <c r="E4282" t="s">
        <v>5329</v>
      </c>
      <c r="F4282" s="4">
        <v>55959.45</v>
      </c>
      <c r="G4282" s="4">
        <f t="shared" si="200"/>
        <v>11.467100409836066</v>
      </c>
      <c r="H4282" t="str">
        <f>IF(F4282 &lt;= Planilha1!$B$1, "1",
  IF(F4282 &lt;= Planilha1!$B$2, "2",
    IF(F4282 &lt;= Planilha1!$B$3, "3",
      "4"
    )
  )
)</f>
        <v>2</v>
      </c>
      <c r="I4282" t="str">
        <f t="shared" si="198"/>
        <v>Pequeno Porte I</v>
      </c>
      <c r="J4282" s="4">
        <v>5313486.82</v>
      </c>
      <c r="K4282" s="5">
        <f t="shared" si="199"/>
        <v>1088.8292663934426</v>
      </c>
    </row>
    <row r="4283" spans="1:11" x14ac:dyDescent="0.25">
      <c r="A4283" s="3" t="s">
        <v>2366</v>
      </c>
      <c r="B4283">
        <v>412680</v>
      </c>
      <c r="C4283" s="1" t="s">
        <v>20</v>
      </c>
      <c r="D4283" s="2">
        <v>15869</v>
      </c>
      <c r="E4283" t="s">
        <v>5329</v>
      </c>
      <c r="F4283" s="4">
        <v>228380.49900000001</v>
      </c>
      <c r="G4283" s="4">
        <f t="shared" si="200"/>
        <v>14.391612514966287</v>
      </c>
      <c r="H4283" t="str">
        <f>IF(F4283 &lt;= Planilha1!$B$1, "1",
  IF(F4283 &lt;= Planilha1!$B$2, "2",
    IF(F4283 &lt;= Planilha1!$B$3, "3",
      "4"
    )
  )
)</f>
        <v>3</v>
      </c>
      <c r="I4283" t="str">
        <f t="shared" si="198"/>
        <v>Pequeno Porte I</v>
      </c>
      <c r="J4283" s="4">
        <v>10166577.84</v>
      </c>
      <c r="K4283" s="5">
        <f t="shared" si="199"/>
        <v>640.65649001197301</v>
      </c>
    </row>
    <row r="4284" spans="1:11" x14ac:dyDescent="0.25">
      <c r="A4284" s="3" t="s">
        <v>1711</v>
      </c>
      <c r="B4284">
        <v>412690</v>
      </c>
      <c r="C4284" s="1" t="s">
        <v>20</v>
      </c>
      <c r="D4284" s="2">
        <v>5745</v>
      </c>
      <c r="E4284" t="s">
        <v>5329</v>
      </c>
      <c r="F4284" s="4">
        <v>55638.36</v>
      </c>
      <c r="G4284" s="4">
        <f t="shared" si="200"/>
        <v>9.684657963446476</v>
      </c>
      <c r="H4284" t="str">
        <f>IF(F4284 &lt;= Planilha1!$B$1, "1",
  IF(F4284 &lt;= Planilha1!$B$2, "2",
    IF(F4284 &lt;= Planilha1!$B$3, "3",
      "4"
    )
  )
)</f>
        <v>2</v>
      </c>
      <c r="I4284" t="str">
        <f t="shared" si="198"/>
        <v>Pequeno Porte I</v>
      </c>
      <c r="J4284" s="4">
        <v>5998367.1100000003</v>
      </c>
      <c r="K4284" s="5">
        <f t="shared" si="199"/>
        <v>1044.1021949521323</v>
      </c>
    </row>
    <row r="4285" spans="1:11" x14ac:dyDescent="0.25">
      <c r="A4285" s="3" t="s">
        <v>2367</v>
      </c>
      <c r="B4285">
        <v>412700</v>
      </c>
      <c r="C4285" s="1" t="s">
        <v>20</v>
      </c>
      <c r="D4285" s="2">
        <v>9547</v>
      </c>
      <c r="E4285" t="s">
        <v>5329</v>
      </c>
      <c r="F4285" s="4">
        <v>122824.007</v>
      </c>
      <c r="G4285" s="4">
        <f t="shared" si="200"/>
        <v>12.865193987640096</v>
      </c>
      <c r="H4285" t="str">
        <f>IF(F4285 &lt;= Planilha1!$B$1, "1",
  IF(F4285 &lt;= Planilha1!$B$2, "2",
    IF(F4285 &lt;= Planilha1!$B$3, "3",
      "4"
    )
  )
)</f>
        <v>3</v>
      </c>
      <c r="I4285" t="str">
        <f t="shared" si="198"/>
        <v>Pequeno Porte I</v>
      </c>
      <c r="J4285" s="4">
        <v>7543645.46</v>
      </c>
      <c r="K4285" s="5">
        <f t="shared" si="199"/>
        <v>790.1587367759505</v>
      </c>
    </row>
    <row r="4286" spans="1:11" x14ac:dyDescent="0.25">
      <c r="A4286" s="3" t="s">
        <v>4777</v>
      </c>
      <c r="B4286">
        <v>412710</v>
      </c>
      <c r="C4286" s="1" t="s">
        <v>20</v>
      </c>
      <c r="D4286" s="2">
        <v>75042</v>
      </c>
      <c r="E4286" t="s">
        <v>5329</v>
      </c>
      <c r="F4286" s="4">
        <v>1804286.902</v>
      </c>
      <c r="G4286" s="4">
        <f t="shared" si="200"/>
        <v>24.043694224567574</v>
      </c>
      <c r="H4286" t="str">
        <f>IF(F4286 &lt;= Planilha1!$B$1, "1",
  IF(F4286 &lt;= Planilha1!$B$2, "2",
    IF(F4286 &lt;= Planilha1!$B$3, "3",
      "4"
    )
  )
)</f>
        <v>4</v>
      </c>
      <c r="I4286" t="str">
        <f t="shared" si="198"/>
        <v>Médio Porte</v>
      </c>
      <c r="J4286" s="4">
        <v>51610746.32</v>
      </c>
      <c r="K4286" s="5">
        <f t="shared" si="199"/>
        <v>687.75813970842989</v>
      </c>
    </row>
    <row r="4287" spans="1:11" x14ac:dyDescent="0.25">
      <c r="A4287" s="3" t="s">
        <v>2368</v>
      </c>
      <c r="B4287">
        <v>412720</v>
      </c>
      <c r="C4287" s="1" t="s">
        <v>20</v>
      </c>
      <c r="D4287" s="2">
        <v>17568</v>
      </c>
      <c r="E4287" t="s">
        <v>5329</v>
      </c>
      <c r="F4287" s="4">
        <v>181612.671</v>
      </c>
      <c r="G4287" s="4">
        <f t="shared" si="200"/>
        <v>10.337697575136612</v>
      </c>
      <c r="H4287" t="str">
        <f>IF(F4287 &lt;= Planilha1!$B$1, "1",
  IF(F4287 &lt;= Planilha1!$B$2, "2",
    IF(F4287 &lt;= Planilha1!$B$3, "3",
      "4"
    )
  )
)</f>
        <v>3</v>
      </c>
      <c r="I4287" t="str">
        <f t="shared" si="198"/>
        <v>Pequeno Porte I</v>
      </c>
      <c r="J4287" s="4">
        <v>17013498.010000002</v>
      </c>
      <c r="K4287" s="5">
        <f t="shared" si="199"/>
        <v>968.43681750910753</v>
      </c>
    </row>
    <row r="4288" spans="1:11" x14ac:dyDescent="0.25">
      <c r="A4288" s="3" t="s">
        <v>2369</v>
      </c>
      <c r="B4288">
        <v>412730</v>
      </c>
      <c r="C4288" s="1" t="s">
        <v>20</v>
      </c>
      <c r="D4288" s="2">
        <v>14842</v>
      </c>
      <c r="E4288" t="s">
        <v>5329</v>
      </c>
      <c r="F4288" s="4">
        <v>161794.92600000001</v>
      </c>
      <c r="G4288" s="4">
        <f t="shared" si="200"/>
        <v>10.901153887616225</v>
      </c>
      <c r="H4288" t="str">
        <f>IF(F4288 &lt;= Planilha1!$B$1, "1",
  IF(F4288 &lt;= Planilha1!$B$2, "2",
    IF(F4288 &lt;= Planilha1!$B$3, "3",
      "4"
    )
  )
)</f>
        <v>3</v>
      </c>
      <c r="I4288" t="str">
        <f t="shared" si="198"/>
        <v>Pequeno Porte I</v>
      </c>
      <c r="J4288" s="4">
        <v>16545413.1</v>
      </c>
      <c r="K4288" s="5">
        <f t="shared" si="199"/>
        <v>1114.7697817005794</v>
      </c>
    </row>
    <row r="4289" spans="1:11" x14ac:dyDescent="0.25">
      <c r="A4289" s="3" t="s">
        <v>2166</v>
      </c>
      <c r="B4289">
        <v>412740</v>
      </c>
      <c r="C4289" s="1" t="s">
        <v>20</v>
      </c>
      <c r="D4289" s="2">
        <v>18119</v>
      </c>
      <c r="E4289" t="s">
        <v>5329</v>
      </c>
      <c r="F4289" s="4">
        <v>323637.58899999998</v>
      </c>
      <c r="G4289" s="4">
        <f t="shared" si="200"/>
        <v>17.861779844362271</v>
      </c>
      <c r="H4289" t="str">
        <f>IF(F4289 &lt;= Planilha1!$B$1, "1",
  IF(F4289 &lt;= Planilha1!$B$2, "2",
    IF(F4289 &lt;= Planilha1!$B$3, "3",
      "4"
    )
  )
)</f>
        <v>4</v>
      </c>
      <c r="I4289" t="str">
        <f t="shared" si="198"/>
        <v>Pequeno Porte I</v>
      </c>
      <c r="J4289" s="4">
        <v>11178983.689999999</v>
      </c>
      <c r="K4289" s="5">
        <f t="shared" si="199"/>
        <v>616.97575418069425</v>
      </c>
    </row>
    <row r="4290" spans="1:11" x14ac:dyDescent="0.25">
      <c r="A4290" s="3" t="s">
        <v>2370</v>
      </c>
      <c r="B4290">
        <v>412750</v>
      </c>
      <c r="C4290" s="1" t="s">
        <v>20</v>
      </c>
      <c r="D4290" s="2">
        <v>19961</v>
      </c>
      <c r="E4290" t="s">
        <v>5329</v>
      </c>
      <c r="F4290" s="4">
        <v>389552.815</v>
      </c>
      <c r="G4290" s="4">
        <f t="shared" si="200"/>
        <v>19.515696357897902</v>
      </c>
      <c r="H4290" t="str">
        <f>IF(F4290 &lt;= Planilha1!$B$1, "1",
  IF(F4290 &lt;= Planilha1!$B$2, "2",
    IF(F4290 &lt;= Planilha1!$B$3, "3",
      "4"
    )
  )
)</f>
        <v>4</v>
      </c>
      <c r="I4290" t="str">
        <f t="shared" ref="I4290:I4353" si="201">IF(D4290 &lt;= 20000, "Pequeno Porte I",
  IF(D4290 &lt;= 50000, "Pequeno Porte II",
    IF(D4290 &lt;= 100000, "Médio Porte",
      IF(D4290 &lt;= 900000, "Grande Porte", "Metrópole")
    )
  )
)</f>
        <v>Pequeno Porte I</v>
      </c>
      <c r="J4290" s="4">
        <v>18119198.760000002</v>
      </c>
      <c r="K4290" s="5">
        <f t="shared" ref="K4290:K4353" si="202">J4290/D4290</f>
        <v>907.73001152246889</v>
      </c>
    </row>
    <row r="4291" spans="1:11" x14ac:dyDescent="0.25">
      <c r="A4291" s="3" t="s">
        <v>2371</v>
      </c>
      <c r="B4291">
        <v>412760</v>
      </c>
      <c r="C4291" s="1" t="s">
        <v>20</v>
      </c>
      <c r="D4291" s="2">
        <v>17621</v>
      </c>
      <c r="E4291" t="s">
        <v>5329</v>
      </c>
      <c r="F4291" s="4">
        <v>215887.03099999999</v>
      </c>
      <c r="G4291" s="4">
        <f t="shared" ref="G4291:G4354" si="203">F4291/D4291</f>
        <v>12.251690085693207</v>
      </c>
      <c r="H4291" t="str">
        <f>IF(F4291 &lt;= Planilha1!$B$1, "1",
  IF(F4291 &lt;= Planilha1!$B$2, "2",
    IF(F4291 &lt;= Planilha1!$B$3, "3",
      "4"
    )
  )
)</f>
        <v>3</v>
      </c>
      <c r="I4291" t="str">
        <f t="shared" si="201"/>
        <v>Pequeno Porte I</v>
      </c>
      <c r="J4291" s="4">
        <v>14147373.74</v>
      </c>
      <c r="K4291" s="5">
        <f t="shared" si="202"/>
        <v>802.87008342318825</v>
      </c>
    </row>
    <row r="4292" spans="1:11" x14ac:dyDescent="0.25">
      <c r="A4292" s="3" t="s">
        <v>1718</v>
      </c>
      <c r="B4292">
        <v>412770</v>
      </c>
      <c r="C4292" s="1" t="s">
        <v>20</v>
      </c>
      <c r="D4292" s="2">
        <v>150470</v>
      </c>
      <c r="E4292" t="s">
        <v>5329</v>
      </c>
      <c r="F4292" s="4">
        <v>2438245.7000000002</v>
      </c>
      <c r="G4292" s="4">
        <f t="shared" si="203"/>
        <v>16.204198179039011</v>
      </c>
      <c r="H4292" t="str">
        <f>IF(F4292 &lt;= Planilha1!$B$1, "1",
  IF(F4292 &lt;= Planilha1!$B$2, "2",
    IF(F4292 &lt;= Planilha1!$B$3, "3",
      "4"
    )
  )
)</f>
        <v>4</v>
      </c>
      <c r="I4292" t="str">
        <f t="shared" si="201"/>
        <v>Grande Porte</v>
      </c>
      <c r="J4292" s="4">
        <v>128152246.31</v>
      </c>
      <c r="K4292" s="5">
        <f t="shared" si="202"/>
        <v>851.67971230145542</v>
      </c>
    </row>
    <row r="4293" spans="1:11" x14ac:dyDescent="0.25">
      <c r="A4293" s="3" t="s">
        <v>2372</v>
      </c>
      <c r="B4293">
        <v>412780</v>
      </c>
      <c r="C4293" s="1" t="s">
        <v>20</v>
      </c>
      <c r="D4293" s="2">
        <v>8426</v>
      </c>
      <c r="E4293" t="s">
        <v>5329</v>
      </c>
      <c r="F4293" s="4">
        <v>101782.66800000001</v>
      </c>
      <c r="G4293" s="4">
        <f t="shared" si="203"/>
        <v>12.079595062900546</v>
      </c>
      <c r="H4293" t="str">
        <f>IF(F4293 &lt;= Planilha1!$B$1, "1",
  IF(F4293 &lt;= Planilha1!$B$2, "2",
    IF(F4293 &lt;= Planilha1!$B$3, "3",
      "4"
    )
  )
)</f>
        <v>3</v>
      </c>
      <c r="I4293" t="str">
        <f t="shared" si="201"/>
        <v>Pequeno Porte I</v>
      </c>
      <c r="J4293" s="4">
        <v>6850147.1100000003</v>
      </c>
      <c r="K4293" s="5">
        <f t="shared" si="202"/>
        <v>812.97734512224076</v>
      </c>
    </row>
    <row r="4294" spans="1:11" x14ac:dyDescent="0.25">
      <c r="A4294" s="3" t="s">
        <v>4778</v>
      </c>
      <c r="B4294">
        <v>412785</v>
      </c>
      <c r="C4294" s="1" t="s">
        <v>20</v>
      </c>
      <c r="D4294" s="2">
        <v>11135</v>
      </c>
      <c r="E4294" t="s">
        <v>5329</v>
      </c>
      <c r="F4294" s="4">
        <v>159340.503</v>
      </c>
      <c r="G4294" s="4">
        <f t="shared" si="203"/>
        <v>14.309879030085316</v>
      </c>
      <c r="H4294" t="str">
        <f>IF(F4294 &lt;= Planilha1!$B$1, "1",
  IF(F4294 &lt;= Planilha1!$B$2, "2",
    IF(F4294 &lt;= Planilha1!$B$3, "3",
      "4"
    )
  )
)</f>
        <v>3</v>
      </c>
      <c r="I4294" t="str">
        <f t="shared" si="201"/>
        <v>Pequeno Porte I</v>
      </c>
      <c r="J4294" s="4">
        <v>9810283.1300000008</v>
      </c>
      <c r="K4294" s="5">
        <f t="shared" si="202"/>
        <v>881.03126448136516</v>
      </c>
    </row>
    <row r="4295" spans="1:11" x14ac:dyDescent="0.25">
      <c r="A4295" s="3" t="s">
        <v>4779</v>
      </c>
      <c r="B4295">
        <v>412788</v>
      </c>
      <c r="C4295" s="1" t="s">
        <v>20</v>
      </c>
      <c r="D4295" s="2">
        <v>6219</v>
      </c>
      <c r="E4295" t="s">
        <v>5329</v>
      </c>
      <c r="F4295" s="4">
        <v>53011.383000000002</v>
      </c>
      <c r="G4295" s="4">
        <f t="shared" si="203"/>
        <v>8.5241008200675346</v>
      </c>
      <c r="H4295" t="str">
        <f>IF(F4295 &lt;= Planilha1!$B$1, "1",
  IF(F4295 &lt;= Planilha1!$B$2, "2",
    IF(F4295 &lt;= Planilha1!$B$3, "3",
      "4"
    )
  )
)</f>
        <v>2</v>
      </c>
      <c r="I4295" t="str">
        <f t="shared" si="201"/>
        <v>Pequeno Porte I</v>
      </c>
      <c r="J4295" s="4">
        <v>5202138.76</v>
      </c>
      <c r="K4295" s="5">
        <f t="shared" si="202"/>
        <v>836.49119794179126</v>
      </c>
    </row>
    <row r="4296" spans="1:11" x14ac:dyDescent="0.25">
      <c r="A4296" s="3" t="s">
        <v>2373</v>
      </c>
      <c r="B4296">
        <v>412790</v>
      </c>
      <c r="C4296" s="1" t="s">
        <v>20</v>
      </c>
      <c r="D4296" s="2">
        <v>8067</v>
      </c>
      <c r="E4296" t="s">
        <v>5329</v>
      </c>
      <c r="F4296" s="4">
        <v>92015.474000000002</v>
      </c>
      <c r="G4296" s="4">
        <f t="shared" si="203"/>
        <v>11.406405603074253</v>
      </c>
      <c r="H4296" t="str">
        <f>IF(F4296 &lt;= Planilha1!$B$1, "1",
  IF(F4296 &lt;= Planilha1!$B$2, "2",
    IF(F4296 &lt;= Planilha1!$B$3, "3",
      "4"
    )
  )
)</f>
        <v>3</v>
      </c>
      <c r="I4296" t="str">
        <f t="shared" si="201"/>
        <v>Pequeno Porte I</v>
      </c>
      <c r="J4296" s="4">
        <v>7723031.2999999998</v>
      </c>
      <c r="K4296" s="5">
        <f t="shared" si="202"/>
        <v>957.36101400768564</v>
      </c>
    </row>
    <row r="4297" spans="1:11" x14ac:dyDescent="0.25">
      <c r="A4297" s="3" t="s">
        <v>4780</v>
      </c>
      <c r="B4297">
        <v>412795</v>
      </c>
      <c r="C4297" s="1" t="s">
        <v>20</v>
      </c>
      <c r="D4297" s="2">
        <v>8077</v>
      </c>
      <c r="E4297" t="s">
        <v>5329</v>
      </c>
      <c r="F4297" s="4">
        <v>145151.02499999999</v>
      </c>
      <c r="G4297" s="4">
        <f t="shared" si="203"/>
        <v>17.970908134208244</v>
      </c>
      <c r="H4297" t="str">
        <f>IF(F4297 &lt;= Planilha1!$B$1, "1",
  IF(F4297 &lt;= Planilha1!$B$2, "2",
    IF(F4297 &lt;= Planilha1!$B$3, "3",
      "4"
    )
  )
)</f>
        <v>3</v>
      </c>
      <c r="I4297" t="str">
        <f t="shared" si="201"/>
        <v>Pequeno Porte I</v>
      </c>
      <c r="J4297" s="4">
        <v>8525922.3499999996</v>
      </c>
      <c r="K4297" s="5">
        <f t="shared" si="202"/>
        <v>1055.5803330444471</v>
      </c>
    </row>
    <row r="4298" spans="1:11" x14ac:dyDescent="0.25">
      <c r="A4298" s="3" t="s">
        <v>2374</v>
      </c>
      <c r="B4298">
        <v>412796</v>
      </c>
      <c r="C4298" s="1" t="s">
        <v>20</v>
      </c>
      <c r="D4298" s="2">
        <v>14231</v>
      </c>
      <c r="E4298" t="s">
        <v>5329</v>
      </c>
      <c r="F4298" s="4">
        <v>201961.60000000001</v>
      </c>
      <c r="G4298" s="4">
        <f t="shared" si="203"/>
        <v>14.191666081090577</v>
      </c>
      <c r="H4298" t="str">
        <f>IF(F4298 &lt;= Planilha1!$B$1, "1",
  IF(F4298 &lt;= Planilha1!$B$2, "2",
    IF(F4298 &lt;= Planilha1!$B$3, "3",
      "4"
    )
  )
)</f>
        <v>3</v>
      </c>
      <c r="I4298" t="str">
        <f t="shared" si="201"/>
        <v>Pequeno Porte I</v>
      </c>
      <c r="J4298" s="4">
        <v>10393905.42</v>
      </c>
      <c r="K4298" s="5">
        <f t="shared" si="202"/>
        <v>730.37069917785118</v>
      </c>
    </row>
    <row r="4299" spans="1:11" x14ac:dyDescent="0.25">
      <c r="A4299" s="3" t="s">
        <v>4781</v>
      </c>
      <c r="B4299">
        <v>412800</v>
      </c>
      <c r="C4299" s="1" t="s">
        <v>20</v>
      </c>
      <c r="D4299" s="2">
        <v>24749</v>
      </c>
      <c r="E4299" t="s">
        <v>5329</v>
      </c>
      <c r="F4299" s="4">
        <v>334638.27899999998</v>
      </c>
      <c r="G4299" s="4">
        <f t="shared" si="203"/>
        <v>13.521284859994342</v>
      </c>
      <c r="H4299" t="str">
        <f>IF(F4299 &lt;= Planilha1!$B$1, "1",
  IF(F4299 &lt;= Planilha1!$B$2, "2",
    IF(F4299 &lt;= Planilha1!$B$3, "3",
      "4"
    )
  )
)</f>
        <v>4</v>
      </c>
      <c r="I4299" t="str">
        <f t="shared" si="201"/>
        <v>Pequeno Porte II</v>
      </c>
      <c r="J4299" s="4">
        <v>13909001.92</v>
      </c>
      <c r="K4299" s="5">
        <f t="shared" si="202"/>
        <v>562.00258273061536</v>
      </c>
    </row>
    <row r="4300" spans="1:11" x14ac:dyDescent="0.25">
      <c r="A4300" s="3" t="s">
        <v>2375</v>
      </c>
      <c r="B4300">
        <v>412810</v>
      </c>
      <c r="C4300" s="1" t="s">
        <v>20</v>
      </c>
      <c r="D4300" s="2">
        <v>117095</v>
      </c>
      <c r="E4300" t="s">
        <v>5329</v>
      </c>
      <c r="F4300" s="4">
        <v>1467370.9609999999</v>
      </c>
      <c r="G4300" s="4">
        <f t="shared" si="203"/>
        <v>12.531457030616165</v>
      </c>
      <c r="H4300" t="str">
        <f>IF(F4300 &lt;= Planilha1!$B$1, "1",
  IF(F4300 &lt;= Planilha1!$B$2, "2",
    IF(F4300 &lt;= Planilha1!$B$3, "3",
      "4"
    )
  )
)</f>
        <v>4</v>
      </c>
      <c r="I4300" t="str">
        <f t="shared" si="201"/>
        <v>Grande Porte</v>
      </c>
      <c r="J4300" s="4">
        <v>78213529.239999995</v>
      </c>
      <c r="K4300" s="5">
        <f t="shared" si="202"/>
        <v>667.94935086895248</v>
      </c>
    </row>
    <row r="4301" spans="1:11" x14ac:dyDescent="0.25">
      <c r="A4301" s="3" t="s">
        <v>4782</v>
      </c>
      <c r="B4301">
        <v>412820</v>
      </c>
      <c r="C4301" s="1" t="s">
        <v>20</v>
      </c>
      <c r="D4301" s="2">
        <v>55033</v>
      </c>
      <c r="E4301" t="s">
        <v>5329</v>
      </c>
      <c r="F4301" s="4">
        <v>723334.53300000005</v>
      </c>
      <c r="G4301" s="4">
        <f t="shared" si="203"/>
        <v>13.14365077317246</v>
      </c>
      <c r="H4301" t="str">
        <f>IF(F4301 &lt;= Planilha1!$B$1, "1",
  IF(F4301 &lt;= Planilha1!$B$2, "2",
    IF(F4301 &lt;= Planilha1!$B$3, "3",
      "4"
    )
  )
)</f>
        <v>4</v>
      </c>
      <c r="I4301" t="str">
        <f t="shared" si="201"/>
        <v>Médio Porte</v>
      </c>
      <c r="J4301" s="4">
        <v>38886480.649999999</v>
      </c>
      <c r="K4301" s="5">
        <f t="shared" si="202"/>
        <v>706.60295913361074</v>
      </c>
    </row>
    <row r="4302" spans="1:11" x14ac:dyDescent="0.25">
      <c r="A4302" s="3" t="s">
        <v>2376</v>
      </c>
      <c r="B4302">
        <v>412830</v>
      </c>
      <c r="C4302" s="1" t="s">
        <v>20</v>
      </c>
      <c r="D4302" s="2">
        <v>2136</v>
      </c>
      <c r="E4302" t="s">
        <v>5329</v>
      </c>
      <c r="F4302" s="4">
        <v>28625.083999999999</v>
      </c>
      <c r="G4302" s="4">
        <f t="shared" si="203"/>
        <v>13.401256554307116</v>
      </c>
      <c r="H4302" t="str">
        <f>IF(F4302 &lt;= Planilha1!$B$1, "1",
  IF(F4302 &lt;= Planilha1!$B$2, "2",
    IF(F4302 &lt;= Planilha1!$B$3, "3",
      "4"
    )
  )
)</f>
        <v>1</v>
      </c>
      <c r="I4302" t="str">
        <f t="shared" si="201"/>
        <v>Pequeno Porte I</v>
      </c>
      <c r="J4302" s="4">
        <v>3873401.33</v>
      </c>
      <c r="K4302" s="5">
        <f t="shared" si="202"/>
        <v>1813.3901357677903</v>
      </c>
    </row>
    <row r="4303" spans="1:11" x14ac:dyDescent="0.25">
      <c r="A4303" s="3" t="s">
        <v>4783</v>
      </c>
      <c r="B4303">
        <v>412840</v>
      </c>
      <c r="C4303" s="1" t="s">
        <v>20</v>
      </c>
      <c r="D4303" s="2">
        <v>10406</v>
      </c>
      <c r="E4303" t="s">
        <v>5329</v>
      </c>
      <c r="F4303" s="4">
        <v>108859.52</v>
      </c>
      <c r="G4303" s="4">
        <f t="shared" si="203"/>
        <v>10.461226215644821</v>
      </c>
      <c r="H4303" t="str">
        <f>IF(F4303 &lt;= Planilha1!$B$1, "1",
  IF(F4303 &lt;= Planilha1!$B$2, "2",
    IF(F4303 &lt;= Planilha1!$B$3, "3",
      "4"
    )
  )
)</f>
        <v>3</v>
      </c>
      <c r="I4303" t="str">
        <f t="shared" si="201"/>
        <v>Pequeno Porte I</v>
      </c>
      <c r="J4303" s="4">
        <v>7121022.6600000001</v>
      </c>
      <c r="K4303" s="5">
        <f t="shared" si="202"/>
        <v>684.31891793196235</v>
      </c>
    </row>
    <row r="4304" spans="1:11" x14ac:dyDescent="0.25">
      <c r="A4304" s="3" t="s">
        <v>1741</v>
      </c>
      <c r="B4304">
        <v>412850</v>
      </c>
      <c r="C4304" s="1" t="s">
        <v>20</v>
      </c>
      <c r="D4304" s="2">
        <v>19188</v>
      </c>
      <c r="E4304" t="s">
        <v>5329</v>
      </c>
      <c r="F4304" s="4">
        <v>193932.356</v>
      </c>
      <c r="G4304" s="4">
        <f t="shared" si="203"/>
        <v>10.106960391911612</v>
      </c>
      <c r="H4304" t="str">
        <f>IF(F4304 &lt;= Planilha1!$B$1, "1",
  IF(F4304 &lt;= Planilha1!$B$2, "2",
    IF(F4304 &lt;= Planilha1!$B$3, "3",
      "4"
    )
  )
)</f>
        <v>3</v>
      </c>
      <c r="I4304" t="str">
        <f t="shared" si="201"/>
        <v>Pequeno Porte I</v>
      </c>
      <c r="J4304" s="4">
        <v>12813395.789999999</v>
      </c>
      <c r="K4304" s="5">
        <f t="shared" si="202"/>
        <v>667.78172764227634</v>
      </c>
    </row>
    <row r="4305" spans="1:11" x14ac:dyDescent="0.25">
      <c r="A4305" s="3" t="s">
        <v>2377</v>
      </c>
      <c r="B4305">
        <v>412853</v>
      </c>
      <c r="C4305" s="1" t="s">
        <v>20</v>
      </c>
      <c r="D4305" s="2">
        <v>9681</v>
      </c>
      <c r="E4305" t="s">
        <v>5329</v>
      </c>
      <c r="F4305" s="4">
        <v>149618.31599999999</v>
      </c>
      <c r="G4305" s="4">
        <f t="shared" si="203"/>
        <v>15.454841028819336</v>
      </c>
      <c r="H4305" t="str">
        <f>IF(F4305 &lt;= Planilha1!$B$1, "1",
  IF(F4305 &lt;= Planilha1!$B$2, "2",
    IF(F4305 &lt;= Planilha1!$B$3, "3",
      "4"
    )
  )
)</f>
        <v>3</v>
      </c>
      <c r="I4305" t="str">
        <f t="shared" si="201"/>
        <v>Pequeno Porte I</v>
      </c>
      <c r="J4305" s="4">
        <v>9940065.8100000005</v>
      </c>
      <c r="K4305" s="5">
        <f t="shared" si="202"/>
        <v>1026.7602324140069</v>
      </c>
    </row>
    <row r="4306" spans="1:11" x14ac:dyDescent="0.25">
      <c r="A4306" s="3" t="s">
        <v>2378</v>
      </c>
      <c r="B4306">
        <v>412855</v>
      </c>
      <c r="C4306" s="1" t="s">
        <v>20</v>
      </c>
      <c r="D4306" s="2">
        <v>8215</v>
      </c>
      <c r="E4306" t="s">
        <v>5329</v>
      </c>
      <c r="F4306" s="4">
        <v>111266.942</v>
      </c>
      <c r="G4306" s="4">
        <f t="shared" si="203"/>
        <v>13.544362994522215</v>
      </c>
      <c r="H4306" t="str">
        <f>IF(F4306 &lt;= Planilha1!$B$1, "1",
  IF(F4306 &lt;= Planilha1!$B$2, "2",
    IF(F4306 &lt;= Planilha1!$B$3, "3",
      "4"
    )
  )
)</f>
        <v>3</v>
      </c>
      <c r="I4306" t="str">
        <f t="shared" si="201"/>
        <v>Pequeno Porte I</v>
      </c>
      <c r="J4306" s="4">
        <v>6427070.25</v>
      </c>
      <c r="K4306" s="5">
        <f t="shared" si="202"/>
        <v>782.3579123554473</v>
      </c>
    </row>
    <row r="4307" spans="1:11" x14ac:dyDescent="0.25">
      <c r="A4307" s="3" t="s">
        <v>4784</v>
      </c>
      <c r="B4307">
        <v>412860</v>
      </c>
      <c r="C4307" s="1" t="s">
        <v>20</v>
      </c>
      <c r="D4307" s="2">
        <v>7932</v>
      </c>
      <c r="E4307" t="s">
        <v>5329</v>
      </c>
      <c r="F4307" s="4">
        <v>102765.234</v>
      </c>
      <c r="G4307" s="4">
        <f t="shared" si="203"/>
        <v>12.955778366111952</v>
      </c>
      <c r="H4307" t="str">
        <f>IF(F4307 &lt;= Planilha1!$B$1, "1",
  IF(F4307 &lt;= Planilha1!$B$2, "2",
    IF(F4307 &lt;= Planilha1!$B$3, "3",
      "4"
    )
  )
)</f>
        <v>3</v>
      </c>
      <c r="I4307" t="str">
        <f t="shared" si="201"/>
        <v>Pequeno Porte I</v>
      </c>
      <c r="J4307" s="4">
        <v>7570263.8600000003</v>
      </c>
      <c r="K4307" s="5">
        <f t="shared" si="202"/>
        <v>954.3953429147756</v>
      </c>
    </row>
    <row r="4308" spans="1:11" x14ac:dyDescent="0.25">
      <c r="A4308" s="3" t="s">
        <v>3030</v>
      </c>
      <c r="B4308">
        <v>412862</v>
      </c>
      <c r="C4308" s="1" t="s">
        <v>20</v>
      </c>
      <c r="D4308" s="2">
        <v>3055</v>
      </c>
      <c r="E4308" t="s">
        <v>5329</v>
      </c>
      <c r="F4308" s="4">
        <v>36765.453000000001</v>
      </c>
      <c r="G4308" s="4">
        <f t="shared" si="203"/>
        <v>12.034518166939444</v>
      </c>
      <c r="H4308" t="str">
        <f>IF(F4308 &lt;= Planilha1!$B$1, "1",
  IF(F4308 &lt;= Planilha1!$B$2, "2",
    IF(F4308 &lt;= Planilha1!$B$3, "3",
      "4"
    )
  )
)</f>
        <v>1</v>
      </c>
      <c r="I4308" t="str">
        <f t="shared" si="201"/>
        <v>Pequeno Porte I</v>
      </c>
      <c r="J4308" s="4">
        <v>5790626.9299999997</v>
      </c>
      <c r="K4308" s="5">
        <f t="shared" si="202"/>
        <v>1895.4588968903436</v>
      </c>
    </row>
    <row r="4309" spans="1:11" x14ac:dyDescent="0.25">
      <c r="A4309" s="3" t="s">
        <v>2379</v>
      </c>
      <c r="B4309">
        <v>412863</v>
      </c>
      <c r="C4309" s="1" t="s">
        <v>20</v>
      </c>
      <c r="D4309" s="2">
        <v>5697</v>
      </c>
      <c r="E4309" t="s">
        <v>5329</v>
      </c>
      <c r="F4309" s="4">
        <v>62929.754000000001</v>
      </c>
      <c r="G4309" s="4">
        <f t="shared" si="203"/>
        <v>11.046121467439002</v>
      </c>
      <c r="H4309" t="str">
        <f>IF(F4309 &lt;= Planilha1!$B$1, "1",
  IF(F4309 &lt;= Planilha1!$B$2, "2",
    IF(F4309 &lt;= Planilha1!$B$3, "3",
      "4"
    )
  )
)</f>
        <v>2</v>
      </c>
      <c r="I4309" t="str">
        <f t="shared" si="201"/>
        <v>Pequeno Porte I</v>
      </c>
      <c r="J4309" s="4">
        <v>5501721.6600000001</v>
      </c>
      <c r="K4309" s="5">
        <f t="shared" si="202"/>
        <v>965.72260136914167</v>
      </c>
    </row>
    <row r="4310" spans="1:11" x14ac:dyDescent="0.25">
      <c r="A4310" s="3" t="s">
        <v>2380</v>
      </c>
      <c r="B4310">
        <v>412865</v>
      </c>
      <c r="C4310" s="1" t="s">
        <v>20</v>
      </c>
      <c r="D4310" s="2">
        <v>3811</v>
      </c>
      <c r="E4310" t="s">
        <v>5329</v>
      </c>
      <c r="F4310" s="4">
        <v>53426.321000000004</v>
      </c>
      <c r="G4310" s="4">
        <f t="shared" si="203"/>
        <v>14.018976908947783</v>
      </c>
      <c r="H4310" t="str">
        <f>IF(F4310 &lt;= Planilha1!$B$1, "1",
  IF(F4310 &lt;= Planilha1!$B$2, "2",
    IF(F4310 &lt;= Planilha1!$B$3, "3",
      "4"
    )
  )
)</f>
        <v>2</v>
      </c>
      <c r="I4310" t="str">
        <f t="shared" si="201"/>
        <v>Pequeno Porte I</v>
      </c>
      <c r="J4310" s="4">
        <v>3218473.12</v>
      </c>
      <c r="K4310" s="5">
        <f t="shared" si="202"/>
        <v>844.5219417475729</v>
      </c>
    </row>
    <row r="4311" spans="1:11" x14ac:dyDescent="0.25">
      <c r="A4311" s="3" t="s">
        <v>2381</v>
      </c>
      <c r="B4311">
        <v>412870</v>
      </c>
      <c r="C4311" s="1" t="s">
        <v>20</v>
      </c>
      <c r="D4311" s="2">
        <v>9706</v>
      </c>
      <c r="E4311" t="s">
        <v>5329</v>
      </c>
      <c r="F4311" s="4">
        <v>134402.408</v>
      </c>
      <c r="G4311" s="4">
        <f t="shared" si="203"/>
        <v>13.847352977539666</v>
      </c>
      <c r="H4311" t="str">
        <f>IF(F4311 &lt;= Planilha1!$B$1, "1",
  IF(F4311 &lt;= Planilha1!$B$2, "2",
    IF(F4311 &lt;= Planilha1!$B$3, "3",
      "4"
    )
  )
)</f>
        <v>3</v>
      </c>
      <c r="I4311" t="str">
        <f t="shared" si="201"/>
        <v>Pequeno Porte I</v>
      </c>
      <c r="J4311" s="4">
        <v>4686952.18</v>
      </c>
      <c r="K4311" s="5">
        <f t="shared" si="202"/>
        <v>482.89225015454355</v>
      </c>
    </row>
    <row r="4312" spans="1:11" x14ac:dyDescent="0.25">
      <c r="A4312" s="3" t="s">
        <v>4785</v>
      </c>
      <c r="B4312">
        <v>412880</v>
      </c>
      <c r="C4312" s="1" t="s">
        <v>20</v>
      </c>
      <c r="D4312" s="2">
        <v>5798</v>
      </c>
      <c r="E4312" t="s">
        <v>5329</v>
      </c>
      <c r="F4312" s="4">
        <v>42122.633000000002</v>
      </c>
      <c r="G4312" s="4">
        <f t="shared" si="203"/>
        <v>7.2650281131424634</v>
      </c>
      <c r="H4312" t="str">
        <f>IF(F4312 &lt;= Planilha1!$B$1, "1",
  IF(F4312 &lt;= Planilha1!$B$2, "2",
    IF(F4312 &lt;= Planilha1!$B$3, "3",
      "4"
    )
  )
)</f>
        <v>2</v>
      </c>
      <c r="I4312" t="str">
        <f t="shared" si="201"/>
        <v>Pequeno Porte I</v>
      </c>
      <c r="J4312" s="4">
        <v>6261425.8099999996</v>
      </c>
      <c r="K4312" s="5">
        <f t="shared" si="202"/>
        <v>1079.9285632976887</v>
      </c>
    </row>
    <row r="4313" spans="1:11" x14ac:dyDescent="0.25">
      <c r="A4313" s="3" t="s">
        <v>2382</v>
      </c>
      <c r="B4313">
        <v>420005</v>
      </c>
      <c r="C4313" s="1" t="s">
        <v>21</v>
      </c>
      <c r="D4313" s="2">
        <v>2598</v>
      </c>
      <c r="E4313" t="s">
        <v>5329</v>
      </c>
      <c r="F4313" s="4">
        <v>36435.832000000002</v>
      </c>
      <c r="G4313" s="4">
        <f t="shared" si="203"/>
        <v>14.024569668976136</v>
      </c>
      <c r="H4313" t="str">
        <f>IF(F4313 &lt;= Planilha1!$B$1, "1",
  IF(F4313 &lt;= Planilha1!$B$2, "2",
    IF(F4313 &lt;= Planilha1!$B$3, "3",
      "4"
    )
  )
)</f>
        <v>1</v>
      </c>
      <c r="I4313" t="str">
        <f t="shared" si="201"/>
        <v>Pequeno Porte I</v>
      </c>
      <c r="J4313" s="4">
        <v>4476312.51</v>
      </c>
      <c r="K4313" s="5">
        <f t="shared" si="202"/>
        <v>1722.9840300230946</v>
      </c>
    </row>
    <row r="4314" spans="1:11" x14ac:dyDescent="0.25">
      <c r="A4314" s="3" t="s">
        <v>2383</v>
      </c>
      <c r="B4314">
        <v>420010</v>
      </c>
      <c r="C4314" s="1" t="s">
        <v>21</v>
      </c>
      <c r="D4314" s="2">
        <v>17392</v>
      </c>
      <c r="E4314" t="s">
        <v>5329</v>
      </c>
      <c r="F4314" s="4">
        <v>446167.272</v>
      </c>
      <c r="G4314" s="4">
        <f t="shared" si="203"/>
        <v>25.653591996320149</v>
      </c>
      <c r="H4314" t="str">
        <f>IF(F4314 &lt;= Planilha1!$B$1, "1",
  IF(F4314 &lt;= Planilha1!$B$2, "2",
    IF(F4314 &lt;= Planilha1!$B$3, "3",
      "4"
    )
  )
)</f>
        <v>4</v>
      </c>
      <c r="I4314" t="str">
        <f t="shared" si="201"/>
        <v>Pequeno Porte I</v>
      </c>
      <c r="J4314" s="4">
        <v>12560197.4</v>
      </c>
      <c r="K4314" s="5">
        <f t="shared" si="202"/>
        <v>722.18246320147193</v>
      </c>
    </row>
    <row r="4315" spans="1:11" x14ac:dyDescent="0.25">
      <c r="A4315" s="3" t="s">
        <v>4786</v>
      </c>
      <c r="B4315">
        <v>420020</v>
      </c>
      <c r="C4315" s="1" t="s">
        <v>21</v>
      </c>
      <c r="D4315" s="2">
        <v>10990</v>
      </c>
      <c r="E4315" t="s">
        <v>5329</v>
      </c>
      <c r="F4315" s="4">
        <v>165800.08100000001</v>
      </c>
      <c r="G4315" s="4">
        <f t="shared" si="203"/>
        <v>15.086449590536851</v>
      </c>
      <c r="H4315" t="str">
        <f>IF(F4315 &lt;= Planilha1!$B$1, "1",
  IF(F4315 &lt;= Planilha1!$B$2, "2",
    IF(F4315 &lt;= Planilha1!$B$3, "3",
      "4"
    )
  )
)</f>
        <v>3</v>
      </c>
      <c r="I4315" t="str">
        <f t="shared" si="201"/>
        <v>Pequeno Porte I</v>
      </c>
      <c r="J4315" s="4">
        <v>6164969.0199999996</v>
      </c>
      <c r="K4315" s="5">
        <f t="shared" si="202"/>
        <v>560.9616942675159</v>
      </c>
    </row>
    <row r="4316" spans="1:11" x14ac:dyDescent="0.25">
      <c r="A4316" s="3" t="s">
        <v>4787</v>
      </c>
      <c r="B4316">
        <v>420030</v>
      </c>
      <c r="C4316" s="1" t="s">
        <v>21</v>
      </c>
      <c r="D4316" s="2">
        <v>6055</v>
      </c>
      <c r="E4316" t="s">
        <v>5329</v>
      </c>
      <c r="F4316" s="4">
        <v>84351.926000000007</v>
      </c>
      <c r="G4316" s="4">
        <f t="shared" si="203"/>
        <v>13.930953922378201</v>
      </c>
      <c r="H4316" t="str">
        <f>IF(F4316 &lt;= Planilha1!$B$1, "1",
  IF(F4316 &lt;= Planilha1!$B$2, "2",
    IF(F4316 &lt;= Planilha1!$B$3, "3",
      "4"
    )
  )
)</f>
        <v>2</v>
      </c>
      <c r="I4316" t="str">
        <f t="shared" si="201"/>
        <v>Pequeno Porte I</v>
      </c>
      <c r="J4316" s="4">
        <v>3711783.12</v>
      </c>
      <c r="K4316" s="5">
        <f t="shared" si="202"/>
        <v>613.01125020644099</v>
      </c>
    </row>
    <row r="4317" spans="1:11" x14ac:dyDescent="0.25">
      <c r="A4317" s="3" t="s">
        <v>4788</v>
      </c>
      <c r="B4317">
        <v>420040</v>
      </c>
      <c r="C4317" s="1" t="s">
        <v>21</v>
      </c>
      <c r="D4317" s="2">
        <v>6508</v>
      </c>
      <c r="E4317" t="s">
        <v>5329</v>
      </c>
      <c r="F4317" s="4">
        <v>205616.745</v>
      </c>
      <c r="G4317" s="4">
        <f t="shared" si="203"/>
        <v>31.594459895513214</v>
      </c>
      <c r="H4317" t="str">
        <f>IF(F4317 &lt;= Planilha1!$B$1, "1",
  IF(F4317 &lt;= Planilha1!$B$2, "2",
    IF(F4317 &lt;= Planilha1!$B$3, "3",
      "4"
    )
  )
)</f>
        <v>3</v>
      </c>
      <c r="I4317" t="str">
        <f t="shared" si="201"/>
        <v>Pequeno Porte I</v>
      </c>
      <c r="J4317" s="4">
        <v>7389297.0999999996</v>
      </c>
      <c r="K4317" s="5">
        <f t="shared" si="202"/>
        <v>1135.4175015365704</v>
      </c>
    </row>
    <row r="4318" spans="1:11" x14ac:dyDescent="0.25">
      <c r="A4318" s="3" t="s">
        <v>4789</v>
      </c>
      <c r="B4318">
        <v>420050</v>
      </c>
      <c r="C4318" s="1" t="s">
        <v>21</v>
      </c>
      <c r="D4318" s="2">
        <v>6036</v>
      </c>
      <c r="E4318" t="s">
        <v>5329</v>
      </c>
      <c r="F4318" s="4">
        <v>161139.584</v>
      </c>
      <c r="G4318" s="4">
        <f t="shared" si="203"/>
        <v>26.696418820410869</v>
      </c>
      <c r="H4318" t="str">
        <f>IF(F4318 &lt;= Planilha1!$B$1, "1",
  IF(F4318 &lt;= Planilha1!$B$2, "2",
    IF(F4318 &lt;= Planilha1!$B$3, "3",
      "4"
    )
  )
)</f>
        <v>3</v>
      </c>
      <c r="I4318" t="str">
        <f t="shared" si="201"/>
        <v>Pequeno Porte I</v>
      </c>
      <c r="J4318" s="4">
        <v>4318156.87</v>
      </c>
      <c r="K4318" s="5">
        <f t="shared" si="202"/>
        <v>715.40040921139826</v>
      </c>
    </row>
    <row r="4319" spans="1:11" x14ac:dyDescent="0.25">
      <c r="A4319" s="3" t="s">
        <v>4790</v>
      </c>
      <c r="B4319">
        <v>420055</v>
      </c>
      <c r="C4319" s="1" t="s">
        <v>21</v>
      </c>
      <c r="D4319" s="2">
        <v>2839</v>
      </c>
      <c r="E4319" t="s">
        <v>5329</v>
      </c>
      <c r="F4319" s="4">
        <v>45649.834999999999</v>
      </c>
      <c r="G4319" s="4">
        <f t="shared" si="203"/>
        <v>16.079547375836562</v>
      </c>
      <c r="H4319" t="str">
        <f>IF(F4319 &lt;= Planilha1!$B$1, "1",
  IF(F4319 &lt;= Planilha1!$B$2, "2",
    IF(F4319 &lt;= Planilha1!$B$3, "3",
      "4"
    )
  )
)</f>
        <v>2</v>
      </c>
      <c r="I4319" t="str">
        <f t="shared" si="201"/>
        <v>Pequeno Porte I</v>
      </c>
      <c r="J4319" s="4">
        <v>3733195.38</v>
      </c>
      <c r="K4319" s="5">
        <f t="shared" si="202"/>
        <v>1314.9684325466712</v>
      </c>
    </row>
    <row r="4320" spans="1:11" x14ac:dyDescent="0.25">
      <c r="A4320" s="3" t="s">
        <v>4791</v>
      </c>
      <c r="B4320">
        <v>420060</v>
      </c>
      <c r="C4320" s="1" t="s">
        <v>21</v>
      </c>
      <c r="D4320" s="2">
        <v>6743</v>
      </c>
      <c r="E4320" t="s">
        <v>5329</v>
      </c>
      <c r="F4320" s="4">
        <v>111461.921</v>
      </c>
      <c r="G4320" s="4">
        <f t="shared" si="203"/>
        <v>16.5300194275545</v>
      </c>
      <c r="H4320" t="str">
        <f>IF(F4320 &lt;= Planilha1!$B$1, "1",
  IF(F4320 &lt;= Planilha1!$B$2, "2",
    IF(F4320 &lt;= Planilha1!$B$3, "3",
      "4"
    )
  )
)</f>
        <v>3</v>
      </c>
      <c r="I4320" t="str">
        <f t="shared" si="201"/>
        <v>Pequeno Porte I</v>
      </c>
      <c r="J4320" s="4">
        <v>4885828.8899999997</v>
      </c>
      <c r="K4320" s="5">
        <f t="shared" si="202"/>
        <v>724.57791635770423</v>
      </c>
    </row>
    <row r="4321" spans="1:11" x14ac:dyDescent="0.25">
      <c r="A4321" s="3" t="s">
        <v>2384</v>
      </c>
      <c r="B4321">
        <v>420070</v>
      </c>
      <c r="C4321" s="1" t="s">
        <v>21</v>
      </c>
      <c r="D4321" s="2">
        <v>10481</v>
      </c>
      <c r="E4321" t="s">
        <v>5329</v>
      </c>
      <c r="F4321" s="4">
        <v>130668.139</v>
      </c>
      <c r="G4321" s="4">
        <f t="shared" si="203"/>
        <v>12.467144261043794</v>
      </c>
      <c r="H4321" t="str">
        <f>IF(F4321 &lt;= Planilha1!$B$1, "1",
  IF(F4321 &lt;= Planilha1!$B$2, "2",
    IF(F4321 &lt;= Planilha1!$B$3, "3",
      "4"
    )
  )
)</f>
        <v>3</v>
      </c>
      <c r="I4321" t="str">
        <f t="shared" si="201"/>
        <v>Pequeno Porte I</v>
      </c>
      <c r="J4321" s="4">
        <v>5556292.96</v>
      </c>
      <c r="K4321" s="5">
        <f t="shared" si="202"/>
        <v>530.13004102661955</v>
      </c>
    </row>
    <row r="4322" spans="1:11" x14ac:dyDescent="0.25">
      <c r="A4322" s="3" t="s">
        <v>2385</v>
      </c>
      <c r="B4322">
        <v>420075</v>
      </c>
      <c r="C4322" s="1" t="s">
        <v>21</v>
      </c>
      <c r="D4322" s="2">
        <v>1856</v>
      </c>
      <c r="E4322" t="s">
        <v>5329</v>
      </c>
      <c r="F4322" s="4">
        <v>32077.251</v>
      </c>
      <c r="G4322" s="4">
        <f t="shared" si="203"/>
        <v>17.283001616379309</v>
      </c>
      <c r="H4322" t="str">
        <f>IF(F4322 &lt;= Planilha1!$B$1, "1",
  IF(F4322 &lt;= Planilha1!$B$2, "2",
    IF(F4322 &lt;= Planilha1!$B$3, "3",
      "4"
    )
  )
)</f>
        <v>1</v>
      </c>
      <c r="I4322" t="str">
        <f t="shared" si="201"/>
        <v>Pequeno Porte I</v>
      </c>
      <c r="J4322" s="4">
        <v>4086625.19</v>
      </c>
      <c r="K4322" s="5">
        <f t="shared" si="202"/>
        <v>2201.8454687499998</v>
      </c>
    </row>
    <row r="4323" spans="1:11" x14ac:dyDescent="0.25">
      <c r="A4323" s="3" t="s">
        <v>1745</v>
      </c>
      <c r="B4323">
        <v>420080</v>
      </c>
      <c r="C4323" s="1" t="s">
        <v>21</v>
      </c>
      <c r="D4323" s="2">
        <v>5943</v>
      </c>
      <c r="E4323" t="s">
        <v>5329</v>
      </c>
      <c r="F4323" s="4">
        <v>109195.66800000001</v>
      </c>
      <c r="G4323" s="4">
        <f t="shared" si="203"/>
        <v>18.373829379101466</v>
      </c>
      <c r="H4323" t="str">
        <f>IF(F4323 &lt;= Planilha1!$B$1, "1",
  IF(F4323 &lt;= Planilha1!$B$2, "2",
    IF(F4323 &lt;= Planilha1!$B$3, "3",
      "4"
    )
  )
)</f>
        <v>3</v>
      </c>
      <c r="I4323" t="str">
        <f t="shared" si="201"/>
        <v>Pequeno Porte I</v>
      </c>
      <c r="J4323" s="4">
        <v>6200300.9800000004</v>
      </c>
      <c r="K4323" s="5">
        <f t="shared" si="202"/>
        <v>1043.2947972404511</v>
      </c>
    </row>
    <row r="4324" spans="1:11" x14ac:dyDescent="0.25">
      <c r="A4324" s="3" t="s">
        <v>2386</v>
      </c>
      <c r="B4324">
        <v>420090</v>
      </c>
      <c r="C4324" s="1" t="s">
        <v>21</v>
      </c>
      <c r="D4324" s="2">
        <v>5358</v>
      </c>
      <c r="E4324" t="s">
        <v>5329</v>
      </c>
      <c r="F4324" s="4">
        <v>80114.823000000004</v>
      </c>
      <c r="G4324" s="4">
        <f t="shared" si="203"/>
        <v>14.95237458006719</v>
      </c>
      <c r="H4324" t="str">
        <f>IF(F4324 &lt;= Planilha1!$B$1, "1",
  IF(F4324 &lt;= Planilha1!$B$2, "2",
    IF(F4324 &lt;= Planilha1!$B$3, "3",
      "4"
    )
  )
)</f>
        <v>2</v>
      </c>
      <c r="I4324" t="str">
        <f t="shared" si="201"/>
        <v>Pequeno Porte I</v>
      </c>
      <c r="J4324" s="4">
        <v>3831188.89</v>
      </c>
      <c r="K4324" s="5">
        <f t="shared" si="202"/>
        <v>715.04085293019784</v>
      </c>
    </row>
    <row r="4325" spans="1:11" x14ac:dyDescent="0.25">
      <c r="A4325" s="3" t="s">
        <v>2387</v>
      </c>
      <c r="B4325">
        <v>420100</v>
      </c>
      <c r="C4325" s="1" t="s">
        <v>21</v>
      </c>
      <c r="D4325" s="2">
        <v>8285</v>
      </c>
      <c r="E4325" t="s">
        <v>5329</v>
      </c>
      <c r="F4325" s="4">
        <v>75744.957999999999</v>
      </c>
      <c r="G4325" s="4">
        <f t="shared" si="203"/>
        <v>9.1424210018105008</v>
      </c>
      <c r="H4325" t="str">
        <f>IF(F4325 &lt;= Planilha1!$B$1, "1",
  IF(F4325 &lt;= Planilha1!$B$2, "2",
    IF(F4325 &lt;= Planilha1!$B$3, "3",
      "4"
    )
  )
)</f>
        <v>2</v>
      </c>
      <c r="I4325" t="str">
        <f t="shared" si="201"/>
        <v>Pequeno Porte I</v>
      </c>
      <c r="J4325" s="4">
        <v>4757599.58</v>
      </c>
      <c r="K4325" s="5">
        <f t="shared" si="202"/>
        <v>574.24255642727826</v>
      </c>
    </row>
    <row r="4326" spans="1:11" x14ac:dyDescent="0.25">
      <c r="A4326" s="3" t="s">
        <v>4792</v>
      </c>
      <c r="B4326">
        <v>420110</v>
      </c>
      <c r="C4326" s="1" t="s">
        <v>21</v>
      </c>
      <c r="D4326" s="2">
        <v>3593</v>
      </c>
      <c r="E4326" t="s">
        <v>5329</v>
      </c>
      <c r="F4326" s="4">
        <v>41181.144999999997</v>
      </c>
      <c r="G4326" s="4">
        <f t="shared" si="203"/>
        <v>11.461493181185638</v>
      </c>
      <c r="H4326" t="str">
        <f>IF(F4326 &lt;= Planilha1!$B$1, "1",
  IF(F4326 &lt;= Planilha1!$B$2, "2",
    IF(F4326 &lt;= Planilha1!$B$3, "3",
      "4"
    )
  )
)</f>
        <v>1</v>
      </c>
      <c r="I4326" t="str">
        <f t="shared" si="201"/>
        <v>Pequeno Porte I</v>
      </c>
      <c r="J4326" s="4">
        <v>3366188.25</v>
      </c>
      <c r="K4326" s="5">
        <f t="shared" si="202"/>
        <v>936.87399109379351</v>
      </c>
    </row>
    <row r="4327" spans="1:11" x14ac:dyDescent="0.25">
      <c r="A4327" s="3" t="s">
        <v>3968</v>
      </c>
      <c r="B4327">
        <v>420120</v>
      </c>
      <c r="C4327" s="1" t="s">
        <v>21</v>
      </c>
      <c r="D4327" s="2">
        <v>11224</v>
      </c>
      <c r="E4327" t="s">
        <v>5329</v>
      </c>
      <c r="F4327" s="4">
        <v>300522.72100000002</v>
      </c>
      <c r="G4327" s="4">
        <f t="shared" si="203"/>
        <v>26.775010780470421</v>
      </c>
      <c r="H4327" t="str">
        <f>IF(F4327 &lt;= Planilha1!$B$1, "1",
  IF(F4327 &lt;= Planilha1!$B$2, "2",
    IF(F4327 &lt;= Planilha1!$B$3, "3",
      "4"
    )
  )
)</f>
        <v>4</v>
      </c>
      <c r="I4327" t="str">
        <f t="shared" si="201"/>
        <v>Pequeno Porte I</v>
      </c>
      <c r="J4327" s="4">
        <v>11026267.67</v>
      </c>
      <c r="K4327" s="5">
        <f t="shared" si="202"/>
        <v>982.38307822523166</v>
      </c>
    </row>
    <row r="4328" spans="1:11" x14ac:dyDescent="0.25">
      <c r="A4328" s="3" t="s">
        <v>4793</v>
      </c>
      <c r="B4328">
        <v>420125</v>
      </c>
      <c r="C4328" s="1" t="s">
        <v>21</v>
      </c>
      <c r="D4328" s="2">
        <v>9811</v>
      </c>
      <c r="E4328" t="s">
        <v>5329</v>
      </c>
      <c r="F4328" s="4">
        <v>231412.63399999999</v>
      </c>
      <c r="G4328" s="4">
        <f t="shared" si="203"/>
        <v>23.587058811538068</v>
      </c>
      <c r="H4328" t="str">
        <f>IF(F4328 &lt;= Planilha1!$B$1, "1",
  IF(F4328 &lt;= Planilha1!$B$2, "2",
    IF(F4328 &lt;= Planilha1!$B$3, "3",
      "4"
    )
  )
)</f>
        <v>3</v>
      </c>
      <c r="I4328" t="str">
        <f t="shared" si="201"/>
        <v>Pequeno Porte I</v>
      </c>
      <c r="J4328" s="4">
        <v>7594318.8499999996</v>
      </c>
      <c r="K4328" s="5">
        <f t="shared" si="202"/>
        <v>774.06165018856382</v>
      </c>
    </row>
    <row r="4329" spans="1:11" x14ac:dyDescent="0.25">
      <c r="A4329" s="3" t="s">
        <v>4794</v>
      </c>
      <c r="B4329">
        <v>420127</v>
      </c>
      <c r="C4329" s="1" t="s">
        <v>21</v>
      </c>
      <c r="D4329" s="2">
        <v>4378</v>
      </c>
      <c r="E4329" t="s">
        <v>5329</v>
      </c>
      <c r="F4329" s="4">
        <v>71203.714999999997</v>
      </c>
      <c r="G4329" s="4">
        <f t="shared" si="203"/>
        <v>16.263982412060301</v>
      </c>
      <c r="H4329" t="str">
        <f>IF(F4329 &lt;= Planilha1!$B$1, "1",
  IF(F4329 &lt;= Planilha1!$B$2, "2",
    IF(F4329 &lt;= Planilha1!$B$3, "3",
      "4"
    )
  )
)</f>
        <v>2</v>
      </c>
      <c r="I4329" t="str">
        <f t="shared" si="201"/>
        <v>Pequeno Porte I</v>
      </c>
      <c r="J4329" s="4">
        <v>6300706.3799999999</v>
      </c>
      <c r="K4329" s="5">
        <f t="shared" si="202"/>
        <v>1439.1745957058017</v>
      </c>
    </row>
    <row r="4330" spans="1:11" x14ac:dyDescent="0.25">
      <c r="A4330" s="3" t="s">
        <v>2388</v>
      </c>
      <c r="B4330">
        <v>420130</v>
      </c>
      <c r="C4330" s="1" t="s">
        <v>21</v>
      </c>
      <c r="D4330" s="2">
        <v>45283</v>
      </c>
      <c r="E4330" t="s">
        <v>5329</v>
      </c>
      <c r="F4330" s="4">
        <v>532599.84199999995</v>
      </c>
      <c r="G4330" s="4">
        <f t="shared" si="203"/>
        <v>11.761584744826976</v>
      </c>
      <c r="H4330" t="str">
        <f>IF(F4330 &lt;= Planilha1!$B$1, "1",
  IF(F4330 &lt;= Planilha1!$B$2, "2",
    IF(F4330 &lt;= Planilha1!$B$3, "3",
      "4"
    )
  )
)</f>
        <v>4</v>
      </c>
      <c r="I4330" t="str">
        <f t="shared" si="201"/>
        <v>Pequeno Porte II</v>
      </c>
      <c r="J4330" s="4">
        <v>36650817.420000002</v>
      </c>
      <c r="K4330" s="5">
        <f t="shared" si="202"/>
        <v>809.37255526356478</v>
      </c>
    </row>
    <row r="4331" spans="1:11" x14ac:dyDescent="0.25">
      <c r="A4331" s="3" t="s">
        <v>4795</v>
      </c>
      <c r="B4331">
        <v>420140</v>
      </c>
      <c r="C4331" s="1" t="s">
        <v>21</v>
      </c>
      <c r="D4331" s="2">
        <v>71922</v>
      </c>
      <c r="E4331" t="s">
        <v>5329</v>
      </c>
      <c r="F4331" s="4">
        <v>991569.34499999997</v>
      </c>
      <c r="G4331" s="4">
        <f t="shared" si="203"/>
        <v>13.786732084758487</v>
      </c>
      <c r="H4331" t="str">
        <f>IF(F4331 &lt;= Planilha1!$B$1, "1",
  IF(F4331 &lt;= Planilha1!$B$2, "2",
    IF(F4331 &lt;= Planilha1!$B$3, "3",
      "4"
    )
  )
)</f>
        <v>4</v>
      </c>
      <c r="I4331" t="str">
        <f t="shared" si="201"/>
        <v>Médio Porte</v>
      </c>
      <c r="J4331" s="4">
        <v>21565259.609999999</v>
      </c>
      <c r="K4331" s="5">
        <f t="shared" si="202"/>
        <v>299.84232376741471</v>
      </c>
    </row>
    <row r="4332" spans="1:11" x14ac:dyDescent="0.25">
      <c r="A4332" s="3" t="s">
        <v>4796</v>
      </c>
      <c r="B4332">
        <v>420150</v>
      </c>
      <c r="C4332" s="1" t="s">
        <v>21</v>
      </c>
      <c r="D4332" s="2">
        <v>8834</v>
      </c>
      <c r="E4332" t="s">
        <v>5329</v>
      </c>
      <c r="F4332" s="4">
        <v>97447.172000000006</v>
      </c>
      <c r="G4332" s="4">
        <f t="shared" si="203"/>
        <v>11.030922798279375</v>
      </c>
      <c r="H4332" t="str">
        <f>IF(F4332 &lt;= Planilha1!$B$1, "1",
  IF(F4332 &lt;= Planilha1!$B$2, "2",
    IF(F4332 &lt;= Planilha1!$B$3, "3",
      "4"
    )
  )
)</f>
        <v>3</v>
      </c>
      <c r="I4332" t="str">
        <f t="shared" si="201"/>
        <v>Pequeno Porte I</v>
      </c>
      <c r="J4332" s="4">
        <v>6439311.96</v>
      </c>
      <c r="K4332" s="5">
        <f t="shared" si="202"/>
        <v>728.92369934344572</v>
      </c>
    </row>
    <row r="4333" spans="1:11" x14ac:dyDescent="0.25">
      <c r="A4333" s="3" t="s">
        <v>2389</v>
      </c>
      <c r="B4333">
        <v>420160</v>
      </c>
      <c r="C4333" s="1" t="s">
        <v>21</v>
      </c>
      <c r="D4333" s="2">
        <v>3556</v>
      </c>
      <c r="E4333" t="s">
        <v>5329</v>
      </c>
      <c r="F4333" s="4">
        <v>49320.04</v>
      </c>
      <c r="G4333" s="4">
        <f t="shared" si="203"/>
        <v>13.869527559055118</v>
      </c>
      <c r="H4333" t="str">
        <f>IF(F4333 &lt;= Planilha1!$B$1, "1",
  IF(F4333 &lt;= Planilha1!$B$2, "2",
    IF(F4333 &lt;= Planilha1!$B$3, "3",
      "4"
    )
  )
)</f>
        <v>2</v>
      </c>
      <c r="I4333" t="str">
        <f t="shared" si="201"/>
        <v>Pequeno Porte I</v>
      </c>
      <c r="J4333" s="4">
        <v>5763570.0700000003</v>
      </c>
      <c r="K4333" s="5">
        <f t="shared" si="202"/>
        <v>1620.8014820022497</v>
      </c>
    </row>
    <row r="4334" spans="1:11" x14ac:dyDescent="0.25">
      <c r="A4334" s="3" t="s">
        <v>2390</v>
      </c>
      <c r="B4334">
        <v>420165</v>
      </c>
      <c r="C4334" s="1" t="s">
        <v>21</v>
      </c>
      <c r="D4334" s="2">
        <v>2510</v>
      </c>
      <c r="E4334" t="s">
        <v>5329</v>
      </c>
      <c r="F4334" s="4">
        <v>39178.692999999999</v>
      </c>
      <c r="G4334" s="4">
        <f t="shared" si="203"/>
        <v>15.609041035856574</v>
      </c>
      <c r="H4334" t="str">
        <f>IF(F4334 &lt;= Planilha1!$B$1, "1",
  IF(F4334 &lt;= Planilha1!$B$2, "2",
    IF(F4334 &lt;= Planilha1!$B$3, "3",
      "4"
    )
  )
)</f>
        <v>1</v>
      </c>
      <c r="I4334" t="str">
        <f t="shared" si="201"/>
        <v>Pequeno Porte I</v>
      </c>
      <c r="J4334" s="4">
        <v>4503350.93</v>
      </c>
      <c r="K4334" s="5">
        <f t="shared" si="202"/>
        <v>1794.163717131474</v>
      </c>
    </row>
    <row r="4335" spans="1:11" x14ac:dyDescent="0.25">
      <c r="A4335" s="3" t="s">
        <v>2391</v>
      </c>
      <c r="B4335">
        <v>420170</v>
      </c>
      <c r="C4335" s="1" t="s">
        <v>21</v>
      </c>
      <c r="D4335" s="2">
        <v>8319</v>
      </c>
      <c r="E4335" t="s">
        <v>5329</v>
      </c>
      <c r="F4335" s="4">
        <v>108995.61199999999</v>
      </c>
      <c r="G4335" s="4">
        <f t="shared" si="203"/>
        <v>13.102008895299916</v>
      </c>
      <c r="H4335" t="str">
        <f>IF(F4335 &lt;= Planilha1!$B$1, "1",
  IF(F4335 &lt;= Planilha1!$B$2, "2",
    IF(F4335 &lt;= Planilha1!$B$3, "3",
      "4"
    )
  )
)</f>
        <v>3</v>
      </c>
      <c r="I4335" t="str">
        <f t="shared" si="201"/>
        <v>Pequeno Porte I</v>
      </c>
      <c r="J4335" s="4">
        <v>5245151.21</v>
      </c>
      <c r="K4335" s="5">
        <f t="shared" si="202"/>
        <v>630.50260968866451</v>
      </c>
    </row>
    <row r="4336" spans="1:11" x14ac:dyDescent="0.25">
      <c r="A4336" s="3" t="s">
        <v>2392</v>
      </c>
      <c r="B4336">
        <v>420180</v>
      </c>
      <c r="C4336" s="1" t="s">
        <v>21</v>
      </c>
      <c r="D4336" s="2">
        <v>3227</v>
      </c>
      <c r="E4336" t="s">
        <v>5329</v>
      </c>
      <c r="F4336" s="4">
        <v>57455.364000000001</v>
      </c>
      <c r="G4336" s="4">
        <f t="shared" si="203"/>
        <v>17.804575147195539</v>
      </c>
      <c r="H4336" t="str">
        <f>IF(F4336 &lt;= Planilha1!$B$1, "1",
  IF(F4336 &lt;= Planilha1!$B$2, "2",
    IF(F4336 &lt;= Planilha1!$B$3, "3",
      "4"
    )
  )
)</f>
        <v>2</v>
      </c>
      <c r="I4336" t="str">
        <f t="shared" si="201"/>
        <v>Pequeno Porte I</v>
      </c>
      <c r="J4336" s="4">
        <v>4653143.42</v>
      </c>
      <c r="K4336" s="5">
        <f t="shared" si="202"/>
        <v>1441.940942051441</v>
      </c>
    </row>
    <row r="4337" spans="1:11" x14ac:dyDescent="0.25">
      <c r="A4337" s="3" t="s">
        <v>478</v>
      </c>
      <c r="B4337">
        <v>420190</v>
      </c>
      <c r="C4337" s="1" t="s">
        <v>21</v>
      </c>
      <c r="D4337" s="2">
        <v>6780</v>
      </c>
      <c r="E4337" t="s">
        <v>5329</v>
      </c>
      <c r="F4337" s="4">
        <v>83024.554999999993</v>
      </c>
      <c r="G4337" s="4">
        <f t="shared" si="203"/>
        <v>12.245509587020647</v>
      </c>
      <c r="H4337" t="str">
        <f>IF(F4337 &lt;= Planilha1!$B$1, "1",
  IF(F4337 &lt;= Planilha1!$B$2, "2",
    IF(F4337 &lt;= Planilha1!$B$3, "3",
      "4"
    )
  )
)</f>
        <v>2</v>
      </c>
      <c r="I4337" t="str">
        <f t="shared" si="201"/>
        <v>Pequeno Porte I</v>
      </c>
      <c r="J4337" s="4">
        <v>4243959.34</v>
      </c>
      <c r="K4337" s="5">
        <f t="shared" si="202"/>
        <v>625.9527050147492</v>
      </c>
    </row>
    <row r="4338" spans="1:11" x14ac:dyDescent="0.25">
      <c r="A4338" s="3" t="s">
        <v>4797</v>
      </c>
      <c r="B4338">
        <v>420195</v>
      </c>
      <c r="C4338" s="1" t="s">
        <v>21</v>
      </c>
      <c r="D4338" s="2">
        <v>15820</v>
      </c>
      <c r="E4338" t="s">
        <v>5329</v>
      </c>
      <c r="F4338" s="4">
        <v>83341.154999999999</v>
      </c>
      <c r="G4338" s="4">
        <f t="shared" si="203"/>
        <v>5.2680881795195953</v>
      </c>
      <c r="H4338" t="str">
        <f>IF(F4338 &lt;= Planilha1!$B$1, "1",
  IF(F4338 &lt;= Planilha1!$B$2, "2",
    IF(F4338 &lt;= Planilha1!$B$3, "3",
      "4"
    )
  )
)</f>
        <v>2</v>
      </c>
      <c r="I4338" t="str">
        <f t="shared" si="201"/>
        <v>Pequeno Porte I</v>
      </c>
      <c r="J4338" s="4">
        <v>6901514.96</v>
      </c>
      <c r="K4338" s="5">
        <f t="shared" si="202"/>
        <v>436.2525259165613</v>
      </c>
    </row>
    <row r="4339" spans="1:11" x14ac:dyDescent="0.25">
      <c r="A4339" s="3" t="s">
        <v>4798</v>
      </c>
      <c r="B4339">
        <v>420200</v>
      </c>
      <c r="C4339" s="1" t="s">
        <v>21</v>
      </c>
      <c r="D4339" s="2">
        <v>139155</v>
      </c>
      <c r="E4339" t="s">
        <v>5329</v>
      </c>
      <c r="F4339" s="4">
        <v>2735407.7820000001</v>
      </c>
      <c r="G4339" s="4">
        <f t="shared" si="203"/>
        <v>19.657272695914628</v>
      </c>
      <c r="H4339" t="str">
        <f>IF(F4339 &lt;= Planilha1!$B$1, "1",
  IF(F4339 &lt;= Planilha1!$B$2, "2",
    IF(F4339 &lt;= Planilha1!$B$3, "3",
      "4"
    )
  )
)</f>
        <v>4</v>
      </c>
      <c r="I4339" t="str">
        <f t="shared" si="201"/>
        <v>Grande Porte</v>
      </c>
      <c r="J4339" s="4">
        <v>191048579.58000001</v>
      </c>
      <c r="K4339" s="5">
        <f t="shared" si="202"/>
        <v>1372.9192596744638</v>
      </c>
    </row>
    <row r="4340" spans="1:11" x14ac:dyDescent="0.25">
      <c r="A4340" s="3" t="s">
        <v>4799</v>
      </c>
      <c r="B4340">
        <v>420205</v>
      </c>
      <c r="C4340" s="1" t="s">
        <v>21</v>
      </c>
      <c r="D4340" s="2">
        <v>14912</v>
      </c>
      <c r="E4340" t="s">
        <v>5329</v>
      </c>
      <c r="F4340" s="4">
        <v>96881.748000000007</v>
      </c>
      <c r="G4340" s="4">
        <f t="shared" si="203"/>
        <v>6.4968983369098714</v>
      </c>
      <c r="H4340" t="str">
        <f>IF(F4340 &lt;= Planilha1!$B$1, "1",
  IF(F4340 &lt;= Planilha1!$B$2, "2",
    IF(F4340 &lt;= Planilha1!$B$3, "3",
      "4"
    )
  )
)</f>
        <v>3</v>
      </c>
      <c r="I4340" t="str">
        <f t="shared" si="201"/>
        <v>Pequeno Porte I</v>
      </c>
      <c r="J4340" s="4">
        <v>11618124.369999999</v>
      </c>
      <c r="K4340" s="5">
        <f t="shared" si="202"/>
        <v>779.11241751609441</v>
      </c>
    </row>
    <row r="4341" spans="1:11" x14ac:dyDescent="0.25">
      <c r="A4341" s="3" t="s">
        <v>4800</v>
      </c>
      <c r="B4341">
        <v>420207</v>
      </c>
      <c r="C4341" s="1" t="s">
        <v>21</v>
      </c>
      <c r="D4341" s="2">
        <v>15669</v>
      </c>
      <c r="E4341" t="s">
        <v>5329</v>
      </c>
      <c r="F4341" s="4">
        <v>68223.217999999993</v>
      </c>
      <c r="G4341" s="4">
        <f t="shared" si="203"/>
        <v>4.354025017550577</v>
      </c>
      <c r="H4341" t="str">
        <f>IF(F4341 &lt;= Planilha1!$B$1, "1",
  IF(F4341 &lt;= Planilha1!$B$2, "2",
    IF(F4341 &lt;= Planilha1!$B$3, "3",
      "4"
    )
  )
)</f>
        <v>2</v>
      </c>
      <c r="I4341" t="str">
        <f t="shared" si="201"/>
        <v>Pequeno Porte I</v>
      </c>
      <c r="J4341" s="4">
        <v>7534412.8099999996</v>
      </c>
      <c r="K4341" s="5">
        <f t="shared" si="202"/>
        <v>480.84835088391088</v>
      </c>
    </row>
    <row r="4342" spans="1:11" x14ac:dyDescent="0.25">
      <c r="A4342" s="3" t="s">
        <v>2393</v>
      </c>
      <c r="B4342">
        <v>420208</v>
      </c>
      <c r="C4342" s="1" t="s">
        <v>21</v>
      </c>
      <c r="D4342" s="2">
        <v>3144</v>
      </c>
      <c r="E4342" t="s">
        <v>5329</v>
      </c>
      <c r="F4342" s="4">
        <v>27557.809000000001</v>
      </c>
      <c r="G4342" s="4">
        <f t="shared" si="203"/>
        <v>8.7652064249363875</v>
      </c>
      <c r="H4342" t="str">
        <f>IF(F4342 &lt;= Planilha1!$B$1, "1",
  IF(F4342 &lt;= Planilha1!$B$2, "2",
    IF(F4342 &lt;= Planilha1!$B$3, "3",
      "4"
    )
  )
)</f>
        <v>1</v>
      </c>
      <c r="I4342" t="str">
        <f t="shared" si="201"/>
        <v>Pequeno Porte I</v>
      </c>
      <c r="J4342" s="4">
        <v>3199347.78</v>
      </c>
      <c r="K4342" s="5">
        <f t="shared" si="202"/>
        <v>1017.6042557251908</v>
      </c>
    </row>
    <row r="4343" spans="1:11" x14ac:dyDescent="0.25">
      <c r="A4343" s="3" t="s">
        <v>1868</v>
      </c>
      <c r="B4343">
        <v>420209</v>
      </c>
      <c r="C4343" s="1" t="s">
        <v>21</v>
      </c>
      <c r="D4343" s="2">
        <v>1668</v>
      </c>
      <c r="E4343" t="s">
        <v>5329</v>
      </c>
      <c r="F4343" s="4">
        <v>24341.33</v>
      </c>
      <c r="G4343" s="4">
        <f t="shared" si="203"/>
        <v>14.593123501199042</v>
      </c>
      <c r="H4343" t="str">
        <f>IF(F4343 &lt;= Planilha1!$B$1, "1",
  IF(F4343 &lt;= Planilha1!$B$2, "2",
    IF(F4343 &lt;= Planilha1!$B$3, "3",
      "4"
    )
  )
)</f>
        <v>1</v>
      </c>
      <c r="I4343" t="str">
        <f t="shared" si="201"/>
        <v>Pequeno Porte I</v>
      </c>
      <c r="J4343" s="4">
        <v>2890358.97</v>
      </c>
      <c r="K4343" s="5">
        <f t="shared" si="202"/>
        <v>1732.8291187050361</v>
      </c>
    </row>
    <row r="4344" spans="1:11" x14ac:dyDescent="0.25">
      <c r="A4344" s="3" t="s">
        <v>2394</v>
      </c>
      <c r="B4344">
        <v>420210</v>
      </c>
      <c r="C4344" s="1" t="s">
        <v>21</v>
      </c>
      <c r="D4344" s="2">
        <v>45369</v>
      </c>
      <c r="E4344" t="s">
        <v>5329</v>
      </c>
      <c r="F4344" s="4">
        <v>365510.57</v>
      </c>
      <c r="G4344" s="4">
        <f t="shared" si="203"/>
        <v>8.0563946747779323</v>
      </c>
      <c r="H4344" t="str">
        <f>IF(F4344 &lt;= Planilha1!$B$1, "1",
  IF(F4344 &lt;= Planilha1!$B$2, "2",
    IF(F4344 &lt;= Planilha1!$B$3, "3",
      "4"
    )
  )
)</f>
        <v>4</v>
      </c>
      <c r="I4344" t="str">
        <f t="shared" si="201"/>
        <v>Pequeno Porte II</v>
      </c>
      <c r="J4344" s="4">
        <v>31312299.640000001</v>
      </c>
      <c r="K4344" s="5">
        <f t="shared" si="202"/>
        <v>690.16949106217908</v>
      </c>
    </row>
    <row r="4345" spans="1:11" x14ac:dyDescent="0.25">
      <c r="A4345" s="3" t="s">
        <v>2395</v>
      </c>
      <c r="B4345">
        <v>420213</v>
      </c>
      <c r="C4345" s="1" t="s">
        <v>21</v>
      </c>
      <c r="D4345" s="2">
        <v>5872</v>
      </c>
      <c r="E4345" t="s">
        <v>5329</v>
      </c>
      <c r="F4345" s="4">
        <v>98942.721999999994</v>
      </c>
      <c r="G4345" s="4">
        <f t="shared" si="203"/>
        <v>16.849918596730245</v>
      </c>
      <c r="H4345" t="str">
        <f>IF(F4345 &lt;= Planilha1!$B$1, "1",
  IF(F4345 &lt;= Planilha1!$B$2, "2",
    IF(F4345 &lt;= Planilha1!$B$3, "3",
      "4"
    )
  )
)</f>
        <v>3</v>
      </c>
      <c r="I4345" t="str">
        <f t="shared" si="201"/>
        <v>Pequeno Porte I</v>
      </c>
      <c r="J4345" s="4">
        <v>6176861.9299999997</v>
      </c>
      <c r="K4345" s="5">
        <f t="shared" si="202"/>
        <v>1051.9179036103542</v>
      </c>
    </row>
    <row r="4346" spans="1:11" x14ac:dyDescent="0.25">
      <c r="A4346" s="3" t="s">
        <v>1045</v>
      </c>
      <c r="B4346">
        <v>420215</v>
      </c>
      <c r="C4346" s="1" t="s">
        <v>21</v>
      </c>
      <c r="D4346" s="2">
        <v>2658</v>
      </c>
      <c r="E4346" t="s">
        <v>5329</v>
      </c>
      <c r="F4346" s="4">
        <v>27073.953000000001</v>
      </c>
      <c r="G4346" s="4">
        <f t="shared" si="203"/>
        <v>10.185836343115124</v>
      </c>
      <c r="H4346" t="str">
        <f>IF(F4346 &lt;= Planilha1!$B$1, "1",
  IF(F4346 &lt;= Planilha1!$B$2, "2",
    IF(F4346 &lt;= Planilha1!$B$3, "3",
      "4"
    )
  )
)</f>
        <v>1</v>
      </c>
      <c r="I4346" t="str">
        <f t="shared" si="201"/>
        <v>Pequeno Porte I</v>
      </c>
      <c r="J4346" s="4">
        <v>3595236.68</v>
      </c>
      <c r="K4346" s="5">
        <f t="shared" si="202"/>
        <v>1352.6097366440933</v>
      </c>
    </row>
    <row r="4347" spans="1:11" x14ac:dyDescent="0.25">
      <c r="A4347" s="3" t="s">
        <v>2396</v>
      </c>
      <c r="B4347">
        <v>420220</v>
      </c>
      <c r="C4347" s="1" t="s">
        <v>21</v>
      </c>
      <c r="D4347" s="2">
        <v>10520</v>
      </c>
      <c r="E4347" t="s">
        <v>5329</v>
      </c>
      <c r="F4347" s="4">
        <v>135840.93799999999</v>
      </c>
      <c r="G4347" s="4">
        <f t="shared" si="203"/>
        <v>12.912636692015209</v>
      </c>
      <c r="H4347" t="str">
        <f>IF(F4347 &lt;= Planilha1!$B$1, "1",
  IF(F4347 &lt;= Planilha1!$B$2, "2",
    IF(F4347 &lt;= Planilha1!$B$3, "3",
      "4"
    )
  )
)</f>
        <v>3</v>
      </c>
      <c r="I4347" t="str">
        <f t="shared" si="201"/>
        <v>Pequeno Porte I</v>
      </c>
      <c r="J4347" s="4">
        <v>7391642.5199999996</v>
      </c>
      <c r="K4347" s="5">
        <f t="shared" si="202"/>
        <v>702.62761596958171</v>
      </c>
    </row>
    <row r="4348" spans="1:11" x14ac:dyDescent="0.25">
      <c r="A4348" s="3" t="s">
        <v>4801</v>
      </c>
      <c r="B4348">
        <v>420230</v>
      </c>
      <c r="C4348" s="1" t="s">
        <v>21</v>
      </c>
      <c r="D4348" s="2">
        <v>76773</v>
      </c>
      <c r="E4348" t="s">
        <v>5329</v>
      </c>
      <c r="F4348" s="4">
        <v>1001115.579</v>
      </c>
      <c r="G4348" s="4">
        <f t="shared" si="203"/>
        <v>13.039943456683991</v>
      </c>
      <c r="H4348" t="str">
        <f>IF(F4348 &lt;= Planilha1!$B$1, "1",
  IF(F4348 &lt;= Planilha1!$B$2, "2",
    IF(F4348 &lt;= Planilha1!$B$3, "3",
      "4"
    )
  )
)</f>
        <v>4</v>
      </c>
      <c r="I4348" t="str">
        <f t="shared" si="201"/>
        <v>Médio Porte</v>
      </c>
      <c r="J4348" s="4">
        <v>49574552.189999998</v>
      </c>
      <c r="K4348" s="5">
        <f t="shared" si="202"/>
        <v>645.72899574069004</v>
      </c>
    </row>
    <row r="4349" spans="1:11" x14ac:dyDescent="0.25">
      <c r="A4349" s="3" t="s">
        <v>2397</v>
      </c>
      <c r="B4349">
        <v>420240</v>
      </c>
      <c r="C4349" s="1" t="s">
        <v>21</v>
      </c>
      <c r="D4349" s="2">
        <v>361261</v>
      </c>
      <c r="E4349" t="s">
        <v>5329</v>
      </c>
      <c r="F4349" s="4">
        <v>9908621.3080000002</v>
      </c>
      <c r="G4349" s="4">
        <f t="shared" si="203"/>
        <v>27.427874329086173</v>
      </c>
      <c r="H4349" t="str">
        <f>IF(F4349 &lt;= Planilha1!$B$1, "1",
  IF(F4349 &lt;= Planilha1!$B$2, "2",
    IF(F4349 &lt;= Planilha1!$B$3, "3",
      "4"
    )
  )
)</f>
        <v>4</v>
      </c>
      <c r="I4349" t="str">
        <f t="shared" si="201"/>
        <v>Grande Porte</v>
      </c>
      <c r="J4349" s="4">
        <v>274869244.77999997</v>
      </c>
      <c r="K4349" s="5">
        <f t="shared" si="202"/>
        <v>760.86055450214656</v>
      </c>
    </row>
    <row r="4350" spans="1:11" x14ac:dyDescent="0.25">
      <c r="A4350" s="3" t="s">
        <v>2398</v>
      </c>
      <c r="B4350">
        <v>420243</v>
      </c>
      <c r="C4350" s="1" t="s">
        <v>21</v>
      </c>
      <c r="D4350" s="2">
        <v>3515</v>
      </c>
      <c r="E4350" t="s">
        <v>5329</v>
      </c>
      <c r="F4350" s="4">
        <v>46247.544000000002</v>
      </c>
      <c r="G4350" s="4">
        <f t="shared" si="203"/>
        <v>13.157196017069701</v>
      </c>
      <c r="H4350" t="str">
        <f>IF(F4350 &lt;= Planilha1!$B$1, "1",
  IF(F4350 &lt;= Planilha1!$B$2, "2",
    IF(F4350 &lt;= Planilha1!$B$3, "3",
      "4"
    )
  )
)</f>
        <v>2</v>
      </c>
      <c r="I4350" t="str">
        <f t="shared" si="201"/>
        <v>Pequeno Porte I</v>
      </c>
      <c r="J4350" s="4">
        <v>3219204.91</v>
      </c>
      <c r="K4350" s="5">
        <f t="shared" si="202"/>
        <v>915.84776955903271</v>
      </c>
    </row>
    <row r="4351" spans="1:11" x14ac:dyDescent="0.25">
      <c r="A4351" s="3" t="s">
        <v>2399</v>
      </c>
      <c r="B4351">
        <v>420245</v>
      </c>
      <c r="C4351" s="1" t="s">
        <v>21</v>
      </c>
      <c r="D4351" s="2">
        <v>25058</v>
      </c>
      <c r="E4351" t="s">
        <v>5329</v>
      </c>
      <c r="F4351" s="4">
        <v>283236.19500000001</v>
      </c>
      <c r="G4351" s="4">
        <f t="shared" si="203"/>
        <v>11.303224319578577</v>
      </c>
      <c r="H4351" t="str">
        <f>IF(F4351 &lt;= Planilha1!$B$1, "1",
  IF(F4351 &lt;= Planilha1!$B$2, "2",
    IF(F4351 &lt;= Planilha1!$B$3, "3",
      "4"
    )
  )
)</f>
        <v>4</v>
      </c>
      <c r="I4351" t="str">
        <f t="shared" si="201"/>
        <v>Pequeno Porte II</v>
      </c>
      <c r="J4351" s="4">
        <v>31291614.59</v>
      </c>
      <c r="K4351" s="5">
        <f t="shared" si="202"/>
        <v>1248.767443131934</v>
      </c>
    </row>
    <row r="4352" spans="1:11" x14ac:dyDescent="0.25">
      <c r="A4352" s="3" t="s">
        <v>2400</v>
      </c>
      <c r="B4352">
        <v>420250</v>
      </c>
      <c r="C4352" s="1" t="s">
        <v>21</v>
      </c>
      <c r="D4352" s="2">
        <v>4026</v>
      </c>
      <c r="E4352" t="s">
        <v>5329</v>
      </c>
      <c r="F4352" s="4">
        <v>56027.366999999998</v>
      </c>
      <c r="G4352" s="4">
        <f t="shared" si="203"/>
        <v>13.916385245901639</v>
      </c>
      <c r="H4352" t="str">
        <f>IF(F4352 &lt;= Planilha1!$B$1, "1",
  IF(F4352 &lt;= Planilha1!$B$2, "2",
    IF(F4352 &lt;= Planilha1!$B$3, "3",
      "4"
    )
  )
)</f>
        <v>2</v>
      </c>
      <c r="I4352" t="str">
        <f t="shared" si="201"/>
        <v>Pequeno Porte I</v>
      </c>
      <c r="J4352" s="4">
        <v>4682684.88</v>
      </c>
      <c r="K4352" s="5">
        <f t="shared" si="202"/>
        <v>1163.1109985096871</v>
      </c>
    </row>
    <row r="4353" spans="1:11" x14ac:dyDescent="0.25">
      <c r="A4353" s="3" t="s">
        <v>395</v>
      </c>
      <c r="B4353">
        <v>420253</v>
      </c>
      <c r="C4353" s="1" t="s">
        <v>21</v>
      </c>
      <c r="D4353" s="2">
        <v>2777</v>
      </c>
      <c r="E4353" t="s">
        <v>5329</v>
      </c>
      <c r="F4353" s="4">
        <v>46692.107000000004</v>
      </c>
      <c r="G4353" s="4">
        <f t="shared" si="203"/>
        <v>16.813866402592726</v>
      </c>
      <c r="H4353" t="str">
        <f>IF(F4353 &lt;= Planilha1!$B$1, "1",
  IF(F4353 &lt;= Planilha1!$B$2, "2",
    IF(F4353 &lt;= Planilha1!$B$3, "3",
      "4"
    )
  )
)</f>
        <v>2</v>
      </c>
      <c r="I4353" t="str">
        <f t="shared" si="201"/>
        <v>Pequeno Porte I</v>
      </c>
      <c r="J4353" s="4">
        <v>3335924.64</v>
      </c>
      <c r="K4353" s="5">
        <f t="shared" si="202"/>
        <v>1201.2692257832193</v>
      </c>
    </row>
    <row r="4354" spans="1:11" x14ac:dyDescent="0.25">
      <c r="A4354" s="3" t="s">
        <v>2401</v>
      </c>
      <c r="B4354">
        <v>420257</v>
      </c>
      <c r="C4354" s="1" t="s">
        <v>21</v>
      </c>
      <c r="D4354" s="2">
        <v>2187</v>
      </c>
      <c r="E4354" t="s">
        <v>5329</v>
      </c>
      <c r="F4354" s="4">
        <v>64023.031000000003</v>
      </c>
      <c r="G4354" s="4">
        <f t="shared" si="203"/>
        <v>29.274362597165066</v>
      </c>
      <c r="H4354" t="str">
        <f>IF(F4354 &lt;= Planilha1!$B$1, "1",
  IF(F4354 &lt;= Planilha1!$B$2, "2",
    IF(F4354 &lt;= Planilha1!$B$3, "3",
      "4"
    )
  )
)</f>
        <v>2</v>
      </c>
      <c r="I4354" t="str">
        <f t="shared" ref="I4354:I4417" si="204">IF(D4354 &lt;= 20000, "Pequeno Porte I",
  IF(D4354 &lt;= 50000, "Pequeno Porte II",
    IF(D4354 &lt;= 100000, "Médio Porte",
      IF(D4354 &lt;= 900000, "Grande Porte", "Metrópole")
    )
  )
)</f>
        <v>Pequeno Porte I</v>
      </c>
      <c r="J4354" s="4">
        <v>4339617.1500000004</v>
      </c>
      <c r="K4354" s="5">
        <f t="shared" ref="K4354:K4417" si="205">J4354/D4354</f>
        <v>1984.2785322359398</v>
      </c>
    </row>
    <row r="4355" spans="1:11" x14ac:dyDescent="0.25">
      <c r="A4355" s="3" t="s">
        <v>2402</v>
      </c>
      <c r="B4355">
        <v>420260</v>
      </c>
      <c r="C4355" s="1" t="s">
        <v>21</v>
      </c>
      <c r="D4355" s="2">
        <v>8418</v>
      </c>
      <c r="E4355" t="s">
        <v>5329</v>
      </c>
      <c r="F4355" s="4">
        <v>147648.51699999999</v>
      </c>
      <c r="G4355" s="4">
        <f t="shared" ref="G4355:G4418" si="206">F4355/D4355</f>
        <v>17.539619505820859</v>
      </c>
      <c r="H4355" t="str">
        <f>IF(F4355 &lt;= Planilha1!$B$1, "1",
  IF(F4355 &lt;= Planilha1!$B$2, "2",
    IF(F4355 &lt;= Planilha1!$B$3, "3",
      "4"
    )
  )
)</f>
        <v>3</v>
      </c>
      <c r="I4355" t="str">
        <f t="shared" si="204"/>
        <v>Pequeno Porte I</v>
      </c>
      <c r="J4355" s="4">
        <v>6919329.0099999998</v>
      </c>
      <c r="K4355" s="5">
        <f t="shared" si="205"/>
        <v>821.96828344024709</v>
      </c>
    </row>
    <row r="4356" spans="1:11" x14ac:dyDescent="0.25">
      <c r="A4356" s="3" t="s">
        <v>4802</v>
      </c>
      <c r="B4356">
        <v>420270</v>
      </c>
      <c r="C4356" s="1" t="s">
        <v>21</v>
      </c>
      <c r="D4356" s="2">
        <v>5363</v>
      </c>
      <c r="E4356" t="s">
        <v>5329</v>
      </c>
      <c r="F4356" s="4">
        <v>102589.59600000001</v>
      </c>
      <c r="G4356" s="4">
        <f t="shared" si="206"/>
        <v>19.129143389893716</v>
      </c>
      <c r="H4356" t="str">
        <f>IF(F4356 &lt;= Planilha1!$B$1, "1",
  IF(F4356 &lt;= Planilha1!$B$2, "2",
    IF(F4356 &lt;= Planilha1!$B$3, "3",
      "4"
    )
  )
)</f>
        <v>3</v>
      </c>
      <c r="I4356" t="str">
        <f t="shared" si="204"/>
        <v>Pequeno Porte I</v>
      </c>
      <c r="J4356" s="4">
        <v>5019239.09</v>
      </c>
      <c r="K4356" s="5">
        <f t="shared" si="205"/>
        <v>935.90137796009697</v>
      </c>
    </row>
    <row r="4357" spans="1:11" x14ac:dyDescent="0.25">
      <c r="A4357" s="3" t="s">
        <v>4803</v>
      </c>
      <c r="B4357">
        <v>420280</v>
      </c>
      <c r="C4357" s="1" t="s">
        <v>21</v>
      </c>
      <c r="D4357" s="2">
        <v>33773</v>
      </c>
      <c r="E4357" t="s">
        <v>5329</v>
      </c>
      <c r="F4357" s="4">
        <v>483790.69500000001</v>
      </c>
      <c r="G4357" s="4">
        <f t="shared" si="206"/>
        <v>14.324777040831433</v>
      </c>
      <c r="H4357" t="str">
        <f>IF(F4357 &lt;= Planilha1!$B$1, "1",
  IF(F4357 &lt;= Planilha1!$B$2, "2",
    IF(F4357 &lt;= Planilha1!$B$3, "3",
      "4"
    )
  )
)</f>
        <v>4</v>
      </c>
      <c r="I4357" t="str">
        <f t="shared" si="204"/>
        <v>Pequeno Porte II</v>
      </c>
      <c r="J4357" s="4">
        <v>26548943.43</v>
      </c>
      <c r="K4357" s="5">
        <f t="shared" si="205"/>
        <v>786.09964853581266</v>
      </c>
    </row>
    <row r="4358" spans="1:11" x14ac:dyDescent="0.25">
      <c r="A4358" s="3" t="s">
        <v>4804</v>
      </c>
      <c r="B4358">
        <v>420285</v>
      </c>
      <c r="C4358" s="1" t="s">
        <v>21</v>
      </c>
      <c r="D4358" s="2">
        <v>4026</v>
      </c>
      <c r="E4358" t="s">
        <v>5329</v>
      </c>
      <c r="F4358" s="4">
        <v>108789.26700000001</v>
      </c>
      <c r="G4358" s="4">
        <f t="shared" si="206"/>
        <v>27.021675856929956</v>
      </c>
      <c r="H4358" t="str">
        <f>IF(F4358 &lt;= Planilha1!$B$1, "1",
  IF(F4358 &lt;= Planilha1!$B$2, "2",
    IF(F4358 &lt;= Planilha1!$B$3, "3",
      "4"
    )
  )
)</f>
        <v>3</v>
      </c>
      <c r="I4358" t="str">
        <f t="shared" si="204"/>
        <v>Pequeno Porte I</v>
      </c>
      <c r="J4358" s="4">
        <v>3671588.77</v>
      </c>
      <c r="K4358" s="5">
        <f t="shared" si="205"/>
        <v>911.96939145553904</v>
      </c>
    </row>
    <row r="4359" spans="1:11" x14ac:dyDescent="0.25">
      <c r="A4359" s="3" t="s">
        <v>4805</v>
      </c>
      <c r="B4359">
        <v>420287</v>
      </c>
      <c r="C4359" s="1" t="s">
        <v>21</v>
      </c>
      <c r="D4359" s="2">
        <v>2489</v>
      </c>
      <c r="E4359" t="s">
        <v>5329</v>
      </c>
      <c r="F4359" s="4">
        <v>41162.033000000003</v>
      </c>
      <c r="G4359" s="4">
        <f t="shared" si="206"/>
        <v>16.537578545600645</v>
      </c>
      <c r="H4359" t="str">
        <f>IF(F4359 &lt;= Planilha1!$B$1, "1",
  IF(F4359 &lt;= Planilha1!$B$2, "2",
    IF(F4359 &lt;= Planilha1!$B$3, "3",
      "4"
    )
  )
)</f>
        <v>1</v>
      </c>
      <c r="I4359" t="str">
        <f t="shared" si="204"/>
        <v>Pequeno Porte I</v>
      </c>
      <c r="J4359" s="4">
        <v>3558892.41</v>
      </c>
      <c r="K4359" s="5">
        <f t="shared" si="205"/>
        <v>1429.8482965046203</v>
      </c>
    </row>
    <row r="4360" spans="1:11" x14ac:dyDescent="0.25">
      <c r="A4360" s="3" t="s">
        <v>2403</v>
      </c>
      <c r="B4360">
        <v>420290</v>
      </c>
      <c r="C4360" s="1" t="s">
        <v>21</v>
      </c>
      <c r="D4360" s="2">
        <v>141385</v>
      </c>
      <c r="E4360" t="s">
        <v>5329</v>
      </c>
      <c r="F4360" s="4">
        <v>3346225.26</v>
      </c>
      <c r="G4360" s="4">
        <f t="shared" si="206"/>
        <v>23.667470099374047</v>
      </c>
      <c r="H4360" t="str">
        <f>IF(F4360 &lt;= Planilha1!$B$1, "1",
  IF(F4360 &lt;= Planilha1!$B$2, "2",
    IF(F4360 &lt;= Planilha1!$B$3, "3",
      "4"
    )
  )
)</f>
        <v>4</v>
      </c>
      <c r="I4360" t="str">
        <f t="shared" si="204"/>
        <v>Grande Porte</v>
      </c>
      <c r="J4360" s="4">
        <v>101671049.83</v>
      </c>
      <c r="K4360" s="5">
        <f t="shared" si="205"/>
        <v>719.10775421720837</v>
      </c>
    </row>
    <row r="4361" spans="1:11" x14ac:dyDescent="0.25">
      <c r="A4361" s="3" t="s">
        <v>4806</v>
      </c>
      <c r="B4361">
        <v>420300</v>
      </c>
      <c r="C4361" s="1" t="s">
        <v>21</v>
      </c>
      <c r="D4361" s="2">
        <v>73720</v>
      </c>
      <c r="E4361" t="s">
        <v>5329</v>
      </c>
      <c r="F4361" s="4">
        <v>1534459.4580000001</v>
      </c>
      <c r="G4361" s="4">
        <f t="shared" si="206"/>
        <v>20.814696934346177</v>
      </c>
      <c r="H4361" t="str">
        <f>IF(F4361 &lt;= Planilha1!$B$1, "1",
  IF(F4361 &lt;= Planilha1!$B$2, "2",
    IF(F4361 &lt;= Planilha1!$B$3, "3",
      "4"
    )
  )
)</f>
        <v>4</v>
      </c>
      <c r="I4361" t="str">
        <f t="shared" si="204"/>
        <v>Médio Porte</v>
      </c>
      <c r="J4361" s="4">
        <v>53102878.289999999</v>
      </c>
      <c r="K4361" s="5">
        <f t="shared" si="205"/>
        <v>720.33204408572976</v>
      </c>
    </row>
    <row r="4362" spans="1:11" x14ac:dyDescent="0.25">
      <c r="A4362" s="3" t="s">
        <v>2404</v>
      </c>
      <c r="B4362">
        <v>420310</v>
      </c>
      <c r="C4362" s="1" t="s">
        <v>21</v>
      </c>
      <c r="D4362" s="2">
        <v>6304</v>
      </c>
      <c r="E4362" t="s">
        <v>5329</v>
      </c>
      <c r="F4362" s="4">
        <v>98726.652000000002</v>
      </c>
      <c r="G4362" s="4">
        <f t="shared" si="206"/>
        <v>15.660953680203045</v>
      </c>
      <c r="H4362" t="str">
        <f>IF(F4362 &lt;= Planilha1!$B$1, "1",
  IF(F4362 &lt;= Planilha1!$B$2, "2",
    IF(F4362 &lt;= Planilha1!$B$3, "3",
      "4"
    )
  )
)</f>
        <v>3</v>
      </c>
      <c r="I4362" t="str">
        <f t="shared" si="204"/>
        <v>Pequeno Porte I</v>
      </c>
      <c r="J4362" s="4">
        <v>5647403.9400000004</v>
      </c>
      <c r="K4362" s="5">
        <f t="shared" si="205"/>
        <v>895.84453362944168</v>
      </c>
    </row>
    <row r="4363" spans="1:11" x14ac:dyDescent="0.25">
      <c r="A4363" s="3" t="s">
        <v>2405</v>
      </c>
      <c r="B4363">
        <v>420315</v>
      </c>
      <c r="C4363" s="1" t="s">
        <v>21</v>
      </c>
      <c r="D4363" s="2">
        <v>3443</v>
      </c>
      <c r="E4363" t="s">
        <v>5329</v>
      </c>
      <c r="F4363" s="4">
        <v>56991.220999999998</v>
      </c>
      <c r="G4363" s="4">
        <f t="shared" si="206"/>
        <v>16.552779843160035</v>
      </c>
      <c r="H4363" t="str">
        <f>IF(F4363 &lt;= Planilha1!$B$1, "1",
  IF(F4363 &lt;= Planilha1!$B$2, "2",
    IF(F4363 &lt;= Planilha1!$B$3, "3",
      "4"
    )
  )
)</f>
        <v>2</v>
      </c>
      <c r="I4363" t="str">
        <f t="shared" si="204"/>
        <v>Pequeno Porte I</v>
      </c>
      <c r="J4363" s="4">
        <v>3351619.74</v>
      </c>
      <c r="K4363" s="5">
        <f t="shared" si="205"/>
        <v>973.45911704908519</v>
      </c>
    </row>
    <row r="4364" spans="1:11" x14ac:dyDescent="0.25">
      <c r="A4364" s="3" t="s">
        <v>4807</v>
      </c>
      <c r="B4364">
        <v>420320</v>
      </c>
      <c r="C4364" s="1" t="s">
        <v>21</v>
      </c>
      <c r="D4364" s="2">
        <v>103074</v>
      </c>
      <c r="E4364" t="s">
        <v>5329</v>
      </c>
      <c r="F4364" s="4">
        <v>581748.87</v>
      </c>
      <c r="G4364" s="4">
        <f t="shared" si="206"/>
        <v>5.643992374410618</v>
      </c>
      <c r="H4364" t="str">
        <f>IF(F4364 &lt;= Planilha1!$B$1, "1",
  IF(F4364 &lt;= Planilha1!$B$2, "2",
    IF(F4364 &lt;= Planilha1!$B$3, "3",
      "4"
    )
  )
)</f>
        <v>4</v>
      </c>
      <c r="I4364" t="str">
        <f t="shared" si="204"/>
        <v>Grande Porte</v>
      </c>
      <c r="J4364" s="4">
        <v>29107069.760000002</v>
      </c>
      <c r="K4364" s="5">
        <f t="shared" si="205"/>
        <v>282.39002813512622</v>
      </c>
    </row>
    <row r="4365" spans="1:11" x14ac:dyDescent="0.25">
      <c r="A4365" s="3" t="s">
        <v>4808</v>
      </c>
      <c r="B4365">
        <v>420325</v>
      </c>
      <c r="C4365" s="1" t="s">
        <v>21</v>
      </c>
      <c r="D4365" s="2">
        <v>2625</v>
      </c>
      <c r="E4365" t="s">
        <v>5329</v>
      </c>
      <c r="F4365" s="4">
        <v>43105.510999999999</v>
      </c>
      <c r="G4365" s="4">
        <f t="shared" si="206"/>
        <v>16.421147047619048</v>
      </c>
      <c r="H4365" t="str">
        <f>IF(F4365 &lt;= Planilha1!$B$1, "1",
  IF(F4365 &lt;= Planilha1!$B$2, "2",
    IF(F4365 &lt;= Planilha1!$B$3, "3",
      "4"
    )
  )
)</f>
        <v>2</v>
      </c>
      <c r="I4365" t="str">
        <f t="shared" si="204"/>
        <v>Pequeno Porte I</v>
      </c>
      <c r="J4365" s="4">
        <v>4818262.0599999996</v>
      </c>
      <c r="K4365" s="5">
        <f t="shared" si="205"/>
        <v>1835.5284038095238</v>
      </c>
    </row>
    <row r="4366" spans="1:11" x14ac:dyDescent="0.25">
      <c r="A4366" s="3" t="s">
        <v>922</v>
      </c>
      <c r="B4366">
        <v>420330</v>
      </c>
      <c r="C4366" s="1" t="s">
        <v>21</v>
      </c>
      <c r="D4366" s="2">
        <v>12501</v>
      </c>
      <c r="E4366" t="s">
        <v>5329</v>
      </c>
      <c r="F4366" s="4">
        <v>200338.08499999999</v>
      </c>
      <c r="G4366" s="4">
        <f t="shared" si="206"/>
        <v>16.025764738820893</v>
      </c>
      <c r="H4366" t="str">
        <f>IF(F4366 &lt;= Planilha1!$B$1, "1",
  IF(F4366 &lt;= Planilha1!$B$2, "2",
    IF(F4366 &lt;= Planilha1!$B$3, "3",
      "4"
    )
  )
)</f>
        <v>3</v>
      </c>
      <c r="I4366" t="str">
        <f t="shared" si="204"/>
        <v>Pequeno Porte I</v>
      </c>
      <c r="J4366" s="4">
        <v>10576042.84</v>
      </c>
      <c r="K4366" s="5">
        <f t="shared" si="205"/>
        <v>846.01574594032479</v>
      </c>
    </row>
    <row r="4367" spans="1:11" x14ac:dyDescent="0.25">
      <c r="A4367" s="3" t="s">
        <v>2406</v>
      </c>
      <c r="B4367">
        <v>420340</v>
      </c>
      <c r="C4367" s="1" t="s">
        <v>21</v>
      </c>
      <c r="D4367" s="2">
        <v>7257</v>
      </c>
      <c r="E4367" t="s">
        <v>5329</v>
      </c>
      <c r="F4367" s="4">
        <v>109079.45</v>
      </c>
      <c r="G4367" s="4">
        <f t="shared" si="206"/>
        <v>15.030928758440126</v>
      </c>
      <c r="H4367" t="str">
        <f>IF(F4367 &lt;= Planilha1!$B$1, "1",
  IF(F4367 &lt;= Planilha1!$B$2, "2",
    IF(F4367 &lt;= Planilha1!$B$3, "3",
      "4"
    )
  )
)</f>
        <v>3</v>
      </c>
      <c r="I4367" t="str">
        <f t="shared" si="204"/>
        <v>Pequeno Porte I</v>
      </c>
      <c r="J4367" s="4">
        <v>8606519.1199999992</v>
      </c>
      <c r="K4367" s="5">
        <f t="shared" si="205"/>
        <v>1185.9610197051122</v>
      </c>
    </row>
    <row r="4368" spans="1:11" x14ac:dyDescent="0.25">
      <c r="A4368" s="3" t="s">
        <v>4809</v>
      </c>
      <c r="B4368">
        <v>420350</v>
      </c>
      <c r="C4368" s="1" t="s">
        <v>21</v>
      </c>
      <c r="D4368" s="2">
        <v>9623</v>
      </c>
      <c r="E4368" t="s">
        <v>5329</v>
      </c>
      <c r="F4368" s="4">
        <v>194818.91699999999</v>
      </c>
      <c r="G4368" s="4">
        <f t="shared" si="206"/>
        <v>20.245133222487787</v>
      </c>
      <c r="H4368" t="str">
        <f>IF(F4368 &lt;= Planilha1!$B$1, "1",
  IF(F4368 &lt;= Planilha1!$B$2, "2",
    IF(F4368 &lt;= Planilha1!$B$3, "3",
      "4"
    )
  )
)</f>
        <v>3</v>
      </c>
      <c r="I4368" t="str">
        <f t="shared" si="204"/>
        <v>Pequeno Porte I</v>
      </c>
      <c r="J4368" s="4">
        <v>4953746.54</v>
      </c>
      <c r="K4368" s="5">
        <f t="shared" si="205"/>
        <v>514.78193286916758</v>
      </c>
    </row>
    <row r="4369" spans="1:11" x14ac:dyDescent="0.25">
      <c r="A4369" s="3" t="s">
        <v>2407</v>
      </c>
      <c r="B4369">
        <v>420360</v>
      </c>
      <c r="C4369" s="1" t="s">
        <v>21</v>
      </c>
      <c r="D4369" s="2">
        <v>36932</v>
      </c>
      <c r="E4369" t="s">
        <v>5329</v>
      </c>
      <c r="F4369" s="4">
        <v>1307033.199</v>
      </c>
      <c r="G4369" s="4">
        <f t="shared" si="206"/>
        <v>35.390263159319829</v>
      </c>
      <c r="H4369" t="str">
        <f>IF(F4369 &lt;= Planilha1!$B$1, "1",
  IF(F4369 &lt;= Planilha1!$B$2, "2",
    IF(F4369 &lt;= Planilha1!$B$3, "3",
      "4"
    )
  )
)</f>
        <v>4</v>
      </c>
      <c r="I4369" t="str">
        <f t="shared" si="204"/>
        <v>Pequeno Porte II</v>
      </c>
      <c r="J4369" s="4">
        <v>36382161.689999998</v>
      </c>
      <c r="K4369" s="5">
        <f t="shared" si="205"/>
        <v>985.11214366944648</v>
      </c>
    </row>
    <row r="4370" spans="1:11" x14ac:dyDescent="0.25">
      <c r="A4370" s="3" t="s">
        <v>2408</v>
      </c>
      <c r="B4370">
        <v>420370</v>
      </c>
      <c r="C4370" s="1" t="s">
        <v>21</v>
      </c>
      <c r="D4370" s="2">
        <v>12821</v>
      </c>
      <c r="E4370" t="s">
        <v>5329</v>
      </c>
      <c r="F4370" s="4">
        <v>129365.913</v>
      </c>
      <c r="G4370" s="4">
        <f t="shared" si="206"/>
        <v>10.090157788004056</v>
      </c>
      <c r="H4370" t="str">
        <f>IF(F4370 &lt;= Planilha1!$B$1, "1",
  IF(F4370 &lt;= Planilha1!$B$2, "2",
    IF(F4370 &lt;= Planilha1!$B$3, "3",
      "4"
    )
  )
)</f>
        <v>3</v>
      </c>
      <c r="I4370" t="str">
        <f t="shared" si="204"/>
        <v>Pequeno Porte I</v>
      </c>
      <c r="J4370" s="4">
        <v>9424212.3200000003</v>
      </c>
      <c r="K4370" s="5">
        <f t="shared" si="205"/>
        <v>735.06062865611113</v>
      </c>
    </row>
    <row r="4371" spans="1:11" x14ac:dyDescent="0.25">
      <c r="A4371" s="3" t="s">
        <v>2409</v>
      </c>
      <c r="B4371">
        <v>420380</v>
      </c>
      <c r="C4371" s="1" t="s">
        <v>21</v>
      </c>
      <c r="D4371" s="2">
        <v>55016</v>
      </c>
      <c r="E4371" t="s">
        <v>5329</v>
      </c>
      <c r="F4371" s="4">
        <v>982357.1</v>
      </c>
      <c r="G4371" s="4">
        <f t="shared" si="206"/>
        <v>17.855843754544132</v>
      </c>
      <c r="H4371" t="str">
        <f>IF(F4371 &lt;= Planilha1!$B$1, "1",
  IF(F4371 &lt;= Planilha1!$B$2, "2",
    IF(F4371 &lt;= Planilha1!$B$3, "3",
      "4"
    )
  )
)</f>
        <v>4</v>
      </c>
      <c r="I4371" t="str">
        <f t="shared" si="204"/>
        <v>Médio Porte</v>
      </c>
      <c r="J4371" s="4">
        <v>29229238.920000002</v>
      </c>
      <c r="K4371" s="5">
        <f t="shared" si="205"/>
        <v>531.28615166497025</v>
      </c>
    </row>
    <row r="4372" spans="1:11" x14ac:dyDescent="0.25">
      <c r="A4372" s="3" t="s">
        <v>2410</v>
      </c>
      <c r="B4372">
        <v>420390</v>
      </c>
      <c r="C4372" s="1" t="s">
        <v>21</v>
      </c>
      <c r="D4372" s="2">
        <v>23314</v>
      </c>
      <c r="E4372" t="s">
        <v>5329</v>
      </c>
      <c r="F4372" s="4">
        <v>430395.92</v>
      </c>
      <c r="G4372" s="4">
        <f t="shared" si="206"/>
        <v>18.460835549455261</v>
      </c>
      <c r="H4372" t="str">
        <f>IF(F4372 &lt;= Planilha1!$B$1, "1",
  IF(F4372 &lt;= Planilha1!$B$2, "2",
    IF(F4372 &lt;= Planilha1!$B$3, "3",
      "4"
    )
  )
)</f>
        <v>4</v>
      </c>
      <c r="I4372" t="str">
        <f t="shared" si="204"/>
        <v>Pequeno Porte II</v>
      </c>
      <c r="J4372" s="4">
        <v>22767498.809999999</v>
      </c>
      <c r="K4372" s="5">
        <f t="shared" si="205"/>
        <v>976.55909796688684</v>
      </c>
    </row>
    <row r="4373" spans="1:11" x14ac:dyDescent="0.25">
      <c r="A4373" s="3" t="s">
        <v>2411</v>
      </c>
      <c r="B4373">
        <v>420395</v>
      </c>
      <c r="C4373" s="1" t="s">
        <v>21</v>
      </c>
      <c r="D4373" s="2">
        <v>23975</v>
      </c>
      <c r="E4373" t="s">
        <v>5329</v>
      </c>
      <c r="F4373" s="4">
        <v>676626.98800000001</v>
      </c>
      <c r="G4373" s="4">
        <f t="shared" si="206"/>
        <v>28.222189280500523</v>
      </c>
      <c r="H4373" t="str">
        <f>IF(F4373 &lt;= Planilha1!$B$1, "1",
  IF(F4373 &lt;= Planilha1!$B$2, "2",
    IF(F4373 &lt;= Planilha1!$B$3, "3",
      "4"
    )
  )
)</f>
        <v>4</v>
      </c>
      <c r="I4373" t="str">
        <f t="shared" si="204"/>
        <v>Pequeno Porte II</v>
      </c>
      <c r="J4373" s="4">
        <v>13476896.93</v>
      </c>
      <c r="K4373" s="5">
        <f t="shared" si="205"/>
        <v>562.12291678832116</v>
      </c>
    </row>
    <row r="4374" spans="1:11" x14ac:dyDescent="0.25">
      <c r="A4374" s="3" t="s">
        <v>2220</v>
      </c>
      <c r="B4374">
        <v>420400</v>
      </c>
      <c r="C4374" s="1" t="s">
        <v>21</v>
      </c>
      <c r="D4374" s="2">
        <v>10566</v>
      </c>
      <c r="E4374" t="s">
        <v>5329</v>
      </c>
      <c r="F4374" s="4">
        <v>185683.83499999999</v>
      </c>
      <c r="G4374" s="4">
        <f t="shared" si="206"/>
        <v>17.573711432897973</v>
      </c>
      <c r="H4374" t="str">
        <f>IF(F4374 &lt;= Planilha1!$B$1, "1",
  IF(F4374 &lt;= Planilha1!$B$2, "2",
    IF(F4374 &lt;= Planilha1!$B$3, "3",
      "4"
    )
  )
)</f>
        <v>3</v>
      </c>
      <c r="I4374" t="str">
        <f t="shared" si="204"/>
        <v>Pequeno Porte I</v>
      </c>
      <c r="J4374" s="4">
        <v>11414040.76</v>
      </c>
      <c r="K4374" s="5">
        <f t="shared" si="205"/>
        <v>1080.2612871474541</v>
      </c>
    </row>
    <row r="4375" spans="1:11" x14ac:dyDescent="0.25">
      <c r="A4375" s="3" t="s">
        <v>2412</v>
      </c>
      <c r="B4375">
        <v>420410</v>
      </c>
      <c r="C4375" s="1" t="s">
        <v>21</v>
      </c>
      <c r="D4375" s="2">
        <v>4614</v>
      </c>
      <c r="E4375" t="s">
        <v>5329</v>
      </c>
      <c r="F4375" s="4">
        <v>99239.585000000006</v>
      </c>
      <c r="G4375" s="4">
        <f t="shared" si="206"/>
        <v>21.508362592110966</v>
      </c>
      <c r="H4375" t="str">
        <f>IF(F4375 &lt;= Planilha1!$B$1, "1",
  IF(F4375 &lt;= Planilha1!$B$2, "2",
    IF(F4375 &lt;= Planilha1!$B$3, "3",
      "4"
    )
  )
)</f>
        <v>3</v>
      </c>
      <c r="I4375" t="str">
        <f t="shared" si="204"/>
        <v>Pequeno Porte I</v>
      </c>
      <c r="J4375" s="4">
        <v>4599901.24</v>
      </c>
      <c r="K4375" s="5">
        <f t="shared" si="205"/>
        <v>996.94435197225835</v>
      </c>
    </row>
    <row r="4376" spans="1:11" x14ac:dyDescent="0.25">
      <c r="A4376" s="3" t="s">
        <v>2413</v>
      </c>
      <c r="B4376">
        <v>420415</v>
      </c>
      <c r="C4376" s="1" t="s">
        <v>21</v>
      </c>
      <c r="D4376" s="2">
        <v>2805</v>
      </c>
      <c r="E4376" t="s">
        <v>5329</v>
      </c>
      <c r="F4376" s="4">
        <v>35887.752999999997</v>
      </c>
      <c r="G4376" s="4">
        <f t="shared" si="206"/>
        <v>12.794207843137254</v>
      </c>
      <c r="H4376" t="str">
        <f>IF(F4376 &lt;= Planilha1!$B$1, "1",
  IF(F4376 &lt;= Planilha1!$B$2, "2",
    IF(F4376 &lt;= Planilha1!$B$3, "3",
      "4"
    )
  )
)</f>
        <v>1</v>
      </c>
      <c r="I4376" t="str">
        <f t="shared" si="204"/>
        <v>Pequeno Porte I</v>
      </c>
      <c r="J4376" s="4">
        <v>3837402.54</v>
      </c>
      <c r="K4376" s="5">
        <f t="shared" si="205"/>
        <v>1368.0579465240642</v>
      </c>
    </row>
    <row r="4377" spans="1:11" x14ac:dyDescent="0.25">
      <c r="A4377" s="3" t="s">
        <v>2414</v>
      </c>
      <c r="B4377">
        <v>420417</v>
      </c>
      <c r="C4377" s="1" t="s">
        <v>21</v>
      </c>
      <c r="D4377" s="2">
        <v>3317</v>
      </c>
      <c r="E4377" t="s">
        <v>5329</v>
      </c>
      <c r="F4377" s="4">
        <v>30086.59</v>
      </c>
      <c r="G4377" s="4">
        <f t="shared" si="206"/>
        <v>9.0704220681338565</v>
      </c>
      <c r="H4377" t="str">
        <f>IF(F4377 &lt;= Planilha1!$B$1, "1",
  IF(F4377 &lt;= Planilha1!$B$2, "2",
    IF(F4377 &lt;= Planilha1!$B$3, "3",
      "4"
    )
  )
)</f>
        <v>1</v>
      </c>
      <c r="I4377" t="str">
        <f t="shared" si="204"/>
        <v>Pequeno Porte I</v>
      </c>
      <c r="J4377" s="4">
        <v>3844493.12</v>
      </c>
      <c r="K4377" s="5">
        <f t="shared" si="205"/>
        <v>1159.0271691287307</v>
      </c>
    </row>
    <row r="4378" spans="1:11" x14ac:dyDescent="0.25">
      <c r="A4378" s="3" t="s">
        <v>4810</v>
      </c>
      <c r="B4378">
        <v>420419</v>
      </c>
      <c r="C4378" s="1" t="s">
        <v>21</v>
      </c>
      <c r="D4378" s="2">
        <v>2950</v>
      </c>
      <c r="E4378" t="s">
        <v>5329</v>
      </c>
      <c r="F4378" s="4">
        <v>52331.972000000002</v>
      </c>
      <c r="G4378" s="4">
        <f t="shared" si="206"/>
        <v>17.739651525423728</v>
      </c>
      <c r="H4378" t="str">
        <f>IF(F4378 &lt;= Planilha1!$B$1, "1",
  IF(F4378 &lt;= Planilha1!$B$2, "2",
    IF(F4378 &lt;= Planilha1!$B$3, "3",
      "4"
    )
  )
)</f>
        <v>2</v>
      </c>
      <c r="I4378" t="str">
        <f t="shared" si="204"/>
        <v>Pequeno Porte I</v>
      </c>
      <c r="J4378" s="4">
        <v>3182340.46</v>
      </c>
      <c r="K4378" s="5">
        <f t="shared" si="205"/>
        <v>1078.7594779661017</v>
      </c>
    </row>
    <row r="4379" spans="1:11" x14ac:dyDescent="0.25">
      <c r="A4379" s="3" t="s">
        <v>4811</v>
      </c>
      <c r="B4379">
        <v>420420</v>
      </c>
      <c r="C4379" s="1" t="s">
        <v>21</v>
      </c>
      <c r="D4379" s="2">
        <v>254785</v>
      </c>
      <c r="E4379" t="s">
        <v>5329</v>
      </c>
      <c r="F4379" s="4">
        <v>4604296.79</v>
      </c>
      <c r="G4379" s="4">
        <f t="shared" si="206"/>
        <v>18.07130243146182</v>
      </c>
      <c r="H4379" t="str">
        <f>IF(F4379 &lt;= Planilha1!$B$1, "1",
  IF(F4379 &lt;= Planilha1!$B$2, "2",
    IF(F4379 &lt;= Planilha1!$B$3, "3",
      "4"
    )
  )
)</f>
        <v>4</v>
      </c>
      <c r="I4379" t="str">
        <f t="shared" si="204"/>
        <v>Grande Porte</v>
      </c>
      <c r="J4379" s="4">
        <v>167838506.06999999</v>
      </c>
      <c r="K4379" s="5">
        <f t="shared" si="205"/>
        <v>658.74563286692694</v>
      </c>
    </row>
    <row r="4380" spans="1:11" x14ac:dyDescent="0.25">
      <c r="A4380" s="3" t="s">
        <v>2415</v>
      </c>
      <c r="B4380">
        <v>420425</v>
      </c>
      <c r="C4380" s="1" t="s">
        <v>21</v>
      </c>
      <c r="D4380" s="2">
        <v>17240</v>
      </c>
      <c r="E4380" t="s">
        <v>5329</v>
      </c>
      <c r="F4380" s="4">
        <v>342339.83100000001</v>
      </c>
      <c r="G4380" s="4">
        <f t="shared" si="206"/>
        <v>19.857298781902553</v>
      </c>
      <c r="H4380" t="str">
        <f>IF(F4380 &lt;= Planilha1!$B$1, "1",
  IF(F4380 &lt;= Planilha1!$B$2, "2",
    IF(F4380 &lt;= Planilha1!$B$3, "3",
      "4"
    )
  )
)</f>
        <v>4</v>
      </c>
      <c r="I4380" t="str">
        <f t="shared" si="204"/>
        <v>Pequeno Porte I</v>
      </c>
      <c r="J4380" s="4">
        <v>18207564.68</v>
      </c>
      <c r="K4380" s="5">
        <f t="shared" si="205"/>
        <v>1056.123241299304</v>
      </c>
    </row>
    <row r="4381" spans="1:11" x14ac:dyDescent="0.25">
      <c r="A4381" s="3" t="s">
        <v>4812</v>
      </c>
      <c r="B4381">
        <v>420430</v>
      </c>
      <c r="C4381" s="1" t="s">
        <v>21</v>
      </c>
      <c r="D4381" s="2">
        <v>81646</v>
      </c>
      <c r="E4381" t="s">
        <v>5329</v>
      </c>
      <c r="F4381" s="4">
        <v>1669960.852</v>
      </c>
      <c r="G4381" s="4">
        <f t="shared" si="206"/>
        <v>20.453676260931339</v>
      </c>
      <c r="H4381" t="str">
        <f>IF(F4381 &lt;= Planilha1!$B$1, "1",
  IF(F4381 &lt;= Planilha1!$B$2, "2",
    IF(F4381 &lt;= Planilha1!$B$3, "3",
      "4"
    )
  )
)</f>
        <v>4</v>
      </c>
      <c r="I4381" t="str">
        <f t="shared" si="204"/>
        <v>Médio Porte</v>
      </c>
      <c r="J4381" s="4">
        <v>53136771.020000003</v>
      </c>
      <c r="K4381" s="5">
        <f t="shared" si="205"/>
        <v>650.81903608260052</v>
      </c>
    </row>
    <row r="4382" spans="1:11" x14ac:dyDescent="0.25">
      <c r="A4382" s="3" t="s">
        <v>2416</v>
      </c>
      <c r="B4382">
        <v>420435</v>
      </c>
      <c r="C4382" s="1" t="s">
        <v>21</v>
      </c>
      <c r="D4382" s="2">
        <v>4781</v>
      </c>
      <c r="E4382" t="s">
        <v>5329</v>
      </c>
      <c r="F4382" s="4">
        <v>189345.81299999999</v>
      </c>
      <c r="G4382" s="4">
        <f t="shared" si="206"/>
        <v>39.603809454089102</v>
      </c>
      <c r="H4382" t="str">
        <f>IF(F4382 &lt;= Planilha1!$B$1, "1",
  IF(F4382 &lt;= Planilha1!$B$2, "2",
    IF(F4382 &lt;= Planilha1!$B$3, "3",
      "4"
    )
  )
)</f>
        <v>3</v>
      </c>
      <c r="I4382" t="str">
        <f t="shared" si="204"/>
        <v>Pequeno Porte I</v>
      </c>
      <c r="J4382" s="4">
        <v>6348744.29</v>
      </c>
      <c r="K4382" s="5">
        <f t="shared" si="205"/>
        <v>1327.9113762811128</v>
      </c>
    </row>
    <row r="4383" spans="1:11" x14ac:dyDescent="0.25">
      <c r="A4383" s="3" t="s">
        <v>2417</v>
      </c>
      <c r="B4383">
        <v>420440</v>
      </c>
      <c r="C4383" s="1" t="s">
        <v>21</v>
      </c>
      <c r="D4383" s="2">
        <v>10388</v>
      </c>
      <c r="E4383" t="s">
        <v>5329</v>
      </c>
      <c r="F4383" s="4">
        <v>154180.98499999999</v>
      </c>
      <c r="G4383" s="4">
        <f t="shared" si="206"/>
        <v>14.842220350404311</v>
      </c>
      <c r="H4383" t="str">
        <f>IF(F4383 &lt;= Planilha1!$B$1, "1",
  IF(F4383 &lt;= Planilha1!$B$2, "2",
    IF(F4383 &lt;= Planilha1!$B$3, "3",
      "4"
    )
  )
)</f>
        <v>3</v>
      </c>
      <c r="I4383" t="str">
        <f t="shared" si="204"/>
        <v>Pequeno Porte I</v>
      </c>
      <c r="J4383" s="4">
        <v>9348597.2899999991</v>
      </c>
      <c r="K4383" s="5">
        <f t="shared" si="205"/>
        <v>899.94198016942619</v>
      </c>
    </row>
    <row r="4384" spans="1:11" x14ac:dyDescent="0.25">
      <c r="A4384" s="3" t="s">
        <v>2418</v>
      </c>
      <c r="B4384">
        <v>420445</v>
      </c>
      <c r="C4384" s="1" t="s">
        <v>21</v>
      </c>
      <c r="D4384" s="2">
        <v>2065</v>
      </c>
      <c r="E4384" t="s">
        <v>5329</v>
      </c>
      <c r="F4384" s="4">
        <v>24996.932000000001</v>
      </c>
      <c r="G4384" s="4">
        <f t="shared" si="206"/>
        <v>12.10505181598063</v>
      </c>
      <c r="H4384" t="str">
        <f>IF(F4384 &lt;= Planilha1!$B$1, "1",
  IF(F4384 &lt;= Planilha1!$B$2, "2",
    IF(F4384 &lt;= Planilha1!$B$3, "3",
      "4"
    )
  )
)</f>
        <v>1</v>
      </c>
      <c r="I4384" t="str">
        <f t="shared" si="204"/>
        <v>Pequeno Porte I</v>
      </c>
      <c r="J4384" s="4">
        <v>3989267.6</v>
      </c>
      <c r="K4384" s="5">
        <f t="shared" si="205"/>
        <v>1931.8487167070218</v>
      </c>
    </row>
    <row r="4385" spans="1:11" x14ac:dyDescent="0.25">
      <c r="A4385" s="3" t="s">
        <v>4813</v>
      </c>
      <c r="B4385">
        <v>420450</v>
      </c>
      <c r="C4385" s="1" t="s">
        <v>21</v>
      </c>
      <c r="D4385" s="2">
        <v>15267</v>
      </c>
      <c r="E4385" t="s">
        <v>5329</v>
      </c>
      <c r="F4385" s="4">
        <v>284590.74099999998</v>
      </c>
      <c r="G4385" s="4">
        <f t="shared" si="206"/>
        <v>18.640907905940917</v>
      </c>
      <c r="H4385" t="str">
        <f>IF(F4385 &lt;= Planilha1!$B$1, "1",
  IF(F4385 &lt;= Planilha1!$B$2, "2",
    IF(F4385 &lt;= Planilha1!$B$3, "3",
      "4"
    )
  )
)</f>
        <v>4</v>
      </c>
      <c r="I4385" t="str">
        <f t="shared" si="204"/>
        <v>Pequeno Porte I</v>
      </c>
      <c r="J4385" s="4">
        <v>11195707.25</v>
      </c>
      <c r="K4385" s="5">
        <f t="shared" si="205"/>
        <v>733.32725813846855</v>
      </c>
    </row>
    <row r="4386" spans="1:11" x14ac:dyDescent="0.25">
      <c r="A4386" s="3" t="s">
        <v>2419</v>
      </c>
      <c r="B4386">
        <v>420455</v>
      </c>
      <c r="C4386" s="1" t="s">
        <v>21</v>
      </c>
      <c r="D4386" s="2">
        <v>15727</v>
      </c>
      <c r="E4386" t="s">
        <v>5329</v>
      </c>
      <c r="F4386" s="4">
        <v>357103.91</v>
      </c>
      <c r="G4386" s="4">
        <f t="shared" si="206"/>
        <v>22.706422712532586</v>
      </c>
      <c r="H4386" t="str">
        <f>IF(F4386 &lt;= Planilha1!$B$1, "1",
  IF(F4386 &lt;= Planilha1!$B$2, "2",
    IF(F4386 &lt;= Planilha1!$B$3, "3",
      "4"
    )
  )
)</f>
        <v>4</v>
      </c>
      <c r="I4386" t="str">
        <f t="shared" si="204"/>
        <v>Pequeno Porte I</v>
      </c>
      <c r="J4386" s="4">
        <v>10770323.92</v>
      </c>
      <c r="K4386" s="5">
        <f t="shared" si="205"/>
        <v>684.83015959814327</v>
      </c>
    </row>
    <row r="4387" spans="1:11" x14ac:dyDescent="0.25">
      <c r="A4387" s="3" t="s">
        <v>4814</v>
      </c>
      <c r="B4387">
        <v>420460</v>
      </c>
      <c r="C4387" s="1" t="s">
        <v>21</v>
      </c>
      <c r="D4387" s="2">
        <v>214493</v>
      </c>
      <c r="E4387" t="s">
        <v>5329</v>
      </c>
      <c r="F4387" s="4">
        <v>3870771.1860000002</v>
      </c>
      <c r="G4387" s="4">
        <f t="shared" si="206"/>
        <v>18.04614223307987</v>
      </c>
      <c r="H4387" t="str">
        <f>IF(F4387 &lt;= Planilha1!$B$1, "1",
  IF(F4387 &lt;= Planilha1!$B$2, "2",
    IF(F4387 &lt;= Planilha1!$B$3, "3",
      "4"
    )
  )
)</f>
        <v>4</v>
      </c>
      <c r="I4387" t="str">
        <f t="shared" si="204"/>
        <v>Grande Porte</v>
      </c>
      <c r="J4387" s="4">
        <v>138936065.15000001</v>
      </c>
      <c r="K4387" s="5">
        <f t="shared" si="205"/>
        <v>647.74172187437352</v>
      </c>
    </row>
    <row r="4388" spans="1:11" x14ac:dyDescent="0.25">
      <c r="A4388" s="3" t="s">
        <v>4815</v>
      </c>
      <c r="B4388">
        <v>420470</v>
      </c>
      <c r="C4388" s="1" t="s">
        <v>21</v>
      </c>
      <c r="D4388" s="2">
        <v>10953</v>
      </c>
      <c r="E4388" t="s">
        <v>5329</v>
      </c>
      <c r="F4388" s="4">
        <v>411456.402</v>
      </c>
      <c r="G4388" s="4">
        <f t="shared" si="206"/>
        <v>37.565635168447002</v>
      </c>
      <c r="H4388" t="str">
        <f>IF(F4388 &lt;= Planilha1!$B$1, "1",
  IF(F4388 &lt;= Planilha1!$B$2, "2",
    IF(F4388 &lt;= Planilha1!$B$3, "3",
      "4"
    )
  )
)</f>
        <v>4</v>
      </c>
      <c r="I4388" t="str">
        <f t="shared" si="204"/>
        <v>Pequeno Porte I</v>
      </c>
      <c r="J4388" s="4">
        <v>9181232.5099999998</v>
      </c>
      <c r="K4388" s="5">
        <f t="shared" si="205"/>
        <v>838.23906783529628</v>
      </c>
    </row>
    <row r="4389" spans="1:11" x14ac:dyDescent="0.25">
      <c r="A4389" s="3" t="s">
        <v>4816</v>
      </c>
      <c r="B4389">
        <v>420475</v>
      </c>
      <c r="C4389" s="1" t="s">
        <v>21</v>
      </c>
      <c r="D4389" s="2">
        <v>1968</v>
      </c>
      <c r="E4389" t="s">
        <v>5329</v>
      </c>
      <c r="F4389" s="4">
        <v>24570.037</v>
      </c>
      <c r="G4389" s="4">
        <f t="shared" si="206"/>
        <v>12.484774898373983</v>
      </c>
      <c r="H4389" t="str">
        <f>IF(F4389 &lt;= Planilha1!$B$1, "1",
  IF(F4389 &lt;= Planilha1!$B$2, "2",
    IF(F4389 &lt;= Planilha1!$B$3, "3",
      "4"
    )
  )
)</f>
        <v>1</v>
      </c>
      <c r="I4389" t="str">
        <f t="shared" si="204"/>
        <v>Pequeno Porte I</v>
      </c>
      <c r="J4389" s="4">
        <v>3431189.1</v>
      </c>
      <c r="K4389" s="5">
        <f t="shared" si="205"/>
        <v>1743.4903963414636</v>
      </c>
    </row>
    <row r="4390" spans="1:11" x14ac:dyDescent="0.25">
      <c r="A4390" s="3" t="s">
        <v>2420</v>
      </c>
      <c r="B4390">
        <v>420480</v>
      </c>
      <c r="C4390" s="1" t="s">
        <v>21</v>
      </c>
      <c r="D4390" s="2">
        <v>40045</v>
      </c>
      <c r="E4390" t="s">
        <v>5329</v>
      </c>
      <c r="F4390" s="4">
        <v>646797.02099999995</v>
      </c>
      <c r="G4390" s="4">
        <f t="shared" si="206"/>
        <v>16.151754800849044</v>
      </c>
      <c r="H4390" t="str">
        <f>IF(F4390 &lt;= Planilha1!$B$1, "1",
  IF(F4390 &lt;= Planilha1!$B$2, "2",
    IF(F4390 &lt;= Planilha1!$B$3, "3",
      "4"
    )
  )
)</f>
        <v>4</v>
      </c>
      <c r="I4390" t="str">
        <f t="shared" si="204"/>
        <v>Pequeno Porte II</v>
      </c>
      <c r="J4390" s="4">
        <v>20468380.59</v>
      </c>
      <c r="K4390" s="5">
        <f t="shared" si="205"/>
        <v>511.13448845049317</v>
      </c>
    </row>
    <row r="4391" spans="1:11" x14ac:dyDescent="0.25">
      <c r="A4391" s="3" t="s">
        <v>2421</v>
      </c>
      <c r="B4391">
        <v>420490</v>
      </c>
      <c r="C4391" s="1" t="s">
        <v>21</v>
      </c>
      <c r="D4391" s="2">
        <v>8530</v>
      </c>
      <c r="E4391" t="s">
        <v>5329</v>
      </c>
      <c r="F4391" s="4">
        <v>115125.677</v>
      </c>
      <c r="G4391" s="4">
        <f t="shared" si="206"/>
        <v>13.496562368112544</v>
      </c>
      <c r="H4391" t="str">
        <f>IF(F4391 &lt;= Planilha1!$B$1, "1",
  IF(F4391 &lt;= Planilha1!$B$2, "2",
    IF(F4391 &lt;= Planilha1!$B$3, "3",
      "4"
    )
  )
)</f>
        <v>3</v>
      </c>
      <c r="I4391" t="str">
        <f t="shared" si="204"/>
        <v>Pequeno Porte I</v>
      </c>
      <c r="J4391" s="4">
        <v>5818680.9500000002</v>
      </c>
      <c r="K4391" s="5">
        <f t="shared" si="205"/>
        <v>682.14313599062132</v>
      </c>
    </row>
    <row r="4392" spans="1:11" x14ac:dyDescent="0.25">
      <c r="A4392" s="3" t="s">
        <v>4817</v>
      </c>
      <c r="B4392">
        <v>420500</v>
      </c>
      <c r="C4392" s="1" t="s">
        <v>21</v>
      </c>
      <c r="D4392" s="2">
        <v>15008</v>
      </c>
      <c r="E4392" t="s">
        <v>5329</v>
      </c>
      <c r="F4392" s="4">
        <v>189575.28099999999</v>
      </c>
      <c r="G4392" s="4">
        <f t="shared" si="206"/>
        <v>12.631615205223881</v>
      </c>
      <c r="H4392" t="str">
        <f>IF(F4392 &lt;= Planilha1!$B$1, "1",
  IF(F4392 &lt;= Planilha1!$B$2, "2",
    IF(F4392 &lt;= Planilha1!$B$3, "3",
      "4"
    )
  )
)</f>
        <v>3</v>
      </c>
      <c r="I4392" t="str">
        <f t="shared" si="204"/>
        <v>Pequeno Porte I</v>
      </c>
      <c r="J4392" s="4">
        <v>11078310.210000001</v>
      </c>
      <c r="K4392" s="5">
        <f t="shared" si="205"/>
        <v>738.16032849147132</v>
      </c>
    </row>
    <row r="4393" spans="1:11" x14ac:dyDescent="0.25">
      <c r="A4393" s="3" t="s">
        <v>2422</v>
      </c>
      <c r="B4393">
        <v>420510</v>
      </c>
      <c r="C4393" s="1" t="s">
        <v>21</v>
      </c>
      <c r="D4393" s="2">
        <v>4221</v>
      </c>
      <c r="E4393" t="s">
        <v>5329</v>
      </c>
      <c r="F4393" s="4">
        <v>50370.266000000003</v>
      </c>
      <c r="G4393" s="4">
        <f t="shared" si="206"/>
        <v>11.933254205164653</v>
      </c>
      <c r="H4393" t="str">
        <f>IF(F4393 &lt;= Planilha1!$B$1, "1",
  IF(F4393 &lt;= Planilha1!$B$2, "2",
    IF(F4393 &lt;= Planilha1!$B$3, "3",
      "4"
    )
  )
)</f>
        <v>2</v>
      </c>
      <c r="I4393" t="str">
        <f t="shared" si="204"/>
        <v>Pequeno Porte I</v>
      </c>
      <c r="J4393" s="4">
        <v>3860467.37</v>
      </c>
      <c r="K4393" s="5">
        <f t="shared" si="205"/>
        <v>914.58596778014692</v>
      </c>
    </row>
    <row r="4394" spans="1:11" x14ac:dyDescent="0.25">
      <c r="A4394" s="3" t="s">
        <v>2423</v>
      </c>
      <c r="B4394">
        <v>420515</v>
      </c>
      <c r="C4394" s="1" t="s">
        <v>21</v>
      </c>
      <c r="D4394" s="2">
        <v>3637</v>
      </c>
      <c r="E4394" t="s">
        <v>5329</v>
      </c>
      <c r="F4394" s="4">
        <v>36868.478999999999</v>
      </c>
      <c r="G4394" s="4">
        <f t="shared" si="206"/>
        <v>10.137057739895518</v>
      </c>
      <c r="H4394" t="str">
        <f>IF(F4394 &lt;= Planilha1!$B$1, "1",
  IF(F4394 &lt;= Planilha1!$B$2, "2",
    IF(F4394 &lt;= Planilha1!$B$3, "3",
      "4"
    )
  )
)</f>
        <v>1</v>
      </c>
      <c r="I4394" t="str">
        <f t="shared" si="204"/>
        <v>Pequeno Porte I</v>
      </c>
      <c r="J4394" s="4">
        <v>3714064.43</v>
      </c>
      <c r="K4394" s="5">
        <f t="shared" si="205"/>
        <v>1021.1890101732197</v>
      </c>
    </row>
    <row r="4395" spans="1:11" x14ac:dyDescent="0.25">
      <c r="A4395" s="3" t="s">
        <v>1091</v>
      </c>
      <c r="B4395">
        <v>420517</v>
      </c>
      <c r="C4395" s="1" t="s">
        <v>21</v>
      </c>
      <c r="D4395" s="2">
        <v>3402</v>
      </c>
      <c r="E4395" t="s">
        <v>5329</v>
      </c>
      <c r="F4395" s="4">
        <v>25847.817999999999</v>
      </c>
      <c r="G4395" s="4">
        <f t="shared" si="206"/>
        <v>7.5978300999412109</v>
      </c>
      <c r="H4395" t="str">
        <f>IF(F4395 &lt;= Planilha1!$B$1, "1",
  IF(F4395 &lt;= Planilha1!$B$2, "2",
    IF(F4395 &lt;= Planilha1!$B$3, "3",
      "4"
    )
  )
)</f>
        <v>1</v>
      </c>
      <c r="I4395" t="str">
        <f t="shared" si="204"/>
        <v>Pequeno Porte I</v>
      </c>
      <c r="J4395" s="4">
        <v>3337477.5</v>
      </c>
      <c r="K4395" s="5">
        <f t="shared" si="205"/>
        <v>981.03395061728395</v>
      </c>
    </row>
    <row r="4396" spans="1:11" x14ac:dyDescent="0.25">
      <c r="A4396" s="3" t="s">
        <v>2424</v>
      </c>
      <c r="B4396">
        <v>420519</v>
      </c>
      <c r="C4396" s="1" t="s">
        <v>21</v>
      </c>
      <c r="D4396" s="2">
        <v>2269</v>
      </c>
      <c r="E4396" t="s">
        <v>5329</v>
      </c>
      <c r="F4396" s="4">
        <v>39959.572999999997</v>
      </c>
      <c r="G4396" s="4">
        <f t="shared" si="206"/>
        <v>17.611094314676066</v>
      </c>
      <c r="H4396" t="str">
        <f>IF(F4396 &lt;= Planilha1!$B$1, "1",
  IF(F4396 &lt;= Planilha1!$B$2, "2",
    IF(F4396 &lt;= Planilha1!$B$3, "3",
      "4"
    )
  )
)</f>
        <v>1</v>
      </c>
      <c r="I4396" t="str">
        <f t="shared" si="204"/>
        <v>Pequeno Porte I</v>
      </c>
      <c r="J4396" s="4">
        <v>4708914.25</v>
      </c>
      <c r="K4396" s="5">
        <f t="shared" si="205"/>
        <v>2075.3258043190831</v>
      </c>
    </row>
    <row r="4397" spans="1:11" x14ac:dyDescent="0.25">
      <c r="A4397" s="3" t="s">
        <v>2425</v>
      </c>
      <c r="B4397">
        <v>420520</v>
      </c>
      <c r="C4397" s="1" t="s">
        <v>21</v>
      </c>
      <c r="D4397" s="2">
        <v>4885</v>
      </c>
      <c r="E4397" t="s">
        <v>5329</v>
      </c>
      <c r="F4397" s="4">
        <v>66302.892999999996</v>
      </c>
      <c r="G4397" s="4">
        <f t="shared" si="206"/>
        <v>13.572751893551688</v>
      </c>
      <c r="H4397" t="str">
        <f>IF(F4397 &lt;= Planilha1!$B$1, "1",
  IF(F4397 &lt;= Planilha1!$B$2, "2",
    IF(F4397 &lt;= Planilha1!$B$3, "3",
      "4"
    )
  )
)</f>
        <v>2</v>
      </c>
      <c r="I4397" t="str">
        <f t="shared" si="204"/>
        <v>Pequeno Porte I</v>
      </c>
      <c r="J4397" s="4">
        <v>4400290.22</v>
      </c>
      <c r="K4397" s="5">
        <f t="shared" si="205"/>
        <v>900.77588945752302</v>
      </c>
    </row>
    <row r="4398" spans="1:11" x14ac:dyDescent="0.25">
      <c r="A4398" s="3" t="s">
        <v>2426</v>
      </c>
      <c r="B4398">
        <v>420530</v>
      </c>
      <c r="C4398" s="1" t="s">
        <v>21</v>
      </c>
      <c r="D4398" s="2">
        <v>11192</v>
      </c>
      <c r="E4398" t="s">
        <v>5329</v>
      </c>
      <c r="F4398" s="4">
        <v>325049.23499999999</v>
      </c>
      <c r="G4398" s="4">
        <f t="shared" si="206"/>
        <v>29.042998123659757</v>
      </c>
      <c r="H4398" t="str">
        <f>IF(F4398 &lt;= Planilha1!$B$1, "1",
  IF(F4398 &lt;= Planilha1!$B$2, "2",
    IF(F4398 &lt;= Planilha1!$B$3, "3",
      "4"
    )
  )
)</f>
        <v>4</v>
      </c>
      <c r="I4398" t="str">
        <f t="shared" si="204"/>
        <v>Pequeno Porte I</v>
      </c>
      <c r="J4398" s="4">
        <v>10819390.68</v>
      </c>
      <c r="K4398" s="5">
        <f t="shared" si="205"/>
        <v>966.70753037884197</v>
      </c>
    </row>
    <row r="4399" spans="1:11" x14ac:dyDescent="0.25">
      <c r="A4399" s="3" t="s">
        <v>4818</v>
      </c>
      <c r="B4399">
        <v>420535</v>
      </c>
      <c r="C4399" s="1" t="s">
        <v>21</v>
      </c>
      <c r="D4399" s="2">
        <v>1783</v>
      </c>
      <c r="E4399" t="s">
        <v>5329</v>
      </c>
      <c r="F4399" s="4">
        <v>17047.798999999999</v>
      </c>
      <c r="G4399" s="4">
        <f t="shared" si="206"/>
        <v>9.5613006169377446</v>
      </c>
      <c r="H4399" t="str">
        <f>IF(F4399 &lt;= Planilha1!$B$1, "1",
  IF(F4399 &lt;= Planilha1!$B$2, "2",
    IF(F4399 &lt;= Planilha1!$B$3, "3",
      "4"
    )
  )
)</f>
        <v>1</v>
      </c>
      <c r="I4399" t="str">
        <f t="shared" si="204"/>
        <v>Pequeno Porte I</v>
      </c>
      <c r="J4399" s="4">
        <v>3440341.87</v>
      </c>
      <c r="K4399" s="5">
        <f t="shared" si="205"/>
        <v>1929.5243241727426</v>
      </c>
    </row>
    <row r="4400" spans="1:11" x14ac:dyDescent="0.25">
      <c r="A4400" s="3" t="s">
        <v>4819</v>
      </c>
      <c r="B4400">
        <v>420540</v>
      </c>
      <c r="C4400" s="1" t="s">
        <v>21</v>
      </c>
      <c r="D4400" s="2">
        <v>537211</v>
      </c>
      <c r="E4400" t="s">
        <v>5329</v>
      </c>
      <c r="F4400" s="4">
        <v>11276679.727</v>
      </c>
      <c r="G4400" s="4">
        <f t="shared" si="206"/>
        <v>20.991155666953954</v>
      </c>
      <c r="H4400" t="str">
        <f>IF(F4400 &lt;= Planilha1!$B$1, "1",
  IF(F4400 &lt;= Planilha1!$B$2, "2",
    IF(F4400 &lt;= Planilha1!$B$3, "3",
      "4"
    )
  )
)</f>
        <v>4</v>
      </c>
      <c r="I4400" t="str">
        <f t="shared" si="204"/>
        <v>Grande Porte</v>
      </c>
      <c r="J4400" s="4">
        <v>353807265.85000002</v>
      </c>
      <c r="K4400" s="5">
        <f t="shared" si="205"/>
        <v>658.60018847343042</v>
      </c>
    </row>
    <row r="4401" spans="1:11" x14ac:dyDescent="0.25">
      <c r="A4401" s="3" t="s">
        <v>2427</v>
      </c>
      <c r="B4401">
        <v>420543</v>
      </c>
      <c r="C4401" s="1" t="s">
        <v>21</v>
      </c>
      <c r="D4401" s="2">
        <v>2682</v>
      </c>
      <c r="E4401" t="s">
        <v>5329</v>
      </c>
      <c r="F4401" s="4">
        <v>28588.44</v>
      </c>
      <c r="G4401" s="4">
        <f t="shared" si="206"/>
        <v>10.659373601789708</v>
      </c>
      <c r="H4401" t="str">
        <f>IF(F4401 &lt;= Planilha1!$B$1, "1",
  IF(F4401 &lt;= Planilha1!$B$2, "2",
    IF(F4401 &lt;= Planilha1!$B$3, "3",
      "4"
    )
  )
)</f>
        <v>1</v>
      </c>
      <c r="I4401" t="str">
        <f t="shared" si="204"/>
        <v>Pequeno Porte I</v>
      </c>
      <c r="J4401" s="4">
        <v>2889754.76</v>
      </c>
      <c r="K4401" s="5">
        <f t="shared" si="205"/>
        <v>1077.462624906786</v>
      </c>
    </row>
    <row r="4402" spans="1:11" x14ac:dyDescent="0.25">
      <c r="A4402" s="3" t="s">
        <v>2428</v>
      </c>
      <c r="B4402">
        <v>420545</v>
      </c>
      <c r="C4402" s="1" t="s">
        <v>21</v>
      </c>
      <c r="D4402" s="2">
        <v>31431</v>
      </c>
      <c r="E4402" t="s">
        <v>5329</v>
      </c>
      <c r="F4402" s="4">
        <v>433874.266</v>
      </c>
      <c r="G4402" s="4">
        <f t="shared" si="206"/>
        <v>13.804023607266711</v>
      </c>
      <c r="H4402" t="str">
        <f>IF(F4402 &lt;= Planilha1!$B$1, "1",
  IF(F4402 &lt;= Planilha1!$B$2, "2",
    IF(F4402 &lt;= Planilha1!$B$3, "3",
      "4"
    )
  )
)</f>
        <v>4</v>
      </c>
      <c r="I4402" t="str">
        <f t="shared" si="204"/>
        <v>Pequeno Porte II</v>
      </c>
      <c r="J4402" s="4">
        <v>16357798.210000001</v>
      </c>
      <c r="K4402" s="5">
        <f t="shared" si="205"/>
        <v>520.43518214501614</v>
      </c>
    </row>
    <row r="4403" spans="1:11" x14ac:dyDescent="0.25">
      <c r="A4403" s="3" t="s">
        <v>2429</v>
      </c>
      <c r="B4403">
        <v>420550</v>
      </c>
      <c r="C4403" s="1" t="s">
        <v>21</v>
      </c>
      <c r="D4403" s="2">
        <v>33481</v>
      </c>
      <c r="E4403" t="s">
        <v>5329</v>
      </c>
      <c r="F4403" s="4">
        <v>667226.924</v>
      </c>
      <c r="G4403" s="4">
        <f t="shared" si="206"/>
        <v>19.928524357098055</v>
      </c>
      <c r="H4403" t="str">
        <f>IF(F4403 &lt;= Planilha1!$B$1, "1",
  IF(F4403 &lt;= Planilha1!$B$2, "2",
    IF(F4403 &lt;= Planilha1!$B$3, "3",
      "4"
    )
  )
)</f>
        <v>4</v>
      </c>
      <c r="I4403" t="str">
        <f t="shared" si="204"/>
        <v>Pequeno Porte II</v>
      </c>
      <c r="J4403" s="4">
        <v>23412717.390000001</v>
      </c>
      <c r="K4403" s="5">
        <f t="shared" si="205"/>
        <v>699.28369493145362</v>
      </c>
    </row>
    <row r="4404" spans="1:11" x14ac:dyDescent="0.25">
      <c r="A4404" s="3" t="s">
        <v>4820</v>
      </c>
      <c r="B4404">
        <v>420555</v>
      </c>
      <c r="C4404" s="1" t="s">
        <v>21</v>
      </c>
      <c r="D4404" s="2">
        <v>2411</v>
      </c>
      <c r="E4404" t="s">
        <v>5329</v>
      </c>
      <c r="F4404" s="4">
        <v>32682.386999999999</v>
      </c>
      <c r="G4404" s="4">
        <f t="shared" si="206"/>
        <v>13.555531729572792</v>
      </c>
      <c r="H4404" t="str">
        <f>IF(F4404 &lt;= Planilha1!$B$1, "1",
  IF(F4404 &lt;= Planilha1!$B$2, "2",
    IF(F4404 &lt;= Planilha1!$B$3, "3",
      "4"
    )
  )
)</f>
        <v>1</v>
      </c>
      <c r="I4404" t="str">
        <f t="shared" si="204"/>
        <v>Pequeno Porte I</v>
      </c>
      <c r="J4404" s="4">
        <v>3619368.83</v>
      </c>
      <c r="K4404" s="5">
        <f t="shared" si="205"/>
        <v>1501.189892160929</v>
      </c>
    </row>
    <row r="4405" spans="1:11" x14ac:dyDescent="0.25">
      <c r="A4405" s="3" t="s">
        <v>4821</v>
      </c>
      <c r="B4405">
        <v>420560</v>
      </c>
      <c r="C4405" s="1" t="s">
        <v>21</v>
      </c>
      <c r="D4405" s="2">
        <v>3210</v>
      </c>
      <c r="E4405" t="s">
        <v>5329</v>
      </c>
      <c r="F4405" s="4">
        <v>77393.214999999997</v>
      </c>
      <c r="G4405" s="4">
        <f t="shared" si="206"/>
        <v>24.110035825545172</v>
      </c>
      <c r="H4405" t="str">
        <f>IF(F4405 &lt;= Planilha1!$B$1, "1",
  IF(F4405 &lt;= Planilha1!$B$2, "2",
    IF(F4405 &lt;= Planilha1!$B$3, "3",
      "4"
    )
  )
)</f>
        <v>2</v>
      </c>
      <c r="I4405" t="str">
        <f t="shared" si="204"/>
        <v>Pequeno Porte I</v>
      </c>
      <c r="J4405" s="4">
        <v>4013664.7</v>
      </c>
      <c r="K4405" s="5">
        <f t="shared" si="205"/>
        <v>1250.3628348909658</v>
      </c>
    </row>
    <row r="4406" spans="1:11" x14ac:dyDescent="0.25">
      <c r="A4406" s="3" t="s">
        <v>2430</v>
      </c>
      <c r="B4406">
        <v>420570</v>
      </c>
      <c r="C4406" s="1" t="s">
        <v>21</v>
      </c>
      <c r="D4406" s="2">
        <v>29959</v>
      </c>
      <c r="E4406" t="s">
        <v>5329</v>
      </c>
      <c r="F4406" s="4">
        <v>231533.90599999999</v>
      </c>
      <c r="G4406" s="4">
        <f t="shared" si="206"/>
        <v>7.7283589572415634</v>
      </c>
      <c r="H4406" t="str">
        <f>IF(F4406 &lt;= Planilha1!$B$1, "1",
  IF(F4406 &lt;= Planilha1!$B$2, "2",
    IF(F4406 &lt;= Planilha1!$B$3, "3",
      "4"
    )
  )
)</f>
        <v>3</v>
      </c>
      <c r="I4406" t="str">
        <f t="shared" si="204"/>
        <v>Pequeno Porte II</v>
      </c>
      <c r="J4406" s="4">
        <v>24067022.09</v>
      </c>
      <c r="K4406" s="5">
        <f t="shared" si="205"/>
        <v>803.33195667412133</v>
      </c>
    </row>
    <row r="4407" spans="1:11" x14ac:dyDescent="0.25">
      <c r="A4407" s="3" t="s">
        <v>2431</v>
      </c>
      <c r="B4407">
        <v>420580</v>
      </c>
      <c r="C4407" s="1" t="s">
        <v>21</v>
      </c>
      <c r="D4407" s="2">
        <v>18545</v>
      </c>
      <c r="E4407" t="s">
        <v>5329</v>
      </c>
      <c r="F4407" s="4">
        <v>323276.435</v>
      </c>
      <c r="G4407" s="4">
        <f t="shared" si="206"/>
        <v>17.431999730385549</v>
      </c>
      <c r="H4407" t="str">
        <f>IF(F4407 &lt;= Planilha1!$B$1, "1",
  IF(F4407 &lt;= Planilha1!$B$2, "2",
    IF(F4407 &lt;= Planilha1!$B$3, "3",
      "4"
    )
  )
)</f>
        <v>4</v>
      </c>
      <c r="I4407" t="str">
        <f t="shared" si="204"/>
        <v>Pequeno Porte I</v>
      </c>
      <c r="J4407" s="4">
        <v>22197714.52</v>
      </c>
      <c r="K4407" s="5">
        <f t="shared" si="205"/>
        <v>1196.9649242383391</v>
      </c>
    </row>
    <row r="4408" spans="1:11" x14ac:dyDescent="0.25">
      <c r="A4408" s="3" t="s">
        <v>2432</v>
      </c>
      <c r="B4408">
        <v>420590</v>
      </c>
      <c r="C4408" s="1" t="s">
        <v>21</v>
      </c>
      <c r="D4408" s="2">
        <v>72570</v>
      </c>
      <c r="E4408" t="s">
        <v>5329</v>
      </c>
      <c r="F4408" s="4">
        <v>1427625.4129999999</v>
      </c>
      <c r="G4408" s="4">
        <f t="shared" si="206"/>
        <v>19.672390974231774</v>
      </c>
      <c r="H4408" t="str">
        <f>IF(F4408 &lt;= Planilha1!$B$1, "1",
  IF(F4408 &lt;= Planilha1!$B$2, "2",
    IF(F4408 &lt;= Planilha1!$B$3, "3",
      "4"
    )
  )
)</f>
        <v>4</v>
      </c>
      <c r="I4408" t="str">
        <f t="shared" si="204"/>
        <v>Médio Porte</v>
      </c>
      <c r="J4408" s="4">
        <v>63337033.170000002</v>
      </c>
      <c r="K4408" s="5">
        <f t="shared" si="205"/>
        <v>872.77157461761055</v>
      </c>
    </row>
    <row r="4409" spans="1:11" x14ac:dyDescent="0.25">
      <c r="A4409" s="3" t="s">
        <v>2433</v>
      </c>
      <c r="B4409">
        <v>420600</v>
      </c>
      <c r="C4409" s="1" t="s">
        <v>21</v>
      </c>
      <c r="D4409" s="2">
        <v>16915</v>
      </c>
      <c r="E4409" t="s">
        <v>5329</v>
      </c>
      <c r="F4409" s="4">
        <v>128123.39200000001</v>
      </c>
      <c r="G4409" s="4">
        <f t="shared" si="206"/>
        <v>7.5745428318060899</v>
      </c>
      <c r="H4409" t="str">
        <f>IF(F4409 &lt;= Planilha1!$B$1, "1",
  IF(F4409 &lt;= Planilha1!$B$2, "2",
    IF(F4409 &lt;= Planilha1!$B$3, "3",
      "4"
    )
  )
)</f>
        <v>3</v>
      </c>
      <c r="I4409" t="str">
        <f t="shared" si="204"/>
        <v>Pequeno Porte I</v>
      </c>
      <c r="J4409" s="4">
        <v>18527967.300000001</v>
      </c>
      <c r="K4409" s="5">
        <f t="shared" si="205"/>
        <v>1095.3572154892108</v>
      </c>
    </row>
    <row r="4410" spans="1:11" x14ac:dyDescent="0.25">
      <c r="A4410" s="3" t="s">
        <v>5314</v>
      </c>
      <c r="B4410">
        <v>420610</v>
      </c>
      <c r="C4410" s="1" t="s">
        <v>21</v>
      </c>
      <c r="D4410" s="2">
        <v>6277</v>
      </c>
      <c r="E4410" t="s">
        <v>5329</v>
      </c>
      <c r="F4410" s="4">
        <v>99936.971999999994</v>
      </c>
      <c r="G4410" s="4">
        <f t="shared" si="206"/>
        <v>15.921136211566035</v>
      </c>
      <c r="H4410" t="str">
        <f>IF(F4410 &lt;= Planilha1!$B$1, "1",
  IF(F4410 &lt;= Planilha1!$B$2, "2",
    IF(F4410 &lt;= Planilha1!$B$3, "3",
      "4"
    )
  )
)</f>
        <v>3</v>
      </c>
      <c r="I4410" t="str">
        <f t="shared" si="204"/>
        <v>Pequeno Porte I</v>
      </c>
      <c r="J4410" s="4">
        <v>4858260.95</v>
      </c>
      <c r="K4410" s="5">
        <f t="shared" si="205"/>
        <v>773.97816632149124</v>
      </c>
    </row>
    <row r="4411" spans="1:11" x14ac:dyDescent="0.25">
      <c r="A4411" s="3" t="s">
        <v>2434</v>
      </c>
      <c r="B4411">
        <v>420620</v>
      </c>
      <c r="C4411" s="1" t="s">
        <v>21</v>
      </c>
      <c r="D4411" s="2">
        <v>12435</v>
      </c>
      <c r="E4411" t="s">
        <v>5329</v>
      </c>
      <c r="F4411" s="4">
        <v>110220.39599999999</v>
      </c>
      <c r="G4411" s="4">
        <f t="shared" si="206"/>
        <v>8.8637230398069953</v>
      </c>
      <c r="H4411" t="str">
        <f>IF(F4411 &lt;= Planilha1!$B$1, "1",
  IF(F4411 &lt;= Planilha1!$B$2, "2",
    IF(F4411 &lt;= Planilha1!$B$3, "3",
      "4"
    )
  )
)</f>
        <v>3</v>
      </c>
      <c r="I4411" t="str">
        <f t="shared" si="204"/>
        <v>Pequeno Porte I</v>
      </c>
      <c r="J4411" s="4">
        <v>7635551.6100000003</v>
      </c>
      <c r="K4411" s="5">
        <f t="shared" si="205"/>
        <v>614.03712183353446</v>
      </c>
    </row>
    <row r="4412" spans="1:11" x14ac:dyDescent="0.25">
      <c r="A4412" s="3" t="s">
        <v>2435</v>
      </c>
      <c r="B4412">
        <v>420630</v>
      </c>
      <c r="C4412" s="1" t="s">
        <v>21</v>
      </c>
      <c r="D4412" s="2">
        <v>24543</v>
      </c>
      <c r="E4412" t="s">
        <v>5329</v>
      </c>
      <c r="F4412" s="4">
        <v>520381.92599999998</v>
      </c>
      <c r="G4412" s="4">
        <f t="shared" si="206"/>
        <v>21.202865419875319</v>
      </c>
      <c r="H4412" t="str">
        <f>IF(F4412 &lt;= Planilha1!$B$1, "1",
  IF(F4412 &lt;= Planilha1!$B$2, "2",
    IF(F4412 &lt;= Planilha1!$B$3, "3",
      "4"
    )
  )
)</f>
        <v>4</v>
      </c>
      <c r="I4412" t="str">
        <f t="shared" si="204"/>
        <v>Pequeno Porte II</v>
      </c>
      <c r="J4412" s="4">
        <v>12181226.85</v>
      </c>
      <c r="K4412" s="5">
        <f t="shared" si="205"/>
        <v>496.32183718371834</v>
      </c>
    </row>
    <row r="4413" spans="1:11" x14ac:dyDescent="0.25">
      <c r="A4413" s="3" t="s">
        <v>1435</v>
      </c>
      <c r="B4413">
        <v>420640</v>
      </c>
      <c r="C4413" s="1" t="s">
        <v>21</v>
      </c>
      <c r="D4413" s="2">
        <v>10796</v>
      </c>
      <c r="E4413" t="s">
        <v>5329</v>
      </c>
      <c r="F4413" s="4">
        <v>162707.6</v>
      </c>
      <c r="G4413" s="4">
        <f t="shared" si="206"/>
        <v>15.071100407558356</v>
      </c>
      <c r="H4413" t="str">
        <f>IF(F4413 &lt;= Planilha1!$B$1, "1",
  IF(F4413 &lt;= Planilha1!$B$2, "2",
    IF(F4413 &lt;= Planilha1!$B$3, "3",
      "4"
    )
  )
)</f>
        <v>3</v>
      </c>
      <c r="I4413" t="str">
        <f t="shared" si="204"/>
        <v>Pequeno Porte I</v>
      </c>
      <c r="J4413" s="4">
        <v>7592351.9800000004</v>
      </c>
      <c r="K4413" s="5">
        <f t="shared" si="205"/>
        <v>703.25601889588745</v>
      </c>
    </row>
    <row r="4414" spans="1:11" x14ac:dyDescent="0.25">
      <c r="A4414" s="3" t="s">
        <v>2436</v>
      </c>
      <c r="B4414">
        <v>420650</v>
      </c>
      <c r="C4414" s="1" t="s">
        <v>21</v>
      </c>
      <c r="D4414" s="2">
        <v>46711</v>
      </c>
      <c r="E4414" t="s">
        <v>5329</v>
      </c>
      <c r="F4414" s="4">
        <v>1012209.644</v>
      </c>
      <c r="G4414" s="4">
        <f t="shared" si="206"/>
        <v>21.669620517651087</v>
      </c>
      <c r="H4414" t="str">
        <f>IF(F4414 &lt;= Planilha1!$B$1, "1",
  IF(F4414 &lt;= Planilha1!$B$2, "2",
    IF(F4414 &lt;= Planilha1!$B$3, "3",
      "4"
    )
  )
)</f>
        <v>4</v>
      </c>
      <c r="I4414" t="str">
        <f t="shared" si="204"/>
        <v>Pequeno Porte II</v>
      </c>
      <c r="J4414" s="4">
        <v>40922597.420000002</v>
      </c>
      <c r="K4414" s="5">
        <f t="shared" si="205"/>
        <v>876.0805253580528</v>
      </c>
    </row>
    <row r="4415" spans="1:11" x14ac:dyDescent="0.25">
      <c r="A4415" s="3" t="s">
        <v>4822</v>
      </c>
      <c r="B4415">
        <v>420660</v>
      </c>
      <c r="C4415" s="1" t="s">
        <v>21</v>
      </c>
      <c r="D4415" s="2">
        <v>4829</v>
      </c>
      <c r="E4415" t="s">
        <v>5329</v>
      </c>
      <c r="F4415" s="4">
        <v>67644.638000000006</v>
      </c>
      <c r="G4415" s="4">
        <f t="shared" si="206"/>
        <v>14.008001242493272</v>
      </c>
      <c r="H4415" t="str">
        <f>IF(F4415 &lt;= Planilha1!$B$1, "1",
  IF(F4415 &lt;= Planilha1!$B$2, "2",
    IF(F4415 &lt;= Planilha1!$B$3, "3",
      "4"
    )
  )
)</f>
        <v>2</v>
      </c>
      <c r="I4415" t="str">
        <f t="shared" si="204"/>
        <v>Pequeno Porte I</v>
      </c>
      <c r="J4415" s="4">
        <v>4791243.0999999996</v>
      </c>
      <c r="K4415" s="5">
        <f t="shared" si="205"/>
        <v>992.18121764340435</v>
      </c>
    </row>
    <row r="4416" spans="1:11" x14ac:dyDescent="0.25">
      <c r="A4416" s="3" t="s">
        <v>4823</v>
      </c>
      <c r="B4416">
        <v>420665</v>
      </c>
      <c r="C4416" s="1" t="s">
        <v>21</v>
      </c>
      <c r="D4416" s="2">
        <v>8425</v>
      </c>
      <c r="E4416" t="s">
        <v>5329</v>
      </c>
      <c r="F4416" s="4">
        <v>177639.35500000001</v>
      </c>
      <c r="G4416" s="4">
        <f t="shared" si="206"/>
        <v>21.084789910979229</v>
      </c>
      <c r="H4416" t="str">
        <f>IF(F4416 &lt;= Planilha1!$B$1, "1",
  IF(F4416 &lt;= Planilha1!$B$2, "2",
    IF(F4416 &lt;= Planilha1!$B$3, "3",
      "4"
    )
  )
)</f>
        <v>3</v>
      </c>
      <c r="I4416" t="str">
        <f t="shared" si="204"/>
        <v>Pequeno Porte I</v>
      </c>
      <c r="J4416" s="4">
        <v>7264678.4199999999</v>
      </c>
      <c r="K4416" s="5">
        <f t="shared" si="205"/>
        <v>862.27637032640951</v>
      </c>
    </row>
    <row r="4417" spans="1:11" x14ac:dyDescent="0.25">
      <c r="A4417" s="3" t="s">
        <v>2437</v>
      </c>
      <c r="B4417">
        <v>420670</v>
      </c>
      <c r="C4417" s="1" t="s">
        <v>21</v>
      </c>
      <c r="D4417" s="2">
        <v>21724</v>
      </c>
      <c r="E4417" t="s">
        <v>5329</v>
      </c>
      <c r="F4417" s="4">
        <v>317436.34100000001</v>
      </c>
      <c r="G4417" s="4">
        <f t="shared" si="206"/>
        <v>14.612241806297183</v>
      </c>
      <c r="H4417" t="str">
        <f>IF(F4417 &lt;= Planilha1!$B$1, "1",
  IF(F4417 &lt;= Planilha1!$B$2, "2",
    IF(F4417 &lt;= Planilha1!$B$3, "3",
      "4"
    )
  )
)</f>
        <v>4</v>
      </c>
      <c r="I4417" t="str">
        <f t="shared" si="204"/>
        <v>Pequeno Porte II</v>
      </c>
      <c r="J4417" s="4">
        <v>16638576.789999999</v>
      </c>
      <c r="K4417" s="5">
        <f t="shared" si="205"/>
        <v>765.90760403240654</v>
      </c>
    </row>
    <row r="4418" spans="1:11" x14ac:dyDescent="0.25">
      <c r="A4418" s="3" t="s">
        <v>2438</v>
      </c>
      <c r="B4418">
        <v>420675</v>
      </c>
      <c r="C4418" s="1" t="s">
        <v>21</v>
      </c>
      <c r="D4418" s="2">
        <v>2008</v>
      </c>
      <c r="E4418" t="s">
        <v>5329</v>
      </c>
      <c r="F4418" s="4">
        <v>29274.788</v>
      </c>
      <c r="G4418" s="4">
        <f t="shared" si="206"/>
        <v>14.579077689243029</v>
      </c>
      <c r="H4418" t="str">
        <f>IF(F4418 &lt;= Planilha1!$B$1, "1",
  IF(F4418 &lt;= Planilha1!$B$2, "2",
    IF(F4418 &lt;= Planilha1!$B$3, "3",
      "4"
    )
  )
)</f>
        <v>1</v>
      </c>
      <c r="I4418" t="str">
        <f t="shared" ref="I4418:I4481" si="207">IF(D4418 &lt;= 20000, "Pequeno Porte I",
  IF(D4418 &lt;= 50000, "Pequeno Porte II",
    IF(D4418 &lt;= 100000, "Médio Porte",
      IF(D4418 &lt;= 900000, "Grande Porte", "Metrópole")
    )
  )
)</f>
        <v>Pequeno Porte I</v>
      </c>
      <c r="J4418" s="4">
        <v>3462361.71</v>
      </c>
      <c r="K4418" s="5">
        <f t="shared" ref="K4418:K4481" si="208">J4418/D4418</f>
        <v>1724.2837201195218</v>
      </c>
    </row>
    <row r="4419" spans="1:11" x14ac:dyDescent="0.25">
      <c r="A4419" s="3" t="s">
        <v>4824</v>
      </c>
      <c r="B4419">
        <v>420680</v>
      </c>
      <c r="C4419" s="1" t="s">
        <v>21</v>
      </c>
      <c r="D4419" s="2">
        <v>3269</v>
      </c>
      <c r="E4419" t="s">
        <v>5329</v>
      </c>
      <c r="F4419" s="4">
        <v>49785.457000000002</v>
      </c>
      <c r="G4419" s="4">
        <f t="shared" ref="G4419:G4482" si="209">F4419/D4419</f>
        <v>15.229567757724075</v>
      </c>
      <c r="H4419" t="str">
        <f>IF(F4419 &lt;= Planilha1!$B$1, "1",
  IF(F4419 &lt;= Planilha1!$B$2, "2",
    IF(F4419 &lt;= Planilha1!$B$3, "3",
      "4"
    )
  )
)</f>
        <v>2</v>
      </c>
      <c r="I4419" t="str">
        <f t="shared" si="207"/>
        <v>Pequeno Porte I</v>
      </c>
      <c r="J4419" s="4">
        <v>4260385.8600000003</v>
      </c>
      <c r="K4419" s="5">
        <f t="shared" si="208"/>
        <v>1303.2688467421231</v>
      </c>
    </row>
    <row r="4420" spans="1:11" x14ac:dyDescent="0.25">
      <c r="A4420" s="3" t="s">
        <v>2439</v>
      </c>
      <c r="B4420">
        <v>420690</v>
      </c>
      <c r="C4420" s="1" t="s">
        <v>21</v>
      </c>
      <c r="D4420" s="2">
        <v>19862</v>
      </c>
      <c r="E4420" t="s">
        <v>5329</v>
      </c>
      <c r="F4420" s="4">
        <v>269202.61599999998</v>
      </c>
      <c r="G4420" s="4">
        <f t="shared" si="209"/>
        <v>13.553650991843721</v>
      </c>
      <c r="H4420" t="str">
        <f>IF(F4420 &lt;= Planilha1!$B$1, "1",
  IF(F4420 &lt;= Planilha1!$B$2, "2",
    IF(F4420 &lt;= Planilha1!$B$3, "3",
      "4"
    )
  )
)</f>
        <v>4</v>
      </c>
      <c r="I4420" t="str">
        <f t="shared" si="207"/>
        <v>Pequeno Porte I</v>
      </c>
      <c r="J4420" s="4">
        <v>8493185.9600000009</v>
      </c>
      <c r="K4420" s="5">
        <f t="shared" si="208"/>
        <v>427.60980565904748</v>
      </c>
    </row>
    <row r="4421" spans="1:11" x14ac:dyDescent="0.25">
      <c r="A4421" s="3" t="s">
        <v>4825</v>
      </c>
      <c r="B4421">
        <v>420700</v>
      </c>
      <c r="C4421" s="1" t="s">
        <v>21</v>
      </c>
      <c r="D4421" s="2">
        <v>59035</v>
      </c>
      <c r="E4421" t="s">
        <v>5329</v>
      </c>
      <c r="F4421" s="4">
        <v>1142741.983</v>
      </c>
      <c r="G4421" s="4">
        <f t="shared" si="209"/>
        <v>19.357025205386634</v>
      </c>
      <c r="H4421" t="str">
        <f>IF(F4421 &lt;= Planilha1!$B$1, "1",
  IF(F4421 &lt;= Planilha1!$B$2, "2",
    IF(F4421 &lt;= Planilha1!$B$3, "3",
      "4"
    )
  )
)</f>
        <v>4</v>
      </c>
      <c r="I4421" t="str">
        <f t="shared" si="207"/>
        <v>Médio Porte</v>
      </c>
      <c r="J4421" s="4">
        <v>34892238.170000002</v>
      </c>
      <c r="K4421" s="5">
        <f t="shared" si="208"/>
        <v>591.04324841195898</v>
      </c>
    </row>
    <row r="4422" spans="1:11" x14ac:dyDescent="0.25">
      <c r="A4422" s="3" t="s">
        <v>2440</v>
      </c>
      <c r="B4422">
        <v>420710</v>
      </c>
      <c r="C4422" s="1" t="s">
        <v>21</v>
      </c>
      <c r="D4422" s="2">
        <v>17046</v>
      </c>
      <c r="E4422" t="s">
        <v>5329</v>
      </c>
      <c r="F4422" s="4">
        <v>206642.834</v>
      </c>
      <c r="G4422" s="4">
        <f t="shared" si="209"/>
        <v>12.122658336266573</v>
      </c>
      <c r="H4422" t="str">
        <f>IF(F4422 &lt;= Planilha1!$B$1, "1",
  IF(F4422 &lt;= Planilha1!$B$2, "2",
    IF(F4422 &lt;= Planilha1!$B$3, "3",
      "4"
    )
  )
)</f>
        <v>3</v>
      </c>
      <c r="I4422" t="str">
        <f t="shared" si="207"/>
        <v>Pequeno Porte I</v>
      </c>
      <c r="J4422" s="4">
        <v>8872734.3200000003</v>
      </c>
      <c r="K4422" s="5">
        <f t="shared" si="208"/>
        <v>520.51709022644616</v>
      </c>
    </row>
    <row r="4423" spans="1:11" x14ac:dyDescent="0.25">
      <c r="A4423" s="3" t="s">
        <v>4826</v>
      </c>
      <c r="B4423">
        <v>420720</v>
      </c>
      <c r="C4423" s="1" t="s">
        <v>21</v>
      </c>
      <c r="D4423" s="2">
        <v>11881</v>
      </c>
      <c r="E4423" t="s">
        <v>5329</v>
      </c>
      <c r="F4423" s="4">
        <v>109020.36500000001</v>
      </c>
      <c r="G4423" s="4">
        <f t="shared" si="209"/>
        <v>9.1760260079117923</v>
      </c>
      <c r="H4423" t="str">
        <f>IF(F4423 &lt;= Planilha1!$B$1, "1",
  IF(F4423 &lt;= Planilha1!$B$2, "2",
    IF(F4423 &lt;= Planilha1!$B$3, "3",
      "4"
    )
  )
)</f>
        <v>3</v>
      </c>
      <c r="I4423" t="str">
        <f t="shared" si="207"/>
        <v>Pequeno Porte I</v>
      </c>
      <c r="J4423" s="4">
        <v>5744892.5099999998</v>
      </c>
      <c r="K4423" s="5">
        <f t="shared" si="208"/>
        <v>483.5361089133911</v>
      </c>
    </row>
    <row r="4424" spans="1:11" x14ac:dyDescent="0.25">
      <c r="A4424" s="3" t="s">
        <v>2441</v>
      </c>
      <c r="B4424">
        <v>420730</v>
      </c>
      <c r="C4424" s="1" t="s">
        <v>21</v>
      </c>
      <c r="D4424" s="2">
        <v>52579</v>
      </c>
      <c r="E4424" t="s">
        <v>5329</v>
      </c>
      <c r="F4424" s="4">
        <v>701969.397</v>
      </c>
      <c r="G4424" s="4">
        <f t="shared" si="209"/>
        <v>13.350755948192244</v>
      </c>
      <c r="H4424" t="str">
        <f>IF(F4424 &lt;= Planilha1!$B$1, "1",
  IF(F4424 &lt;= Planilha1!$B$2, "2",
    IF(F4424 &lt;= Planilha1!$B$3, "3",
      "4"
    )
  )
)</f>
        <v>4</v>
      </c>
      <c r="I4424" t="str">
        <f t="shared" si="207"/>
        <v>Médio Porte</v>
      </c>
      <c r="J4424" s="4">
        <v>39949941.210000001</v>
      </c>
      <c r="K4424" s="5">
        <f t="shared" si="208"/>
        <v>759.80793111318212</v>
      </c>
    </row>
    <row r="4425" spans="1:11" x14ac:dyDescent="0.25">
      <c r="A4425" s="3" t="s">
        <v>2442</v>
      </c>
      <c r="B4425">
        <v>420740</v>
      </c>
      <c r="C4425" s="1" t="s">
        <v>21</v>
      </c>
      <c r="D4425" s="2">
        <v>5982</v>
      </c>
      <c r="E4425" t="s">
        <v>5329</v>
      </c>
      <c r="F4425" s="4">
        <v>84820.202999999994</v>
      </c>
      <c r="G4425" s="4">
        <f t="shared" si="209"/>
        <v>14.179238214643931</v>
      </c>
      <c r="H4425" t="str">
        <f>IF(F4425 &lt;= Planilha1!$B$1, "1",
  IF(F4425 &lt;= Planilha1!$B$2, "2",
    IF(F4425 &lt;= Planilha1!$B$3, "3",
      "4"
    )
  )
)</f>
        <v>2</v>
      </c>
      <c r="I4425" t="str">
        <f t="shared" si="207"/>
        <v>Pequeno Porte I</v>
      </c>
      <c r="J4425" s="4">
        <v>4643369.05</v>
      </c>
      <c r="K4425" s="5">
        <f t="shared" si="208"/>
        <v>776.22351220327641</v>
      </c>
    </row>
    <row r="4426" spans="1:11" x14ac:dyDescent="0.25">
      <c r="A4426" s="3" t="s">
        <v>2443</v>
      </c>
      <c r="B4426">
        <v>420750</v>
      </c>
      <c r="C4426" s="1" t="s">
        <v>21</v>
      </c>
      <c r="D4426" s="2">
        <v>71549</v>
      </c>
      <c r="E4426" t="s">
        <v>5329</v>
      </c>
      <c r="F4426" s="4">
        <v>1425282.9890000001</v>
      </c>
      <c r="G4426" s="4">
        <f t="shared" si="209"/>
        <v>19.920376091909041</v>
      </c>
      <c r="H4426" t="str">
        <f>IF(F4426 &lt;= Planilha1!$B$1, "1",
  IF(F4426 &lt;= Planilha1!$B$2, "2",
    IF(F4426 &lt;= Planilha1!$B$3, "3",
      "4"
    )
  )
)</f>
        <v>4</v>
      </c>
      <c r="I4426" t="str">
        <f t="shared" si="207"/>
        <v>Médio Porte</v>
      </c>
      <c r="J4426" s="4">
        <v>59275133.869999997</v>
      </c>
      <c r="K4426" s="5">
        <f t="shared" si="208"/>
        <v>828.45509888328274</v>
      </c>
    </row>
    <row r="4427" spans="1:11" x14ac:dyDescent="0.25">
      <c r="A4427" s="3" t="s">
        <v>4827</v>
      </c>
      <c r="B4427">
        <v>420757</v>
      </c>
      <c r="C4427" s="1" t="s">
        <v>21</v>
      </c>
      <c r="D4427" s="2">
        <v>2877</v>
      </c>
      <c r="E4427" t="s">
        <v>5329</v>
      </c>
      <c r="F4427" s="4">
        <v>81163.839999999997</v>
      </c>
      <c r="G4427" s="4">
        <f t="shared" si="209"/>
        <v>28.211275634341327</v>
      </c>
      <c r="H4427" t="str">
        <f>IF(F4427 &lt;= Planilha1!$B$1, "1",
  IF(F4427 &lt;= Planilha1!$B$2, "2",
    IF(F4427 &lt;= Planilha1!$B$3, "3",
      "4"
    )
  )
)</f>
        <v>2</v>
      </c>
      <c r="I4427" t="str">
        <f t="shared" si="207"/>
        <v>Pequeno Porte I</v>
      </c>
      <c r="J4427" s="4">
        <v>5184515.54</v>
      </c>
      <c r="K4427" s="5">
        <f t="shared" si="208"/>
        <v>1802.0561487660757</v>
      </c>
    </row>
    <row r="4428" spans="1:11" x14ac:dyDescent="0.25">
      <c r="A4428" s="3" t="s">
        <v>2444</v>
      </c>
      <c r="B4428">
        <v>420760</v>
      </c>
      <c r="C4428" s="1" t="s">
        <v>21</v>
      </c>
      <c r="D4428" s="2">
        <v>4578</v>
      </c>
      <c r="E4428" t="s">
        <v>5329</v>
      </c>
      <c r="F4428" s="4">
        <v>50378.68</v>
      </c>
      <c r="G4428" s="4">
        <f t="shared" si="209"/>
        <v>11.004517256443862</v>
      </c>
      <c r="H4428" t="str">
        <f>IF(F4428 &lt;= Planilha1!$B$1, "1",
  IF(F4428 &lt;= Planilha1!$B$2, "2",
    IF(F4428 &lt;= Planilha1!$B$3, "3",
      "4"
    )
  )
)</f>
        <v>2</v>
      </c>
      <c r="I4428" t="str">
        <f t="shared" si="207"/>
        <v>Pequeno Porte I</v>
      </c>
      <c r="J4428" s="4">
        <v>4883866.8099999996</v>
      </c>
      <c r="K4428" s="5">
        <f t="shared" si="208"/>
        <v>1066.8123219746612</v>
      </c>
    </row>
    <row r="4429" spans="1:11" x14ac:dyDescent="0.25">
      <c r="A4429" s="3" t="s">
        <v>4828</v>
      </c>
      <c r="B4429">
        <v>420765</v>
      </c>
      <c r="C4429" s="1" t="s">
        <v>21</v>
      </c>
      <c r="D4429" s="2">
        <v>9335</v>
      </c>
      <c r="E4429" t="s">
        <v>5329</v>
      </c>
      <c r="F4429" s="4">
        <v>121323.111</v>
      </c>
      <c r="G4429" s="4">
        <f t="shared" si="209"/>
        <v>12.996583931440815</v>
      </c>
      <c r="H4429" t="str">
        <f>IF(F4429 &lt;= Planilha1!$B$1, "1",
  IF(F4429 &lt;= Planilha1!$B$2, "2",
    IF(F4429 &lt;= Planilha1!$B$3, "3",
      "4"
    )
  )
)</f>
        <v>3</v>
      </c>
      <c r="I4429" t="str">
        <f t="shared" si="207"/>
        <v>Pequeno Porte I</v>
      </c>
      <c r="J4429" s="4">
        <v>6679924.7000000002</v>
      </c>
      <c r="K4429" s="5">
        <f t="shared" si="208"/>
        <v>715.57843599357261</v>
      </c>
    </row>
    <row r="4430" spans="1:11" x14ac:dyDescent="0.25">
      <c r="A4430" s="3" t="s">
        <v>4829</v>
      </c>
      <c r="B4430">
        <v>420768</v>
      </c>
      <c r="C4430" s="1" t="s">
        <v>21</v>
      </c>
      <c r="D4430" s="2">
        <v>7730</v>
      </c>
      <c r="E4430" t="s">
        <v>5329</v>
      </c>
      <c r="F4430" s="4">
        <v>110649.89599999999</v>
      </c>
      <c r="G4430" s="4">
        <f t="shared" si="209"/>
        <v>14.31434618369987</v>
      </c>
      <c r="H4430" t="str">
        <f>IF(F4430 &lt;= Planilha1!$B$1, "1",
  IF(F4430 &lt;= Planilha1!$B$2, "2",
    IF(F4430 &lt;= Planilha1!$B$3, "3",
      "4"
    )
  )
)</f>
        <v>3</v>
      </c>
      <c r="I4430" t="str">
        <f t="shared" si="207"/>
        <v>Pequeno Porte I</v>
      </c>
      <c r="J4430" s="4">
        <v>6183738.0899999999</v>
      </c>
      <c r="K4430" s="5">
        <f t="shared" si="208"/>
        <v>799.96611772315646</v>
      </c>
    </row>
    <row r="4431" spans="1:11" x14ac:dyDescent="0.25">
      <c r="A4431" s="3" t="s">
        <v>2445</v>
      </c>
      <c r="B4431">
        <v>420770</v>
      </c>
      <c r="C4431" s="1" t="s">
        <v>21</v>
      </c>
      <c r="D4431" s="2">
        <v>7816</v>
      </c>
      <c r="E4431" t="s">
        <v>5329</v>
      </c>
      <c r="F4431" s="4">
        <v>163885.56400000001</v>
      </c>
      <c r="G4431" s="4">
        <f t="shared" si="209"/>
        <v>20.967958546571136</v>
      </c>
      <c r="H4431" t="str">
        <f>IF(F4431 &lt;= Planilha1!$B$1, "1",
  IF(F4431 &lt;= Planilha1!$B$2, "2",
    IF(F4431 &lt;= Planilha1!$B$3, "3",
      "4"
    )
  )
)</f>
        <v>3</v>
      </c>
      <c r="I4431" t="str">
        <f t="shared" si="207"/>
        <v>Pequeno Porte I</v>
      </c>
      <c r="J4431" s="4">
        <v>9195059.1699999999</v>
      </c>
      <c r="K4431" s="5">
        <f t="shared" si="208"/>
        <v>1176.4405284032753</v>
      </c>
    </row>
    <row r="4432" spans="1:11" x14ac:dyDescent="0.25">
      <c r="A4432" s="3" t="s">
        <v>2446</v>
      </c>
      <c r="B4432">
        <v>420775</v>
      </c>
      <c r="C4432" s="1" t="s">
        <v>21</v>
      </c>
      <c r="D4432" s="2">
        <v>3986</v>
      </c>
      <c r="E4432" t="s">
        <v>5329</v>
      </c>
      <c r="F4432" s="4">
        <v>53905.911</v>
      </c>
      <c r="G4432" s="4">
        <f t="shared" si="209"/>
        <v>13.523811088810838</v>
      </c>
      <c r="H4432" t="str">
        <f>IF(F4432 &lt;= Planilha1!$B$1, "1",
  IF(F4432 &lt;= Planilha1!$B$2, "2",
    IF(F4432 &lt;= Planilha1!$B$3, "3",
      "4"
    )
  )
)</f>
        <v>2</v>
      </c>
      <c r="I4432" t="str">
        <f t="shared" si="207"/>
        <v>Pequeno Porte I</v>
      </c>
      <c r="J4432" s="4">
        <v>4519258.8600000003</v>
      </c>
      <c r="K4432" s="5">
        <f t="shared" si="208"/>
        <v>1133.782955343703</v>
      </c>
    </row>
    <row r="4433" spans="1:11" x14ac:dyDescent="0.25">
      <c r="A4433" s="3" t="s">
        <v>2447</v>
      </c>
      <c r="B4433">
        <v>420780</v>
      </c>
      <c r="C4433" s="1" t="s">
        <v>21</v>
      </c>
      <c r="D4433" s="2">
        <v>10195</v>
      </c>
      <c r="E4433" t="s">
        <v>5329</v>
      </c>
      <c r="F4433" s="4">
        <v>115299.781</v>
      </c>
      <c r="G4433" s="4">
        <f t="shared" si="209"/>
        <v>11.309443943109368</v>
      </c>
      <c r="H4433" t="str">
        <f>IF(F4433 &lt;= Planilha1!$B$1, "1",
  IF(F4433 &lt;= Planilha1!$B$2, "2",
    IF(F4433 &lt;= Planilha1!$B$3, "3",
      "4"
    )
  )
)</f>
        <v>3</v>
      </c>
      <c r="I4433" t="str">
        <f t="shared" si="207"/>
        <v>Pequeno Porte I</v>
      </c>
      <c r="J4433" s="4">
        <v>8100891.0599999996</v>
      </c>
      <c r="K4433" s="5">
        <f t="shared" si="208"/>
        <v>794.59451299656689</v>
      </c>
    </row>
    <row r="4434" spans="1:11" x14ac:dyDescent="0.25">
      <c r="A4434" s="3" t="s">
        <v>2264</v>
      </c>
      <c r="B4434">
        <v>420785</v>
      </c>
      <c r="C4434" s="1" t="s">
        <v>21</v>
      </c>
      <c r="D4434" s="2">
        <v>2069</v>
      </c>
      <c r="E4434" t="s">
        <v>5329</v>
      </c>
      <c r="F4434" s="4">
        <v>64528.019</v>
      </c>
      <c r="G4434" s="4">
        <f t="shared" si="209"/>
        <v>31.188022716288064</v>
      </c>
      <c r="H4434" t="str">
        <f>IF(F4434 &lt;= Planilha1!$B$1, "1",
  IF(F4434 &lt;= Planilha1!$B$2, "2",
    IF(F4434 &lt;= Planilha1!$B$3, "3",
      "4"
    )
  )
)</f>
        <v>2</v>
      </c>
      <c r="I4434" t="str">
        <f t="shared" si="207"/>
        <v>Pequeno Porte I</v>
      </c>
      <c r="J4434" s="4">
        <v>2755003.98</v>
      </c>
      <c r="K4434" s="5">
        <f t="shared" si="208"/>
        <v>1331.5630642822618</v>
      </c>
    </row>
    <row r="4435" spans="1:11" x14ac:dyDescent="0.25">
      <c r="A4435" s="3" t="s">
        <v>4830</v>
      </c>
      <c r="B4435">
        <v>420790</v>
      </c>
      <c r="C4435" s="1" t="s">
        <v>21</v>
      </c>
      <c r="D4435" s="2">
        <v>10285</v>
      </c>
      <c r="E4435" t="s">
        <v>5329</v>
      </c>
      <c r="F4435" s="4">
        <v>199266.26800000001</v>
      </c>
      <c r="G4435" s="4">
        <f t="shared" si="209"/>
        <v>19.374454837141471</v>
      </c>
      <c r="H4435" t="str">
        <f>IF(F4435 &lt;= Planilha1!$B$1, "1",
  IF(F4435 &lt;= Planilha1!$B$2, "2",
    IF(F4435 &lt;= Planilha1!$B$3, "3",
      "4"
    )
  )
)</f>
        <v>3</v>
      </c>
      <c r="I4435" t="str">
        <f t="shared" si="207"/>
        <v>Pequeno Porte I</v>
      </c>
      <c r="J4435" s="4">
        <v>7250767.79</v>
      </c>
      <c r="K4435" s="5">
        <f t="shared" si="208"/>
        <v>704.98471463296062</v>
      </c>
    </row>
    <row r="4436" spans="1:11" x14ac:dyDescent="0.25">
      <c r="A4436" s="3" t="s">
        <v>4831</v>
      </c>
      <c r="B4436">
        <v>420800</v>
      </c>
      <c r="C4436" s="1" t="s">
        <v>21</v>
      </c>
      <c r="D4436" s="2">
        <v>7067</v>
      </c>
      <c r="E4436" t="s">
        <v>5329</v>
      </c>
      <c r="F4436" s="4">
        <v>162658.307</v>
      </c>
      <c r="G4436" s="4">
        <f t="shared" si="209"/>
        <v>23.01659926418565</v>
      </c>
      <c r="H4436" t="str">
        <f>IF(F4436 &lt;= Planilha1!$B$1, "1",
  IF(F4436 &lt;= Planilha1!$B$2, "2",
    IF(F4436 &lt;= Planilha1!$B$3, "3",
      "4"
    )
  )
)</f>
        <v>3</v>
      </c>
      <c r="I4436" t="str">
        <f t="shared" si="207"/>
        <v>Pequeno Porte I</v>
      </c>
      <c r="J4436" s="4">
        <v>12865357.220000001</v>
      </c>
      <c r="K4436" s="5">
        <f t="shared" si="208"/>
        <v>1820.4835460591482</v>
      </c>
    </row>
    <row r="4437" spans="1:11" x14ac:dyDescent="0.25">
      <c r="A4437" s="3" t="s">
        <v>4832</v>
      </c>
      <c r="B4437">
        <v>420810</v>
      </c>
      <c r="C4437" s="1" t="s">
        <v>21</v>
      </c>
      <c r="D4437" s="2">
        <v>22051</v>
      </c>
      <c r="E4437" t="s">
        <v>5329</v>
      </c>
      <c r="F4437" s="4">
        <v>359640.35600000003</v>
      </c>
      <c r="G4437" s="4">
        <f t="shared" si="209"/>
        <v>16.309480567774706</v>
      </c>
      <c r="H4437" t="str">
        <f>IF(F4437 &lt;= Planilha1!$B$1, "1",
  IF(F4437 &lt;= Planilha1!$B$2, "2",
    IF(F4437 &lt;= Planilha1!$B$3, "3",
      "4"
    )
  )
)</f>
        <v>4</v>
      </c>
      <c r="I4437" t="str">
        <f t="shared" si="207"/>
        <v>Pequeno Porte II</v>
      </c>
      <c r="J4437" s="4">
        <v>13731446.699999999</v>
      </c>
      <c r="K4437" s="5">
        <f t="shared" si="208"/>
        <v>622.71310598158811</v>
      </c>
    </row>
    <row r="4438" spans="1:11" x14ac:dyDescent="0.25">
      <c r="A4438" s="3" t="s">
        <v>4833</v>
      </c>
      <c r="B4438">
        <v>420820</v>
      </c>
      <c r="C4438" s="1" t="s">
        <v>21</v>
      </c>
      <c r="D4438" s="2">
        <v>264054</v>
      </c>
      <c r="E4438" t="s">
        <v>5329</v>
      </c>
      <c r="F4438" s="4">
        <v>10060380.68</v>
      </c>
      <c r="G4438" s="4">
        <f t="shared" si="209"/>
        <v>38.099709453369385</v>
      </c>
      <c r="H4438" t="str">
        <f>IF(F4438 &lt;= Planilha1!$B$1, "1",
  IF(F4438 &lt;= Planilha1!$B$2, "2",
    IF(F4438 &lt;= Planilha1!$B$3, "3",
      "4"
    )
  )
)</f>
        <v>4</v>
      </c>
      <c r="I4438" t="str">
        <f t="shared" si="207"/>
        <v>Grande Porte</v>
      </c>
      <c r="J4438" s="4">
        <v>356812916.55000001</v>
      </c>
      <c r="K4438" s="5">
        <f t="shared" si="208"/>
        <v>1351.2876780885729</v>
      </c>
    </row>
    <row r="4439" spans="1:11" x14ac:dyDescent="0.25">
      <c r="A4439" s="3" t="s">
        <v>2448</v>
      </c>
      <c r="B4439">
        <v>420830</v>
      </c>
      <c r="C4439" s="1" t="s">
        <v>21</v>
      </c>
      <c r="D4439" s="2">
        <v>75940</v>
      </c>
      <c r="E4439" t="s">
        <v>5329</v>
      </c>
      <c r="F4439" s="4">
        <v>798638.31400000001</v>
      </c>
      <c r="G4439" s="4">
        <f t="shared" si="209"/>
        <v>10.516701527521727</v>
      </c>
      <c r="H4439" t="str">
        <f>IF(F4439 &lt;= Planilha1!$B$1, "1",
  IF(F4439 &lt;= Planilha1!$B$2, "2",
    IF(F4439 &lt;= Planilha1!$B$3, "3",
      "4"
    )
  )
)</f>
        <v>4</v>
      </c>
      <c r="I4439" t="str">
        <f t="shared" si="207"/>
        <v>Médio Porte</v>
      </c>
      <c r="J4439" s="4">
        <v>73167259.159999996</v>
      </c>
      <c r="K4439" s="5">
        <f t="shared" si="208"/>
        <v>963.48774242823276</v>
      </c>
    </row>
    <row r="4440" spans="1:11" x14ac:dyDescent="0.25">
      <c r="A4440" s="3" t="s">
        <v>96</v>
      </c>
      <c r="B4440">
        <v>420840</v>
      </c>
      <c r="C4440" s="1" t="s">
        <v>21</v>
      </c>
      <c r="D4440" s="2">
        <v>16638</v>
      </c>
      <c r="E4440" t="s">
        <v>5329</v>
      </c>
      <c r="F4440" s="4">
        <v>352392.57699999999</v>
      </c>
      <c r="G4440" s="4">
        <f t="shared" si="209"/>
        <v>21.179984192811634</v>
      </c>
      <c r="H4440" t="str">
        <f>IF(F4440 &lt;= Planilha1!$B$1, "1",
  IF(F4440 &lt;= Planilha1!$B$2, "2",
    IF(F4440 &lt;= Planilha1!$B$3, "3",
      "4"
    )
  )
)</f>
        <v>4</v>
      </c>
      <c r="I4440" t="str">
        <f t="shared" si="207"/>
        <v>Pequeno Porte I</v>
      </c>
      <c r="J4440" s="4">
        <v>14210274.5</v>
      </c>
      <c r="K4440" s="5">
        <f t="shared" si="208"/>
        <v>854.08549705493454</v>
      </c>
    </row>
    <row r="4441" spans="1:11" x14ac:dyDescent="0.25">
      <c r="A4441" s="3" t="s">
        <v>4834</v>
      </c>
      <c r="B4441">
        <v>420845</v>
      </c>
      <c r="C4441" s="1" t="s">
        <v>21</v>
      </c>
      <c r="D4441" s="2">
        <v>30750</v>
      </c>
      <c r="E4441" t="s">
        <v>5329</v>
      </c>
      <c r="F4441" s="4">
        <v>179832.19899999999</v>
      </c>
      <c r="G4441" s="4">
        <f t="shared" si="209"/>
        <v>5.8482015934959346</v>
      </c>
      <c r="H4441" t="str">
        <f>IF(F4441 &lt;= Planilha1!$B$1, "1",
  IF(F4441 &lt;= Planilha1!$B$2, "2",
    IF(F4441 &lt;= Planilha1!$B$3, "3",
      "4"
    )
  )
)</f>
        <v>3</v>
      </c>
      <c r="I4441" t="str">
        <f t="shared" si="207"/>
        <v>Pequeno Porte II</v>
      </c>
      <c r="J4441" s="4">
        <v>28302924.510000002</v>
      </c>
      <c r="K4441" s="5">
        <f t="shared" si="208"/>
        <v>920.42030926829273</v>
      </c>
    </row>
    <row r="4442" spans="1:11" x14ac:dyDescent="0.25">
      <c r="A4442" s="3" t="s">
        <v>2449</v>
      </c>
      <c r="B4442">
        <v>420850</v>
      </c>
      <c r="C4442" s="1" t="s">
        <v>21</v>
      </c>
      <c r="D4442" s="2">
        <v>26525</v>
      </c>
      <c r="E4442" t="s">
        <v>5329</v>
      </c>
      <c r="F4442" s="4">
        <v>445916.25599999999</v>
      </c>
      <c r="G4442" s="4">
        <f t="shared" si="209"/>
        <v>16.811168934967011</v>
      </c>
      <c r="H4442" t="str">
        <f>IF(F4442 &lt;= Planilha1!$B$1, "1",
  IF(F4442 &lt;= Planilha1!$B$2, "2",
    IF(F4442 &lt;= Planilha1!$B$3, "3",
      "4"
    )
  )
)</f>
        <v>4</v>
      </c>
      <c r="I4442" t="str">
        <f t="shared" si="207"/>
        <v>Pequeno Porte II</v>
      </c>
      <c r="J4442" s="4">
        <v>15072637.09</v>
      </c>
      <c r="K4442" s="5">
        <f t="shared" si="208"/>
        <v>568.24268011310085</v>
      </c>
    </row>
    <row r="4443" spans="1:11" x14ac:dyDescent="0.25">
      <c r="A4443" s="3" t="s">
        <v>4835</v>
      </c>
      <c r="B4443">
        <v>420860</v>
      </c>
      <c r="C4443" s="1" t="s">
        <v>21</v>
      </c>
      <c r="D4443" s="2">
        <v>4310</v>
      </c>
      <c r="E4443" t="s">
        <v>5329</v>
      </c>
      <c r="F4443" s="4">
        <v>78689.975000000006</v>
      </c>
      <c r="G4443" s="4">
        <f t="shared" si="209"/>
        <v>18.257534802784225</v>
      </c>
      <c r="H4443" t="str">
        <f>IF(F4443 &lt;= Planilha1!$B$1, "1",
  IF(F4443 &lt;= Planilha1!$B$2, "2",
    IF(F4443 &lt;= Planilha1!$B$3, "3",
      "4"
    )
  )
)</f>
        <v>2</v>
      </c>
      <c r="I4443" t="str">
        <f t="shared" si="207"/>
        <v>Pequeno Porte I</v>
      </c>
      <c r="J4443" s="4">
        <v>4765466.42</v>
      </c>
      <c r="K4443" s="5">
        <f t="shared" si="208"/>
        <v>1105.6766635730858</v>
      </c>
    </row>
    <row r="4444" spans="1:11" x14ac:dyDescent="0.25">
      <c r="A4444" s="3" t="s">
        <v>2450</v>
      </c>
      <c r="B4444">
        <v>420870</v>
      </c>
      <c r="C4444" s="1" t="s">
        <v>21</v>
      </c>
      <c r="D4444" s="2">
        <v>10624</v>
      </c>
      <c r="E4444" t="s">
        <v>5329</v>
      </c>
      <c r="F4444" s="4">
        <v>153791.62</v>
      </c>
      <c r="G4444" s="4">
        <f t="shared" si="209"/>
        <v>14.475867846385542</v>
      </c>
      <c r="H4444" t="str">
        <f>IF(F4444 &lt;= Planilha1!$B$1, "1",
  IF(F4444 &lt;= Planilha1!$B$2, "2",
    IF(F4444 &lt;= Planilha1!$B$3, "3",
      "4"
    )
  )
)</f>
        <v>3</v>
      </c>
      <c r="I4444" t="str">
        <f t="shared" si="207"/>
        <v>Pequeno Porte I</v>
      </c>
      <c r="J4444" s="4">
        <v>5802846.75</v>
      </c>
      <c r="K4444" s="5">
        <f t="shared" si="208"/>
        <v>546.20168957078317</v>
      </c>
    </row>
    <row r="4445" spans="1:11" x14ac:dyDescent="0.25">
      <c r="A4445" s="3" t="s">
        <v>2451</v>
      </c>
      <c r="B4445">
        <v>420880</v>
      </c>
      <c r="C4445" s="1" t="s">
        <v>21</v>
      </c>
      <c r="D4445" s="2">
        <v>20375</v>
      </c>
      <c r="E4445" t="s">
        <v>5329</v>
      </c>
      <c r="F4445" s="4">
        <v>221481.64</v>
      </c>
      <c r="G4445" s="4">
        <f t="shared" si="209"/>
        <v>10.870264539877301</v>
      </c>
      <c r="H4445" t="str">
        <f>IF(F4445 &lt;= Planilha1!$B$1, "1",
  IF(F4445 &lt;= Planilha1!$B$2, "2",
    IF(F4445 &lt;= Planilha1!$B$3, "3",
      "4"
    )
  )
)</f>
        <v>3</v>
      </c>
      <c r="I4445" t="str">
        <f t="shared" si="207"/>
        <v>Pequeno Porte II</v>
      </c>
      <c r="J4445" s="4">
        <v>13587005.98</v>
      </c>
      <c r="K4445" s="5">
        <f t="shared" si="208"/>
        <v>666.84691926380367</v>
      </c>
    </row>
    <row r="4446" spans="1:11" x14ac:dyDescent="0.25">
      <c r="A4446" s="3" t="s">
        <v>4836</v>
      </c>
      <c r="B4446">
        <v>420890</v>
      </c>
      <c r="C4446" s="1" t="s">
        <v>21</v>
      </c>
      <c r="D4446" s="2">
        <v>182660</v>
      </c>
      <c r="E4446" t="s">
        <v>5329</v>
      </c>
      <c r="F4446" s="4">
        <v>5515805.9179999996</v>
      </c>
      <c r="G4446" s="4">
        <f t="shared" si="209"/>
        <v>30.197119883937368</v>
      </c>
      <c r="H4446" t="str">
        <f>IF(F4446 &lt;= Planilha1!$B$1, "1",
  IF(F4446 &lt;= Planilha1!$B$2, "2",
    IF(F4446 &lt;= Planilha1!$B$3, "3",
      "4"
    )
  )
)</f>
        <v>4</v>
      </c>
      <c r="I4446" t="str">
        <f t="shared" si="207"/>
        <v>Grande Porte</v>
      </c>
      <c r="J4446" s="4">
        <v>124723351.81999999</v>
      </c>
      <c r="K4446" s="5">
        <f t="shared" si="208"/>
        <v>682.8169923354867</v>
      </c>
    </row>
    <row r="4447" spans="1:11" x14ac:dyDescent="0.25">
      <c r="A4447" s="3" t="s">
        <v>4463</v>
      </c>
      <c r="B4447">
        <v>420895</v>
      </c>
      <c r="C4447" s="1" t="s">
        <v>21</v>
      </c>
      <c r="D4447" s="2">
        <v>1776</v>
      </c>
      <c r="E4447" t="s">
        <v>5329</v>
      </c>
      <c r="F4447" s="4">
        <v>27232.383000000002</v>
      </c>
      <c r="G4447" s="4">
        <f t="shared" si="209"/>
        <v>15.333548986486488</v>
      </c>
      <c r="H4447" t="str">
        <f>IF(F4447 &lt;= Planilha1!$B$1, "1",
  IF(F4447 &lt;= Planilha1!$B$2, "2",
    IF(F4447 &lt;= Planilha1!$B$3, "3",
      "4"
    )
  )
)</f>
        <v>1</v>
      </c>
      <c r="I4447" t="str">
        <f t="shared" si="207"/>
        <v>Pequeno Porte I</v>
      </c>
      <c r="J4447" s="4">
        <v>3169139.11</v>
      </c>
      <c r="K4447" s="5">
        <f t="shared" si="208"/>
        <v>1784.4251745495494</v>
      </c>
    </row>
    <row r="4448" spans="1:11" x14ac:dyDescent="0.25">
      <c r="A4448" s="3" t="s">
        <v>4837</v>
      </c>
      <c r="B4448">
        <v>420900</v>
      </c>
      <c r="C4448" s="1" t="s">
        <v>21</v>
      </c>
      <c r="D4448" s="2">
        <v>30146</v>
      </c>
      <c r="E4448" t="s">
        <v>5329</v>
      </c>
      <c r="F4448" s="4">
        <v>931963.598</v>
      </c>
      <c r="G4448" s="4">
        <f t="shared" si="209"/>
        <v>30.915000265375173</v>
      </c>
      <c r="H4448" t="str">
        <f>IF(F4448 &lt;= Planilha1!$B$1, "1",
  IF(F4448 &lt;= Planilha1!$B$2, "2",
    IF(F4448 &lt;= Planilha1!$B$3, "3",
      "4"
    )
  )
)</f>
        <v>4</v>
      </c>
      <c r="I4448" t="str">
        <f t="shared" si="207"/>
        <v>Pequeno Porte II</v>
      </c>
      <c r="J4448" s="4">
        <v>21651448.199999999</v>
      </c>
      <c r="K4448" s="5">
        <f t="shared" si="208"/>
        <v>718.21960459099046</v>
      </c>
    </row>
    <row r="4449" spans="1:11" x14ac:dyDescent="0.25">
      <c r="A4449" s="3" t="s">
        <v>2452</v>
      </c>
      <c r="B4449">
        <v>420910</v>
      </c>
      <c r="C4449" s="1" t="s">
        <v>21</v>
      </c>
      <c r="D4449" s="2">
        <v>616317</v>
      </c>
      <c r="E4449" t="s">
        <v>5329</v>
      </c>
      <c r="F4449" s="4">
        <v>18252540.307</v>
      </c>
      <c r="G4449" s="4">
        <f t="shared" si="209"/>
        <v>29.615506804128394</v>
      </c>
      <c r="H4449" t="str">
        <f>IF(F4449 &lt;= Planilha1!$B$1, "1",
  IF(F4449 &lt;= Planilha1!$B$2, "2",
    IF(F4449 &lt;= Planilha1!$B$3, "3",
      "4"
    )
  )
)</f>
        <v>4</v>
      </c>
      <c r="I4449" t="str">
        <f t="shared" si="207"/>
        <v>Grande Porte</v>
      </c>
      <c r="J4449" s="4">
        <v>684619813.27999997</v>
      </c>
      <c r="K4449" s="5">
        <f t="shared" si="208"/>
        <v>1110.8241591259043</v>
      </c>
    </row>
    <row r="4450" spans="1:11" x14ac:dyDescent="0.25">
      <c r="A4450" s="3" t="s">
        <v>4838</v>
      </c>
      <c r="B4450">
        <v>420915</v>
      </c>
      <c r="C4450" s="1" t="s">
        <v>21</v>
      </c>
      <c r="D4450" s="2">
        <v>5985</v>
      </c>
      <c r="E4450" t="s">
        <v>5329</v>
      </c>
      <c r="F4450" s="4">
        <v>69613.540999999997</v>
      </c>
      <c r="G4450" s="4">
        <f t="shared" si="209"/>
        <v>11.631335171261487</v>
      </c>
      <c r="H4450" t="str">
        <f>IF(F4450 &lt;= Planilha1!$B$1, "1",
  IF(F4450 &lt;= Planilha1!$B$2, "2",
    IF(F4450 &lt;= Planilha1!$B$3, "3",
      "4"
    )
  )
)</f>
        <v>2</v>
      </c>
      <c r="I4450" t="str">
        <f t="shared" si="207"/>
        <v>Pequeno Porte I</v>
      </c>
      <c r="J4450" s="4">
        <v>3601724.46</v>
      </c>
      <c r="K4450" s="5">
        <f t="shared" si="208"/>
        <v>601.79188972431075</v>
      </c>
    </row>
    <row r="4451" spans="1:11" x14ac:dyDescent="0.25">
      <c r="A4451" s="3" t="s">
        <v>4839</v>
      </c>
      <c r="B4451">
        <v>420917</v>
      </c>
      <c r="C4451" s="1" t="s">
        <v>21</v>
      </c>
      <c r="D4451" s="2">
        <v>2555</v>
      </c>
      <c r="E4451" t="s">
        <v>5329</v>
      </c>
      <c r="F4451" s="4">
        <v>25787.69</v>
      </c>
      <c r="G4451" s="4">
        <f t="shared" si="209"/>
        <v>10.093029354207436</v>
      </c>
      <c r="H4451" t="str">
        <f>IF(F4451 &lt;= Planilha1!$B$1, "1",
  IF(F4451 &lt;= Planilha1!$B$2, "2",
    IF(F4451 &lt;= Planilha1!$B$3, "3",
      "4"
    )
  )
)</f>
        <v>1</v>
      </c>
      <c r="I4451" t="str">
        <f t="shared" si="207"/>
        <v>Pequeno Porte I</v>
      </c>
      <c r="J4451" s="4">
        <v>4669941.71</v>
      </c>
      <c r="K4451" s="5">
        <f t="shared" si="208"/>
        <v>1827.7658356164384</v>
      </c>
    </row>
    <row r="4452" spans="1:11" x14ac:dyDescent="0.25">
      <c r="A4452" s="3" t="s">
        <v>4840</v>
      </c>
      <c r="B4452">
        <v>420920</v>
      </c>
      <c r="C4452" s="1" t="s">
        <v>21</v>
      </c>
      <c r="D4452" s="2">
        <v>2248</v>
      </c>
      <c r="E4452" t="s">
        <v>5329</v>
      </c>
      <c r="F4452" s="4">
        <v>77672.77</v>
      </c>
      <c r="G4452" s="4">
        <f t="shared" si="209"/>
        <v>34.551943950177936</v>
      </c>
      <c r="H4452" t="str">
        <f>IF(F4452 &lt;= Planilha1!$B$1, "1",
  IF(F4452 &lt;= Planilha1!$B$2, "2",
    IF(F4452 &lt;= Planilha1!$B$3, "3",
      "4"
    )
  )
)</f>
        <v>2</v>
      </c>
      <c r="I4452" t="str">
        <f t="shared" si="207"/>
        <v>Pequeno Porte I</v>
      </c>
      <c r="J4452" s="4">
        <v>4272379.4800000004</v>
      </c>
      <c r="K4452" s="5">
        <f t="shared" si="208"/>
        <v>1900.5246797153027</v>
      </c>
    </row>
    <row r="4453" spans="1:11" x14ac:dyDescent="0.25">
      <c r="A4453" s="3" t="s">
        <v>2453</v>
      </c>
      <c r="B4453">
        <v>420930</v>
      </c>
      <c r="C4453" s="1" t="s">
        <v>21</v>
      </c>
      <c r="D4453" s="2">
        <v>164981</v>
      </c>
      <c r="E4453" t="s">
        <v>5329</v>
      </c>
      <c r="F4453" s="4">
        <v>2771856.29</v>
      </c>
      <c r="G4453" s="4">
        <f t="shared" si="209"/>
        <v>16.80106369824404</v>
      </c>
      <c r="H4453" t="str">
        <f>IF(F4453 &lt;= Planilha1!$B$1, "1",
  IF(F4453 &lt;= Planilha1!$B$2, "2",
    IF(F4453 &lt;= Planilha1!$B$3, "3",
      "4"
    )
  )
)</f>
        <v>4</v>
      </c>
      <c r="I4453" t="str">
        <f t="shared" si="207"/>
        <v>Grande Porte</v>
      </c>
      <c r="J4453" s="4">
        <v>84724914.620000005</v>
      </c>
      <c r="K4453" s="5">
        <f t="shared" si="208"/>
        <v>513.54346633854811</v>
      </c>
    </row>
    <row r="4454" spans="1:11" x14ac:dyDescent="0.25">
      <c r="A4454" s="3" t="s">
        <v>2454</v>
      </c>
      <c r="B4454">
        <v>420940</v>
      </c>
      <c r="C4454" s="1" t="s">
        <v>21</v>
      </c>
      <c r="D4454" s="2">
        <v>42785</v>
      </c>
      <c r="E4454" t="s">
        <v>5329</v>
      </c>
      <c r="F4454" s="4">
        <v>474495.18400000001</v>
      </c>
      <c r="G4454" s="4">
        <f t="shared" si="209"/>
        <v>11.090222835105761</v>
      </c>
      <c r="H4454" t="str">
        <f>IF(F4454 &lt;= Planilha1!$B$1, "1",
  IF(F4454 &lt;= Planilha1!$B$2, "2",
    IF(F4454 &lt;= Planilha1!$B$3, "3",
      "4"
    )
  )
)</f>
        <v>4</v>
      </c>
      <c r="I4454" t="str">
        <f t="shared" si="207"/>
        <v>Pequeno Porte II</v>
      </c>
      <c r="J4454" s="4">
        <v>16595842.689999999</v>
      </c>
      <c r="K4454" s="5">
        <f t="shared" si="208"/>
        <v>387.88927638190955</v>
      </c>
    </row>
    <row r="4455" spans="1:11" x14ac:dyDescent="0.25">
      <c r="A4455" s="3" t="s">
        <v>2455</v>
      </c>
      <c r="B4455">
        <v>420945</v>
      </c>
      <c r="C4455" s="1" t="s">
        <v>21</v>
      </c>
      <c r="D4455" s="2">
        <v>1702</v>
      </c>
      <c r="E4455" t="s">
        <v>5329</v>
      </c>
      <c r="F4455" s="4">
        <v>22752.25</v>
      </c>
      <c r="G4455" s="4">
        <f t="shared" si="209"/>
        <v>13.367949471210341</v>
      </c>
      <c r="H4455" t="str">
        <f>IF(F4455 &lt;= Planilha1!$B$1, "1",
  IF(F4455 &lt;= Planilha1!$B$2, "2",
    IF(F4455 &lt;= Planilha1!$B$3, "3",
      "4"
    )
  )
)</f>
        <v>1</v>
      </c>
      <c r="I4455" t="str">
        <f t="shared" si="207"/>
        <v>Pequeno Porte I</v>
      </c>
      <c r="J4455" s="4">
        <v>3390302.2</v>
      </c>
      <c r="K4455" s="5">
        <f t="shared" si="208"/>
        <v>1991.9519388954172</v>
      </c>
    </row>
    <row r="4456" spans="1:11" x14ac:dyDescent="0.25">
      <c r="A4456" s="3" t="s">
        <v>2456</v>
      </c>
      <c r="B4456">
        <v>420950</v>
      </c>
      <c r="C4456" s="1" t="s">
        <v>21</v>
      </c>
      <c r="D4456" s="2">
        <v>7932</v>
      </c>
      <c r="E4456" t="s">
        <v>5329</v>
      </c>
      <c r="F4456" s="4">
        <v>121033.47100000001</v>
      </c>
      <c r="G4456" s="4">
        <f t="shared" si="209"/>
        <v>15.258884392334847</v>
      </c>
      <c r="H4456" t="str">
        <f>IF(F4456 &lt;= Planilha1!$B$1, "1",
  IF(F4456 &lt;= Planilha1!$B$2, "2",
    IF(F4456 &lt;= Planilha1!$B$3, "3",
      "4"
    )
  )
)</f>
        <v>3</v>
      </c>
      <c r="I4456" t="str">
        <f t="shared" si="207"/>
        <v>Pequeno Porte I</v>
      </c>
      <c r="J4456" s="4">
        <v>4345460.78</v>
      </c>
      <c r="K4456" s="5">
        <f t="shared" si="208"/>
        <v>547.83923096318711</v>
      </c>
    </row>
    <row r="4457" spans="1:11" x14ac:dyDescent="0.25">
      <c r="A4457" s="3" t="s">
        <v>4841</v>
      </c>
      <c r="B4457">
        <v>420960</v>
      </c>
      <c r="C4457" s="1" t="s">
        <v>21</v>
      </c>
      <c r="D4457" s="2">
        <v>14381</v>
      </c>
      <c r="E4457" t="s">
        <v>5329</v>
      </c>
      <c r="F4457" s="4">
        <v>172087.465</v>
      </c>
      <c r="G4457" s="4">
        <f t="shared" si="209"/>
        <v>11.966307280439468</v>
      </c>
      <c r="H4457" t="str">
        <f>IF(F4457 &lt;= Planilha1!$B$1, "1",
  IF(F4457 &lt;= Planilha1!$B$2, "2",
    IF(F4457 &lt;= Planilha1!$B$3, "3",
      "4"
    )
  )
)</f>
        <v>3</v>
      </c>
      <c r="I4457" t="str">
        <f t="shared" si="207"/>
        <v>Pequeno Porte I</v>
      </c>
      <c r="J4457" s="4">
        <v>14184365.98</v>
      </c>
      <c r="K4457" s="5">
        <f t="shared" si="208"/>
        <v>986.32681871914338</v>
      </c>
    </row>
    <row r="4458" spans="1:11" x14ac:dyDescent="0.25">
      <c r="A4458" s="3" t="s">
        <v>4842</v>
      </c>
      <c r="B4458">
        <v>420970</v>
      </c>
      <c r="C4458" s="1" t="s">
        <v>21</v>
      </c>
      <c r="D4458" s="2">
        <v>11472</v>
      </c>
      <c r="E4458" t="s">
        <v>5329</v>
      </c>
      <c r="F4458" s="4">
        <v>185263.50099999999</v>
      </c>
      <c r="G4458" s="4">
        <f t="shared" si="209"/>
        <v>16.149189417712691</v>
      </c>
      <c r="H4458" t="str">
        <f>IF(F4458 &lt;= Planilha1!$B$1, "1",
  IF(F4458 &lt;= Planilha1!$B$2, "2",
    IF(F4458 &lt;= Planilha1!$B$3, "3",
      "4"
    )
  )
)</f>
        <v>3</v>
      </c>
      <c r="I4458" t="str">
        <f t="shared" si="207"/>
        <v>Pequeno Porte I</v>
      </c>
      <c r="J4458" s="4">
        <v>8294277.1799999997</v>
      </c>
      <c r="K4458" s="5">
        <f t="shared" si="208"/>
        <v>723.0018462343096</v>
      </c>
    </row>
    <row r="4459" spans="1:11" x14ac:dyDescent="0.25">
      <c r="A4459" s="3" t="s">
        <v>2457</v>
      </c>
      <c r="B4459">
        <v>420980</v>
      </c>
      <c r="C4459" s="1" t="s">
        <v>21</v>
      </c>
      <c r="D4459" s="2">
        <v>3330</v>
      </c>
      <c r="E4459" t="s">
        <v>5329</v>
      </c>
      <c r="F4459" s="4">
        <v>52035.54</v>
      </c>
      <c r="G4459" s="4">
        <f t="shared" si="209"/>
        <v>15.626288288288288</v>
      </c>
      <c r="H4459" t="str">
        <f>IF(F4459 &lt;= Planilha1!$B$1, "1",
  IF(F4459 &lt;= Planilha1!$B$2, "2",
    IF(F4459 &lt;= Planilha1!$B$3, "3",
      "4"
    )
  )
)</f>
        <v>2</v>
      </c>
      <c r="I4459" t="str">
        <f t="shared" si="207"/>
        <v>Pequeno Porte I</v>
      </c>
      <c r="J4459" s="4">
        <v>3807009.26</v>
      </c>
      <c r="K4459" s="5">
        <f t="shared" si="208"/>
        <v>1143.2460240240239</v>
      </c>
    </row>
    <row r="4460" spans="1:11" x14ac:dyDescent="0.25">
      <c r="A4460" s="3" t="s">
        <v>4843</v>
      </c>
      <c r="B4460">
        <v>420985</v>
      </c>
      <c r="C4460" s="1" t="s">
        <v>21</v>
      </c>
      <c r="D4460" s="2">
        <v>4549</v>
      </c>
      <c r="E4460" t="s">
        <v>5329</v>
      </c>
      <c r="F4460" s="4">
        <v>83560.032000000007</v>
      </c>
      <c r="G4460" s="4">
        <f t="shared" si="209"/>
        <v>18.368879314134976</v>
      </c>
      <c r="H4460" t="str">
        <f>IF(F4460 &lt;= Planilha1!$B$1, "1",
  IF(F4460 &lt;= Planilha1!$B$2, "2",
    IF(F4460 &lt;= Planilha1!$B$3, "3",
      "4"
    )
  )
)</f>
        <v>2</v>
      </c>
      <c r="I4460" t="str">
        <f t="shared" si="207"/>
        <v>Pequeno Porte I</v>
      </c>
      <c r="J4460" s="4">
        <v>5697803.54</v>
      </c>
      <c r="K4460" s="5">
        <f t="shared" si="208"/>
        <v>1252.5397977577491</v>
      </c>
    </row>
    <row r="4461" spans="1:11" x14ac:dyDescent="0.25">
      <c r="A4461" s="3" t="s">
        <v>2458</v>
      </c>
      <c r="B4461">
        <v>420990</v>
      </c>
      <c r="C4461" s="1" t="s">
        <v>21</v>
      </c>
      <c r="D4461" s="2">
        <v>12873</v>
      </c>
      <c r="E4461" t="s">
        <v>5329</v>
      </c>
      <c r="F4461" s="4">
        <v>133035.54199999999</v>
      </c>
      <c r="G4461" s="4">
        <f t="shared" si="209"/>
        <v>10.334462984541286</v>
      </c>
      <c r="H4461" t="str">
        <f>IF(F4461 &lt;= Planilha1!$B$1, "1",
  IF(F4461 &lt;= Planilha1!$B$2, "2",
    IF(F4461 &lt;= Planilha1!$B$3, "3",
      "4"
    )
  )
)</f>
        <v>3</v>
      </c>
      <c r="I4461" t="str">
        <f t="shared" si="207"/>
        <v>Pequeno Porte I</v>
      </c>
      <c r="J4461" s="4">
        <v>5369205.6299999999</v>
      </c>
      <c r="K4461" s="5">
        <f t="shared" si="208"/>
        <v>417.09047075273827</v>
      </c>
    </row>
    <row r="4462" spans="1:11" x14ac:dyDescent="0.25">
      <c r="A4462" s="3" t="s">
        <v>2459</v>
      </c>
      <c r="B4462">
        <v>421000</v>
      </c>
      <c r="C4462" s="1" t="s">
        <v>21</v>
      </c>
      <c r="D4462" s="2">
        <v>11684</v>
      </c>
      <c r="E4462" t="s">
        <v>5329</v>
      </c>
      <c r="F4462" s="4">
        <v>326048.16899999999</v>
      </c>
      <c r="G4462" s="4">
        <f t="shared" si="209"/>
        <v>27.905526275248203</v>
      </c>
      <c r="H4462" t="str">
        <f>IF(F4462 &lt;= Planilha1!$B$1, "1",
  IF(F4462 &lt;= Planilha1!$B$2, "2",
    IF(F4462 &lt;= Planilha1!$B$3, "3",
      "4"
    )
  )
)</f>
        <v>4</v>
      </c>
      <c r="I4462" t="str">
        <f t="shared" si="207"/>
        <v>Pequeno Porte I</v>
      </c>
      <c r="J4462" s="4">
        <v>7886766.1399999997</v>
      </c>
      <c r="K4462" s="5">
        <f t="shared" si="208"/>
        <v>675.00566073262576</v>
      </c>
    </row>
    <row r="4463" spans="1:11" x14ac:dyDescent="0.25">
      <c r="A4463" s="3" t="s">
        <v>2460</v>
      </c>
      <c r="B4463">
        <v>421003</v>
      </c>
      <c r="C4463" s="1" t="s">
        <v>21</v>
      </c>
      <c r="D4463" s="2">
        <v>5794</v>
      </c>
      <c r="E4463" t="s">
        <v>5329</v>
      </c>
      <c r="F4463" s="4">
        <v>99750.28</v>
      </c>
      <c r="G4463" s="4">
        <f t="shared" si="209"/>
        <v>17.216133931653435</v>
      </c>
      <c r="H4463" t="str">
        <f>IF(F4463 &lt;= Planilha1!$B$1, "1",
  IF(F4463 &lt;= Planilha1!$B$2, "2",
    IF(F4463 &lt;= Planilha1!$B$3, "3",
      "4"
    )
  )
)</f>
        <v>3</v>
      </c>
      <c r="I4463" t="str">
        <f t="shared" si="207"/>
        <v>Pequeno Porte I</v>
      </c>
      <c r="J4463" s="4">
        <v>5383047.0599999996</v>
      </c>
      <c r="K4463" s="5">
        <f t="shared" si="208"/>
        <v>929.0726717293752</v>
      </c>
    </row>
    <row r="4464" spans="1:11" x14ac:dyDescent="0.25">
      <c r="A4464" s="3" t="s">
        <v>2461</v>
      </c>
      <c r="B4464">
        <v>421005</v>
      </c>
      <c r="C4464" s="1" t="s">
        <v>21</v>
      </c>
      <c r="D4464" s="2">
        <v>1778</v>
      </c>
      <c r="E4464" t="s">
        <v>5329</v>
      </c>
      <c r="F4464" s="4">
        <v>32335.475999999999</v>
      </c>
      <c r="G4464" s="4">
        <f t="shared" si="209"/>
        <v>18.186431946006749</v>
      </c>
      <c r="H4464" t="str">
        <f>IF(F4464 &lt;= Planilha1!$B$1, "1",
  IF(F4464 &lt;= Planilha1!$B$2, "2",
    IF(F4464 &lt;= Planilha1!$B$3, "3",
      "4"
    )
  )
)</f>
        <v>1</v>
      </c>
      <c r="I4464" t="str">
        <f t="shared" si="207"/>
        <v>Pequeno Porte I</v>
      </c>
      <c r="J4464" s="4">
        <v>4056537.94</v>
      </c>
      <c r="K4464" s="5">
        <f t="shared" si="208"/>
        <v>2281.517401574803</v>
      </c>
    </row>
    <row r="4465" spans="1:11" x14ac:dyDescent="0.25">
      <c r="A4465" s="3" t="s">
        <v>2462</v>
      </c>
      <c r="B4465">
        <v>421010</v>
      </c>
      <c r="C4465" s="1" t="s">
        <v>21</v>
      </c>
      <c r="D4465" s="2">
        <v>55286</v>
      </c>
      <c r="E4465" t="s">
        <v>5329</v>
      </c>
      <c r="F4465" s="4">
        <v>1001512.751</v>
      </c>
      <c r="G4465" s="4">
        <f t="shared" si="209"/>
        <v>18.115124100133851</v>
      </c>
      <c r="H4465" t="str">
        <f>IF(F4465 &lt;= Planilha1!$B$1, "1",
  IF(F4465 &lt;= Planilha1!$B$2, "2",
    IF(F4465 &lt;= Planilha1!$B$3, "3",
      "4"
    )
  )
)</f>
        <v>4</v>
      </c>
      <c r="I4465" t="str">
        <f t="shared" si="207"/>
        <v>Médio Porte</v>
      </c>
      <c r="J4465" s="4">
        <v>37607906.530000001</v>
      </c>
      <c r="K4465" s="5">
        <f t="shared" si="208"/>
        <v>680.24285587671386</v>
      </c>
    </row>
    <row r="4466" spans="1:11" x14ac:dyDescent="0.25">
      <c r="A4466" s="3" t="s">
        <v>2463</v>
      </c>
      <c r="B4466">
        <v>421020</v>
      </c>
      <c r="C4466" s="1" t="s">
        <v>21</v>
      </c>
      <c r="D4466" s="2">
        <v>3214</v>
      </c>
      <c r="E4466" t="s">
        <v>5329</v>
      </c>
      <c r="F4466" s="4">
        <v>34688.82</v>
      </c>
      <c r="G4466" s="4">
        <f t="shared" si="209"/>
        <v>10.793036714374612</v>
      </c>
      <c r="H4466" t="str">
        <f>IF(F4466 &lt;= Planilha1!$B$1, "1",
  IF(F4466 &lt;= Planilha1!$B$2, "2",
    IF(F4466 &lt;= Planilha1!$B$3, "3",
      "4"
    )
  )
)</f>
        <v>1</v>
      </c>
      <c r="I4466" t="str">
        <f t="shared" si="207"/>
        <v>Pequeno Porte I</v>
      </c>
      <c r="J4466" s="4">
        <v>3033872.76</v>
      </c>
      <c r="K4466" s="5">
        <f t="shared" si="208"/>
        <v>943.95543248288732</v>
      </c>
    </row>
    <row r="4467" spans="1:11" x14ac:dyDescent="0.25">
      <c r="A4467" s="3" t="s">
        <v>2464</v>
      </c>
      <c r="B4467">
        <v>421030</v>
      </c>
      <c r="C4467" s="1" t="s">
        <v>21</v>
      </c>
      <c r="D4467" s="2">
        <v>7425</v>
      </c>
      <c r="E4467" t="s">
        <v>5329</v>
      </c>
      <c r="F4467" s="4">
        <v>106677.024</v>
      </c>
      <c r="G4467" s="4">
        <f t="shared" si="209"/>
        <v>14.367275959595959</v>
      </c>
      <c r="H4467" t="str">
        <f>IF(F4467 &lt;= Planilha1!$B$1, "1",
  IF(F4467 &lt;= Planilha1!$B$2, "2",
    IF(F4467 &lt;= Planilha1!$B$3, "3",
      "4"
    )
  )
)</f>
        <v>3</v>
      </c>
      <c r="I4467" t="str">
        <f t="shared" si="207"/>
        <v>Pequeno Porte I</v>
      </c>
      <c r="J4467" s="4">
        <v>6824391.8300000001</v>
      </c>
      <c r="K4467" s="5">
        <f t="shared" si="208"/>
        <v>919.11001077441074</v>
      </c>
    </row>
    <row r="4468" spans="1:11" x14ac:dyDescent="0.25">
      <c r="A4468" s="3" t="s">
        <v>4844</v>
      </c>
      <c r="B4468">
        <v>421040</v>
      </c>
      <c r="C4468" s="1" t="s">
        <v>21</v>
      </c>
      <c r="D4468" s="2">
        <v>7815</v>
      </c>
      <c r="E4468" t="s">
        <v>5329</v>
      </c>
      <c r="F4468" s="4">
        <v>108123.977</v>
      </c>
      <c r="G4468" s="4">
        <f t="shared" si="209"/>
        <v>13.835441714651312</v>
      </c>
      <c r="H4468" t="str">
        <f>IF(F4468 &lt;= Planilha1!$B$1, "1",
  IF(F4468 &lt;= Planilha1!$B$2, "2",
    IF(F4468 &lt;= Planilha1!$B$3, "3",
      "4"
    )
  )
)</f>
        <v>3</v>
      </c>
      <c r="I4468" t="str">
        <f t="shared" si="207"/>
        <v>Pequeno Porte I</v>
      </c>
      <c r="J4468" s="4">
        <v>4044348.84</v>
      </c>
      <c r="K4468" s="5">
        <f t="shared" si="208"/>
        <v>517.51104798464485</v>
      </c>
    </row>
    <row r="4469" spans="1:11" x14ac:dyDescent="0.25">
      <c r="A4469" s="3" t="s">
        <v>947</v>
      </c>
      <c r="B4469">
        <v>421050</v>
      </c>
      <c r="C4469" s="1" t="s">
        <v>21</v>
      </c>
      <c r="D4469" s="2">
        <v>28251</v>
      </c>
      <c r="E4469" t="s">
        <v>5329</v>
      </c>
      <c r="F4469" s="4">
        <v>627703.201</v>
      </c>
      <c r="G4469" s="4">
        <f t="shared" si="209"/>
        <v>22.218795830236097</v>
      </c>
      <c r="H4469" t="str">
        <f>IF(F4469 &lt;= Planilha1!$B$1, "1",
  IF(F4469 &lt;= Planilha1!$B$2, "2",
    IF(F4469 &lt;= Planilha1!$B$3, "3",
      "4"
    )
  )
)</f>
        <v>4</v>
      </c>
      <c r="I4469" t="str">
        <f t="shared" si="207"/>
        <v>Pequeno Porte II</v>
      </c>
      <c r="J4469" s="4">
        <v>23868449.309999999</v>
      </c>
      <c r="K4469" s="5">
        <f t="shared" si="208"/>
        <v>844.87095359456293</v>
      </c>
    </row>
    <row r="4470" spans="1:11" x14ac:dyDescent="0.25">
      <c r="A4470" s="3" t="s">
        <v>2465</v>
      </c>
      <c r="B4470">
        <v>421055</v>
      </c>
      <c r="C4470" s="1" t="s">
        <v>21</v>
      </c>
      <c r="D4470" s="2">
        <v>2184</v>
      </c>
      <c r="E4470" t="s">
        <v>5329</v>
      </c>
      <c r="F4470" s="4">
        <v>67583.188999999998</v>
      </c>
      <c r="G4470" s="4">
        <f t="shared" si="209"/>
        <v>30.944683608058607</v>
      </c>
      <c r="H4470" t="str">
        <f>IF(F4470 &lt;= Planilha1!$B$1, "1",
  IF(F4470 &lt;= Planilha1!$B$2, "2",
    IF(F4470 &lt;= Planilha1!$B$3, "3",
      "4"
    )
  )
)</f>
        <v>2</v>
      </c>
      <c r="I4470" t="str">
        <f t="shared" si="207"/>
        <v>Pequeno Porte I</v>
      </c>
      <c r="J4470" s="4">
        <v>4025189.38</v>
      </c>
      <c r="K4470" s="5">
        <f t="shared" si="208"/>
        <v>1843.0354304029304</v>
      </c>
    </row>
    <row r="4471" spans="1:11" x14ac:dyDescent="0.25">
      <c r="A4471" s="3" t="s">
        <v>759</v>
      </c>
      <c r="B4471">
        <v>421060</v>
      </c>
      <c r="C4471" s="1" t="s">
        <v>21</v>
      </c>
      <c r="D4471" s="2">
        <v>17162</v>
      </c>
      <c r="E4471" t="s">
        <v>5329</v>
      </c>
      <c r="F4471" s="4">
        <v>295805.55200000003</v>
      </c>
      <c r="G4471" s="4">
        <f t="shared" si="209"/>
        <v>17.236076914112576</v>
      </c>
      <c r="H4471" t="str">
        <f>IF(F4471 &lt;= Planilha1!$B$1, "1",
  IF(F4471 &lt;= Planilha1!$B$2, "2",
    IF(F4471 &lt;= Planilha1!$B$3, "3",
      "4"
    )
  )
)</f>
        <v>4</v>
      </c>
      <c r="I4471" t="str">
        <f t="shared" si="207"/>
        <v>Pequeno Porte I</v>
      </c>
      <c r="J4471" s="4">
        <v>13748636.039999999</v>
      </c>
      <c r="K4471" s="5">
        <f t="shared" si="208"/>
        <v>801.10919706327934</v>
      </c>
    </row>
    <row r="4472" spans="1:11" x14ac:dyDescent="0.25">
      <c r="A4472" s="3" t="s">
        <v>2466</v>
      </c>
      <c r="B4472">
        <v>421070</v>
      </c>
      <c r="C4472" s="1" t="s">
        <v>21</v>
      </c>
      <c r="D4472" s="2">
        <v>2761</v>
      </c>
      <c r="E4472" t="s">
        <v>5329</v>
      </c>
      <c r="F4472" s="4">
        <v>26335.395</v>
      </c>
      <c r="G4472" s="4">
        <f t="shared" si="209"/>
        <v>9.5383538572980804</v>
      </c>
      <c r="H4472" t="str">
        <f>IF(F4472 &lt;= Planilha1!$B$1, "1",
  IF(F4472 &lt;= Planilha1!$B$2, "2",
    IF(F4472 &lt;= Planilha1!$B$3, "3",
      "4"
    )
  )
)</f>
        <v>1</v>
      </c>
      <c r="I4472" t="str">
        <f t="shared" si="207"/>
        <v>Pequeno Porte I</v>
      </c>
      <c r="J4472" s="4">
        <v>3282200.9</v>
      </c>
      <c r="K4472" s="5">
        <f t="shared" si="208"/>
        <v>1188.7725099601594</v>
      </c>
    </row>
    <row r="4473" spans="1:11" x14ac:dyDescent="0.25">
      <c r="A4473" s="3" t="s">
        <v>2467</v>
      </c>
      <c r="B4473">
        <v>421080</v>
      </c>
      <c r="C4473" s="1" t="s">
        <v>21</v>
      </c>
      <c r="D4473" s="2">
        <v>7006</v>
      </c>
      <c r="E4473" t="s">
        <v>5329</v>
      </c>
      <c r="F4473" s="4">
        <v>129313.21</v>
      </c>
      <c r="G4473" s="4">
        <f t="shared" si="209"/>
        <v>18.457495004282045</v>
      </c>
      <c r="H4473" t="str">
        <f>IF(F4473 &lt;= Planilha1!$B$1, "1",
  IF(F4473 &lt;= Planilha1!$B$2, "2",
    IF(F4473 &lt;= Planilha1!$B$3, "3",
      "4"
    )
  )
)</f>
        <v>3</v>
      </c>
      <c r="I4473" t="str">
        <f t="shared" si="207"/>
        <v>Pequeno Porte I</v>
      </c>
      <c r="J4473" s="4">
        <v>4858342.4800000004</v>
      </c>
      <c r="K4473" s="5">
        <f t="shared" si="208"/>
        <v>693.45453611190419</v>
      </c>
    </row>
    <row r="4474" spans="1:11" x14ac:dyDescent="0.25">
      <c r="A4474" s="3" t="s">
        <v>2468</v>
      </c>
      <c r="B4474">
        <v>421085</v>
      </c>
      <c r="C4474" s="1" t="s">
        <v>21</v>
      </c>
      <c r="D4474" s="2">
        <v>2511</v>
      </c>
      <c r="E4474" t="s">
        <v>5329</v>
      </c>
      <c r="F4474" s="4">
        <v>32661.482</v>
      </c>
      <c r="G4474" s="4">
        <f t="shared" si="209"/>
        <v>13.007360414177619</v>
      </c>
      <c r="H4474" t="str">
        <f>IF(F4474 &lt;= Planilha1!$B$1, "1",
  IF(F4474 &lt;= Planilha1!$B$2, "2",
    IF(F4474 &lt;= Planilha1!$B$3, "3",
      "4"
    )
  )
)</f>
        <v>1</v>
      </c>
      <c r="I4474" t="str">
        <f t="shared" si="207"/>
        <v>Pequeno Porte I</v>
      </c>
      <c r="J4474" s="4">
        <v>3316515.19</v>
      </c>
      <c r="K4474" s="5">
        <f t="shared" si="208"/>
        <v>1320.7945798486658</v>
      </c>
    </row>
    <row r="4475" spans="1:11" x14ac:dyDescent="0.25">
      <c r="A4475" s="3" t="s">
        <v>2469</v>
      </c>
      <c r="B4475">
        <v>421090</v>
      </c>
      <c r="C4475" s="1" t="s">
        <v>21</v>
      </c>
      <c r="D4475" s="2">
        <v>4080</v>
      </c>
      <c r="E4475" t="s">
        <v>5329</v>
      </c>
      <c r="F4475" s="4">
        <v>92868.764999999999</v>
      </c>
      <c r="G4475" s="4">
        <f t="shared" si="209"/>
        <v>22.761952205882352</v>
      </c>
      <c r="H4475" t="str">
        <f>IF(F4475 &lt;= Planilha1!$B$1, "1",
  IF(F4475 &lt;= Planilha1!$B$2, "2",
    IF(F4475 &lt;= Planilha1!$B$3, "3",
      "4"
    )
  )
)</f>
        <v>3</v>
      </c>
      <c r="I4475" t="str">
        <f t="shared" si="207"/>
        <v>Pequeno Porte I</v>
      </c>
      <c r="J4475" s="4">
        <v>3913286.36</v>
      </c>
      <c r="K4475" s="5">
        <f t="shared" si="208"/>
        <v>959.13881372549019</v>
      </c>
    </row>
    <row r="4476" spans="1:11" x14ac:dyDescent="0.25">
      <c r="A4476" s="3" t="s">
        <v>4845</v>
      </c>
      <c r="B4476">
        <v>421100</v>
      </c>
      <c r="C4476" s="1" t="s">
        <v>21</v>
      </c>
      <c r="D4476" s="2">
        <v>10066</v>
      </c>
      <c r="E4476" t="s">
        <v>5329</v>
      </c>
      <c r="F4476" s="4">
        <v>256171.99799999999</v>
      </c>
      <c r="G4476" s="4">
        <f t="shared" si="209"/>
        <v>25.449234849990066</v>
      </c>
      <c r="H4476" t="str">
        <f>IF(F4476 &lt;= Planilha1!$B$1, "1",
  IF(F4476 &lt;= Planilha1!$B$2, "2",
    IF(F4476 &lt;= Planilha1!$B$3, "3",
      "4"
    )
  )
)</f>
        <v>4</v>
      </c>
      <c r="I4476" t="str">
        <f t="shared" si="207"/>
        <v>Pequeno Porte I</v>
      </c>
      <c r="J4476" s="4">
        <v>8863913.3000000007</v>
      </c>
      <c r="K4476" s="5">
        <f t="shared" si="208"/>
        <v>880.5795052652494</v>
      </c>
    </row>
    <row r="4477" spans="1:11" x14ac:dyDescent="0.25">
      <c r="A4477" s="3" t="s">
        <v>2470</v>
      </c>
      <c r="B4477">
        <v>421105</v>
      </c>
      <c r="C4477" s="1" t="s">
        <v>21</v>
      </c>
      <c r="D4477" s="2">
        <v>9117</v>
      </c>
      <c r="E4477" t="s">
        <v>5329</v>
      </c>
      <c r="F4477" s="4">
        <v>158004.09400000001</v>
      </c>
      <c r="G4477" s="4">
        <f t="shared" si="209"/>
        <v>17.330711198859277</v>
      </c>
      <c r="H4477" t="str">
        <f>IF(F4477 &lt;= Planilha1!$B$1, "1",
  IF(F4477 &lt;= Planilha1!$B$2, "2",
    IF(F4477 &lt;= Planilha1!$B$3, "3",
      "4"
    )
  )
)</f>
        <v>3</v>
      </c>
      <c r="I4477" t="str">
        <f t="shared" si="207"/>
        <v>Pequeno Porte I</v>
      </c>
      <c r="J4477" s="4">
        <v>6378132.6100000003</v>
      </c>
      <c r="K4477" s="5">
        <f t="shared" si="208"/>
        <v>699.58677306131403</v>
      </c>
    </row>
    <row r="4478" spans="1:11" x14ac:dyDescent="0.25">
      <c r="A4478" s="3" t="s">
        <v>2030</v>
      </c>
      <c r="B4478">
        <v>421110</v>
      </c>
      <c r="C4478" s="1" t="s">
        <v>21</v>
      </c>
      <c r="D4478" s="2">
        <v>7736</v>
      </c>
      <c r="E4478" t="s">
        <v>5329</v>
      </c>
      <c r="F4478" s="4">
        <v>121676.946</v>
      </c>
      <c r="G4478" s="4">
        <f t="shared" si="209"/>
        <v>15.728664167528438</v>
      </c>
      <c r="H4478" t="str">
        <f>IF(F4478 &lt;= Planilha1!$B$1, "1",
  IF(F4478 &lt;= Planilha1!$B$2, "2",
    IF(F4478 &lt;= Planilha1!$B$3, "3",
      "4"
    )
  )
)</f>
        <v>3</v>
      </c>
      <c r="I4478" t="str">
        <f t="shared" si="207"/>
        <v>Pequeno Porte I</v>
      </c>
      <c r="J4478" s="4">
        <v>3889483.18</v>
      </c>
      <c r="K4478" s="5">
        <f t="shared" si="208"/>
        <v>502.7770398138573</v>
      </c>
    </row>
    <row r="4479" spans="1:11" x14ac:dyDescent="0.25">
      <c r="A4479" s="3" t="s">
        <v>4846</v>
      </c>
      <c r="B4479">
        <v>421120</v>
      </c>
      <c r="C4479" s="1" t="s">
        <v>21</v>
      </c>
      <c r="D4479" s="2">
        <v>18537</v>
      </c>
      <c r="E4479" t="s">
        <v>5329</v>
      </c>
      <c r="F4479" s="4">
        <v>355613.06800000003</v>
      </c>
      <c r="G4479" s="4">
        <f t="shared" si="209"/>
        <v>19.183960079840322</v>
      </c>
      <c r="H4479" t="str">
        <f>IF(F4479 &lt;= Planilha1!$B$1, "1",
  IF(F4479 &lt;= Planilha1!$B$2, "2",
    IF(F4479 &lt;= Planilha1!$B$3, "3",
      "4"
    )
  )
)</f>
        <v>4</v>
      </c>
      <c r="I4479" t="str">
        <f t="shared" si="207"/>
        <v>Pequeno Porte I</v>
      </c>
      <c r="J4479" s="4">
        <v>10482204.07</v>
      </c>
      <c r="K4479" s="5">
        <f t="shared" si="208"/>
        <v>565.47467605329882</v>
      </c>
    </row>
    <row r="4480" spans="1:11" x14ac:dyDescent="0.25">
      <c r="A4480" s="3" t="s">
        <v>2471</v>
      </c>
      <c r="B4480">
        <v>421125</v>
      </c>
      <c r="C4480" s="1" t="s">
        <v>21</v>
      </c>
      <c r="D4480" s="2">
        <v>3010</v>
      </c>
      <c r="E4480" t="s">
        <v>5329</v>
      </c>
      <c r="F4480" s="4">
        <v>62462.785000000003</v>
      </c>
      <c r="G4480" s="4">
        <f t="shared" si="209"/>
        <v>20.751755813953491</v>
      </c>
      <c r="H4480" t="str">
        <f>IF(F4480 &lt;= Planilha1!$B$1, "1",
  IF(F4480 &lt;= Planilha1!$B$2, "2",
    IF(F4480 &lt;= Planilha1!$B$3, "3",
      "4"
    )
  )
)</f>
        <v>2</v>
      </c>
      <c r="I4480" t="str">
        <f t="shared" si="207"/>
        <v>Pequeno Porte I</v>
      </c>
      <c r="J4480" s="4">
        <v>3671677.38</v>
      </c>
      <c r="K4480" s="5">
        <f t="shared" si="208"/>
        <v>1219.8263720930231</v>
      </c>
    </row>
    <row r="4481" spans="1:11" x14ac:dyDescent="0.25">
      <c r="A4481" s="3" t="s">
        <v>2472</v>
      </c>
      <c r="B4481">
        <v>421130</v>
      </c>
      <c r="C4481" s="1" t="s">
        <v>21</v>
      </c>
      <c r="D4481" s="2">
        <v>86401</v>
      </c>
      <c r="E4481" t="s">
        <v>5329</v>
      </c>
      <c r="F4481" s="4">
        <v>1423383.314</v>
      </c>
      <c r="G4481" s="4">
        <f t="shared" si="209"/>
        <v>16.474153238967141</v>
      </c>
      <c r="H4481" t="str">
        <f>IF(F4481 &lt;= Planilha1!$B$1, "1",
  IF(F4481 &lt;= Planilha1!$B$2, "2",
    IF(F4481 &lt;= Planilha1!$B$3, "3",
      "4"
    )
  )
)</f>
        <v>4</v>
      </c>
      <c r="I4481" t="str">
        <f t="shared" si="207"/>
        <v>Médio Porte</v>
      </c>
      <c r="J4481" s="4">
        <v>59492518.810000002</v>
      </c>
      <c r="K4481" s="5">
        <f t="shared" si="208"/>
        <v>688.5628500827537</v>
      </c>
    </row>
    <row r="4482" spans="1:11" x14ac:dyDescent="0.25">
      <c r="A4482" s="3" t="s">
        <v>2473</v>
      </c>
      <c r="B4482">
        <v>421140</v>
      </c>
      <c r="C4482" s="1" t="s">
        <v>21</v>
      </c>
      <c r="D4482" s="2">
        <v>5155</v>
      </c>
      <c r="E4482" t="s">
        <v>5329</v>
      </c>
      <c r="F4482" s="4">
        <v>80481.328999999998</v>
      </c>
      <c r="G4482" s="4">
        <f t="shared" si="209"/>
        <v>15.612284966052377</v>
      </c>
      <c r="H4482" t="str">
        <f>IF(F4482 &lt;= Planilha1!$B$1, "1",
  IF(F4482 &lt;= Planilha1!$B$2, "2",
    IF(F4482 &lt;= Planilha1!$B$3, "3",
      "4"
    )
  )
)</f>
        <v>2</v>
      </c>
      <c r="I4482" t="str">
        <f t="shared" ref="I4482:I4545" si="210">IF(D4482 &lt;= 20000, "Pequeno Porte I",
  IF(D4482 &lt;= 50000, "Pequeno Porte II",
    IF(D4482 &lt;= 100000, "Médio Porte",
      IF(D4482 &lt;= 900000, "Grande Porte", "Metrópole")
    )
  )
)</f>
        <v>Pequeno Porte I</v>
      </c>
      <c r="J4482" s="4">
        <v>6621930.4299999997</v>
      </c>
      <c r="K4482" s="5">
        <f t="shared" ref="K4482:K4545" si="211">J4482/D4482</f>
        <v>1284.564583899127</v>
      </c>
    </row>
    <row r="4483" spans="1:11" x14ac:dyDescent="0.25">
      <c r="A4483" s="3" t="s">
        <v>2474</v>
      </c>
      <c r="B4483">
        <v>421145</v>
      </c>
      <c r="C4483" s="1" t="s">
        <v>21</v>
      </c>
      <c r="D4483" s="2">
        <v>4536</v>
      </c>
      <c r="E4483" t="s">
        <v>5329</v>
      </c>
      <c r="F4483" s="4">
        <v>95314.127999999997</v>
      </c>
      <c r="G4483" s="4">
        <f t="shared" ref="G4483:G4546" si="212">F4483/D4483</f>
        <v>21.012814814814814</v>
      </c>
      <c r="H4483" t="str">
        <f>IF(F4483 &lt;= Planilha1!$B$1, "1",
  IF(F4483 &lt;= Planilha1!$B$2, "2",
    IF(F4483 &lt;= Planilha1!$B$3, "3",
      "4"
    )
  )
)</f>
        <v>3</v>
      </c>
      <c r="I4483" t="str">
        <f t="shared" si="210"/>
        <v>Pequeno Porte I</v>
      </c>
      <c r="J4483" s="4">
        <v>5091415.46</v>
      </c>
      <c r="K4483" s="5">
        <f t="shared" si="211"/>
        <v>1122.4460890652558</v>
      </c>
    </row>
    <row r="4484" spans="1:11" x14ac:dyDescent="0.25">
      <c r="A4484" s="3" t="s">
        <v>2475</v>
      </c>
      <c r="B4484">
        <v>421150</v>
      </c>
      <c r="C4484" s="1" t="s">
        <v>21</v>
      </c>
      <c r="D4484" s="2">
        <v>13727</v>
      </c>
      <c r="E4484" t="s">
        <v>5329</v>
      </c>
      <c r="F4484" s="4">
        <v>286074.49</v>
      </c>
      <c r="G4484" s="4">
        <f t="shared" si="212"/>
        <v>20.840277555183214</v>
      </c>
      <c r="H4484" t="str">
        <f>IF(F4484 &lt;= Planilha1!$B$1, "1",
  IF(F4484 &lt;= Planilha1!$B$2, "2",
    IF(F4484 &lt;= Planilha1!$B$3, "3",
      "4"
    )
  )
)</f>
        <v>4</v>
      </c>
      <c r="I4484" t="str">
        <f t="shared" si="210"/>
        <v>Pequeno Porte I</v>
      </c>
      <c r="J4484" s="4">
        <v>9096361.5199999996</v>
      </c>
      <c r="K4484" s="5">
        <f t="shared" si="211"/>
        <v>662.66201792088577</v>
      </c>
    </row>
    <row r="4485" spans="1:11" x14ac:dyDescent="0.25">
      <c r="A4485" s="3" t="s">
        <v>2476</v>
      </c>
      <c r="B4485">
        <v>421160</v>
      </c>
      <c r="C4485" s="1" t="s">
        <v>21</v>
      </c>
      <c r="D4485" s="2">
        <v>13664</v>
      </c>
      <c r="E4485" t="s">
        <v>5329</v>
      </c>
      <c r="F4485" s="4">
        <v>361663.652</v>
      </c>
      <c r="G4485" s="4">
        <f t="shared" si="212"/>
        <v>26.468358606557377</v>
      </c>
      <c r="H4485" t="str">
        <f>IF(F4485 &lt;= Planilha1!$B$1, "1",
  IF(F4485 &lt;= Planilha1!$B$2, "2",
    IF(F4485 &lt;= Planilha1!$B$3, "3",
      "4"
    )
  )
)</f>
        <v>4</v>
      </c>
      <c r="I4485" t="str">
        <f t="shared" si="210"/>
        <v>Pequeno Porte I</v>
      </c>
      <c r="J4485" s="4">
        <v>12180014.41</v>
      </c>
      <c r="K4485" s="5">
        <f t="shared" si="211"/>
        <v>891.3944972189696</v>
      </c>
    </row>
    <row r="4486" spans="1:11" x14ac:dyDescent="0.25">
      <c r="A4486" s="3" t="s">
        <v>1181</v>
      </c>
      <c r="B4486">
        <v>421165</v>
      </c>
      <c r="C4486" s="1" t="s">
        <v>21</v>
      </c>
      <c r="D4486" s="2">
        <v>2643</v>
      </c>
      <c r="E4486" t="s">
        <v>5329</v>
      </c>
      <c r="F4486" s="4">
        <v>45609.559000000001</v>
      </c>
      <c r="G4486" s="4">
        <f t="shared" si="212"/>
        <v>17.256738176314794</v>
      </c>
      <c r="H4486" t="str">
        <f>IF(F4486 &lt;= Planilha1!$B$1, "1",
  IF(F4486 &lt;= Planilha1!$B$2, "2",
    IF(F4486 &lt;= Planilha1!$B$3, "3",
      "4"
    )
  )
)</f>
        <v>2</v>
      </c>
      <c r="I4486" t="str">
        <f t="shared" si="210"/>
        <v>Pequeno Porte I</v>
      </c>
      <c r="J4486" s="4">
        <v>2493378.91</v>
      </c>
      <c r="K4486" s="5">
        <f t="shared" si="211"/>
        <v>943.38967461218317</v>
      </c>
    </row>
    <row r="4487" spans="1:11" x14ac:dyDescent="0.25">
      <c r="A4487" s="3" t="s">
        <v>2477</v>
      </c>
      <c r="B4487">
        <v>421170</v>
      </c>
      <c r="C4487" s="1" t="s">
        <v>21</v>
      </c>
      <c r="D4487" s="2">
        <v>23661</v>
      </c>
      <c r="E4487" t="s">
        <v>5329</v>
      </c>
      <c r="F4487" s="4">
        <v>570471.66599999997</v>
      </c>
      <c r="G4487" s="4">
        <f t="shared" si="212"/>
        <v>24.110209458602764</v>
      </c>
      <c r="H4487" t="str">
        <f>IF(F4487 &lt;= Planilha1!$B$1, "1",
  IF(F4487 &lt;= Planilha1!$B$2, "2",
    IF(F4487 &lt;= Planilha1!$B$3, "3",
      "4"
    )
  )
)</f>
        <v>4</v>
      </c>
      <c r="I4487" t="str">
        <f t="shared" si="210"/>
        <v>Pequeno Porte II</v>
      </c>
      <c r="J4487" s="4">
        <v>10769252.18</v>
      </c>
      <c r="K4487" s="5">
        <f t="shared" si="211"/>
        <v>455.14780355859853</v>
      </c>
    </row>
    <row r="4488" spans="1:11" x14ac:dyDescent="0.25">
      <c r="A4488" s="3" t="s">
        <v>4847</v>
      </c>
      <c r="B4488">
        <v>421175</v>
      </c>
      <c r="C4488" s="1" t="s">
        <v>21</v>
      </c>
      <c r="D4488" s="2">
        <v>17312</v>
      </c>
      <c r="E4488" t="s">
        <v>5329</v>
      </c>
      <c r="F4488" s="4">
        <v>468841.93</v>
      </c>
      <c r="G4488" s="4">
        <f t="shared" si="212"/>
        <v>27.081904459334567</v>
      </c>
      <c r="H4488" t="str">
        <f>IF(F4488 &lt;= Planilha1!$B$1, "1",
  IF(F4488 &lt;= Planilha1!$B$2, "2",
    IF(F4488 &lt;= Planilha1!$B$3, "3",
      "4"
    )
  )
)</f>
        <v>4</v>
      </c>
      <c r="I4488" t="str">
        <f t="shared" si="210"/>
        <v>Pequeno Porte I</v>
      </c>
      <c r="J4488" s="4">
        <v>11506975.07</v>
      </c>
      <c r="K4488" s="5">
        <f t="shared" si="211"/>
        <v>664.6820165203327</v>
      </c>
    </row>
    <row r="4489" spans="1:11" x14ac:dyDescent="0.25">
      <c r="A4489" s="3" t="s">
        <v>2478</v>
      </c>
      <c r="B4489">
        <v>421180</v>
      </c>
      <c r="C4489" s="1" t="s">
        <v>21</v>
      </c>
      <c r="D4489" s="2">
        <v>7032</v>
      </c>
      <c r="E4489" t="s">
        <v>5329</v>
      </c>
      <c r="F4489" s="4">
        <v>86414.183999999994</v>
      </c>
      <c r="G4489" s="4">
        <f t="shared" si="212"/>
        <v>12.288706484641637</v>
      </c>
      <c r="H4489" t="str">
        <f>IF(F4489 &lt;= Planilha1!$B$1, "1",
  IF(F4489 &lt;= Planilha1!$B$2, "2",
    IF(F4489 &lt;= Planilha1!$B$3, "3",
      "4"
    )
  )
)</f>
        <v>2</v>
      </c>
      <c r="I4489" t="str">
        <f t="shared" si="210"/>
        <v>Pequeno Porte I</v>
      </c>
      <c r="J4489" s="4">
        <v>6437131.5</v>
      </c>
      <c r="K4489" s="5">
        <f t="shared" si="211"/>
        <v>915.40550341296932</v>
      </c>
    </row>
    <row r="4490" spans="1:11" x14ac:dyDescent="0.25">
      <c r="A4490" s="3" t="s">
        <v>2057</v>
      </c>
      <c r="B4490">
        <v>421185</v>
      </c>
      <c r="C4490" s="1" t="s">
        <v>21</v>
      </c>
      <c r="D4490" s="2">
        <v>2181</v>
      </c>
      <c r="E4490" t="s">
        <v>5329</v>
      </c>
      <c r="F4490" s="4">
        <v>45047.462</v>
      </c>
      <c r="G4490" s="4">
        <f t="shared" si="212"/>
        <v>20.654498853736818</v>
      </c>
      <c r="H4490" t="str">
        <f>IF(F4490 &lt;= Planilha1!$B$1, "1",
  IF(F4490 &lt;= Planilha1!$B$2, "2",
    IF(F4490 &lt;= Planilha1!$B$3, "3",
      "4"
    )
  )
)</f>
        <v>2</v>
      </c>
      <c r="I4490" t="str">
        <f t="shared" si="210"/>
        <v>Pequeno Porte I</v>
      </c>
      <c r="J4490" s="4">
        <v>3643761.35</v>
      </c>
      <c r="K4490" s="5">
        <f t="shared" si="211"/>
        <v>1670.6837918386061</v>
      </c>
    </row>
    <row r="4491" spans="1:11" x14ac:dyDescent="0.25">
      <c r="A4491" s="3" t="s">
        <v>2479</v>
      </c>
      <c r="B4491">
        <v>421187</v>
      </c>
      <c r="C4491" s="1" t="s">
        <v>21</v>
      </c>
      <c r="D4491" s="2">
        <v>1927</v>
      </c>
      <c r="E4491" t="s">
        <v>5329</v>
      </c>
      <c r="F4491" s="4">
        <v>22301.718000000001</v>
      </c>
      <c r="G4491" s="4">
        <f t="shared" si="212"/>
        <v>11.573283860923716</v>
      </c>
      <c r="H4491" t="str">
        <f>IF(F4491 &lt;= Planilha1!$B$1, "1",
  IF(F4491 &lt;= Planilha1!$B$2, "2",
    IF(F4491 &lt;= Planilha1!$B$3, "3",
      "4"
    )
  )
)</f>
        <v>1</v>
      </c>
      <c r="I4491" t="str">
        <f t="shared" si="210"/>
        <v>Pequeno Porte I</v>
      </c>
      <c r="J4491" s="4">
        <v>3288124.87</v>
      </c>
      <c r="K4491" s="5">
        <f t="shared" si="211"/>
        <v>1706.3439906590556</v>
      </c>
    </row>
    <row r="4492" spans="1:11" x14ac:dyDescent="0.25">
      <c r="A4492" s="3" t="s">
        <v>2480</v>
      </c>
      <c r="B4492">
        <v>421189</v>
      </c>
      <c r="C4492" s="1" t="s">
        <v>21</v>
      </c>
      <c r="D4492" s="2">
        <v>2215</v>
      </c>
      <c r="E4492" t="s">
        <v>5329</v>
      </c>
      <c r="F4492" s="4">
        <v>44087.766000000003</v>
      </c>
      <c r="G4492" s="4">
        <f t="shared" si="212"/>
        <v>19.904183295711061</v>
      </c>
      <c r="H4492" t="str">
        <f>IF(F4492 &lt;= Planilha1!$B$1, "1",
  IF(F4492 &lt;= Planilha1!$B$2, "2",
    IF(F4492 &lt;= Planilha1!$B$3, "3",
      "4"
    )
  )
)</f>
        <v>2</v>
      </c>
      <c r="I4492" t="str">
        <f t="shared" si="210"/>
        <v>Pequeno Porte I</v>
      </c>
      <c r="J4492" s="4">
        <v>3702161.1</v>
      </c>
      <c r="K4492" s="5">
        <f t="shared" si="211"/>
        <v>1671.4045598194132</v>
      </c>
    </row>
    <row r="4493" spans="1:11" x14ac:dyDescent="0.25">
      <c r="A4493" s="3" t="s">
        <v>4848</v>
      </c>
      <c r="B4493">
        <v>421190</v>
      </c>
      <c r="C4493" s="1" t="s">
        <v>21</v>
      </c>
      <c r="D4493" s="2">
        <v>222598</v>
      </c>
      <c r="E4493" t="s">
        <v>5329</v>
      </c>
      <c r="F4493" s="4">
        <v>2685688.6370000001</v>
      </c>
      <c r="G4493" s="4">
        <f t="shared" si="212"/>
        <v>12.065196619017243</v>
      </c>
      <c r="H4493" t="str">
        <f>IF(F4493 &lt;= Planilha1!$B$1, "1",
  IF(F4493 &lt;= Planilha1!$B$2, "2",
    IF(F4493 &lt;= Planilha1!$B$3, "3",
      "4"
    )
  )
)</f>
        <v>4</v>
      </c>
      <c r="I4493" t="str">
        <f t="shared" si="210"/>
        <v>Grande Porte</v>
      </c>
      <c r="J4493" s="4">
        <v>112563273.62</v>
      </c>
      <c r="K4493" s="5">
        <f t="shared" si="211"/>
        <v>505.67962704067423</v>
      </c>
    </row>
    <row r="4494" spans="1:11" x14ac:dyDescent="0.25">
      <c r="A4494" s="3" t="s">
        <v>2481</v>
      </c>
      <c r="B4494">
        <v>421200</v>
      </c>
      <c r="C4494" s="1" t="s">
        <v>21</v>
      </c>
      <c r="D4494" s="2">
        <v>7605</v>
      </c>
      <c r="E4494" t="s">
        <v>5329</v>
      </c>
      <c r="F4494" s="4">
        <v>131638.75899999999</v>
      </c>
      <c r="G4494" s="4">
        <f t="shared" si="212"/>
        <v>17.309501512163049</v>
      </c>
      <c r="H4494" t="str">
        <f>IF(F4494 &lt;= Planilha1!$B$1, "1",
  IF(F4494 &lt;= Planilha1!$B$2, "2",
    IF(F4494 &lt;= Planilha1!$B$3, "3",
      "4"
    )
  )
)</f>
        <v>3</v>
      </c>
      <c r="I4494" t="str">
        <f t="shared" si="210"/>
        <v>Pequeno Porte I</v>
      </c>
      <c r="J4494" s="4">
        <v>5688351.6900000004</v>
      </c>
      <c r="K4494" s="5">
        <f t="shared" si="211"/>
        <v>747.97523865877713</v>
      </c>
    </row>
    <row r="4495" spans="1:11" x14ac:dyDescent="0.25">
      <c r="A4495" s="3" t="s">
        <v>2315</v>
      </c>
      <c r="B4495">
        <v>421205</v>
      </c>
      <c r="C4495" s="1" t="s">
        <v>21</v>
      </c>
      <c r="D4495" s="2">
        <v>2561</v>
      </c>
      <c r="E4495" t="s">
        <v>5329</v>
      </c>
      <c r="F4495" s="4">
        <v>54260.288</v>
      </c>
      <c r="G4495" s="4">
        <f t="shared" si="212"/>
        <v>21.187148770011714</v>
      </c>
      <c r="H4495" t="str">
        <f>IF(F4495 &lt;= Planilha1!$B$1, "1",
  IF(F4495 &lt;= Planilha1!$B$2, "2",
    IF(F4495 &lt;= Planilha1!$B$3, "3",
      "4"
    )
  )
)</f>
        <v>2</v>
      </c>
      <c r="I4495" t="str">
        <f t="shared" si="210"/>
        <v>Pequeno Porte I</v>
      </c>
      <c r="J4495" s="4">
        <v>3608515.28</v>
      </c>
      <c r="K4495" s="5">
        <f t="shared" si="211"/>
        <v>1409.0258805154235</v>
      </c>
    </row>
    <row r="4496" spans="1:11" x14ac:dyDescent="0.25">
      <c r="A4496" s="3" t="s">
        <v>2482</v>
      </c>
      <c r="B4496">
        <v>421210</v>
      </c>
      <c r="C4496" s="1" t="s">
        <v>21</v>
      </c>
      <c r="D4496" s="2">
        <v>15626</v>
      </c>
      <c r="E4496" t="s">
        <v>5329</v>
      </c>
      <c r="F4496" s="4">
        <v>324930.95199999999</v>
      </c>
      <c r="G4496" s="4">
        <f t="shared" si="212"/>
        <v>20.794250095993856</v>
      </c>
      <c r="H4496" t="str">
        <f>IF(F4496 &lt;= Planilha1!$B$1, "1",
  IF(F4496 &lt;= Planilha1!$B$2, "2",
    IF(F4496 &lt;= Planilha1!$B$3, "3",
      "4"
    )
  )
)</f>
        <v>4</v>
      </c>
      <c r="I4496" t="str">
        <f t="shared" si="210"/>
        <v>Pequeno Porte I</v>
      </c>
      <c r="J4496" s="4">
        <v>8379770.7699999996</v>
      </c>
      <c r="K4496" s="5">
        <f t="shared" si="211"/>
        <v>536.27100793549209</v>
      </c>
    </row>
    <row r="4497" spans="1:11" x14ac:dyDescent="0.25">
      <c r="A4497" s="3" t="s">
        <v>2483</v>
      </c>
      <c r="B4497">
        <v>421220</v>
      </c>
      <c r="C4497" s="1" t="s">
        <v>21</v>
      </c>
      <c r="D4497" s="2">
        <v>19150</v>
      </c>
      <c r="E4497" t="s">
        <v>5329</v>
      </c>
      <c r="F4497" s="4">
        <v>376153.95400000003</v>
      </c>
      <c r="G4497" s="4">
        <f t="shared" si="212"/>
        <v>19.642504125326372</v>
      </c>
      <c r="H4497" t="str">
        <f>IF(F4497 &lt;= Planilha1!$B$1, "1",
  IF(F4497 &lt;= Planilha1!$B$2, "2",
    IF(F4497 &lt;= Planilha1!$B$3, "3",
      "4"
    )
  )
)</f>
        <v>4</v>
      </c>
      <c r="I4497" t="str">
        <f t="shared" si="210"/>
        <v>Pequeno Porte I</v>
      </c>
      <c r="J4497" s="4">
        <v>13932864.380000001</v>
      </c>
      <c r="K4497" s="5">
        <f t="shared" si="211"/>
        <v>727.56471958224552</v>
      </c>
    </row>
    <row r="4498" spans="1:11" x14ac:dyDescent="0.25">
      <c r="A4498" s="3" t="s">
        <v>4513</v>
      </c>
      <c r="B4498">
        <v>421223</v>
      </c>
      <c r="C4498" s="1" t="s">
        <v>21</v>
      </c>
      <c r="D4498" s="2">
        <v>4267</v>
      </c>
      <c r="E4498" t="s">
        <v>5329</v>
      </c>
      <c r="F4498" s="4">
        <v>74686.777000000002</v>
      </c>
      <c r="G4498" s="4">
        <f t="shared" si="212"/>
        <v>17.503345910475744</v>
      </c>
      <c r="H4498" t="str">
        <f>IF(F4498 &lt;= Planilha1!$B$1, "1",
  IF(F4498 &lt;= Planilha1!$B$2, "2",
    IF(F4498 &lt;= Planilha1!$B$3, "3",
      "4"
    )
  )
)</f>
        <v>2</v>
      </c>
      <c r="I4498" t="str">
        <f t="shared" si="210"/>
        <v>Pequeno Porte I</v>
      </c>
      <c r="J4498" s="4">
        <v>4081448.26</v>
      </c>
      <c r="K4498" s="5">
        <f t="shared" si="211"/>
        <v>956.51470822591978</v>
      </c>
    </row>
    <row r="4499" spans="1:11" x14ac:dyDescent="0.25">
      <c r="A4499" s="3" t="s">
        <v>2484</v>
      </c>
      <c r="B4499">
        <v>421225</v>
      </c>
      <c r="C4499" s="1" t="s">
        <v>21</v>
      </c>
      <c r="D4499" s="2">
        <v>12897</v>
      </c>
      <c r="E4499" t="s">
        <v>5329</v>
      </c>
      <c r="F4499" s="4">
        <v>60171.639000000003</v>
      </c>
      <c r="G4499" s="4">
        <f t="shared" si="212"/>
        <v>4.6655531518957902</v>
      </c>
      <c r="H4499" t="str">
        <f>IF(F4499 &lt;= Planilha1!$B$1, "1",
  IF(F4499 &lt;= Planilha1!$B$2, "2",
    IF(F4499 &lt;= Planilha1!$B$3, "3",
      "4"
    )
  )
)</f>
        <v>2</v>
      </c>
      <c r="I4499" t="str">
        <f t="shared" si="210"/>
        <v>Pequeno Porte I</v>
      </c>
      <c r="J4499" s="4">
        <v>5593748.6399999997</v>
      </c>
      <c r="K4499" s="5">
        <f t="shared" si="211"/>
        <v>433.72479181204926</v>
      </c>
    </row>
    <row r="4500" spans="1:11" x14ac:dyDescent="0.25">
      <c r="A4500" s="3" t="s">
        <v>2485</v>
      </c>
      <c r="B4500">
        <v>421227</v>
      </c>
      <c r="C4500" s="1" t="s">
        <v>21</v>
      </c>
      <c r="D4500" s="2">
        <v>4034</v>
      </c>
      <c r="E4500" t="s">
        <v>5329</v>
      </c>
      <c r="F4500" s="4">
        <v>98126.338000000003</v>
      </c>
      <c r="G4500" s="4">
        <f t="shared" si="212"/>
        <v>24.324823500247895</v>
      </c>
      <c r="H4500" t="str">
        <f>IF(F4500 &lt;= Planilha1!$B$1, "1",
  IF(F4500 &lt;= Planilha1!$B$2, "2",
    IF(F4500 &lt;= Planilha1!$B$3, "3",
      "4"
    )
  )
)</f>
        <v>3</v>
      </c>
      <c r="I4500" t="str">
        <f t="shared" si="210"/>
        <v>Pequeno Porte I</v>
      </c>
      <c r="J4500" s="4">
        <v>4806711.01</v>
      </c>
      <c r="K4500" s="5">
        <f t="shared" si="211"/>
        <v>1191.5495810609816</v>
      </c>
    </row>
    <row r="4501" spans="1:11" x14ac:dyDescent="0.25">
      <c r="A4501" s="3" t="s">
        <v>2486</v>
      </c>
      <c r="B4501">
        <v>421230</v>
      </c>
      <c r="C4501" s="1" t="s">
        <v>21</v>
      </c>
      <c r="D4501" s="2">
        <v>9063</v>
      </c>
      <c r="E4501" t="s">
        <v>5329</v>
      </c>
      <c r="F4501" s="4">
        <v>130616.20699999999</v>
      </c>
      <c r="G4501" s="4">
        <f t="shared" si="212"/>
        <v>14.412027695023722</v>
      </c>
      <c r="H4501" t="str">
        <f>IF(F4501 &lt;= Planilha1!$B$1, "1",
  IF(F4501 &lt;= Planilha1!$B$2, "2",
    IF(F4501 &lt;= Planilha1!$B$3, "3",
      "4"
    )
  )
)</f>
        <v>3</v>
      </c>
      <c r="I4501" t="str">
        <f t="shared" si="210"/>
        <v>Pequeno Porte I</v>
      </c>
      <c r="J4501" s="4">
        <v>5312203.5599999996</v>
      </c>
      <c r="K4501" s="5">
        <f t="shared" si="211"/>
        <v>586.1418470705064</v>
      </c>
    </row>
    <row r="4502" spans="1:11" x14ac:dyDescent="0.25">
      <c r="A4502" s="3" t="s">
        <v>2487</v>
      </c>
      <c r="B4502">
        <v>421240</v>
      </c>
      <c r="C4502" s="1" t="s">
        <v>21</v>
      </c>
      <c r="D4502" s="2">
        <v>4245</v>
      </c>
      <c r="E4502" t="s">
        <v>5329</v>
      </c>
      <c r="F4502" s="4">
        <v>71907.678</v>
      </c>
      <c r="G4502" s="4">
        <f t="shared" si="212"/>
        <v>16.939382332155478</v>
      </c>
      <c r="H4502" t="str">
        <f>IF(F4502 &lt;= Planilha1!$B$1, "1",
  IF(F4502 &lt;= Planilha1!$B$2, "2",
    IF(F4502 &lt;= Planilha1!$B$3, "3",
      "4"
    )
  )
)</f>
        <v>2</v>
      </c>
      <c r="I4502" t="str">
        <f t="shared" si="210"/>
        <v>Pequeno Porte I</v>
      </c>
      <c r="J4502" s="4">
        <v>3751187.61</v>
      </c>
      <c r="K4502" s="5">
        <f t="shared" si="211"/>
        <v>883.67199293286217</v>
      </c>
    </row>
    <row r="4503" spans="1:11" x14ac:dyDescent="0.25">
      <c r="A4503" s="3" t="s">
        <v>2488</v>
      </c>
      <c r="B4503">
        <v>421250</v>
      </c>
      <c r="C4503" s="1" t="s">
        <v>21</v>
      </c>
      <c r="D4503" s="2">
        <v>33663</v>
      </c>
      <c r="E4503" t="s">
        <v>5329</v>
      </c>
      <c r="F4503" s="4">
        <v>278810.29499999998</v>
      </c>
      <c r="G4503" s="4">
        <f t="shared" si="212"/>
        <v>8.2823959540147936</v>
      </c>
      <c r="H4503" t="str">
        <f>IF(F4503 &lt;= Planilha1!$B$1, "1",
  IF(F4503 &lt;= Planilha1!$B$2, "2",
    IF(F4503 &lt;= Planilha1!$B$3, "3",
      "4"
    )
  )
)</f>
        <v>4</v>
      </c>
      <c r="I4503" t="str">
        <f t="shared" si="210"/>
        <v>Pequeno Porte II</v>
      </c>
      <c r="J4503" s="4">
        <v>27002408.559999999</v>
      </c>
      <c r="K4503" s="5">
        <f t="shared" si="211"/>
        <v>802.13910109021765</v>
      </c>
    </row>
    <row r="4504" spans="1:11" x14ac:dyDescent="0.25">
      <c r="A4504" s="3" t="s">
        <v>2489</v>
      </c>
      <c r="B4504">
        <v>421260</v>
      </c>
      <c r="C4504" s="1" t="s">
        <v>21</v>
      </c>
      <c r="D4504" s="2">
        <v>2992</v>
      </c>
      <c r="E4504" t="s">
        <v>5329</v>
      </c>
      <c r="F4504" s="4">
        <v>46449.911999999997</v>
      </c>
      <c r="G4504" s="4">
        <f t="shared" si="212"/>
        <v>15.524703208556149</v>
      </c>
      <c r="H4504" t="str">
        <f>IF(F4504 &lt;= Planilha1!$B$1, "1",
  IF(F4504 &lt;= Planilha1!$B$2, "2",
    IF(F4504 &lt;= Planilha1!$B$3, "3",
      "4"
    )
  )
)</f>
        <v>2</v>
      </c>
      <c r="I4504" t="str">
        <f t="shared" si="210"/>
        <v>Pequeno Porte I</v>
      </c>
      <c r="J4504" s="4">
        <v>3283896.29</v>
      </c>
      <c r="K4504" s="5">
        <f t="shared" si="211"/>
        <v>1097.5589204545454</v>
      </c>
    </row>
    <row r="4505" spans="1:11" x14ac:dyDescent="0.25">
      <c r="A4505" s="3" t="s">
        <v>2490</v>
      </c>
      <c r="B4505">
        <v>421265</v>
      </c>
      <c r="C4505" s="1" t="s">
        <v>21</v>
      </c>
      <c r="D4505" s="2">
        <v>10190</v>
      </c>
      <c r="E4505" t="s">
        <v>5329</v>
      </c>
      <c r="F4505" s="4">
        <v>44993.175000000003</v>
      </c>
      <c r="G4505" s="4">
        <f t="shared" si="212"/>
        <v>4.4154244357212953</v>
      </c>
      <c r="H4505" t="str">
        <f>IF(F4505 &lt;= Planilha1!$B$1, "1",
  IF(F4505 &lt;= Planilha1!$B$2, "2",
    IF(F4505 &lt;= Planilha1!$B$3, "3",
      "4"
    )
  )
)</f>
        <v>2</v>
      </c>
      <c r="I4505" t="str">
        <f t="shared" si="210"/>
        <v>Pequeno Porte I</v>
      </c>
      <c r="J4505" s="4">
        <v>3480874.98</v>
      </c>
      <c r="K4505" s="5">
        <f t="shared" si="211"/>
        <v>341.59715210991169</v>
      </c>
    </row>
    <row r="4506" spans="1:11" x14ac:dyDescent="0.25">
      <c r="A4506" s="3" t="s">
        <v>3702</v>
      </c>
      <c r="B4506">
        <v>421270</v>
      </c>
      <c r="C4506" s="1" t="s">
        <v>21</v>
      </c>
      <c r="D4506" s="2">
        <v>6716</v>
      </c>
      <c r="E4506" t="s">
        <v>5329</v>
      </c>
      <c r="F4506" s="4">
        <v>101149.655</v>
      </c>
      <c r="G4506" s="4">
        <f t="shared" si="212"/>
        <v>15.060996873138773</v>
      </c>
      <c r="H4506" t="str">
        <f>IF(F4506 &lt;= Planilha1!$B$1, "1",
  IF(F4506 &lt;= Planilha1!$B$2, "2",
    IF(F4506 &lt;= Planilha1!$B$3, "3",
      "4"
    )
  )
)</f>
        <v>3</v>
      </c>
      <c r="I4506" t="str">
        <f t="shared" si="210"/>
        <v>Pequeno Porte I</v>
      </c>
      <c r="J4506" s="4">
        <v>5258401.05</v>
      </c>
      <c r="K4506" s="5">
        <f t="shared" si="211"/>
        <v>782.96620756402615</v>
      </c>
    </row>
    <row r="4507" spans="1:11" x14ac:dyDescent="0.25">
      <c r="A4507" s="3" t="s">
        <v>4849</v>
      </c>
      <c r="B4507">
        <v>421280</v>
      </c>
      <c r="C4507" s="1" t="s">
        <v>21</v>
      </c>
      <c r="D4507" s="2">
        <v>27127</v>
      </c>
      <c r="E4507" t="s">
        <v>5329</v>
      </c>
      <c r="F4507" s="4">
        <v>282332.31300000002</v>
      </c>
      <c r="G4507" s="4">
        <f t="shared" si="212"/>
        <v>10.407797139381429</v>
      </c>
      <c r="H4507" t="str">
        <f>IF(F4507 &lt;= Planilha1!$B$1, "1",
  IF(F4507 &lt;= Planilha1!$B$2, "2",
    IF(F4507 &lt;= Planilha1!$B$3, "3",
      "4"
    )
  )
)</f>
        <v>4</v>
      </c>
      <c r="I4507" t="str">
        <f t="shared" si="210"/>
        <v>Pequeno Porte II</v>
      </c>
      <c r="J4507" s="4">
        <v>35552862.829999998</v>
      </c>
      <c r="K4507" s="5">
        <f t="shared" si="211"/>
        <v>1310.6079857706343</v>
      </c>
    </row>
    <row r="4508" spans="1:11" x14ac:dyDescent="0.25">
      <c r="A4508" s="3" t="s">
        <v>2081</v>
      </c>
      <c r="B4508">
        <v>421290</v>
      </c>
      <c r="C4508" s="1" t="s">
        <v>21</v>
      </c>
      <c r="D4508" s="2">
        <v>21972</v>
      </c>
      <c r="E4508" t="s">
        <v>5329</v>
      </c>
      <c r="F4508" s="4">
        <v>546578.97400000005</v>
      </c>
      <c r="G4508" s="4">
        <f t="shared" si="212"/>
        <v>24.876159384671404</v>
      </c>
      <c r="H4508" t="str">
        <f>IF(F4508 &lt;= Planilha1!$B$1, "1",
  IF(F4508 &lt;= Planilha1!$B$2, "2",
    IF(F4508 &lt;= Planilha1!$B$3, "3",
      "4"
    )
  )
)</f>
        <v>4</v>
      </c>
      <c r="I4508" t="str">
        <f t="shared" si="210"/>
        <v>Pequeno Porte II</v>
      </c>
      <c r="J4508" s="4">
        <v>21875302.82</v>
      </c>
      <c r="K4508" s="5">
        <f t="shared" si="211"/>
        <v>995.59907245585293</v>
      </c>
    </row>
    <row r="4509" spans="1:11" x14ac:dyDescent="0.25">
      <c r="A4509" s="3" t="s">
        <v>2491</v>
      </c>
      <c r="B4509">
        <v>421300</v>
      </c>
      <c r="C4509" s="1" t="s">
        <v>21</v>
      </c>
      <c r="D4509" s="2">
        <v>3473</v>
      </c>
      <c r="E4509" t="s">
        <v>5329</v>
      </c>
      <c r="F4509" s="4">
        <v>77811.035000000003</v>
      </c>
      <c r="G4509" s="4">
        <f t="shared" si="212"/>
        <v>22.404559458681256</v>
      </c>
      <c r="H4509" t="str">
        <f>IF(F4509 &lt;= Planilha1!$B$1, "1",
  IF(F4509 &lt;= Planilha1!$B$2, "2",
    IF(F4509 &lt;= Planilha1!$B$3, "3",
      "4"
    )
  )
)</f>
        <v>2</v>
      </c>
      <c r="I4509" t="str">
        <f t="shared" si="210"/>
        <v>Pequeno Porte I</v>
      </c>
      <c r="J4509" s="4">
        <v>5276671.58</v>
      </c>
      <c r="K4509" s="5">
        <f t="shared" si="211"/>
        <v>1519.3410826374893</v>
      </c>
    </row>
    <row r="4510" spans="1:11" x14ac:dyDescent="0.25">
      <c r="A4510" s="3" t="s">
        <v>2492</v>
      </c>
      <c r="B4510">
        <v>421310</v>
      </c>
      <c r="C4510" s="1" t="s">
        <v>21</v>
      </c>
      <c r="D4510" s="2">
        <v>5769</v>
      </c>
      <c r="E4510" t="s">
        <v>5329</v>
      </c>
      <c r="F4510" s="4">
        <v>528933.027</v>
      </c>
      <c r="G4510" s="4">
        <f t="shared" si="212"/>
        <v>91.685392095683824</v>
      </c>
      <c r="H4510" t="str">
        <f>IF(F4510 &lt;= Planilha1!$B$1, "1",
  IF(F4510 &lt;= Planilha1!$B$2, "2",
    IF(F4510 &lt;= Planilha1!$B$3, "3",
      "4"
    )
  )
)</f>
        <v>4</v>
      </c>
      <c r="I4510" t="str">
        <f t="shared" si="210"/>
        <v>Pequeno Porte I</v>
      </c>
      <c r="J4510" s="4">
        <v>8408675.6899999995</v>
      </c>
      <c r="K4510" s="5">
        <f t="shared" si="211"/>
        <v>1457.5620887502166</v>
      </c>
    </row>
    <row r="4511" spans="1:11" x14ac:dyDescent="0.25">
      <c r="A4511" s="3" t="s">
        <v>2493</v>
      </c>
      <c r="B4511">
        <v>421315</v>
      </c>
      <c r="C4511" s="1" t="s">
        <v>21</v>
      </c>
      <c r="D4511" s="2">
        <v>2946</v>
      </c>
      <c r="E4511" t="s">
        <v>5329</v>
      </c>
      <c r="F4511" s="4">
        <v>67546.926999999996</v>
      </c>
      <c r="G4511" s="4">
        <f t="shared" si="212"/>
        <v>22.928352681602171</v>
      </c>
      <c r="H4511" t="str">
        <f>IF(F4511 &lt;= Planilha1!$B$1, "1",
  IF(F4511 &lt;= Planilha1!$B$2, "2",
    IF(F4511 &lt;= Planilha1!$B$3, "3",
      "4"
    )
  )
)</f>
        <v>2</v>
      </c>
      <c r="I4511" t="str">
        <f t="shared" si="210"/>
        <v>Pequeno Porte I</v>
      </c>
      <c r="J4511" s="4">
        <v>4596048.0999999996</v>
      </c>
      <c r="K4511" s="5">
        <f t="shared" si="211"/>
        <v>1560.0977936184656</v>
      </c>
    </row>
    <row r="4512" spans="1:11" x14ac:dyDescent="0.25">
      <c r="A4512" s="3" t="s">
        <v>2494</v>
      </c>
      <c r="B4512">
        <v>421320</v>
      </c>
      <c r="C4512" s="1" t="s">
        <v>21</v>
      </c>
      <c r="D4512" s="2">
        <v>34289</v>
      </c>
      <c r="E4512" t="s">
        <v>5329</v>
      </c>
      <c r="F4512" s="4">
        <v>979887.83400000003</v>
      </c>
      <c r="G4512" s="4">
        <f t="shared" si="212"/>
        <v>28.577323164863369</v>
      </c>
      <c r="H4512" t="str">
        <f>IF(F4512 &lt;= Planilha1!$B$1, "1",
  IF(F4512 &lt;= Planilha1!$B$2, "2",
    IF(F4512 &lt;= Planilha1!$B$3, "3",
      "4"
    )
  )
)</f>
        <v>4</v>
      </c>
      <c r="I4512" t="str">
        <f t="shared" si="210"/>
        <v>Pequeno Porte II</v>
      </c>
      <c r="J4512" s="4">
        <v>29893547.300000001</v>
      </c>
      <c r="K4512" s="5">
        <f t="shared" si="211"/>
        <v>871.81158097349009</v>
      </c>
    </row>
    <row r="4513" spans="1:11" x14ac:dyDescent="0.25">
      <c r="A4513" s="3" t="s">
        <v>2495</v>
      </c>
      <c r="B4513">
        <v>421330</v>
      </c>
      <c r="C4513" s="1" t="s">
        <v>21</v>
      </c>
      <c r="D4513" s="2">
        <v>4437</v>
      </c>
      <c r="E4513" t="s">
        <v>5329</v>
      </c>
      <c r="F4513" s="4">
        <v>64019.982000000004</v>
      </c>
      <c r="G4513" s="4">
        <f t="shared" si="212"/>
        <v>14.42866396213658</v>
      </c>
      <c r="H4513" t="str">
        <f>IF(F4513 &lt;= Planilha1!$B$1, "1",
  IF(F4513 &lt;= Planilha1!$B$2, "2",
    IF(F4513 &lt;= Planilha1!$B$3, "3",
      "4"
    )
  )
)</f>
        <v>2</v>
      </c>
      <c r="I4513" t="str">
        <f t="shared" si="210"/>
        <v>Pequeno Porte I</v>
      </c>
      <c r="J4513" s="4">
        <v>3905028.28</v>
      </c>
      <c r="K4513" s="5">
        <f t="shared" si="211"/>
        <v>880.10553977913003</v>
      </c>
    </row>
    <row r="4514" spans="1:11" x14ac:dyDescent="0.25">
      <c r="A4514" s="3" t="s">
        <v>2496</v>
      </c>
      <c r="B4514">
        <v>421335</v>
      </c>
      <c r="C4514" s="1" t="s">
        <v>21</v>
      </c>
      <c r="D4514" s="2">
        <v>3210</v>
      </c>
      <c r="E4514" t="s">
        <v>5329</v>
      </c>
      <c r="F4514" s="4">
        <v>74258.7</v>
      </c>
      <c r="G4514" s="4">
        <f t="shared" si="212"/>
        <v>23.133551401869159</v>
      </c>
      <c r="H4514" t="str">
        <f>IF(F4514 &lt;= Planilha1!$B$1, "1",
  IF(F4514 &lt;= Planilha1!$B$2, "2",
    IF(F4514 &lt;= Planilha1!$B$3, "3",
      "4"
    )
  )
)</f>
        <v>2</v>
      </c>
      <c r="I4514" t="str">
        <f t="shared" si="210"/>
        <v>Pequeno Porte I</v>
      </c>
      <c r="J4514" s="4">
        <v>4505887.24</v>
      </c>
      <c r="K4514" s="5">
        <f t="shared" si="211"/>
        <v>1403.7031900311526</v>
      </c>
    </row>
    <row r="4515" spans="1:11" x14ac:dyDescent="0.25">
      <c r="A4515" s="3" t="s">
        <v>2497</v>
      </c>
      <c r="B4515">
        <v>421340</v>
      </c>
      <c r="C4515" s="1" t="s">
        <v>21</v>
      </c>
      <c r="D4515" s="2">
        <v>10649</v>
      </c>
      <c r="E4515" t="s">
        <v>5329</v>
      </c>
      <c r="F4515" s="4">
        <v>154028.367</v>
      </c>
      <c r="G4515" s="4">
        <f t="shared" si="212"/>
        <v>14.464115597708705</v>
      </c>
      <c r="H4515" t="str">
        <f>IF(F4515 &lt;= Planilha1!$B$1, "1",
  IF(F4515 &lt;= Planilha1!$B$2, "2",
    IF(F4515 &lt;= Planilha1!$B$3, "3",
      "4"
    )
  )
)</f>
        <v>3</v>
      </c>
      <c r="I4515" t="str">
        <f t="shared" si="210"/>
        <v>Pequeno Porte I</v>
      </c>
      <c r="J4515" s="4">
        <v>8286228.5499999998</v>
      </c>
      <c r="K4515" s="5">
        <f t="shared" si="211"/>
        <v>778.12269227157481</v>
      </c>
    </row>
    <row r="4516" spans="1:11" x14ac:dyDescent="0.25">
      <c r="A4516" s="3" t="s">
        <v>2498</v>
      </c>
      <c r="B4516">
        <v>421350</v>
      </c>
      <c r="C4516" s="1" t="s">
        <v>21</v>
      </c>
      <c r="D4516" s="2">
        <v>27688</v>
      </c>
      <c r="E4516" t="s">
        <v>5329</v>
      </c>
      <c r="F4516" s="4">
        <v>567925.98499999999</v>
      </c>
      <c r="G4516" s="4">
        <f t="shared" si="212"/>
        <v>20.511629045073679</v>
      </c>
      <c r="H4516" t="str">
        <f>IF(F4516 &lt;= Planilha1!$B$1, "1",
  IF(F4516 &lt;= Planilha1!$B$2, "2",
    IF(F4516 &lt;= Planilha1!$B$3, "3",
      "4"
    )
  )
)</f>
        <v>4</v>
      </c>
      <c r="I4516" t="str">
        <f t="shared" si="210"/>
        <v>Pequeno Porte II</v>
      </c>
      <c r="J4516" s="4">
        <v>22069740.690000001</v>
      </c>
      <c r="K4516" s="5">
        <f t="shared" si="211"/>
        <v>797.08684953770592</v>
      </c>
    </row>
    <row r="4517" spans="1:11" x14ac:dyDescent="0.25">
      <c r="A4517" s="3" t="s">
        <v>4850</v>
      </c>
      <c r="B4517">
        <v>421360</v>
      </c>
      <c r="C4517" s="1" t="s">
        <v>21</v>
      </c>
      <c r="D4517" s="2">
        <v>32970</v>
      </c>
      <c r="E4517" t="s">
        <v>5329</v>
      </c>
      <c r="F4517" s="4">
        <v>381850.64299999998</v>
      </c>
      <c r="G4517" s="4">
        <f t="shared" si="212"/>
        <v>11.581760479223536</v>
      </c>
      <c r="H4517" t="str">
        <f>IF(F4517 &lt;= Planilha1!$B$1, "1",
  IF(F4517 &lt;= Planilha1!$B$2, "2",
    IF(F4517 &lt;= Planilha1!$B$3, "3",
      "4"
    )
  )
)</f>
        <v>4</v>
      </c>
      <c r="I4517" t="str">
        <f t="shared" si="210"/>
        <v>Pequeno Porte II</v>
      </c>
      <c r="J4517" s="4">
        <v>21566835.710000001</v>
      </c>
      <c r="K4517" s="5">
        <f t="shared" si="211"/>
        <v>654.13514437367303</v>
      </c>
    </row>
    <row r="4518" spans="1:11" x14ac:dyDescent="0.25">
      <c r="A4518" s="3" t="s">
        <v>2499</v>
      </c>
      <c r="B4518">
        <v>421370</v>
      </c>
      <c r="C4518" s="1" t="s">
        <v>21</v>
      </c>
      <c r="D4518" s="2">
        <v>17123</v>
      </c>
      <c r="E4518" t="s">
        <v>5329</v>
      </c>
      <c r="F4518" s="4">
        <v>235415.04800000001</v>
      </c>
      <c r="G4518" s="4">
        <f t="shared" si="212"/>
        <v>13.748469777492263</v>
      </c>
      <c r="H4518" t="str">
        <f>IF(F4518 &lt;= Planilha1!$B$1, "1",
  IF(F4518 &lt;= Planilha1!$B$2, "2",
    IF(F4518 &lt;= Planilha1!$B$3, "3",
      "4"
    )
  )
)</f>
        <v>3</v>
      </c>
      <c r="I4518" t="str">
        <f t="shared" si="210"/>
        <v>Pequeno Porte I</v>
      </c>
      <c r="J4518" s="4">
        <v>8565032.6400000006</v>
      </c>
      <c r="K4518" s="5">
        <f t="shared" si="211"/>
        <v>500.206309642002</v>
      </c>
    </row>
    <row r="4519" spans="1:11" x14ac:dyDescent="0.25">
      <c r="A4519" s="3" t="s">
        <v>2105</v>
      </c>
      <c r="B4519">
        <v>421380</v>
      </c>
      <c r="C4519" s="1" t="s">
        <v>21</v>
      </c>
      <c r="D4519" s="2">
        <v>8270</v>
      </c>
      <c r="E4519" t="s">
        <v>5329</v>
      </c>
      <c r="F4519" s="4">
        <v>87287.444000000003</v>
      </c>
      <c r="G4519" s="4">
        <f t="shared" si="212"/>
        <v>10.554709068923822</v>
      </c>
      <c r="H4519" t="str">
        <f>IF(F4519 &lt;= Planilha1!$B$1, "1",
  IF(F4519 &lt;= Planilha1!$B$2, "2",
    IF(F4519 &lt;= Planilha1!$B$3, "3",
      "4"
    )
  )
)</f>
        <v>2</v>
      </c>
      <c r="I4519" t="str">
        <f t="shared" si="210"/>
        <v>Pequeno Porte I</v>
      </c>
      <c r="J4519" s="4">
        <v>4261014.6900000004</v>
      </c>
      <c r="K4519" s="5">
        <f t="shared" si="211"/>
        <v>515.23756831922617</v>
      </c>
    </row>
    <row r="4520" spans="1:11" x14ac:dyDescent="0.25">
      <c r="A4520" s="3" t="s">
        <v>2500</v>
      </c>
      <c r="B4520">
        <v>421390</v>
      </c>
      <c r="C4520" s="1" t="s">
        <v>21</v>
      </c>
      <c r="D4520" s="2">
        <v>1689</v>
      </c>
      <c r="E4520" t="s">
        <v>5329</v>
      </c>
      <c r="F4520" s="4">
        <v>27283.154999999999</v>
      </c>
      <c r="G4520" s="4">
        <f t="shared" si="212"/>
        <v>16.153436944937834</v>
      </c>
      <c r="H4520" t="str">
        <f>IF(F4520 &lt;= Planilha1!$B$1, "1",
  IF(F4520 &lt;= Planilha1!$B$2, "2",
    IF(F4520 &lt;= Planilha1!$B$3, "3",
      "4"
    )
  )
)</f>
        <v>1</v>
      </c>
      <c r="I4520" t="str">
        <f t="shared" si="210"/>
        <v>Pequeno Porte I</v>
      </c>
      <c r="J4520" s="4">
        <v>3737589.51</v>
      </c>
      <c r="K4520" s="5">
        <f t="shared" si="211"/>
        <v>2212.9008348134989</v>
      </c>
    </row>
    <row r="4521" spans="1:11" x14ac:dyDescent="0.25">
      <c r="A4521" s="3" t="s">
        <v>4851</v>
      </c>
      <c r="B4521">
        <v>421400</v>
      </c>
      <c r="C4521" s="1" t="s">
        <v>21</v>
      </c>
      <c r="D4521" s="2">
        <v>20010</v>
      </c>
      <c r="E4521" t="s">
        <v>5329</v>
      </c>
      <c r="F4521" s="4">
        <v>294793.43800000002</v>
      </c>
      <c r="G4521" s="4">
        <f t="shared" si="212"/>
        <v>14.732305747126437</v>
      </c>
      <c r="H4521" t="str">
        <f>IF(F4521 &lt;= Planilha1!$B$1, "1",
  IF(F4521 &lt;= Planilha1!$B$2, "2",
    IF(F4521 &lt;= Planilha1!$B$3, "3",
      "4"
    )
  )
)</f>
        <v>4</v>
      </c>
      <c r="I4521" t="str">
        <f t="shared" si="210"/>
        <v>Pequeno Porte II</v>
      </c>
      <c r="J4521" s="4">
        <v>13582246.050000001</v>
      </c>
      <c r="K4521" s="5">
        <f t="shared" si="211"/>
        <v>678.7729160419791</v>
      </c>
    </row>
    <row r="4522" spans="1:11" x14ac:dyDescent="0.25">
      <c r="A4522" s="3" t="s">
        <v>2501</v>
      </c>
      <c r="B4522">
        <v>421410</v>
      </c>
      <c r="C4522" s="1" t="s">
        <v>21</v>
      </c>
      <c r="D4522" s="2">
        <v>2301</v>
      </c>
      <c r="E4522" t="s">
        <v>5329</v>
      </c>
      <c r="F4522" s="4">
        <v>32089.337</v>
      </c>
      <c r="G4522" s="4">
        <f t="shared" si="212"/>
        <v>13.945822251195132</v>
      </c>
      <c r="H4522" t="str">
        <f>IF(F4522 &lt;= Planilha1!$B$1, "1",
  IF(F4522 &lt;= Planilha1!$B$2, "2",
    IF(F4522 &lt;= Planilha1!$B$3, "3",
      "4"
    )
  )
)</f>
        <v>1</v>
      </c>
      <c r="I4522" t="str">
        <f t="shared" si="210"/>
        <v>Pequeno Porte I</v>
      </c>
      <c r="J4522" s="4">
        <v>3292936.64</v>
      </c>
      <c r="K4522" s="5">
        <f t="shared" si="211"/>
        <v>1431.0893698392003</v>
      </c>
    </row>
    <row r="4523" spans="1:11" x14ac:dyDescent="0.25">
      <c r="A4523" s="3" t="s">
        <v>2502</v>
      </c>
      <c r="B4523">
        <v>421415</v>
      </c>
      <c r="C4523" s="1" t="s">
        <v>21</v>
      </c>
      <c r="D4523" s="2">
        <v>2964</v>
      </c>
      <c r="E4523" t="s">
        <v>5329</v>
      </c>
      <c r="F4523" s="4">
        <v>26722.402999999998</v>
      </c>
      <c r="G4523" s="4">
        <f t="shared" si="212"/>
        <v>9.0156555330634269</v>
      </c>
      <c r="H4523" t="str">
        <f>IF(F4523 &lt;= Planilha1!$B$1, "1",
  IF(F4523 &lt;= Planilha1!$B$2, "2",
    IF(F4523 &lt;= Planilha1!$B$3, "3",
      "4"
    )
  )
)</f>
        <v>1</v>
      </c>
      <c r="I4523" t="str">
        <f t="shared" si="210"/>
        <v>Pequeno Porte I</v>
      </c>
      <c r="J4523" s="4">
        <v>3385508.73</v>
      </c>
      <c r="K4523" s="5">
        <f t="shared" si="211"/>
        <v>1142.209423076923</v>
      </c>
    </row>
    <row r="4524" spans="1:11" x14ac:dyDescent="0.25">
      <c r="A4524" s="3" t="s">
        <v>2503</v>
      </c>
      <c r="B4524">
        <v>421420</v>
      </c>
      <c r="C4524" s="1" t="s">
        <v>21</v>
      </c>
      <c r="D4524" s="2">
        <v>11022</v>
      </c>
      <c r="E4524" t="s">
        <v>5329</v>
      </c>
      <c r="F4524" s="4">
        <v>366185.16200000001</v>
      </c>
      <c r="G4524" s="4">
        <f t="shared" si="212"/>
        <v>33.223113953910364</v>
      </c>
      <c r="H4524" t="str">
        <f>IF(F4524 &lt;= Planilha1!$B$1, "1",
  IF(F4524 &lt;= Planilha1!$B$2, "2",
    IF(F4524 &lt;= Planilha1!$B$3, "3",
      "4"
    )
  )
)</f>
        <v>4</v>
      </c>
      <c r="I4524" t="str">
        <f t="shared" si="210"/>
        <v>Pequeno Porte I</v>
      </c>
      <c r="J4524" s="4">
        <v>6594797.7800000003</v>
      </c>
      <c r="K4524" s="5">
        <f t="shared" si="211"/>
        <v>598.33041008891314</v>
      </c>
    </row>
    <row r="4525" spans="1:11" x14ac:dyDescent="0.25">
      <c r="A4525" s="3" t="s">
        <v>2504</v>
      </c>
      <c r="B4525">
        <v>421430</v>
      </c>
      <c r="C4525" s="1" t="s">
        <v>21</v>
      </c>
      <c r="D4525" s="2">
        <v>3279</v>
      </c>
      <c r="E4525" t="s">
        <v>5329</v>
      </c>
      <c r="F4525" s="4">
        <v>63321.095999999998</v>
      </c>
      <c r="G4525" s="4">
        <f t="shared" si="212"/>
        <v>19.311099725526073</v>
      </c>
      <c r="H4525" t="str">
        <f>IF(F4525 &lt;= Planilha1!$B$1, "1",
  IF(F4525 &lt;= Planilha1!$B$2, "2",
    IF(F4525 &lt;= Planilha1!$B$3, "3",
      "4"
    )
  )
)</f>
        <v>2</v>
      </c>
      <c r="I4525" t="str">
        <f t="shared" si="210"/>
        <v>Pequeno Porte I</v>
      </c>
      <c r="J4525" s="4">
        <v>4193041.86</v>
      </c>
      <c r="K4525" s="5">
        <f t="shared" si="211"/>
        <v>1278.7562854528819</v>
      </c>
    </row>
    <row r="4526" spans="1:11" x14ac:dyDescent="0.25">
      <c r="A4526" s="3" t="s">
        <v>2505</v>
      </c>
      <c r="B4526">
        <v>421440</v>
      </c>
      <c r="C4526" s="1" t="s">
        <v>21</v>
      </c>
      <c r="D4526" s="2">
        <v>6253</v>
      </c>
      <c r="E4526" t="s">
        <v>5329</v>
      </c>
      <c r="F4526" s="4">
        <v>95049.95</v>
      </c>
      <c r="G4526" s="4">
        <f t="shared" si="212"/>
        <v>15.20069566608028</v>
      </c>
      <c r="H4526" t="str">
        <f>IF(F4526 &lt;= Planilha1!$B$1, "1",
  IF(F4526 &lt;= Planilha1!$B$2, "2",
    IF(F4526 &lt;= Planilha1!$B$3, "3",
      "4"
    )
  )
)</f>
        <v>3</v>
      </c>
      <c r="I4526" t="str">
        <f t="shared" si="210"/>
        <v>Pequeno Porte I</v>
      </c>
      <c r="J4526" s="4">
        <v>6466474.8300000001</v>
      </c>
      <c r="K4526" s="5">
        <f t="shared" si="211"/>
        <v>1034.1395857988166</v>
      </c>
    </row>
    <row r="4527" spans="1:11" x14ac:dyDescent="0.25">
      <c r="A4527" s="3" t="s">
        <v>2506</v>
      </c>
      <c r="B4527">
        <v>421450</v>
      </c>
      <c r="C4527" s="1" t="s">
        <v>21</v>
      </c>
      <c r="D4527" s="2">
        <v>6452</v>
      </c>
      <c r="E4527" t="s">
        <v>5329</v>
      </c>
      <c r="F4527" s="4">
        <v>95858.847999999998</v>
      </c>
      <c r="G4527" s="4">
        <f t="shared" si="212"/>
        <v>14.857230006199627</v>
      </c>
      <c r="H4527" t="str">
        <f>IF(F4527 &lt;= Planilha1!$B$1, "1",
  IF(F4527 &lt;= Planilha1!$B$2, "2",
    IF(F4527 &lt;= Planilha1!$B$3, "3",
      "4"
    )
  )
)</f>
        <v>3</v>
      </c>
      <c r="I4527" t="str">
        <f t="shared" si="210"/>
        <v>Pequeno Porte I</v>
      </c>
      <c r="J4527" s="4">
        <v>4831444.2699999996</v>
      </c>
      <c r="K4527" s="5">
        <f t="shared" si="211"/>
        <v>748.82893211407304</v>
      </c>
    </row>
    <row r="4528" spans="1:11" x14ac:dyDescent="0.25">
      <c r="A4528" s="3" t="s">
        <v>2507</v>
      </c>
      <c r="B4528">
        <v>421460</v>
      </c>
      <c r="C4528" s="1" t="s">
        <v>21</v>
      </c>
      <c r="D4528" s="2">
        <v>7747</v>
      </c>
      <c r="E4528" t="s">
        <v>5329</v>
      </c>
      <c r="F4528" s="4">
        <v>118700.234</v>
      </c>
      <c r="G4528" s="4">
        <f t="shared" si="212"/>
        <v>15.322090357557764</v>
      </c>
      <c r="H4528" t="str">
        <f>IF(F4528 &lt;= Planilha1!$B$1, "1",
  IF(F4528 &lt;= Planilha1!$B$2, "2",
    IF(F4528 &lt;= Planilha1!$B$3, "3",
      "4"
    )
  )
)</f>
        <v>3</v>
      </c>
      <c r="I4528" t="str">
        <f t="shared" si="210"/>
        <v>Pequeno Porte I</v>
      </c>
      <c r="J4528" s="4">
        <v>4525439.4800000004</v>
      </c>
      <c r="K4528" s="5">
        <f t="shared" si="211"/>
        <v>584.15379888989287</v>
      </c>
    </row>
    <row r="4529" spans="1:11" x14ac:dyDescent="0.25">
      <c r="A4529" s="3" t="s">
        <v>2508</v>
      </c>
      <c r="B4529">
        <v>421470</v>
      </c>
      <c r="C4529" s="1" t="s">
        <v>21</v>
      </c>
      <c r="D4529" s="2">
        <v>10865</v>
      </c>
      <c r="E4529" t="s">
        <v>5329</v>
      </c>
      <c r="F4529" s="4">
        <v>176187.06099999999</v>
      </c>
      <c r="G4529" s="4">
        <f t="shared" si="212"/>
        <v>16.216020340543025</v>
      </c>
      <c r="H4529" t="str">
        <f>IF(F4529 &lt;= Planilha1!$B$1, "1",
  IF(F4529 &lt;= Planilha1!$B$2, "2",
    IF(F4529 &lt;= Planilha1!$B$3, "3",
      "4"
    )
  )
)</f>
        <v>3</v>
      </c>
      <c r="I4529" t="str">
        <f t="shared" si="210"/>
        <v>Pequeno Porte I</v>
      </c>
      <c r="J4529" s="4">
        <v>6360858.8700000001</v>
      </c>
      <c r="K4529" s="5">
        <f t="shared" si="211"/>
        <v>585.44490289921771</v>
      </c>
    </row>
    <row r="4530" spans="1:11" x14ac:dyDescent="0.25">
      <c r="A4530" s="3" t="s">
        <v>2509</v>
      </c>
      <c r="B4530">
        <v>421480</v>
      </c>
      <c r="C4530" s="1" t="s">
        <v>21</v>
      </c>
      <c r="D4530" s="2">
        <v>72587</v>
      </c>
      <c r="E4530" t="s">
        <v>5329</v>
      </c>
      <c r="F4530" s="4">
        <v>1548684.6939999999</v>
      </c>
      <c r="G4530" s="4">
        <f t="shared" si="212"/>
        <v>21.335565514486063</v>
      </c>
      <c r="H4530" t="str">
        <f>IF(F4530 &lt;= Planilha1!$B$1, "1",
  IF(F4530 &lt;= Planilha1!$B$2, "2",
    IF(F4530 &lt;= Planilha1!$B$3, "3",
      "4"
    )
  )
)</f>
        <v>4</v>
      </c>
      <c r="I4530" t="str">
        <f t="shared" si="210"/>
        <v>Médio Porte</v>
      </c>
      <c r="J4530" s="4">
        <v>42286819.670000002</v>
      </c>
      <c r="K4530" s="5">
        <f t="shared" si="211"/>
        <v>582.56739733010045</v>
      </c>
    </row>
    <row r="4531" spans="1:11" x14ac:dyDescent="0.25">
      <c r="A4531" s="3" t="s">
        <v>2510</v>
      </c>
      <c r="B4531">
        <v>421490</v>
      </c>
      <c r="C4531" s="1" t="s">
        <v>21</v>
      </c>
      <c r="D4531" s="2">
        <v>4847</v>
      </c>
      <c r="E4531" t="s">
        <v>5329</v>
      </c>
      <c r="F4531" s="4">
        <v>72256.297000000006</v>
      </c>
      <c r="G4531" s="4">
        <f t="shared" si="212"/>
        <v>14.907426655663299</v>
      </c>
      <c r="H4531" t="str">
        <f>IF(F4531 &lt;= Planilha1!$B$1, "1",
  IF(F4531 &lt;= Planilha1!$B$2, "2",
    IF(F4531 &lt;= Planilha1!$B$3, "3",
      "4"
    )
  )
)</f>
        <v>2</v>
      </c>
      <c r="I4531" t="str">
        <f t="shared" si="210"/>
        <v>Pequeno Porte I</v>
      </c>
      <c r="J4531" s="4">
        <v>4058783.49</v>
      </c>
      <c r="K4531" s="5">
        <f t="shared" si="211"/>
        <v>837.38054260367244</v>
      </c>
    </row>
    <row r="4532" spans="1:11" x14ac:dyDescent="0.25">
      <c r="A4532" s="3" t="s">
        <v>2511</v>
      </c>
      <c r="B4532">
        <v>421500</v>
      </c>
      <c r="C4532" s="1" t="s">
        <v>21</v>
      </c>
      <c r="D4532" s="2">
        <v>39261</v>
      </c>
      <c r="E4532" t="s">
        <v>5329</v>
      </c>
      <c r="F4532" s="4">
        <v>653645.83100000001</v>
      </c>
      <c r="G4532" s="4">
        <f t="shared" si="212"/>
        <v>16.648731081735054</v>
      </c>
      <c r="H4532" t="str">
        <f>IF(F4532 &lt;= Planilha1!$B$1, "1",
  IF(F4532 &lt;= Planilha1!$B$2, "2",
    IF(F4532 &lt;= Planilha1!$B$3, "3",
      "4"
    )
  )
)</f>
        <v>4</v>
      </c>
      <c r="I4532" t="str">
        <f t="shared" si="210"/>
        <v>Pequeno Porte II</v>
      </c>
      <c r="J4532" s="4">
        <v>30256658.870000001</v>
      </c>
      <c r="K4532" s="5">
        <f t="shared" si="211"/>
        <v>770.65431012964518</v>
      </c>
    </row>
    <row r="4533" spans="1:11" x14ac:dyDescent="0.25">
      <c r="A4533" s="3" t="s">
        <v>2512</v>
      </c>
      <c r="B4533">
        <v>421505</v>
      </c>
      <c r="C4533" s="1" t="s">
        <v>21</v>
      </c>
      <c r="D4533" s="2">
        <v>2397</v>
      </c>
      <c r="E4533" t="s">
        <v>5329</v>
      </c>
      <c r="F4533" s="4">
        <v>27392.218000000001</v>
      </c>
      <c r="G4533" s="4">
        <f t="shared" si="212"/>
        <v>11.427708802670004</v>
      </c>
      <c r="H4533" t="str">
        <f>IF(F4533 &lt;= Planilha1!$B$1, "1",
  IF(F4533 &lt;= Planilha1!$B$2, "2",
    IF(F4533 &lt;= Planilha1!$B$3, "3",
      "4"
    )
  )
)</f>
        <v>1</v>
      </c>
      <c r="I4533" t="str">
        <f t="shared" si="210"/>
        <v>Pequeno Porte I</v>
      </c>
      <c r="J4533" s="4">
        <v>3552532.57</v>
      </c>
      <c r="K4533" s="5">
        <f t="shared" si="211"/>
        <v>1482.0744972882769</v>
      </c>
    </row>
    <row r="4534" spans="1:11" x14ac:dyDescent="0.25">
      <c r="A4534" s="3" t="s">
        <v>2513</v>
      </c>
      <c r="B4534">
        <v>421507</v>
      </c>
      <c r="C4534" s="1" t="s">
        <v>21</v>
      </c>
      <c r="D4534" s="2">
        <v>4768</v>
      </c>
      <c r="E4534" t="s">
        <v>5329</v>
      </c>
      <c r="F4534" s="4">
        <v>47390.247000000003</v>
      </c>
      <c r="G4534" s="4">
        <f t="shared" si="212"/>
        <v>9.9392296560402684</v>
      </c>
      <c r="H4534" t="str">
        <f>IF(F4534 &lt;= Planilha1!$B$1, "1",
  IF(F4534 &lt;= Planilha1!$B$2, "2",
    IF(F4534 &lt;= Planilha1!$B$3, "3",
      "4"
    )
  )
)</f>
        <v>2</v>
      </c>
      <c r="I4534" t="str">
        <f t="shared" si="210"/>
        <v>Pequeno Porte I</v>
      </c>
      <c r="J4534" s="4">
        <v>4136162.47</v>
      </c>
      <c r="K4534" s="5">
        <f t="shared" si="211"/>
        <v>867.48373951342285</v>
      </c>
    </row>
    <row r="4535" spans="1:11" x14ac:dyDescent="0.25">
      <c r="A4535" s="3" t="s">
        <v>2514</v>
      </c>
      <c r="B4535">
        <v>421510</v>
      </c>
      <c r="C4535" s="1" t="s">
        <v>21</v>
      </c>
      <c r="D4535" s="2">
        <v>12757</v>
      </c>
      <c r="E4535" t="s">
        <v>5329</v>
      </c>
      <c r="F4535" s="4">
        <v>158760.68599999999</v>
      </c>
      <c r="G4535" s="4">
        <f t="shared" si="212"/>
        <v>12.444985968487888</v>
      </c>
      <c r="H4535" t="str">
        <f>IF(F4535 &lt;= Planilha1!$B$1, "1",
  IF(F4535 &lt;= Planilha1!$B$2, "2",
    IF(F4535 &lt;= Planilha1!$B$3, "3",
      "4"
    )
  )
)</f>
        <v>3</v>
      </c>
      <c r="I4535" t="str">
        <f t="shared" si="210"/>
        <v>Pequeno Porte I</v>
      </c>
      <c r="J4535" s="4">
        <v>6943726.9400000004</v>
      </c>
      <c r="K4535" s="5">
        <f t="shared" si="211"/>
        <v>544.30719918476132</v>
      </c>
    </row>
    <row r="4536" spans="1:11" x14ac:dyDescent="0.25">
      <c r="A4536" s="3" t="s">
        <v>4852</v>
      </c>
      <c r="B4536">
        <v>421520</v>
      </c>
      <c r="C4536" s="1" t="s">
        <v>21</v>
      </c>
      <c r="D4536" s="2">
        <v>4823</v>
      </c>
      <c r="E4536" t="s">
        <v>5329</v>
      </c>
      <c r="F4536" s="4">
        <v>81548.192999999999</v>
      </c>
      <c r="G4536" s="4">
        <f t="shared" si="212"/>
        <v>16.908188471905454</v>
      </c>
      <c r="H4536" t="str">
        <f>IF(F4536 &lt;= Planilha1!$B$1, "1",
  IF(F4536 &lt;= Planilha1!$B$2, "2",
    IF(F4536 &lt;= Planilha1!$B$3, "3",
      "4"
    )
  )
)</f>
        <v>2</v>
      </c>
      <c r="I4536" t="str">
        <f t="shared" si="210"/>
        <v>Pequeno Porte I</v>
      </c>
      <c r="J4536" s="4">
        <v>4335321.41</v>
      </c>
      <c r="K4536" s="5">
        <f t="shared" si="211"/>
        <v>898.88480406386066</v>
      </c>
    </row>
    <row r="4537" spans="1:11" x14ac:dyDescent="0.25">
      <c r="A4537" s="3" t="s">
        <v>2515</v>
      </c>
      <c r="B4537">
        <v>421530</v>
      </c>
      <c r="C4537" s="1" t="s">
        <v>21</v>
      </c>
      <c r="D4537" s="2">
        <v>7489</v>
      </c>
      <c r="E4537" t="s">
        <v>5329</v>
      </c>
      <c r="F4537" s="4">
        <v>97466.513000000006</v>
      </c>
      <c r="G4537" s="4">
        <f t="shared" si="212"/>
        <v>13.014623180664977</v>
      </c>
      <c r="H4537" t="str">
        <f>IF(F4537 &lt;= Planilha1!$B$1, "1",
  IF(F4537 &lt;= Planilha1!$B$2, "2",
    IF(F4537 &lt;= Planilha1!$B$3, "3",
      "4"
    )
  )
)</f>
        <v>3</v>
      </c>
      <c r="I4537" t="str">
        <f t="shared" si="210"/>
        <v>Pequeno Porte I</v>
      </c>
      <c r="J4537" s="4">
        <v>5389679.5800000001</v>
      </c>
      <c r="K4537" s="5">
        <f t="shared" si="211"/>
        <v>719.67947389504604</v>
      </c>
    </row>
    <row r="4538" spans="1:11" x14ac:dyDescent="0.25">
      <c r="A4538" s="3" t="s">
        <v>2128</v>
      </c>
      <c r="B4538">
        <v>421535</v>
      </c>
      <c r="C4538" s="1" t="s">
        <v>21</v>
      </c>
      <c r="D4538" s="2">
        <v>3632</v>
      </c>
      <c r="E4538" t="s">
        <v>5329</v>
      </c>
      <c r="F4538" s="4">
        <v>45179.232000000004</v>
      </c>
      <c r="G4538" s="4">
        <f t="shared" si="212"/>
        <v>12.439215859030838</v>
      </c>
      <c r="H4538" t="str">
        <f>IF(F4538 &lt;= Planilha1!$B$1, "1",
  IF(F4538 &lt;= Planilha1!$B$2, "2",
    IF(F4538 &lt;= Planilha1!$B$3, "3",
      "4"
    )
  )
)</f>
        <v>2</v>
      </c>
      <c r="I4538" t="str">
        <f t="shared" si="210"/>
        <v>Pequeno Porte I</v>
      </c>
      <c r="J4538" s="4">
        <v>3523207.4</v>
      </c>
      <c r="K4538" s="5">
        <f t="shared" si="211"/>
        <v>970.04609030837003</v>
      </c>
    </row>
    <row r="4539" spans="1:11" x14ac:dyDescent="0.25">
      <c r="A4539" s="3" t="s">
        <v>2516</v>
      </c>
      <c r="B4539">
        <v>421540</v>
      </c>
      <c r="C4539" s="1" t="s">
        <v>21</v>
      </c>
      <c r="D4539" s="2">
        <v>4390</v>
      </c>
      <c r="E4539" t="s">
        <v>5329</v>
      </c>
      <c r="F4539" s="4">
        <v>97550.974000000002</v>
      </c>
      <c r="G4539" s="4">
        <f t="shared" si="212"/>
        <v>22.221178587699317</v>
      </c>
      <c r="H4539" t="str">
        <f>IF(F4539 &lt;= Planilha1!$B$1, "1",
  IF(F4539 &lt;= Planilha1!$B$2, "2",
    IF(F4539 &lt;= Planilha1!$B$3, "3",
      "4"
    )
  )
)</f>
        <v>3</v>
      </c>
      <c r="I4539" t="str">
        <f t="shared" si="210"/>
        <v>Pequeno Porte I</v>
      </c>
      <c r="J4539" s="4">
        <v>4387401.43</v>
      </c>
      <c r="K4539" s="5">
        <f t="shared" si="211"/>
        <v>999.40807061503415</v>
      </c>
    </row>
    <row r="4540" spans="1:11" x14ac:dyDescent="0.25">
      <c r="A4540" s="3" t="s">
        <v>4853</v>
      </c>
      <c r="B4540">
        <v>421545</v>
      </c>
      <c r="C4540" s="1" t="s">
        <v>21</v>
      </c>
      <c r="D4540" s="2">
        <v>12882</v>
      </c>
      <c r="E4540" t="s">
        <v>5329</v>
      </c>
      <c r="F4540" s="4">
        <v>161084.4</v>
      </c>
      <c r="G4540" s="4">
        <f t="shared" si="212"/>
        <v>12.504611085235211</v>
      </c>
      <c r="H4540" t="str">
        <f>IF(F4540 &lt;= Planilha1!$B$1, "1",
  IF(F4540 &lt;= Planilha1!$B$2, "2",
    IF(F4540 &lt;= Planilha1!$B$3, "3",
      "4"
    )
  )
)</f>
        <v>3</v>
      </c>
      <c r="I4540" t="str">
        <f t="shared" si="210"/>
        <v>Pequeno Porte I</v>
      </c>
      <c r="J4540" s="4">
        <v>5994450.5499999998</v>
      </c>
      <c r="K4540" s="5">
        <f t="shared" si="211"/>
        <v>465.33539434870363</v>
      </c>
    </row>
    <row r="4541" spans="1:11" x14ac:dyDescent="0.25">
      <c r="A4541" s="3" t="s">
        <v>3639</v>
      </c>
      <c r="B4541">
        <v>421550</v>
      </c>
      <c r="C4541" s="1" t="s">
        <v>21</v>
      </c>
      <c r="D4541" s="2">
        <v>15546</v>
      </c>
      <c r="E4541" t="s">
        <v>5329</v>
      </c>
      <c r="F4541" s="4">
        <v>240264.6</v>
      </c>
      <c r="G4541" s="4">
        <f t="shared" si="212"/>
        <v>15.455075260517175</v>
      </c>
      <c r="H4541" t="str">
        <f>IF(F4541 &lt;= Planilha1!$B$1, "1",
  IF(F4541 &lt;= Planilha1!$B$2, "2",
    IF(F4541 &lt;= Planilha1!$B$3, "3",
      "4"
    )
  )
)</f>
        <v>4</v>
      </c>
      <c r="I4541" t="str">
        <f t="shared" si="210"/>
        <v>Pequeno Porte I</v>
      </c>
      <c r="J4541" s="4">
        <v>15045054.83</v>
      </c>
      <c r="K4541" s="5">
        <f t="shared" si="211"/>
        <v>967.77658754663582</v>
      </c>
    </row>
    <row r="4542" spans="1:11" x14ac:dyDescent="0.25">
      <c r="A4542" s="3" t="s">
        <v>366</v>
      </c>
      <c r="B4542">
        <v>421555</v>
      </c>
      <c r="C4542" s="1" t="s">
        <v>21</v>
      </c>
      <c r="D4542" s="2">
        <v>2425</v>
      </c>
      <c r="E4542" t="s">
        <v>5329</v>
      </c>
      <c r="F4542" s="4">
        <v>31905.687000000002</v>
      </c>
      <c r="G4542" s="4">
        <f t="shared" si="212"/>
        <v>13.156984329896908</v>
      </c>
      <c r="H4542" t="str">
        <f>IF(F4542 &lt;= Planilha1!$B$1, "1",
  IF(F4542 &lt;= Planilha1!$B$2, "2",
    IF(F4542 &lt;= Planilha1!$B$3, "3",
      "4"
    )
  )
)</f>
        <v>1</v>
      </c>
      <c r="I4542" t="str">
        <f t="shared" si="210"/>
        <v>Pequeno Porte I</v>
      </c>
      <c r="J4542" s="4">
        <v>3370714.81</v>
      </c>
      <c r="K4542" s="5">
        <f t="shared" si="211"/>
        <v>1389.9854886597939</v>
      </c>
    </row>
    <row r="4543" spans="1:11" x14ac:dyDescent="0.25">
      <c r="A4543" s="3" t="s">
        <v>1014</v>
      </c>
      <c r="B4543">
        <v>421560</v>
      </c>
      <c r="C4543" s="1" t="s">
        <v>21</v>
      </c>
      <c r="D4543" s="2">
        <v>2088</v>
      </c>
      <c r="E4543" t="s">
        <v>5329</v>
      </c>
      <c r="F4543" s="4">
        <v>31270.382000000001</v>
      </c>
      <c r="G4543" s="4">
        <f t="shared" si="212"/>
        <v>14.976236590038315</v>
      </c>
      <c r="H4543" t="str">
        <f>IF(F4543 &lt;= Planilha1!$B$1, "1",
  IF(F4543 &lt;= Planilha1!$B$2, "2",
    IF(F4543 &lt;= Planilha1!$B$3, "3",
      "4"
    )
  )
)</f>
        <v>1</v>
      </c>
      <c r="I4543" t="str">
        <f t="shared" si="210"/>
        <v>Pequeno Porte I</v>
      </c>
      <c r="J4543" s="4">
        <v>3534951.43</v>
      </c>
      <c r="K4543" s="5">
        <f t="shared" si="211"/>
        <v>1692.9844013409963</v>
      </c>
    </row>
    <row r="4544" spans="1:11" x14ac:dyDescent="0.25">
      <c r="A4544" s="3" t="s">
        <v>2517</v>
      </c>
      <c r="B4544">
        <v>421565</v>
      </c>
      <c r="C4544" s="1" t="s">
        <v>21</v>
      </c>
      <c r="D4544" s="2">
        <v>9792</v>
      </c>
      <c r="E4544" t="s">
        <v>5329</v>
      </c>
      <c r="F4544" s="4">
        <v>79754.732000000004</v>
      </c>
      <c r="G4544" s="4">
        <f t="shared" si="212"/>
        <v>8.14488684640523</v>
      </c>
      <c r="H4544" t="str">
        <f>IF(F4544 &lt;= Planilha1!$B$1, "1",
  IF(F4544 &lt;= Planilha1!$B$2, "2",
    IF(F4544 &lt;= Planilha1!$B$3, "3",
      "4"
    )
  )
)</f>
        <v>2</v>
      </c>
      <c r="I4544" t="str">
        <f t="shared" si="210"/>
        <v>Pequeno Porte I</v>
      </c>
      <c r="J4544" s="4">
        <v>4146223.76</v>
      </c>
      <c r="K4544" s="5">
        <f t="shared" si="211"/>
        <v>423.42971405228758</v>
      </c>
    </row>
    <row r="4545" spans="1:11" x14ac:dyDescent="0.25">
      <c r="A4545" s="3" t="s">
        <v>897</v>
      </c>
      <c r="B4545">
        <v>421567</v>
      </c>
      <c r="C4545" s="1" t="s">
        <v>21</v>
      </c>
      <c r="D4545" s="2">
        <v>8066</v>
      </c>
      <c r="E4545" t="s">
        <v>5329</v>
      </c>
      <c r="F4545" s="4">
        <v>120713.008</v>
      </c>
      <c r="G4545" s="4">
        <f t="shared" si="212"/>
        <v>14.965659310686833</v>
      </c>
      <c r="H4545" t="str">
        <f>IF(F4545 &lt;= Planilha1!$B$1, "1",
  IF(F4545 &lt;= Planilha1!$B$2, "2",
    IF(F4545 &lt;= Planilha1!$B$3, "3",
      "4"
    )
  )
)</f>
        <v>3</v>
      </c>
      <c r="I4545" t="str">
        <f t="shared" si="210"/>
        <v>Pequeno Porte I</v>
      </c>
      <c r="J4545" s="4">
        <v>5031771.74</v>
      </c>
      <c r="K4545" s="5">
        <f t="shared" si="211"/>
        <v>623.8249119761964</v>
      </c>
    </row>
    <row r="4546" spans="1:11" x14ac:dyDescent="0.25">
      <c r="A4546" s="3" t="s">
        <v>2518</v>
      </c>
      <c r="B4546">
        <v>421568</v>
      </c>
      <c r="C4546" s="1" t="s">
        <v>21</v>
      </c>
      <c r="D4546" s="2">
        <v>2576</v>
      </c>
      <c r="E4546" t="s">
        <v>5329</v>
      </c>
      <c r="F4546" s="4">
        <v>29677.384999999998</v>
      </c>
      <c r="G4546" s="4">
        <f t="shared" si="212"/>
        <v>11.52072399068323</v>
      </c>
      <c r="H4546" t="str">
        <f>IF(F4546 &lt;= Planilha1!$B$1, "1",
  IF(F4546 &lt;= Planilha1!$B$2, "2",
    IF(F4546 &lt;= Planilha1!$B$3, "3",
      "4"
    )
  )
)</f>
        <v>1</v>
      </c>
      <c r="I4546" t="str">
        <f t="shared" ref="I4546:I4609" si="213">IF(D4546 &lt;= 20000, "Pequeno Porte I",
  IF(D4546 &lt;= 50000, "Pequeno Porte II",
    IF(D4546 &lt;= 100000, "Médio Porte",
      IF(D4546 &lt;= 900000, "Grande Porte", "Metrópole")
    )
  )
)</f>
        <v>Pequeno Porte I</v>
      </c>
      <c r="J4546" s="4">
        <v>3607938.65</v>
      </c>
      <c r="K4546" s="5">
        <f t="shared" ref="K4546:K4609" si="214">J4546/D4546</f>
        <v>1400.5973020186334</v>
      </c>
    </row>
    <row r="4547" spans="1:11" x14ac:dyDescent="0.25">
      <c r="A4547" s="3" t="s">
        <v>2519</v>
      </c>
      <c r="B4547">
        <v>421569</v>
      </c>
      <c r="C4547" s="1" t="s">
        <v>21</v>
      </c>
      <c r="D4547" s="2">
        <v>1651</v>
      </c>
      <c r="E4547" t="s">
        <v>5329</v>
      </c>
      <c r="F4547" s="4">
        <v>27220.853999999999</v>
      </c>
      <c r="G4547" s="4">
        <f t="shared" ref="G4547:G4610" si="215">F4547/D4547</f>
        <v>16.487494851605089</v>
      </c>
      <c r="H4547" t="str">
        <f>IF(F4547 &lt;= Planilha1!$B$1, "1",
  IF(F4547 &lt;= Planilha1!$B$2, "2",
    IF(F4547 &lt;= Planilha1!$B$3, "3",
      "4"
    )
  )
)</f>
        <v>1</v>
      </c>
      <c r="I4547" t="str">
        <f t="shared" si="213"/>
        <v>Pequeno Porte I</v>
      </c>
      <c r="J4547" s="4">
        <v>3234008.99</v>
      </c>
      <c r="K4547" s="5">
        <f t="shared" si="214"/>
        <v>1958.8182858873411</v>
      </c>
    </row>
    <row r="4548" spans="1:11" x14ac:dyDescent="0.25">
      <c r="A4548" s="3" t="s">
        <v>2520</v>
      </c>
      <c r="B4548">
        <v>421570</v>
      </c>
      <c r="C4548" s="1" t="s">
        <v>21</v>
      </c>
      <c r="D4548" s="2">
        <v>27272</v>
      </c>
      <c r="E4548" t="s">
        <v>5329</v>
      </c>
      <c r="F4548" s="4">
        <v>427862.72100000002</v>
      </c>
      <c r="G4548" s="4">
        <f t="shared" si="215"/>
        <v>15.688718135816956</v>
      </c>
      <c r="H4548" t="str">
        <f>IF(F4548 &lt;= Planilha1!$B$1, "1",
  IF(F4548 &lt;= Planilha1!$B$2, "2",
    IF(F4548 &lt;= Planilha1!$B$3, "3",
      "4"
    )
  )
)</f>
        <v>4</v>
      </c>
      <c r="I4548" t="str">
        <f t="shared" si="213"/>
        <v>Pequeno Porte II</v>
      </c>
      <c r="J4548" s="4">
        <v>21414300.260000002</v>
      </c>
      <c r="K4548" s="5">
        <f t="shared" si="214"/>
        <v>785.2119485186272</v>
      </c>
    </row>
    <row r="4549" spans="1:11" x14ac:dyDescent="0.25">
      <c r="A4549" s="3" t="s">
        <v>4854</v>
      </c>
      <c r="B4549">
        <v>421575</v>
      </c>
      <c r="C4549" s="1" t="s">
        <v>21</v>
      </c>
      <c r="D4549" s="2">
        <v>2684</v>
      </c>
      <c r="E4549" t="s">
        <v>5329</v>
      </c>
      <c r="F4549" s="4">
        <v>67575.861999999994</v>
      </c>
      <c r="G4549" s="4">
        <f t="shared" si="215"/>
        <v>25.177295827123693</v>
      </c>
      <c r="H4549" t="str">
        <f>IF(F4549 &lt;= Planilha1!$B$1, "1",
  IF(F4549 &lt;= Planilha1!$B$2, "2",
    IF(F4549 &lt;= Planilha1!$B$3, "3",
      "4"
    )
  )
)</f>
        <v>2</v>
      </c>
      <c r="I4549" t="str">
        <f t="shared" si="213"/>
        <v>Pequeno Porte I</v>
      </c>
      <c r="J4549" s="4">
        <v>2741500.04</v>
      </c>
      <c r="K4549" s="5">
        <f t="shared" si="214"/>
        <v>1021.423263785395</v>
      </c>
    </row>
    <row r="4550" spans="1:11" x14ac:dyDescent="0.25">
      <c r="A4550" s="3" t="s">
        <v>4855</v>
      </c>
      <c r="B4550">
        <v>421580</v>
      </c>
      <c r="C4550" s="1" t="s">
        <v>21</v>
      </c>
      <c r="D4550" s="2">
        <v>83277</v>
      </c>
      <c r="E4550" t="s">
        <v>5329</v>
      </c>
      <c r="F4550" s="4">
        <v>1889164.2609999999</v>
      </c>
      <c r="G4550" s="4">
        <f t="shared" si="215"/>
        <v>22.685306399125807</v>
      </c>
      <c r="H4550" t="str">
        <f>IF(F4550 &lt;= Planilha1!$B$1, "1",
  IF(F4550 &lt;= Planilha1!$B$2, "2",
    IF(F4550 &lt;= Planilha1!$B$3, "3",
      "4"
    )
  )
)</f>
        <v>4</v>
      </c>
      <c r="I4550" t="str">
        <f t="shared" si="213"/>
        <v>Médio Porte</v>
      </c>
      <c r="J4550" s="4">
        <v>57551055.75</v>
      </c>
      <c r="K4550" s="5">
        <f t="shared" si="214"/>
        <v>691.07983897114445</v>
      </c>
    </row>
    <row r="4551" spans="1:11" x14ac:dyDescent="0.25">
      <c r="A4551" s="3" t="s">
        <v>4856</v>
      </c>
      <c r="B4551">
        <v>421590</v>
      </c>
      <c r="C4551" s="1" t="s">
        <v>21</v>
      </c>
      <c r="D4551" s="2">
        <v>2946</v>
      </c>
      <c r="E4551" t="s">
        <v>5329</v>
      </c>
      <c r="F4551" s="4">
        <v>35464.199999999997</v>
      </c>
      <c r="G4551" s="4">
        <f t="shared" si="215"/>
        <v>12.038085539714867</v>
      </c>
      <c r="H4551" t="str">
        <f>IF(F4551 &lt;= Planilha1!$B$1, "1",
  IF(F4551 &lt;= Planilha1!$B$2, "2",
    IF(F4551 &lt;= Planilha1!$B$3, "3",
      "4"
    )
  )
)</f>
        <v>1</v>
      </c>
      <c r="I4551" t="str">
        <f t="shared" si="213"/>
        <v>Pequeno Porte I</v>
      </c>
      <c r="J4551" s="4">
        <v>3631223</v>
      </c>
      <c r="K4551" s="5">
        <f t="shared" si="214"/>
        <v>1232.5943652410047</v>
      </c>
    </row>
    <row r="4552" spans="1:11" x14ac:dyDescent="0.25">
      <c r="A4552" s="3" t="s">
        <v>4568</v>
      </c>
      <c r="B4552">
        <v>421600</v>
      </c>
      <c r="C4552" s="1" t="s">
        <v>21</v>
      </c>
      <c r="D4552" s="2">
        <v>10282</v>
      </c>
      <c r="E4552" t="s">
        <v>5329</v>
      </c>
      <c r="F4552" s="4">
        <v>196063.66699999999</v>
      </c>
      <c r="G4552" s="4">
        <f t="shared" si="215"/>
        <v>19.068631297412953</v>
      </c>
      <c r="H4552" t="str">
        <f>IF(F4552 &lt;= Planilha1!$B$1, "1",
  IF(F4552 &lt;= Planilha1!$B$2, "2",
    IF(F4552 &lt;= Planilha1!$B$3, "3",
      "4"
    )
  )
)</f>
        <v>3</v>
      </c>
      <c r="I4552" t="str">
        <f t="shared" si="213"/>
        <v>Pequeno Porte I</v>
      </c>
      <c r="J4552" s="4">
        <v>8418005.0999999996</v>
      </c>
      <c r="K4552" s="5">
        <f t="shared" si="214"/>
        <v>818.71280879206381</v>
      </c>
    </row>
    <row r="4553" spans="1:11" x14ac:dyDescent="0.25">
      <c r="A4553" s="3" t="s">
        <v>4857</v>
      </c>
      <c r="B4553">
        <v>421605</v>
      </c>
      <c r="C4553" s="1" t="s">
        <v>21</v>
      </c>
      <c r="D4553" s="2">
        <v>6084</v>
      </c>
      <c r="E4553" t="s">
        <v>5329</v>
      </c>
      <c r="F4553" s="4">
        <v>71357.653000000006</v>
      </c>
      <c r="G4553" s="4">
        <f t="shared" si="215"/>
        <v>11.728739809335964</v>
      </c>
      <c r="H4553" t="str">
        <f>IF(F4553 &lt;= Planilha1!$B$1, "1",
  IF(F4553 &lt;= Planilha1!$B$2, "2",
    IF(F4553 &lt;= Planilha1!$B$3, "3",
      "4"
    )
  )
)</f>
        <v>2</v>
      </c>
      <c r="I4553" t="str">
        <f t="shared" si="213"/>
        <v>Pequeno Porte I</v>
      </c>
      <c r="J4553" s="4">
        <v>4612571.42</v>
      </c>
      <c r="K4553" s="5">
        <f t="shared" si="214"/>
        <v>758.14783366206439</v>
      </c>
    </row>
    <row r="4554" spans="1:11" x14ac:dyDescent="0.25">
      <c r="A4554" s="3" t="s">
        <v>3643</v>
      </c>
      <c r="B4554">
        <v>421610</v>
      </c>
      <c r="C4554" s="1" t="s">
        <v>21</v>
      </c>
      <c r="D4554" s="2">
        <v>9226</v>
      </c>
      <c r="E4554" t="s">
        <v>5329</v>
      </c>
      <c r="F4554" s="4">
        <v>183389.47700000001</v>
      </c>
      <c r="G4554" s="4">
        <f t="shared" si="215"/>
        <v>19.877463364404942</v>
      </c>
      <c r="H4554" t="str">
        <f>IF(F4554 &lt;= Planilha1!$B$1, "1",
  IF(F4554 &lt;= Planilha1!$B$2, "2",
    IF(F4554 &lt;= Planilha1!$B$3, "3",
      "4"
    )
  )
)</f>
        <v>3</v>
      </c>
      <c r="I4554" t="str">
        <f t="shared" si="213"/>
        <v>Pequeno Porte I</v>
      </c>
      <c r="J4554" s="4">
        <v>8192466.4699999997</v>
      </c>
      <c r="K4554" s="5">
        <f t="shared" si="214"/>
        <v>887.97598851073053</v>
      </c>
    </row>
    <row r="4555" spans="1:11" x14ac:dyDescent="0.25">
      <c r="A4555" s="3" t="s">
        <v>4858</v>
      </c>
      <c r="B4555">
        <v>421620</v>
      </c>
      <c r="C4555" s="1" t="s">
        <v>21</v>
      </c>
      <c r="D4555" s="2">
        <v>52674</v>
      </c>
      <c r="E4555" t="s">
        <v>5329</v>
      </c>
      <c r="F4555" s="4">
        <v>2107729.96</v>
      </c>
      <c r="G4555" s="4">
        <f t="shared" si="215"/>
        <v>40.014617458328587</v>
      </c>
      <c r="H4555" t="str">
        <f>IF(F4555 &lt;= Planilha1!$B$1, "1",
  IF(F4555 &lt;= Planilha1!$B$2, "2",
    IF(F4555 &lt;= Planilha1!$B$3, "3",
      "4"
    )
  )
)</f>
        <v>4</v>
      </c>
      <c r="I4555" t="str">
        <f t="shared" si="213"/>
        <v>Médio Porte</v>
      </c>
      <c r="J4555" s="4">
        <v>48133414.960000001</v>
      </c>
      <c r="K4555" s="5">
        <f t="shared" si="214"/>
        <v>913.79836275961577</v>
      </c>
    </row>
    <row r="4556" spans="1:11" x14ac:dyDescent="0.25">
      <c r="A4556" s="3" t="s">
        <v>4859</v>
      </c>
      <c r="B4556">
        <v>421625</v>
      </c>
      <c r="C4556" s="1" t="s">
        <v>21</v>
      </c>
      <c r="D4556" s="2">
        <v>6295</v>
      </c>
      <c r="E4556" t="s">
        <v>5329</v>
      </c>
      <c r="F4556" s="4">
        <v>104737.495</v>
      </c>
      <c r="G4556" s="4">
        <f t="shared" si="215"/>
        <v>16.63820413026211</v>
      </c>
      <c r="H4556" t="str">
        <f>IF(F4556 &lt;= Planilha1!$B$1, "1",
  IF(F4556 &lt;= Planilha1!$B$2, "2",
    IF(F4556 &lt;= Planilha1!$B$3, "3",
      "4"
    )
  )
)</f>
        <v>3</v>
      </c>
      <c r="I4556" t="str">
        <f t="shared" si="213"/>
        <v>Pequeno Porte I</v>
      </c>
      <c r="J4556" s="4">
        <v>5589357.5700000003</v>
      </c>
      <c r="K4556" s="5">
        <f t="shared" si="214"/>
        <v>887.90430023828435</v>
      </c>
    </row>
    <row r="4557" spans="1:11" x14ac:dyDescent="0.25">
      <c r="A4557" s="3" t="s">
        <v>3304</v>
      </c>
      <c r="B4557">
        <v>421630</v>
      </c>
      <c r="C4557" s="1" t="s">
        <v>21</v>
      </c>
      <c r="D4557" s="2">
        <v>32687</v>
      </c>
      <c r="E4557" t="s">
        <v>5329</v>
      </c>
      <c r="F4557" s="4">
        <v>477647.67099999997</v>
      </c>
      <c r="G4557" s="4">
        <f t="shared" si="215"/>
        <v>14.612771774711659</v>
      </c>
      <c r="H4557" t="str">
        <f>IF(F4557 &lt;= Planilha1!$B$1, "1",
  IF(F4557 &lt;= Planilha1!$B$2, "2",
    IF(F4557 &lt;= Planilha1!$B$3, "3",
      "4"
    )
  )
)</f>
        <v>4</v>
      </c>
      <c r="I4557" t="str">
        <f t="shared" si="213"/>
        <v>Pequeno Porte II</v>
      </c>
      <c r="J4557" s="4">
        <v>21146355.629999999</v>
      </c>
      <c r="K4557" s="5">
        <f t="shared" si="214"/>
        <v>646.93473338024285</v>
      </c>
    </row>
    <row r="4558" spans="1:11" x14ac:dyDescent="0.25">
      <c r="A4558" s="3" t="s">
        <v>4860</v>
      </c>
      <c r="B4558">
        <v>421635</v>
      </c>
      <c r="C4558" s="1" t="s">
        <v>21</v>
      </c>
      <c r="D4558" s="2">
        <v>4463</v>
      </c>
      <c r="E4558" t="s">
        <v>5329</v>
      </c>
      <c r="F4558" s="4">
        <v>59225.453999999998</v>
      </c>
      <c r="G4558" s="4">
        <f t="shared" si="215"/>
        <v>13.270323549182164</v>
      </c>
      <c r="H4558" t="str">
        <f>IF(F4558 &lt;= Planilha1!$B$1, "1",
  IF(F4558 &lt;= Planilha1!$B$2, "2",
    IF(F4558 &lt;= Planilha1!$B$3, "3",
      "4"
    )
  )
)</f>
        <v>2</v>
      </c>
      <c r="I4558" t="str">
        <f t="shared" si="213"/>
        <v>Pequeno Porte I</v>
      </c>
      <c r="J4558" s="4">
        <v>5277928.17</v>
      </c>
      <c r="K4558" s="5">
        <f t="shared" si="214"/>
        <v>1182.5964978713869</v>
      </c>
    </row>
    <row r="4559" spans="1:11" x14ac:dyDescent="0.25">
      <c r="A4559" s="3" t="s">
        <v>4861</v>
      </c>
      <c r="B4559">
        <v>421640</v>
      </c>
      <c r="C4559" s="1" t="s">
        <v>21</v>
      </c>
      <c r="D4559" s="2">
        <v>8668</v>
      </c>
      <c r="E4559" t="s">
        <v>5329</v>
      </c>
      <c r="F4559" s="4">
        <v>83266.531000000003</v>
      </c>
      <c r="G4559" s="4">
        <f t="shared" si="215"/>
        <v>9.6061987771112136</v>
      </c>
      <c r="H4559" t="str">
        <f>IF(F4559 &lt;= Planilha1!$B$1, "1",
  IF(F4559 &lt;= Planilha1!$B$2, "2",
    IF(F4559 &lt;= Planilha1!$B$3, "3",
      "4"
    )
  )
)</f>
        <v>2</v>
      </c>
      <c r="I4559" t="str">
        <f t="shared" si="213"/>
        <v>Pequeno Porte I</v>
      </c>
      <c r="J4559" s="4">
        <v>4653353.83</v>
      </c>
      <c r="K4559" s="5">
        <f t="shared" si="214"/>
        <v>536.84285071527461</v>
      </c>
    </row>
    <row r="4560" spans="1:11" x14ac:dyDescent="0.25">
      <c r="A4560" s="3" t="s">
        <v>4862</v>
      </c>
      <c r="B4560">
        <v>421650</v>
      </c>
      <c r="C4560" s="1" t="s">
        <v>21</v>
      </c>
      <c r="D4560" s="2">
        <v>25939</v>
      </c>
      <c r="E4560" t="s">
        <v>5329</v>
      </c>
      <c r="F4560" s="4">
        <v>390207.26400000002</v>
      </c>
      <c r="G4560" s="4">
        <f t="shared" si="215"/>
        <v>15.043265507536914</v>
      </c>
      <c r="H4560" t="str">
        <f>IF(F4560 &lt;= Planilha1!$B$1, "1",
  IF(F4560 &lt;= Planilha1!$B$2, "2",
    IF(F4560 &lt;= Planilha1!$B$3, "3",
      "4"
    )
  )
)</f>
        <v>4</v>
      </c>
      <c r="I4560" t="str">
        <f t="shared" si="213"/>
        <v>Pequeno Porte II</v>
      </c>
      <c r="J4560" s="4">
        <v>13763210.810000001</v>
      </c>
      <c r="K4560" s="5">
        <f t="shared" si="214"/>
        <v>530.59912911060565</v>
      </c>
    </row>
    <row r="4561" spans="1:11" x14ac:dyDescent="0.25">
      <c r="A4561" s="3" t="s">
        <v>4863</v>
      </c>
      <c r="B4561">
        <v>421660</v>
      </c>
      <c r="C4561" s="1" t="s">
        <v>21</v>
      </c>
      <c r="D4561" s="2">
        <v>270299</v>
      </c>
      <c r="E4561" t="s">
        <v>5329</v>
      </c>
      <c r="F4561" s="4">
        <v>5115254.892</v>
      </c>
      <c r="G4561" s="4">
        <f t="shared" si="215"/>
        <v>18.924431433338636</v>
      </c>
      <c r="H4561" t="str">
        <f>IF(F4561 &lt;= Planilha1!$B$1, "1",
  IF(F4561 &lt;= Planilha1!$B$2, "2",
    IF(F4561 &lt;= Planilha1!$B$3, "3",
      "4"
    )
  )
)</f>
        <v>4</v>
      </c>
      <c r="I4561" t="str">
        <f t="shared" si="213"/>
        <v>Grande Porte</v>
      </c>
      <c r="J4561" s="4">
        <v>173156614.81</v>
      </c>
      <c r="K4561" s="5">
        <f t="shared" si="214"/>
        <v>640.61137780753904</v>
      </c>
    </row>
    <row r="4562" spans="1:11" x14ac:dyDescent="0.25">
      <c r="A4562" s="3" t="s">
        <v>4864</v>
      </c>
      <c r="B4562">
        <v>421670</v>
      </c>
      <c r="C4562" s="1" t="s">
        <v>21</v>
      </c>
      <c r="D4562" s="2">
        <v>14167</v>
      </c>
      <c r="E4562" t="s">
        <v>5329</v>
      </c>
      <c r="F4562" s="4">
        <v>238780.70699999999</v>
      </c>
      <c r="G4562" s="4">
        <f t="shared" si="215"/>
        <v>16.85471214794946</v>
      </c>
      <c r="H4562" t="str">
        <f>IF(F4562 &lt;= Planilha1!$B$1, "1",
  IF(F4562 &lt;= Planilha1!$B$2, "2",
    IF(F4562 &lt;= Planilha1!$B$3, "3",
      "4"
    )
  )
)</f>
        <v>4</v>
      </c>
      <c r="I4562" t="str">
        <f t="shared" si="213"/>
        <v>Pequeno Porte I</v>
      </c>
      <c r="J4562" s="4">
        <v>9827305.4900000002</v>
      </c>
      <c r="K4562" s="5">
        <f t="shared" si="214"/>
        <v>693.67583045104823</v>
      </c>
    </row>
    <row r="4563" spans="1:11" x14ac:dyDescent="0.25">
      <c r="A4563" s="3" t="s">
        <v>4865</v>
      </c>
      <c r="B4563">
        <v>421680</v>
      </c>
      <c r="C4563" s="1" t="s">
        <v>21</v>
      </c>
      <c r="D4563" s="2">
        <v>8708</v>
      </c>
      <c r="E4563" t="s">
        <v>5329</v>
      </c>
      <c r="F4563" s="4">
        <v>92018.62</v>
      </c>
      <c r="G4563" s="4">
        <f t="shared" si="215"/>
        <v>10.567135966926964</v>
      </c>
      <c r="H4563" t="str">
        <f>IF(F4563 &lt;= Planilha1!$B$1, "1",
  IF(F4563 &lt;= Planilha1!$B$2, "2",
    IF(F4563 &lt;= Planilha1!$B$3, "3",
      "4"
    )
  )
)</f>
        <v>3</v>
      </c>
      <c r="I4563" t="str">
        <f t="shared" si="213"/>
        <v>Pequeno Porte I</v>
      </c>
      <c r="J4563" s="4">
        <v>3697372.34</v>
      </c>
      <c r="K4563" s="5">
        <f t="shared" si="214"/>
        <v>424.59489435002297</v>
      </c>
    </row>
    <row r="4564" spans="1:11" x14ac:dyDescent="0.25">
      <c r="A4564" s="3" t="s">
        <v>4866</v>
      </c>
      <c r="B4564">
        <v>421690</v>
      </c>
      <c r="C4564" s="1" t="s">
        <v>21</v>
      </c>
      <c r="D4564" s="2">
        <v>24791</v>
      </c>
      <c r="E4564" t="s">
        <v>5329</v>
      </c>
      <c r="F4564" s="4">
        <v>450919.79300000001</v>
      </c>
      <c r="G4564" s="4">
        <f t="shared" si="215"/>
        <v>18.188850510265823</v>
      </c>
      <c r="H4564" t="str">
        <f>IF(F4564 &lt;= Planilha1!$B$1, "1",
  IF(F4564 &lt;= Planilha1!$B$2, "2",
    IF(F4564 &lt;= Planilha1!$B$3, "3",
      "4"
    )
  )
)</f>
        <v>4</v>
      </c>
      <c r="I4564" t="str">
        <f t="shared" si="213"/>
        <v>Pequeno Porte II</v>
      </c>
      <c r="J4564" s="4">
        <v>22885204.52</v>
      </c>
      <c r="K4564" s="5">
        <f t="shared" si="214"/>
        <v>923.12551006413617</v>
      </c>
    </row>
    <row r="4565" spans="1:11" x14ac:dyDescent="0.25">
      <c r="A4565" s="3" t="s">
        <v>4867</v>
      </c>
      <c r="B4565">
        <v>421700</v>
      </c>
      <c r="C4565" s="1" t="s">
        <v>21</v>
      </c>
      <c r="D4565" s="2">
        <v>13509</v>
      </c>
      <c r="E4565" t="s">
        <v>5329</v>
      </c>
      <c r="F4565" s="4">
        <v>337295.79700000002</v>
      </c>
      <c r="G4565" s="4">
        <f t="shared" si="215"/>
        <v>24.968228366274339</v>
      </c>
      <c r="H4565" t="str">
        <f>IF(F4565 &lt;= Planilha1!$B$1, "1",
  IF(F4565 &lt;= Planilha1!$B$2, "2",
    IF(F4565 &lt;= Planilha1!$B$3, "3",
      "4"
    )
  )
)</f>
        <v>4</v>
      </c>
      <c r="I4565" t="str">
        <f t="shared" si="213"/>
        <v>Pequeno Porte I</v>
      </c>
      <c r="J4565" s="4">
        <v>10765044.880000001</v>
      </c>
      <c r="K4565" s="5">
        <f t="shared" si="214"/>
        <v>796.87947886594134</v>
      </c>
    </row>
    <row r="4566" spans="1:11" x14ac:dyDescent="0.25">
      <c r="A4566" s="3" t="s">
        <v>4868</v>
      </c>
      <c r="B4566">
        <v>421710</v>
      </c>
      <c r="C4566" s="1" t="s">
        <v>21</v>
      </c>
      <c r="D4566" s="2">
        <v>3405</v>
      </c>
      <c r="E4566" t="s">
        <v>5329</v>
      </c>
      <c r="F4566" s="4">
        <v>47951.089</v>
      </c>
      <c r="G4566" s="4">
        <f t="shared" si="215"/>
        <v>14.082551835535977</v>
      </c>
      <c r="H4566" t="str">
        <f>IF(F4566 &lt;= Planilha1!$B$1, "1",
  IF(F4566 &lt;= Planilha1!$B$2, "2",
    IF(F4566 &lt;= Planilha1!$B$3, "3",
      "4"
    )
  )
)</f>
        <v>2</v>
      </c>
      <c r="I4566" t="str">
        <f t="shared" si="213"/>
        <v>Pequeno Porte I</v>
      </c>
      <c r="J4566" s="4">
        <v>3815227.34</v>
      </c>
      <c r="K4566" s="5">
        <f t="shared" si="214"/>
        <v>1120.477926578561</v>
      </c>
    </row>
    <row r="4567" spans="1:11" x14ac:dyDescent="0.25">
      <c r="A4567" s="3" t="s">
        <v>4869</v>
      </c>
      <c r="B4567">
        <v>421715</v>
      </c>
      <c r="C4567" s="1" t="s">
        <v>21</v>
      </c>
      <c r="D4567" s="2">
        <v>1781</v>
      </c>
      <c r="E4567" t="s">
        <v>5329</v>
      </c>
      <c r="F4567" s="4">
        <v>22193.444</v>
      </c>
      <c r="G4567" s="4">
        <f t="shared" si="215"/>
        <v>12.461226277372262</v>
      </c>
      <c r="H4567" t="str">
        <f>IF(F4567 &lt;= Planilha1!$B$1, "1",
  IF(F4567 &lt;= Planilha1!$B$2, "2",
    IF(F4567 &lt;= Planilha1!$B$3, "3",
      "4"
    )
  )
)</f>
        <v>1</v>
      </c>
      <c r="I4567" t="str">
        <f t="shared" si="213"/>
        <v>Pequeno Porte I</v>
      </c>
      <c r="J4567" s="4">
        <v>3621646.77</v>
      </c>
      <c r="K4567" s="5">
        <f t="shared" si="214"/>
        <v>2033.4906064008983</v>
      </c>
    </row>
    <row r="4568" spans="1:11" x14ac:dyDescent="0.25">
      <c r="A4568" s="3" t="s">
        <v>4870</v>
      </c>
      <c r="B4568">
        <v>421720</v>
      </c>
      <c r="C4568" s="1" t="s">
        <v>21</v>
      </c>
      <c r="D4568" s="2">
        <v>44330</v>
      </c>
      <c r="E4568" t="s">
        <v>5329</v>
      </c>
      <c r="F4568" s="4">
        <v>898067.08</v>
      </c>
      <c r="G4568" s="4">
        <f t="shared" si="215"/>
        <v>20.258675389127003</v>
      </c>
      <c r="H4568" t="str">
        <f>IF(F4568 &lt;= Planilha1!$B$1, "1",
  IF(F4568 &lt;= Planilha1!$B$2, "2",
    IF(F4568 &lt;= Planilha1!$B$3, "3",
      "4"
    )
  )
)</f>
        <v>4</v>
      </c>
      <c r="I4568" t="str">
        <f t="shared" si="213"/>
        <v>Pequeno Porte II</v>
      </c>
      <c r="J4568" s="4">
        <v>25367696.300000001</v>
      </c>
      <c r="K4568" s="5">
        <f t="shared" si="214"/>
        <v>572.2467020076698</v>
      </c>
    </row>
    <row r="4569" spans="1:11" x14ac:dyDescent="0.25">
      <c r="A4569" s="3" t="s">
        <v>4871</v>
      </c>
      <c r="B4569">
        <v>421725</v>
      </c>
      <c r="C4569" s="1" t="s">
        <v>21</v>
      </c>
      <c r="D4569" s="2">
        <v>5776</v>
      </c>
      <c r="E4569" t="s">
        <v>5329</v>
      </c>
      <c r="F4569" s="4">
        <v>41325.214999999997</v>
      </c>
      <c r="G4569" s="4">
        <f t="shared" si="215"/>
        <v>7.1546424861495836</v>
      </c>
      <c r="H4569" t="str">
        <f>IF(F4569 &lt;= Planilha1!$B$1, "1",
  IF(F4569 &lt;= Planilha1!$B$2, "2",
    IF(F4569 &lt;= Planilha1!$B$3, "3",
      "4"
    )
  )
)</f>
        <v>2</v>
      </c>
      <c r="I4569" t="str">
        <f t="shared" si="213"/>
        <v>Pequeno Porte I</v>
      </c>
      <c r="J4569" s="4">
        <v>3893916.08</v>
      </c>
      <c r="K4569" s="5">
        <f t="shared" si="214"/>
        <v>674.15444598337956</v>
      </c>
    </row>
    <row r="4570" spans="1:11" x14ac:dyDescent="0.25">
      <c r="A4570" s="3" t="s">
        <v>2521</v>
      </c>
      <c r="B4570">
        <v>421730</v>
      </c>
      <c r="C4570" s="1" t="s">
        <v>21</v>
      </c>
      <c r="D4570" s="2">
        <v>10265</v>
      </c>
      <c r="E4570" t="s">
        <v>5329</v>
      </c>
      <c r="F4570" s="4">
        <v>190420.96900000001</v>
      </c>
      <c r="G4570" s="4">
        <f t="shared" si="215"/>
        <v>18.550508426692645</v>
      </c>
      <c r="H4570" t="str">
        <f>IF(F4570 &lt;= Planilha1!$B$1, "1",
  IF(F4570 &lt;= Planilha1!$B$2, "2",
    IF(F4570 &lt;= Planilha1!$B$3, "3",
      "4"
    )
  )
)</f>
        <v>3</v>
      </c>
      <c r="I4570" t="str">
        <f t="shared" si="213"/>
        <v>Pequeno Porte I</v>
      </c>
      <c r="J4570" s="4">
        <v>7428719.25</v>
      </c>
      <c r="K4570" s="5">
        <f t="shared" si="214"/>
        <v>723.69403312226007</v>
      </c>
    </row>
    <row r="4571" spans="1:11" x14ac:dyDescent="0.25">
      <c r="A4571" s="3" t="s">
        <v>2522</v>
      </c>
      <c r="B4571">
        <v>421740</v>
      </c>
      <c r="C4571" s="1" t="s">
        <v>21</v>
      </c>
      <c r="D4571" s="2">
        <v>20061</v>
      </c>
      <c r="E4571" t="s">
        <v>5329</v>
      </c>
      <c r="F4571" s="4">
        <v>267424.18400000001</v>
      </c>
      <c r="G4571" s="4">
        <f t="shared" si="215"/>
        <v>13.330551019390859</v>
      </c>
      <c r="H4571" t="str">
        <f>IF(F4571 &lt;= Planilha1!$B$1, "1",
  IF(F4571 &lt;= Planilha1!$B$2, "2",
    IF(F4571 &lt;= Planilha1!$B$3, "3",
      "4"
    )
  )
)</f>
        <v>4</v>
      </c>
      <c r="I4571" t="str">
        <f t="shared" si="213"/>
        <v>Pequeno Porte II</v>
      </c>
      <c r="J4571" s="4">
        <v>13201874.949999999</v>
      </c>
      <c r="K4571" s="5">
        <f t="shared" si="214"/>
        <v>658.08658342056719</v>
      </c>
    </row>
    <row r="4572" spans="1:11" x14ac:dyDescent="0.25">
      <c r="A4572" s="3" t="s">
        <v>2523</v>
      </c>
      <c r="B4572">
        <v>421750</v>
      </c>
      <c r="C4572" s="1" t="s">
        <v>21</v>
      </c>
      <c r="D4572" s="2">
        <v>18620</v>
      </c>
      <c r="E4572" t="s">
        <v>5329</v>
      </c>
      <c r="F4572" s="4">
        <v>474759.25</v>
      </c>
      <c r="G4572" s="4">
        <f t="shared" si="215"/>
        <v>25.497274436090226</v>
      </c>
      <c r="H4572" t="str">
        <f>IF(F4572 &lt;= Planilha1!$B$1, "1",
  IF(F4572 &lt;= Planilha1!$B$2, "2",
    IF(F4572 &lt;= Planilha1!$B$3, "3",
      "4"
    )
  )
)</f>
        <v>4</v>
      </c>
      <c r="I4572" t="str">
        <f t="shared" si="213"/>
        <v>Pequeno Porte I</v>
      </c>
      <c r="J4572" s="4">
        <v>15606747.57</v>
      </c>
      <c r="K4572" s="5">
        <f t="shared" si="214"/>
        <v>838.17119065520944</v>
      </c>
    </row>
    <row r="4573" spans="1:11" x14ac:dyDescent="0.25">
      <c r="A4573" s="3" t="s">
        <v>2524</v>
      </c>
      <c r="B4573">
        <v>421755</v>
      </c>
      <c r="C4573" s="1" t="s">
        <v>21</v>
      </c>
      <c r="D4573" s="2">
        <v>3303</v>
      </c>
      <c r="E4573" t="s">
        <v>5329</v>
      </c>
      <c r="F4573" s="4">
        <v>77421.013000000006</v>
      </c>
      <c r="G4573" s="4">
        <f t="shared" si="215"/>
        <v>23.439604299122013</v>
      </c>
      <c r="H4573" t="str">
        <f>IF(F4573 &lt;= Planilha1!$B$1, "1",
  IF(F4573 &lt;= Planilha1!$B$2, "2",
    IF(F4573 &lt;= Planilha1!$B$3, "3",
      "4"
    )
  )
)</f>
        <v>2</v>
      </c>
      <c r="I4573" t="str">
        <f t="shared" si="213"/>
        <v>Pequeno Porte I</v>
      </c>
      <c r="J4573" s="4">
        <v>4068445.06</v>
      </c>
      <c r="K4573" s="5">
        <f t="shared" si="214"/>
        <v>1231.7423735997579</v>
      </c>
    </row>
    <row r="4574" spans="1:11" x14ac:dyDescent="0.25">
      <c r="A4574" s="3" t="s">
        <v>4872</v>
      </c>
      <c r="B4574">
        <v>421760</v>
      </c>
      <c r="C4574" s="1" t="s">
        <v>21</v>
      </c>
      <c r="D4574" s="2">
        <v>13714</v>
      </c>
      <c r="E4574" t="s">
        <v>5329</v>
      </c>
      <c r="F4574" s="4">
        <v>276478.21000000002</v>
      </c>
      <c r="G4574" s="4">
        <f t="shared" si="215"/>
        <v>20.160289485197609</v>
      </c>
      <c r="H4574" t="str">
        <f>IF(F4574 &lt;= Planilha1!$B$1, "1",
  IF(F4574 &lt;= Planilha1!$B$2, "2",
    IF(F4574 &lt;= Planilha1!$B$3, "3",
      "4"
    )
  )
)</f>
        <v>4</v>
      </c>
      <c r="I4574" t="str">
        <f t="shared" si="213"/>
        <v>Pequeno Porte I</v>
      </c>
      <c r="J4574" s="4">
        <v>8733904.9800000004</v>
      </c>
      <c r="K4574" s="5">
        <f t="shared" si="214"/>
        <v>636.86050605220942</v>
      </c>
    </row>
    <row r="4575" spans="1:11" x14ac:dyDescent="0.25">
      <c r="A4575" s="3" t="s">
        <v>2525</v>
      </c>
      <c r="B4575">
        <v>421770</v>
      </c>
      <c r="C4575" s="1" t="s">
        <v>21</v>
      </c>
      <c r="D4575" s="2">
        <v>29991</v>
      </c>
      <c r="E4575" t="s">
        <v>5329</v>
      </c>
      <c r="F4575" s="4">
        <v>439222.255</v>
      </c>
      <c r="G4575" s="4">
        <f t="shared" si="215"/>
        <v>14.645135373945518</v>
      </c>
      <c r="H4575" t="str">
        <f>IF(F4575 &lt;= Planilha1!$B$1, "1",
  IF(F4575 &lt;= Planilha1!$B$2, "2",
    IF(F4575 &lt;= Planilha1!$B$3, "3",
      "4"
    )
  )
)</f>
        <v>4</v>
      </c>
      <c r="I4575" t="str">
        <f t="shared" si="213"/>
        <v>Pequeno Porte II</v>
      </c>
      <c r="J4575" s="4">
        <v>17755693.510000002</v>
      </c>
      <c r="K4575" s="5">
        <f t="shared" si="214"/>
        <v>592.03406055149878</v>
      </c>
    </row>
    <row r="4576" spans="1:11" x14ac:dyDescent="0.25">
      <c r="A4576" s="3" t="s">
        <v>2526</v>
      </c>
      <c r="B4576">
        <v>421775</v>
      </c>
      <c r="C4576" s="1" t="s">
        <v>21</v>
      </c>
      <c r="D4576" s="2">
        <v>2832</v>
      </c>
      <c r="E4576" t="s">
        <v>5329</v>
      </c>
      <c r="F4576" s="4">
        <v>69654.856</v>
      </c>
      <c r="G4576" s="4">
        <f t="shared" si="215"/>
        <v>24.595641242937852</v>
      </c>
      <c r="H4576" t="str">
        <f>IF(F4576 &lt;= Planilha1!$B$1, "1",
  IF(F4576 &lt;= Planilha1!$B$2, "2",
    IF(F4576 &lt;= Planilha1!$B$3, "3",
      "4"
    )
  )
)</f>
        <v>2</v>
      </c>
      <c r="I4576" t="str">
        <f t="shared" si="213"/>
        <v>Pequeno Porte I</v>
      </c>
      <c r="J4576" s="4">
        <v>3391038.28</v>
      </c>
      <c r="K4576" s="5">
        <f t="shared" si="214"/>
        <v>1197.4005225988699</v>
      </c>
    </row>
    <row r="4577" spans="1:11" x14ac:dyDescent="0.25">
      <c r="A4577" s="3" t="s">
        <v>4873</v>
      </c>
      <c r="B4577">
        <v>421780</v>
      </c>
      <c r="C4577" s="1" t="s">
        <v>21</v>
      </c>
      <c r="D4577" s="2">
        <v>18310</v>
      </c>
      <c r="E4577" t="s">
        <v>5329</v>
      </c>
      <c r="F4577" s="4">
        <v>343181.53600000002</v>
      </c>
      <c r="G4577" s="4">
        <f t="shared" si="215"/>
        <v>18.742847405789188</v>
      </c>
      <c r="H4577" t="str">
        <f>IF(F4577 &lt;= Planilha1!$B$1, "1",
  IF(F4577 &lt;= Planilha1!$B$2, "2",
    IF(F4577 &lt;= Planilha1!$B$3, "3",
      "4"
    )
  )
)</f>
        <v>4</v>
      </c>
      <c r="I4577" t="str">
        <f t="shared" si="213"/>
        <v>Pequeno Porte I</v>
      </c>
      <c r="J4577" s="4">
        <v>12218606.42</v>
      </c>
      <c r="K4577" s="5">
        <f t="shared" si="214"/>
        <v>667.31875587110869</v>
      </c>
    </row>
    <row r="4578" spans="1:11" x14ac:dyDescent="0.25">
      <c r="A4578" s="3" t="s">
        <v>3585</v>
      </c>
      <c r="B4578">
        <v>421790</v>
      </c>
      <c r="C4578" s="1" t="s">
        <v>21</v>
      </c>
      <c r="D4578" s="2">
        <v>8143</v>
      </c>
      <c r="E4578" t="s">
        <v>5329</v>
      </c>
      <c r="F4578" s="4">
        <v>230221.00200000001</v>
      </c>
      <c r="G4578" s="4">
        <f t="shared" si="215"/>
        <v>28.27225862704163</v>
      </c>
      <c r="H4578" t="str">
        <f>IF(F4578 &lt;= Planilha1!$B$1, "1",
  IF(F4578 &lt;= Planilha1!$B$2, "2",
    IF(F4578 &lt;= Planilha1!$B$3, "3",
      "4"
    )
  )
)</f>
        <v>3</v>
      </c>
      <c r="I4578" t="str">
        <f t="shared" si="213"/>
        <v>Pequeno Porte I</v>
      </c>
      <c r="J4578" s="4">
        <v>8259372.3399999999</v>
      </c>
      <c r="K4578" s="5">
        <f t="shared" si="214"/>
        <v>1014.2910892791355</v>
      </c>
    </row>
    <row r="4579" spans="1:11" x14ac:dyDescent="0.25">
      <c r="A4579" s="3" t="s">
        <v>2527</v>
      </c>
      <c r="B4579">
        <v>421795</v>
      </c>
      <c r="C4579" s="1" t="s">
        <v>21</v>
      </c>
      <c r="D4579" s="2">
        <v>2329</v>
      </c>
      <c r="E4579" t="s">
        <v>5329</v>
      </c>
      <c r="F4579" s="4">
        <v>18899.25</v>
      </c>
      <c r="G4579" s="4">
        <f t="shared" si="215"/>
        <v>8.1147488192357233</v>
      </c>
      <c r="H4579" t="str">
        <f>IF(F4579 &lt;= Planilha1!$B$1, "1",
  IF(F4579 &lt;= Planilha1!$B$2, "2",
    IF(F4579 &lt;= Planilha1!$B$3, "3",
      "4"
    )
  )
)</f>
        <v>1</v>
      </c>
      <c r="I4579" t="str">
        <f t="shared" si="213"/>
        <v>Pequeno Porte I</v>
      </c>
      <c r="J4579" s="4">
        <v>3238411.41</v>
      </c>
      <c r="K4579" s="5">
        <f t="shared" si="214"/>
        <v>1390.4729111206527</v>
      </c>
    </row>
    <row r="4580" spans="1:11" x14ac:dyDescent="0.25">
      <c r="A4580" s="3" t="s">
        <v>2528</v>
      </c>
      <c r="B4580">
        <v>421800</v>
      </c>
      <c r="C4580" s="1" t="s">
        <v>21</v>
      </c>
      <c r="D4580" s="2">
        <v>51592</v>
      </c>
      <c r="E4580" t="s">
        <v>5329</v>
      </c>
      <c r="F4580" s="4">
        <v>692919.902</v>
      </c>
      <c r="G4580" s="4">
        <f t="shared" si="215"/>
        <v>13.430762560086835</v>
      </c>
      <c r="H4580" t="str">
        <f>IF(F4580 &lt;= Planilha1!$B$1, "1",
  IF(F4580 &lt;= Planilha1!$B$2, "2",
    IF(F4580 &lt;= Planilha1!$B$3, "3",
      "4"
    )
  )
)</f>
        <v>4</v>
      </c>
      <c r="I4580" t="str">
        <f t="shared" si="213"/>
        <v>Médio Porte</v>
      </c>
      <c r="J4580" s="4">
        <v>32764465.670000002</v>
      </c>
      <c r="K4580" s="5">
        <f t="shared" si="214"/>
        <v>635.06872518995192</v>
      </c>
    </row>
    <row r="4581" spans="1:11" x14ac:dyDescent="0.25">
      <c r="A4581" s="3" t="s">
        <v>4874</v>
      </c>
      <c r="B4581">
        <v>421810</v>
      </c>
      <c r="C4581" s="1" t="s">
        <v>21</v>
      </c>
      <c r="D4581" s="2">
        <v>5386</v>
      </c>
      <c r="E4581" t="s">
        <v>5329</v>
      </c>
      <c r="F4581" s="4">
        <v>74484.982999999993</v>
      </c>
      <c r="G4581" s="4">
        <f t="shared" si="215"/>
        <v>13.829369290753805</v>
      </c>
      <c r="H4581" t="str">
        <f>IF(F4581 &lt;= Planilha1!$B$1, "1",
  IF(F4581 &lt;= Planilha1!$B$2, "2",
    IF(F4581 &lt;= Planilha1!$B$3, "3",
      "4"
    )
  )
)</f>
        <v>2</v>
      </c>
      <c r="I4581" t="str">
        <f t="shared" si="213"/>
        <v>Pequeno Porte I</v>
      </c>
      <c r="J4581" s="4">
        <v>6097788.8600000003</v>
      </c>
      <c r="K4581" s="5">
        <f t="shared" si="214"/>
        <v>1132.155376903082</v>
      </c>
    </row>
    <row r="4582" spans="1:11" x14ac:dyDescent="0.25">
      <c r="A4582" s="3" t="s">
        <v>4875</v>
      </c>
      <c r="B4582">
        <v>421820</v>
      </c>
      <c r="C4582" s="1" t="s">
        <v>21</v>
      </c>
      <c r="D4582" s="2">
        <v>46099</v>
      </c>
      <c r="E4582" t="s">
        <v>5329</v>
      </c>
      <c r="F4582" s="4">
        <v>1000349.861</v>
      </c>
      <c r="G4582" s="4">
        <f t="shared" si="215"/>
        <v>21.700033861905897</v>
      </c>
      <c r="H4582" t="str">
        <f>IF(F4582 &lt;= Planilha1!$B$1, "1",
  IF(F4582 &lt;= Planilha1!$B$2, "2",
    IF(F4582 &lt;= Planilha1!$B$3, "3",
      "4"
    )
  )
)</f>
        <v>4</v>
      </c>
      <c r="I4582" t="str">
        <f t="shared" si="213"/>
        <v>Pequeno Porte II</v>
      </c>
      <c r="J4582" s="4">
        <v>33753963.789999999</v>
      </c>
      <c r="K4582" s="5">
        <f t="shared" si="214"/>
        <v>732.20598689776352</v>
      </c>
    </row>
    <row r="4583" spans="1:11" x14ac:dyDescent="0.25">
      <c r="A4583" s="3" t="s">
        <v>4876</v>
      </c>
      <c r="B4583">
        <v>421825</v>
      </c>
      <c r="C4583" s="1" t="s">
        <v>21</v>
      </c>
      <c r="D4583" s="2">
        <v>7342</v>
      </c>
      <c r="E4583" t="s">
        <v>5329</v>
      </c>
      <c r="F4583" s="4">
        <v>91348.909</v>
      </c>
      <c r="G4583" s="4">
        <f t="shared" si="215"/>
        <v>12.44196526831926</v>
      </c>
      <c r="H4583" t="str">
        <f>IF(F4583 &lt;= Planilha1!$B$1, "1",
  IF(F4583 &lt;= Planilha1!$B$2, "2",
    IF(F4583 &lt;= Planilha1!$B$3, "3",
      "4"
    )
  )
)</f>
        <v>3</v>
      </c>
      <c r="I4583" t="str">
        <f t="shared" si="213"/>
        <v>Pequeno Porte I</v>
      </c>
      <c r="J4583" s="4">
        <v>4281027.78</v>
      </c>
      <c r="K4583" s="5">
        <f t="shared" si="214"/>
        <v>583.08741214927818</v>
      </c>
    </row>
    <row r="4584" spans="1:11" x14ac:dyDescent="0.25">
      <c r="A4584" s="3" t="s">
        <v>4877</v>
      </c>
      <c r="B4584">
        <v>421830</v>
      </c>
      <c r="C4584" s="1" t="s">
        <v>21</v>
      </c>
      <c r="D4584" s="2">
        <v>19746</v>
      </c>
      <c r="E4584" t="s">
        <v>5329</v>
      </c>
      <c r="F4584" s="4">
        <v>392282.315</v>
      </c>
      <c r="G4584" s="4">
        <f t="shared" si="215"/>
        <v>19.86641927478983</v>
      </c>
      <c r="H4584" t="str">
        <f>IF(F4584 &lt;= Planilha1!$B$1, "1",
  IF(F4584 &lt;= Planilha1!$B$2, "2",
    IF(F4584 &lt;= Planilha1!$B$3, "3",
      "4"
    )
  )
)</f>
        <v>4</v>
      </c>
      <c r="I4584" t="str">
        <f t="shared" si="213"/>
        <v>Pequeno Porte I</v>
      </c>
      <c r="J4584" s="4">
        <v>21713986.149999999</v>
      </c>
      <c r="K4584" s="5">
        <f t="shared" si="214"/>
        <v>1099.6650536817583</v>
      </c>
    </row>
    <row r="4585" spans="1:11" x14ac:dyDescent="0.25">
      <c r="A4585" s="3" t="s">
        <v>2529</v>
      </c>
      <c r="B4585">
        <v>421835</v>
      </c>
      <c r="C4585" s="1" t="s">
        <v>21</v>
      </c>
      <c r="D4585" s="2">
        <v>3782</v>
      </c>
      <c r="E4585" t="s">
        <v>5329</v>
      </c>
      <c r="F4585" s="4">
        <v>139646.084</v>
      </c>
      <c r="G4585" s="4">
        <f t="shared" si="215"/>
        <v>36.923872025383396</v>
      </c>
      <c r="H4585" t="str">
        <f>IF(F4585 &lt;= Planilha1!$B$1, "1",
  IF(F4585 &lt;= Planilha1!$B$2, "2",
    IF(F4585 &lt;= Planilha1!$B$3, "3",
      "4"
    )
  )
)</f>
        <v>3</v>
      </c>
      <c r="I4585" t="str">
        <f t="shared" si="213"/>
        <v>Pequeno Porte I</v>
      </c>
      <c r="J4585" s="4">
        <v>5512448.5099999998</v>
      </c>
      <c r="K4585" s="5">
        <f t="shared" si="214"/>
        <v>1457.5485219460602</v>
      </c>
    </row>
    <row r="4586" spans="1:11" x14ac:dyDescent="0.25">
      <c r="A4586" s="3" t="s">
        <v>2530</v>
      </c>
      <c r="B4586">
        <v>421840</v>
      </c>
      <c r="C4586" s="1" t="s">
        <v>21</v>
      </c>
      <c r="D4586" s="2">
        <v>7362</v>
      </c>
      <c r="E4586" t="s">
        <v>5329</v>
      </c>
      <c r="F4586" s="4">
        <v>88247.842000000004</v>
      </c>
      <c r="G4586" s="4">
        <f t="shared" si="215"/>
        <v>11.986938603640315</v>
      </c>
      <c r="H4586" t="str">
        <f>IF(F4586 &lt;= Planilha1!$B$1, "1",
  IF(F4586 &lt;= Planilha1!$B$2, "2",
    IF(F4586 &lt;= Planilha1!$B$3, "3",
      "4"
    )
  )
)</f>
        <v>2</v>
      </c>
      <c r="I4586" t="str">
        <f t="shared" si="213"/>
        <v>Pequeno Porte I</v>
      </c>
      <c r="J4586" s="4">
        <v>5028335.1900000004</v>
      </c>
      <c r="K4586" s="5">
        <f t="shared" si="214"/>
        <v>683.01211491442552</v>
      </c>
    </row>
    <row r="4587" spans="1:11" x14ac:dyDescent="0.25">
      <c r="A4587" s="3" t="s">
        <v>4878</v>
      </c>
      <c r="B4587">
        <v>421850</v>
      </c>
      <c r="C4587" s="1" t="s">
        <v>21</v>
      </c>
      <c r="D4587" s="2">
        <v>8787</v>
      </c>
      <c r="E4587" t="s">
        <v>5329</v>
      </c>
      <c r="F4587" s="4">
        <v>199684.47899999999</v>
      </c>
      <c r="G4587" s="4">
        <f t="shared" si="215"/>
        <v>22.724989074769546</v>
      </c>
      <c r="H4587" t="str">
        <f>IF(F4587 &lt;= Planilha1!$B$1, "1",
  IF(F4587 &lt;= Planilha1!$B$2, "2",
    IF(F4587 &lt;= Planilha1!$B$3, "3",
      "4"
    )
  )
)</f>
        <v>3</v>
      </c>
      <c r="I4587" t="str">
        <f t="shared" si="213"/>
        <v>Pequeno Porte I</v>
      </c>
      <c r="J4587" s="4">
        <v>8431999.8200000003</v>
      </c>
      <c r="K4587" s="5">
        <f t="shared" si="214"/>
        <v>959.59938773187662</v>
      </c>
    </row>
    <row r="4588" spans="1:11" x14ac:dyDescent="0.25">
      <c r="A4588" s="3" t="s">
        <v>2531</v>
      </c>
      <c r="B4588">
        <v>421860</v>
      </c>
      <c r="C4588" s="1" t="s">
        <v>21</v>
      </c>
      <c r="D4588" s="2">
        <v>7274</v>
      </c>
      <c r="E4588" t="s">
        <v>5329</v>
      </c>
      <c r="F4588" s="4">
        <v>149526.24799999999</v>
      </c>
      <c r="G4588" s="4">
        <f t="shared" si="215"/>
        <v>20.556261754193017</v>
      </c>
      <c r="H4588" t="str">
        <f>IF(F4588 &lt;= Planilha1!$B$1, "1",
  IF(F4588 &lt;= Planilha1!$B$2, "2",
    IF(F4588 &lt;= Planilha1!$B$3, "3",
      "4"
    )
  )
)</f>
        <v>3</v>
      </c>
      <c r="I4588" t="str">
        <f t="shared" si="213"/>
        <v>Pequeno Porte I</v>
      </c>
      <c r="J4588" s="4">
        <v>5455022.9299999997</v>
      </c>
      <c r="K4588" s="5">
        <f t="shared" si="214"/>
        <v>749.93441435248826</v>
      </c>
    </row>
    <row r="4589" spans="1:11" x14ac:dyDescent="0.25">
      <c r="A4589" s="3" t="s">
        <v>4879</v>
      </c>
      <c r="B4589">
        <v>421870</v>
      </c>
      <c r="C4589" s="1" t="s">
        <v>21</v>
      </c>
      <c r="D4589" s="2">
        <v>110088</v>
      </c>
      <c r="E4589" t="s">
        <v>5329</v>
      </c>
      <c r="F4589" s="4">
        <v>1980403.848</v>
      </c>
      <c r="G4589" s="4">
        <f t="shared" si="215"/>
        <v>17.98927992151733</v>
      </c>
      <c r="H4589" t="str">
        <f>IF(F4589 &lt;= Planilha1!$B$1, "1",
  IF(F4589 &lt;= Planilha1!$B$2, "2",
    IF(F4589 &lt;= Planilha1!$B$3, "3",
      "4"
    )
  )
)</f>
        <v>4</v>
      </c>
      <c r="I4589" t="str">
        <f t="shared" si="213"/>
        <v>Grande Porte</v>
      </c>
      <c r="J4589" s="4">
        <v>59125732.710000001</v>
      </c>
      <c r="K4589" s="5">
        <f t="shared" si="214"/>
        <v>537.07699940047962</v>
      </c>
    </row>
    <row r="4590" spans="1:11" x14ac:dyDescent="0.25">
      <c r="A4590" s="3" t="s">
        <v>4880</v>
      </c>
      <c r="B4590">
        <v>421875</v>
      </c>
      <c r="C4590" s="1" t="s">
        <v>21</v>
      </c>
      <c r="D4590" s="2">
        <v>4916</v>
      </c>
      <c r="E4590" t="s">
        <v>5329</v>
      </c>
      <c r="F4590" s="4">
        <v>60452.074000000001</v>
      </c>
      <c r="G4590" s="4">
        <f t="shared" si="215"/>
        <v>12.297004475183076</v>
      </c>
      <c r="H4590" t="str">
        <f>IF(F4590 &lt;= Planilha1!$B$1, "1",
  IF(F4590 &lt;= Planilha1!$B$2, "2",
    IF(F4590 &lt;= Planilha1!$B$3, "3",
      "4"
    )
  )
)</f>
        <v>2</v>
      </c>
      <c r="I4590" t="str">
        <f t="shared" si="213"/>
        <v>Pequeno Porte I</v>
      </c>
      <c r="J4590" s="4">
        <v>5555019.3899999997</v>
      </c>
      <c r="K4590" s="5">
        <f t="shared" si="214"/>
        <v>1129.9876708706265</v>
      </c>
    </row>
    <row r="4591" spans="1:11" x14ac:dyDescent="0.25">
      <c r="A4591" s="3" t="s">
        <v>2374</v>
      </c>
      <c r="B4591">
        <v>421880</v>
      </c>
      <c r="C4591" s="1" t="s">
        <v>21</v>
      </c>
      <c r="D4591" s="2">
        <v>13043</v>
      </c>
      <c r="E4591" t="s">
        <v>5329</v>
      </c>
      <c r="F4591" s="4">
        <v>304084.761</v>
      </c>
      <c r="G4591" s="4">
        <f t="shared" si="215"/>
        <v>23.314019857394772</v>
      </c>
      <c r="H4591" t="str">
        <f>IF(F4591 &lt;= Planilha1!$B$1, "1",
  IF(F4591 &lt;= Planilha1!$B$2, "2",
    IF(F4591 &lt;= Planilha1!$B$3, "3",
      "4"
    )
  )
)</f>
        <v>4</v>
      </c>
      <c r="I4591" t="str">
        <f t="shared" si="213"/>
        <v>Pequeno Porte I</v>
      </c>
      <c r="J4591" s="4">
        <v>8384784.2599999998</v>
      </c>
      <c r="K4591" s="5">
        <f t="shared" si="214"/>
        <v>642.85703135781648</v>
      </c>
    </row>
    <row r="4592" spans="1:11" x14ac:dyDescent="0.25">
      <c r="A4592" s="3" t="s">
        <v>4881</v>
      </c>
      <c r="B4592">
        <v>421885</v>
      </c>
      <c r="C4592" s="1" t="s">
        <v>21</v>
      </c>
      <c r="D4592" s="2">
        <v>2774</v>
      </c>
      <c r="E4592" t="s">
        <v>5329</v>
      </c>
      <c r="F4592" s="4">
        <v>69791.039000000004</v>
      </c>
      <c r="G4592" s="4">
        <f t="shared" si="215"/>
        <v>25.1589902667628</v>
      </c>
      <c r="H4592" t="str">
        <f>IF(F4592 &lt;= Planilha1!$B$1, "1",
  IF(F4592 &lt;= Planilha1!$B$2, "2",
    IF(F4592 &lt;= Planilha1!$B$3, "3",
      "4"
    )
  )
)</f>
        <v>2</v>
      </c>
      <c r="I4592" t="str">
        <f t="shared" si="213"/>
        <v>Pequeno Porte I</v>
      </c>
      <c r="J4592" s="4">
        <v>4192572.91</v>
      </c>
      <c r="K4592" s="5">
        <f t="shared" si="214"/>
        <v>1511.3817267483778</v>
      </c>
    </row>
    <row r="4593" spans="1:11" x14ac:dyDescent="0.25">
      <c r="A4593" s="3" t="s">
        <v>2532</v>
      </c>
      <c r="B4593">
        <v>421890</v>
      </c>
      <c r="C4593" s="1" t="s">
        <v>21</v>
      </c>
      <c r="D4593" s="2">
        <v>10834</v>
      </c>
      <c r="E4593" t="s">
        <v>5329</v>
      </c>
      <c r="F4593" s="4">
        <v>149489.12100000001</v>
      </c>
      <c r="G4593" s="4">
        <f t="shared" si="215"/>
        <v>13.798146667897361</v>
      </c>
      <c r="H4593" t="str">
        <f>IF(F4593 &lt;= Planilha1!$B$1, "1",
  IF(F4593 &lt;= Planilha1!$B$2, "2",
    IF(F4593 &lt;= Planilha1!$B$3, "3",
      "4"
    )
  )
)</f>
        <v>3</v>
      </c>
      <c r="I4593" t="str">
        <f t="shared" si="213"/>
        <v>Pequeno Porte I</v>
      </c>
      <c r="J4593" s="4">
        <v>11386840.220000001</v>
      </c>
      <c r="K4593" s="5">
        <f t="shared" si="214"/>
        <v>1051.0282647221711</v>
      </c>
    </row>
    <row r="4594" spans="1:11" x14ac:dyDescent="0.25">
      <c r="A4594" s="3" t="s">
        <v>2533</v>
      </c>
      <c r="B4594">
        <v>421895</v>
      </c>
      <c r="C4594" s="1" t="s">
        <v>21</v>
      </c>
      <c r="D4594" s="2">
        <v>2656</v>
      </c>
      <c r="E4594" t="s">
        <v>5329</v>
      </c>
      <c r="F4594" s="4">
        <v>32839.93</v>
      </c>
      <c r="G4594" s="4">
        <f t="shared" si="215"/>
        <v>12.364431475903615</v>
      </c>
      <c r="H4594" t="str">
        <f>IF(F4594 &lt;= Planilha1!$B$1, "1",
  IF(F4594 &lt;= Planilha1!$B$2, "2",
    IF(F4594 &lt;= Planilha1!$B$3, "3",
      "4"
    )
  )
)</f>
        <v>1</v>
      </c>
      <c r="I4594" t="str">
        <f t="shared" si="213"/>
        <v>Pequeno Porte I</v>
      </c>
      <c r="J4594" s="4">
        <v>3442433.79</v>
      </c>
      <c r="K4594" s="5">
        <f t="shared" si="214"/>
        <v>1296.0970594879518</v>
      </c>
    </row>
    <row r="4595" spans="1:11" x14ac:dyDescent="0.25">
      <c r="A4595" s="3" t="s">
        <v>2534</v>
      </c>
      <c r="B4595">
        <v>421900</v>
      </c>
      <c r="C4595" s="1" t="s">
        <v>21</v>
      </c>
      <c r="D4595" s="2">
        <v>20919</v>
      </c>
      <c r="E4595" t="s">
        <v>5329</v>
      </c>
      <c r="F4595" s="4">
        <v>446479.62699999998</v>
      </c>
      <c r="G4595" s="4">
        <f t="shared" si="215"/>
        <v>21.343258616568669</v>
      </c>
      <c r="H4595" t="str">
        <f>IF(F4595 &lt;= Planilha1!$B$1, "1",
  IF(F4595 &lt;= Planilha1!$B$2, "2",
    IF(F4595 &lt;= Planilha1!$B$3, "3",
      "4"
    )
  )
)</f>
        <v>4</v>
      </c>
      <c r="I4595" t="str">
        <f t="shared" si="213"/>
        <v>Pequeno Porte II</v>
      </c>
      <c r="J4595" s="4">
        <v>11840186.810000001</v>
      </c>
      <c r="K4595" s="5">
        <f t="shared" si="214"/>
        <v>566.00156843061336</v>
      </c>
    </row>
    <row r="4596" spans="1:11" x14ac:dyDescent="0.25">
      <c r="A4596" s="3" t="s">
        <v>4882</v>
      </c>
      <c r="B4596">
        <v>421910</v>
      </c>
      <c r="C4596" s="1" t="s">
        <v>21</v>
      </c>
      <c r="D4596" s="2">
        <v>3634</v>
      </c>
      <c r="E4596" t="s">
        <v>5329</v>
      </c>
      <c r="F4596" s="4">
        <v>168042.685</v>
      </c>
      <c r="G4596" s="4">
        <f t="shared" si="215"/>
        <v>46.241795542102366</v>
      </c>
      <c r="H4596" t="str">
        <f>IF(F4596 &lt;= Planilha1!$B$1, "1",
  IF(F4596 &lt;= Planilha1!$B$2, "2",
    IF(F4596 &lt;= Planilha1!$B$3, "3",
      "4"
    )
  )
)</f>
        <v>3</v>
      </c>
      <c r="I4596" t="str">
        <f t="shared" si="213"/>
        <v>Pequeno Porte I</v>
      </c>
      <c r="J4596" s="4">
        <v>6077951.0099999998</v>
      </c>
      <c r="K4596" s="5">
        <f t="shared" si="214"/>
        <v>1672.5236681342872</v>
      </c>
    </row>
    <row r="4597" spans="1:11" x14ac:dyDescent="0.25">
      <c r="A4597" s="3" t="s">
        <v>2180</v>
      </c>
      <c r="B4597">
        <v>421915</v>
      </c>
      <c r="C4597" s="1" t="s">
        <v>21</v>
      </c>
      <c r="D4597" s="2">
        <v>2627</v>
      </c>
      <c r="E4597" t="s">
        <v>5329</v>
      </c>
      <c r="F4597" s="4">
        <v>31532.614000000001</v>
      </c>
      <c r="G4597" s="4">
        <f t="shared" si="215"/>
        <v>12.003279025504378</v>
      </c>
      <c r="H4597" t="str">
        <f>IF(F4597 &lt;= Planilha1!$B$1, "1",
  IF(F4597 &lt;= Planilha1!$B$2, "2",
    IF(F4597 &lt;= Planilha1!$B$3, "3",
      "4"
    )
  )
)</f>
        <v>1</v>
      </c>
      <c r="I4597" t="str">
        <f t="shared" si="213"/>
        <v>Pequeno Porte I</v>
      </c>
      <c r="J4597" s="4">
        <v>4748226.6900000004</v>
      </c>
      <c r="K4597" s="5">
        <f t="shared" si="214"/>
        <v>1807.4711419870575</v>
      </c>
    </row>
    <row r="4598" spans="1:11" x14ac:dyDescent="0.25">
      <c r="A4598" s="3" t="s">
        <v>1729</v>
      </c>
      <c r="B4598">
        <v>421917</v>
      </c>
      <c r="C4598" s="1" t="s">
        <v>21</v>
      </c>
      <c r="D4598" s="2">
        <v>4576</v>
      </c>
      <c r="E4598" t="s">
        <v>5329</v>
      </c>
      <c r="F4598" s="4">
        <v>227434.17199999999</v>
      </c>
      <c r="G4598" s="4">
        <f t="shared" si="215"/>
        <v>49.701523601398598</v>
      </c>
      <c r="H4598" t="str">
        <f>IF(F4598 &lt;= Planilha1!$B$1, "1",
  IF(F4598 &lt;= Planilha1!$B$2, "2",
    IF(F4598 &lt;= Planilha1!$B$3, "3",
      "4"
    )
  )
)</f>
        <v>3</v>
      </c>
      <c r="I4598" t="str">
        <f t="shared" si="213"/>
        <v>Pequeno Porte I</v>
      </c>
      <c r="J4598" s="4">
        <v>7147365.1799999997</v>
      </c>
      <c r="K4598" s="5">
        <f t="shared" si="214"/>
        <v>1561.9242089160839</v>
      </c>
    </row>
    <row r="4599" spans="1:11" x14ac:dyDescent="0.25">
      <c r="A4599" s="3" t="s">
        <v>2535</v>
      </c>
      <c r="B4599">
        <v>421920</v>
      </c>
      <c r="C4599" s="1" t="s">
        <v>21</v>
      </c>
      <c r="D4599" s="2">
        <v>6189</v>
      </c>
      <c r="E4599" t="s">
        <v>5329</v>
      </c>
      <c r="F4599" s="4">
        <v>112126.565</v>
      </c>
      <c r="G4599" s="4">
        <f t="shared" si="215"/>
        <v>18.117073032800128</v>
      </c>
      <c r="H4599" t="str">
        <f>IF(F4599 &lt;= Planilha1!$B$1, "1",
  IF(F4599 &lt;= Planilha1!$B$2, "2",
    IF(F4599 &lt;= Planilha1!$B$3, "3",
      "4"
    )
  )
)</f>
        <v>3</v>
      </c>
      <c r="I4599" t="str">
        <f t="shared" si="213"/>
        <v>Pequeno Porte I</v>
      </c>
      <c r="J4599" s="4">
        <v>8550367.3900000006</v>
      </c>
      <c r="K4599" s="5">
        <f t="shared" si="214"/>
        <v>1381.5426385522703</v>
      </c>
    </row>
    <row r="4600" spans="1:11" x14ac:dyDescent="0.25">
      <c r="A4600" s="3" t="s">
        <v>2536</v>
      </c>
      <c r="B4600">
        <v>421930</v>
      </c>
      <c r="C4600" s="1" t="s">
        <v>21</v>
      </c>
      <c r="D4600" s="2">
        <v>55466</v>
      </c>
      <c r="E4600" t="s">
        <v>5329</v>
      </c>
      <c r="F4600" s="4">
        <v>1321930.061</v>
      </c>
      <c r="G4600" s="4">
        <f t="shared" si="215"/>
        <v>23.833160152165291</v>
      </c>
      <c r="H4600" t="str">
        <f>IF(F4600 &lt;= Planilha1!$B$1, "1",
  IF(F4600 &lt;= Planilha1!$B$2, "2",
    IF(F4600 &lt;= Planilha1!$B$3, "3",
      "4"
    )
  )
)</f>
        <v>4</v>
      </c>
      <c r="I4600" t="str">
        <f t="shared" si="213"/>
        <v>Médio Porte</v>
      </c>
      <c r="J4600" s="4">
        <v>32467518.149999999</v>
      </c>
      <c r="K4600" s="5">
        <f t="shared" si="214"/>
        <v>585.35892528756358</v>
      </c>
    </row>
    <row r="4601" spans="1:11" x14ac:dyDescent="0.25">
      <c r="A4601" s="3" t="s">
        <v>2537</v>
      </c>
      <c r="B4601">
        <v>421935</v>
      </c>
      <c r="C4601" s="1" t="s">
        <v>21</v>
      </c>
      <c r="D4601" s="2">
        <v>5370</v>
      </c>
      <c r="E4601" t="s">
        <v>5329</v>
      </c>
      <c r="F4601" s="4">
        <v>70884.623999999996</v>
      </c>
      <c r="G4601" s="4">
        <f t="shared" si="215"/>
        <v>13.200116201117318</v>
      </c>
      <c r="H4601" t="str">
        <f>IF(F4601 &lt;= Planilha1!$B$1, "1",
  IF(F4601 &lt;= Planilha1!$B$2, "2",
    IF(F4601 &lt;= Planilha1!$B$3, "3",
      "4"
    )
  )
)</f>
        <v>2</v>
      </c>
      <c r="I4601" t="str">
        <f t="shared" si="213"/>
        <v>Pequeno Porte I</v>
      </c>
      <c r="J4601" s="4">
        <v>4473902.75</v>
      </c>
      <c r="K4601" s="5">
        <f t="shared" si="214"/>
        <v>833.12900372439481</v>
      </c>
    </row>
    <row r="4602" spans="1:11" x14ac:dyDescent="0.25">
      <c r="A4602" s="3" t="s">
        <v>2538</v>
      </c>
      <c r="B4602">
        <v>421940</v>
      </c>
      <c r="C4602" s="1" t="s">
        <v>21</v>
      </c>
      <c r="D4602" s="2">
        <v>4255</v>
      </c>
      <c r="E4602" t="s">
        <v>5329</v>
      </c>
      <c r="F4602" s="4">
        <v>66342.248999999996</v>
      </c>
      <c r="G4602" s="4">
        <f t="shared" si="215"/>
        <v>15.591597884841363</v>
      </c>
      <c r="H4602" t="str">
        <f>IF(F4602 &lt;= Planilha1!$B$1, "1",
  IF(F4602 &lt;= Planilha1!$B$2, "2",
    IF(F4602 &lt;= Planilha1!$B$3, "3",
      "4"
    )
  )
)</f>
        <v>2</v>
      </c>
      <c r="I4602" t="str">
        <f t="shared" si="213"/>
        <v>Pequeno Porte I</v>
      </c>
      <c r="J4602" s="4">
        <v>5039863</v>
      </c>
      <c r="K4602" s="5">
        <f t="shared" si="214"/>
        <v>1184.4566392479435</v>
      </c>
    </row>
    <row r="4603" spans="1:11" x14ac:dyDescent="0.25">
      <c r="A4603" s="3" t="s">
        <v>4883</v>
      </c>
      <c r="B4603">
        <v>421950</v>
      </c>
      <c r="C4603" s="1" t="s">
        <v>21</v>
      </c>
      <c r="D4603" s="2">
        <v>51607</v>
      </c>
      <c r="E4603" t="s">
        <v>5329</v>
      </c>
      <c r="F4603" s="4">
        <v>1041490.988</v>
      </c>
      <c r="G4603" s="4">
        <f t="shared" si="215"/>
        <v>20.181196116805861</v>
      </c>
      <c r="H4603" t="str">
        <f>IF(F4603 &lt;= Planilha1!$B$1, "1",
  IF(F4603 &lt;= Planilha1!$B$2, "2",
    IF(F4603 &lt;= Planilha1!$B$3, "3",
      "4"
    )
  )
)</f>
        <v>4</v>
      </c>
      <c r="I4603" t="str">
        <f t="shared" si="213"/>
        <v>Médio Porte</v>
      </c>
      <c r="J4603" s="4">
        <v>32881979.510000002</v>
      </c>
      <c r="K4603" s="5">
        <f t="shared" si="214"/>
        <v>637.16122832173937</v>
      </c>
    </row>
    <row r="4604" spans="1:11" x14ac:dyDescent="0.25">
      <c r="A4604" s="3" t="s">
        <v>2539</v>
      </c>
      <c r="B4604">
        <v>421960</v>
      </c>
      <c r="C4604" s="1" t="s">
        <v>21</v>
      </c>
      <c r="D4604" s="2">
        <v>3653</v>
      </c>
      <c r="E4604" t="s">
        <v>5329</v>
      </c>
      <c r="F4604" s="4">
        <v>91944.331000000006</v>
      </c>
      <c r="G4604" s="4">
        <f t="shared" si="215"/>
        <v>25.169540377771696</v>
      </c>
      <c r="H4604" t="str">
        <f>IF(F4604 &lt;= Planilha1!$B$1, "1",
  IF(F4604 &lt;= Planilha1!$B$2, "2",
    IF(F4604 &lt;= Planilha1!$B$3, "3",
      "4"
    )
  )
)</f>
        <v>3</v>
      </c>
      <c r="I4604" t="str">
        <f t="shared" si="213"/>
        <v>Pequeno Porte I</v>
      </c>
      <c r="J4604" s="4">
        <v>5281972.8899999997</v>
      </c>
      <c r="K4604" s="5">
        <f t="shared" si="214"/>
        <v>1445.9274267725157</v>
      </c>
    </row>
    <row r="4605" spans="1:11" x14ac:dyDescent="0.25">
      <c r="A4605" s="3" t="s">
        <v>2540</v>
      </c>
      <c r="B4605">
        <v>421970</v>
      </c>
      <c r="C4605" s="1" t="s">
        <v>21</v>
      </c>
      <c r="D4605" s="2">
        <v>31918</v>
      </c>
      <c r="E4605" t="s">
        <v>5329</v>
      </c>
      <c r="F4605" s="4">
        <v>579348.87300000002</v>
      </c>
      <c r="G4605" s="4">
        <f t="shared" si="215"/>
        <v>18.151164640641646</v>
      </c>
      <c r="H4605" t="str">
        <f>IF(F4605 &lt;= Planilha1!$B$1, "1",
  IF(F4605 &lt;= Planilha1!$B$2, "2",
    IF(F4605 &lt;= Planilha1!$B$3, "3",
      "4"
    )
  )
)</f>
        <v>4</v>
      </c>
      <c r="I4605" t="str">
        <f t="shared" si="213"/>
        <v>Pequeno Porte II</v>
      </c>
      <c r="J4605" s="4">
        <v>24833640.73</v>
      </c>
      <c r="K4605" s="5">
        <f t="shared" si="214"/>
        <v>778.04501315871926</v>
      </c>
    </row>
    <row r="4606" spans="1:11" x14ac:dyDescent="0.25">
      <c r="A4606" s="3" t="s">
        <v>4884</v>
      </c>
      <c r="B4606">
        <v>421985</v>
      </c>
      <c r="C4606" s="1" t="s">
        <v>21</v>
      </c>
      <c r="D4606" s="2">
        <v>3930</v>
      </c>
      <c r="E4606" t="s">
        <v>5329</v>
      </c>
      <c r="F4606" s="4">
        <v>35327.220999999998</v>
      </c>
      <c r="G4606" s="4">
        <f t="shared" si="215"/>
        <v>8.9891147582697197</v>
      </c>
      <c r="H4606" t="str">
        <f>IF(F4606 &lt;= Planilha1!$B$1, "1",
  IF(F4606 &lt;= Planilha1!$B$2, "2",
    IF(F4606 &lt;= Planilha1!$B$3, "3",
      "4"
    )
  )
)</f>
        <v>1</v>
      </c>
      <c r="I4606" t="str">
        <f t="shared" si="213"/>
        <v>Pequeno Porte I</v>
      </c>
      <c r="J4606" s="4">
        <v>4489909.54</v>
      </c>
      <c r="K4606" s="5">
        <f t="shared" si="214"/>
        <v>1142.4706208651401</v>
      </c>
    </row>
    <row r="4607" spans="1:11" x14ac:dyDescent="0.25">
      <c r="A4607" s="3" t="s">
        <v>4885</v>
      </c>
      <c r="B4607">
        <v>422000</v>
      </c>
      <c r="C4607" s="1" t="s">
        <v>21</v>
      </c>
      <c r="D4607" s="2">
        <v>15981</v>
      </c>
      <c r="E4607" t="s">
        <v>5329</v>
      </c>
      <c r="F4607" s="4">
        <v>129061.26700000001</v>
      </c>
      <c r="G4607" s="4">
        <f t="shared" si="215"/>
        <v>8.0759193417182917</v>
      </c>
      <c r="H4607" t="str">
        <f>IF(F4607 &lt;= Planilha1!$B$1, "1",
  IF(F4607 &lt;= Planilha1!$B$2, "2",
    IF(F4607 &lt;= Planilha1!$B$3, "3",
      "4"
    )
  )
)</f>
        <v>3</v>
      </c>
      <c r="I4607" t="str">
        <f t="shared" si="213"/>
        <v>Pequeno Porte I</v>
      </c>
      <c r="J4607" s="4">
        <v>7659292.9400000004</v>
      </c>
      <c r="K4607" s="5">
        <f t="shared" si="214"/>
        <v>479.27494775045369</v>
      </c>
    </row>
    <row r="4608" spans="1:11" x14ac:dyDescent="0.25">
      <c r="A4608" s="3" t="s">
        <v>4886</v>
      </c>
      <c r="B4608">
        <v>430003</v>
      </c>
      <c r="C4608" s="1" t="s">
        <v>22</v>
      </c>
      <c r="D4608" s="2">
        <v>4170</v>
      </c>
      <c r="E4608" t="s">
        <v>5329</v>
      </c>
      <c r="F4608" s="4">
        <v>104475.556</v>
      </c>
      <c r="G4608" s="4">
        <f t="shared" si="215"/>
        <v>25.054090167865706</v>
      </c>
      <c r="H4608" t="str">
        <f>IF(F4608 &lt;= Planilha1!$B$1, "1",
  IF(F4608 &lt;= Planilha1!$B$2, "2",
    IF(F4608 &lt;= Planilha1!$B$3, "3",
      "4"
    )
  )
)</f>
        <v>3</v>
      </c>
      <c r="I4608" t="str">
        <f t="shared" si="213"/>
        <v>Pequeno Porte I</v>
      </c>
      <c r="J4608" s="4">
        <v>7312583.2800000003</v>
      </c>
      <c r="K4608" s="5">
        <f t="shared" si="214"/>
        <v>1753.6170935251798</v>
      </c>
    </row>
    <row r="4609" spans="1:11" x14ac:dyDescent="0.25">
      <c r="A4609" s="3" t="s">
        <v>4887</v>
      </c>
      <c r="B4609">
        <v>430005</v>
      </c>
      <c r="C4609" s="1" t="s">
        <v>22</v>
      </c>
      <c r="D4609" s="2">
        <v>3912</v>
      </c>
      <c r="E4609" t="s">
        <v>5329</v>
      </c>
      <c r="F4609" s="4">
        <v>100547.857</v>
      </c>
      <c r="G4609" s="4">
        <f t="shared" si="215"/>
        <v>25.702417433537832</v>
      </c>
      <c r="H4609" t="str">
        <f>IF(F4609 &lt;= Planilha1!$B$1, "1",
  IF(F4609 &lt;= Planilha1!$B$2, "2",
    IF(F4609 &lt;= Planilha1!$B$3, "3",
      "4"
    )
  )
)</f>
        <v>3</v>
      </c>
      <c r="I4609" t="str">
        <f t="shared" si="213"/>
        <v>Pequeno Porte I</v>
      </c>
      <c r="J4609" s="4">
        <v>4979250.66</v>
      </c>
      <c r="K4609" s="5">
        <f t="shared" si="214"/>
        <v>1272.8145858895705</v>
      </c>
    </row>
    <row r="4610" spans="1:11" x14ac:dyDescent="0.25">
      <c r="A4610" s="3" t="s">
        <v>2541</v>
      </c>
      <c r="B4610">
        <v>430010</v>
      </c>
      <c r="C4610" s="1" t="s">
        <v>22</v>
      </c>
      <c r="D4610" s="2">
        <v>16041</v>
      </c>
      <c r="E4610" t="s">
        <v>5329</v>
      </c>
      <c r="F4610" s="4">
        <v>245070.80799999999</v>
      </c>
      <c r="G4610" s="4">
        <f t="shared" si="215"/>
        <v>15.277776198491365</v>
      </c>
      <c r="H4610" t="str">
        <f>IF(F4610 &lt;= Planilha1!$B$1, "1",
  IF(F4610 &lt;= Planilha1!$B$2, "2",
    IF(F4610 &lt;= Planilha1!$B$3, "3",
      "4"
    )
  )
)</f>
        <v>4</v>
      </c>
      <c r="I4610" t="str">
        <f t="shared" ref="I4610:I4673" si="216">IF(D4610 &lt;= 20000, "Pequeno Porte I",
  IF(D4610 &lt;= 50000, "Pequeno Porte II",
    IF(D4610 &lt;= 100000, "Médio Porte",
      IF(D4610 &lt;= 900000, "Grande Porte", "Metrópole")
    )
  )
)</f>
        <v>Pequeno Porte I</v>
      </c>
      <c r="J4610" s="4">
        <v>8899638.7400000002</v>
      </c>
      <c r="K4610" s="5">
        <f t="shared" ref="K4610:K4673" si="217">J4610/D4610</f>
        <v>554.80573156287016</v>
      </c>
    </row>
    <row r="4611" spans="1:11" x14ac:dyDescent="0.25">
      <c r="A4611" s="3" t="s">
        <v>2542</v>
      </c>
      <c r="B4611">
        <v>430020</v>
      </c>
      <c r="C4611" s="1" t="s">
        <v>22</v>
      </c>
      <c r="D4611" s="2">
        <v>6720</v>
      </c>
      <c r="E4611" t="s">
        <v>5329</v>
      </c>
      <c r="F4611" s="4">
        <v>132823.09599999999</v>
      </c>
      <c r="G4611" s="4">
        <f t="shared" ref="G4611:G4674" si="218">F4611/D4611</f>
        <v>19.765341666666664</v>
      </c>
      <c r="H4611" t="str">
        <f>IF(F4611 &lt;= Planilha1!$B$1, "1",
  IF(F4611 &lt;= Planilha1!$B$2, "2",
    IF(F4611 &lt;= Planilha1!$B$3, "3",
      "4"
    )
  )
)</f>
        <v>3</v>
      </c>
      <c r="I4611" t="str">
        <f t="shared" si="216"/>
        <v>Pequeno Porte I</v>
      </c>
      <c r="J4611" s="4">
        <v>6132223.5700000003</v>
      </c>
      <c r="K4611" s="5">
        <f t="shared" si="217"/>
        <v>912.53326934523818</v>
      </c>
    </row>
    <row r="4612" spans="1:11" x14ac:dyDescent="0.25">
      <c r="A4612" s="3" t="s">
        <v>2543</v>
      </c>
      <c r="B4612">
        <v>430030</v>
      </c>
      <c r="C4612" s="1" t="s">
        <v>22</v>
      </c>
      <c r="D4612" s="2">
        <v>6123</v>
      </c>
      <c r="E4612" t="s">
        <v>5329</v>
      </c>
      <c r="F4612" s="4">
        <v>58429.303</v>
      </c>
      <c r="G4612" s="4">
        <f t="shared" si="218"/>
        <v>9.5425939898742449</v>
      </c>
      <c r="H4612" t="str">
        <f>IF(F4612 &lt;= Planilha1!$B$1, "1",
  IF(F4612 &lt;= Planilha1!$B$2, "2",
    IF(F4612 &lt;= Planilha1!$B$3, "3",
      "4"
    )
  )
)</f>
        <v>2</v>
      </c>
      <c r="I4612" t="str">
        <f t="shared" si="216"/>
        <v>Pequeno Porte I</v>
      </c>
      <c r="J4612" s="4">
        <v>3349854.3</v>
      </c>
      <c r="K4612" s="5">
        <f t="shared" si="217"/>
        <v>547.09363057324833</v>
      </c>
    </row>
    <row r="4613" spans="1:11" x14ac:dyDescent="0.25">
      <c r="A4613" s="3" t="s">
        <v>2544</v>
      </c>
      <c r="B4613">
        <v>430040</v>
      </c>
      <c r="C4613" s="1" t="s">
        <v>22</v>
      </c>
      <c r="D4613" s="2">
        <v>72409</v>
      </c>
      <c r="E4613" t="s">
        <v>5329</v>
      </c>
      <c r="F4613" s="4">
        <v>1064424.8060000001</v>
      </c>
      <c r="G4613" s="4">
        <f t="shared" si="218"/>
        <v>14.700172713336741</v>
      </c>
      <c r="H4613" t="str">
        <f>IF(F4613 &lt;= Planilha1!$B$1, "1",
  IF(F4613 &lt;= Planilha1!$B$2, "2",
    IF(F4613 &lt;= Planilha1!$B$3, "3",
      "4"
    )
  )
)</f>
        <v>4</v>
      </c>
      <c r="I4613" t="str">
        <f t="shared" si="216"/>
        <v>Médio Porte</v>
      </c>
      <c r="J4613" s="4">
        <v>36433434.219999999</v>
      </c>
      <c r="K4613" s="5">
        <f t="shared" si="217"/>
        <v>503.16168183513099</v>
      </c>
    </row>
    <row r="4614" spans="1:11" x14ac:dyDescent="0.25">
      <c r="A4614" s="3" t="s">
        <v>2545</v>
      </c>
      <c r="B4614">
        <v>430045</v>
      </c>
      <c r="C4614" s="1" t="s">
        <v>22</v>
      </c>
      <c r="D4614" s="2">
        <v>3651</v>
      </c>
      <c r="E4614" t="s">
        <v>5329</v>
      </c>
      <c r="F4614" s="4">
        <v>46637.368999999999</v>
      </c>
      <c r="G4614" s="4">
        <f t="shared" si="218"/>
        <v>12.773861681731033</v>
      </c>
      <c r="H4614" t="str">
        <f>IF(F4614 &lt;= Planilha1!$B$1, "1",
  IF(F4614 &lt;= Planilha1!$B$2, "2",
    IF(F4614 &lt;= Planilha1!$B$3, "3",
      "4"
    )
  )
)</f>
        <v>2</v>
      </c>
      <c r="I4614" t="str">
        <f t="shared" si="216"/>
        <v>Pequeno Porte I</v>
      </c>
      <c r="J4614" s="4">
        <v>4243629.09</v>
      </c>
      <c r="K4614" s="5">
        <f t="shared" si="217"/>
        <v>1162.3196631059984</v>
      </c>
    </row>
    <row r="4615" spans="1:11" x14ac:dyDescent="0.25">
      <c r="A4615" s="3" t="s">
        <v>4888</v>
      </c>
      <c r="B4615">
        <v>430047</v>
      </c>
      <c r="C4615" s="1" t="s">
        <v>22</v>
      </c>
      <c r="D4615" s="2">
        <v>1969</v>
      </c>
      <c r="E4615" t="s">
        <v>5329</v>
      </c>
      <c r="F4615" s="4">
        <v>60757.228999999999</v>
      </c>
      <c r="G4615" s="4">
        <f t="shared" si="218"/>
        <v>30.856896394108684</v>
      </c>
      <c r="H4615" t="str">
        <f>IF(F4615 &lt;= Planilha1!$B$1, "1",
  IF(F4615 &lt;= Planilha1!$B$2, "2",
    IF(F4615 &lt;= Planilha1!$B$3, "3",
      "4"
    )
  )
)</f>
        <v>2</v>
      </c>
      <c r="I4615" t="str">
        <f t="shared" si="216"/>
        <v>Pequeno Porte I</v>
      </c>
      <c r="J4615" s="4">
        <v>3830700.99</v>
      </c>
      <c r="K4615" s="5">
        <f t="shared" si="217"/>
        <v>1945.5058354494668</v>
      </c>
    </row>
    <row r="4616" spans="1:11" x14ac:dyDescent="0.25">
      <c r="A4616" s="3" t="s">
        <v>2546</v>
      </c>
      <c r="B4616">
        <v>430050</v>
      </c>
      <c r="C4616" s="1" t="s">
        <v>22</v>
      </c>
      <c r="D4616" s="2">
        <v>7117</v>
      </c>
      <c r="E4616" t="s">
        <v>5329</v>
      </c>
      <c r="F4616" s="4">
        <v>83488.800000000003</v>
      </c>
      <c r="G4616" s="4">
        <f t="shared" si="218"/>
        <v>11.730897850217788</v>
      </c>
      <c r="H4616" t="str">
        <f>IF(F4616 &lt;= Planilha1!$B$1, "1",
  IF(F4616 &lt;= Planilha1!$B$2, "2",
    IF(F4616 &lt;= Planilha1!$B$3, "3",
      "4"
    )
  )
)</f>
        <v>2</v>
      </c>
      <c r="I4616" t="str">
        <f t="shared" si="216"/>
        <v>Pequeno Porte I</v>
      </c>
      <c r="J4616" s="4">
        <v>9683391.5</v>
      </c>
      <c r="K4616" s="5">
        <f t="shared" si="217"/>
        <v>1360.6001826612337</v>
      </c>
    </row>
    <row r="4617" spans="1:11" x14ac:dyDescent="0.25">
      <c r="A4617" s="3" t="s">
        <v>112</v>
      </c>
      <c r="B4617">
        <v>430055</v>
      </c>
      <c r="C4617" s="1" t="s">
        <v>22</v>
      </c>
      <c r="D4617" s="2">
        <v>1800</v>
      </c>
      <c r="E4617" t="s">
        <v>5329</v>
      </c>
      <c r="F4617" s="4">
        <v>29527.274000000001</v>
      </c>
      <c r="G4617" s="4">
        <f t="shared" si="218"/>
        <v>16.404041111111113</v>
      </c>
      <c r="H4617" t="str">
        <f>IF(F4617 &lt;= Planilha1!$B$1, "1",
  IF(F4617 &lt;= Planilha1!$B$2, "2",
    IF(F4617 &lt;= Planilha1!$B$3, "3",
      "4"
    )
  )
)</f>
        <v>1</v>
      </c>
      <c r="I4617" t="str">
        <f t="shared" si="216"/>
        <v>Pequeno Porte I</v>
      </c>
      <c r="J4617" s="4">
        <v>3103135.4</v>
      </c>
      <c r="K4617" s="5">
        <f t="shared" si="217"/>
        <v>1723.9641111111112</v>
      </c>
    </row>
    <row r="4618" spans="1:11" x14ac:dyDescent="0.25">
      <c r="A4618" s="3" t="s">
        <v>2547</v>
      </c>
      <c r="B4618">
        <v>430057</v>
      </c>
      <c r="C4618" s="1" t="s">
        <v>22</v>
      </c>
      <c r="D4618" s="2">
        <v>3072</v>
      </c>
      <c r="E4618" t="s">
        <v>5329</v>
      </c>
      <c r="F4618" s="4">
        <v>36097.451000000001</v>
      </c>
      <c r="G4618" s="4">
        <f t="shared" si="218"/>
        <v>11.750472330729167</v>
      </c>
      <c r="H4618" t="str">
        <f>IF(F4618 &lt;= Planilha1!$B$1, "1",
  IF(F4618 &lt;= Planilha1!$B$2, "2",
    IF(F4618 &lt;= Planilha1!$B$3, "3",
      "4"
    )
  )
)</f>
        <v>1</v>
      </c>
      <c r="I4618" t="str">
        <f t="shared" si="216"/>
        <v>Pequeno Porte I</v>
      </c>
      <c r="J4618" s="4">
        <v>3697771.09</v>
      </c>
      <c r="K4618" s="5">
        <f t="shared" si="217"/>
        <v>1203.7015266927083</v>
      </c>
    </row>
    <row r="4619" spans="1:11" x14ac:dyDescent="0.25">
      <c r="A4619" s="3" t="s">
        <v>200</v>
      </c>
      <c r="B4619">
        <v>430060</v>
      </c>
      <c r="C4619" s="1" t="s">
        <v>22</v>
      </c>
      <c r="D4619" s="2">
        <v>187315</v>
      </c>
      <c r="E4619" t="s">
        <v>5329</v>
      </c>
      <c r="F4619" s="4">
        <v>1360732.081</v>
      </c>
      <c r="G4619" s="4">
        <f t="shared" si="218"/>
        <v>7.2644053119077494</v>
      </c>
      <c r="H4619" t="str">
        <f>IF(F4619 &lt;= Planilha1!$B$1, "1",
  IF(F4619 &lt;= Planilha1!$B$2, "2",
    IF(F4619 &lt;= Planilha1!$B$3, "3",
      "4"
    )
  )
)</f>
        <v>4</v>
      </c>
      <c r="I4619" t="str">
        <f t="shared" si="216"/>
        <v>Grande Porte</v>
      </c>
      <c r="J4619" s="4">
        <v>54682615.259999998</v>
      </c>
      <c r="K4619" s="5">
        <f t="shared" si="217"/>
        <v>291.92865098897579</v>
      </c>
    </row>
    <row r="4620" spans="1:11" x14ac:dyDescent="0.25">
      <c r="A4620" s="3" t="s">
        <v>2548</v>
      </c>
      <c r="B4620">
        <v>430063</v>
      </c>
      <c r="C4620" s="1" t="s">
        <v>22</v>
      </c>
      <c r="D4620" s="2">
        <v>5310</v>
      </c>
      <c r="E4620" t="s">
        <v>5329</v>
      </c>
      <c r="F4620" s="4">
        <v>50626.309000000001</v>
      </c>
      <c r="G4620" s="4">
        <f t="shared" si="218"/>
        <v>9.5341448210922781</v>
      </c>
      <c r="H4620" t="str">
        <f>IF(F4620 &lt;= Planilha1!$B$1, "1",
  IF(F4620 &lt;= Planilha1!$B$2, "2",
    IF(F4620 &lt;= Planilha1!$B$3, "3",
      "4"
    )
  )
)</f>
        <v>2</v>
      </c>
      <c r="I4620" t="str">
        <f t="shared" si="216"/>
        <v>Pequeno Porte I</v>
      </c>
      <c r="J4620" s="4">
        <v>3471568.3</v>
      </c>
      <c r="K4620" s="5">
        <f t="shared" si="217"/>
        <v>653.77934086629</v>
      </c>
    </row>
    <row r="4621" spans="1:11" x14ac:dyDescent="0.25">
      <c r="A4621" s="3" t="s">
        <v>2549</v>
      </c>
      <c r="B4621">
        <v>430064</v>
      </c>
      <c r="C4621" s="1" t="s">
        <v>22</v>
      </c>
      <c r="D4621" s="2">
        <v>7650</v>
      </c>
      <c r="E4621" t="s">
        <v>5329</v>
      </c>
      <c r="F4621" s="4">
        <v>52009.131999999998</v>
      </c>
      <c r="G4621" s="4">
        <f t="shared" si="218"/>
        <v>6.7985793464052282</v>
      </c>
      <c r="H4621" t="str">
        <f>IF(F4621 &lt;= Planilha1!$B$1, "1",
  IF(F4621 &lt;= Planilha1!$B$2, "2",
    IF(F4621 &lt;= Planilha1!$B$3, "3",
      "4"
    )
  )
)</f>
        <v>2</v>
      </c>
      <c r="I4621" t="str">
        <f t="shared" si="216"/>
        <v>Pequeno Porte I</v>
      </c>
      <c r="J4621" s="4">
        <v>4648638.7</v>
      </c>
      <c r="K4621" s="5">
        <f t="shared" si="217"/>
        <v>607.66518954248363</v>
      </c>
    </row>
    <row r="4622" spans="1:11" x14ac:dyDescent="0.25">
      <c r="A4622" s="3" t="s">
        <v>4889</v>
      </c>
      <c r="B4622">
        <v>430066</v>
      </c>
      <c r="C4622" s="1" t="s">
        <v>22</v>
      </c>
      <c r="D4622" s="2">
        <v>1135</v>
      </c>
      <c r="E4622" t="s">
        <v>5329</v>
      </c>
      <c r="F4622" s="4">
        <v>35657.209000000003</v>
      </c>
      <c r="G4622" s="4">
        <f t="shared" si="218"/>
        <v>31.416043171806169</v>
      </c>
      <c r="H4622" t="str">
        <f>IF(F4622 &lt;= Planilha1!$B$1, "1",
  IF(F4622 &lt;= Planilha1!$B$2, "2",
    IF(F4622 &lt;= Planilha1!$B$3, "3",
      "4"
    )
  )
)</f>
        <v>1</v>
      </c>
      <c r="I4622" t="str">
        <f t="shared" si="216"/>
        <v>Pequeno Porte I</v>
      </c>
      <c r="J4622" s="4">
        <v>3260080.52</v>
      </c>
      <c r="K4622" s="5">
        <f t="shared" si="217"/>
        <v>2872.3176387665198</v>
      </c>
    </row>
    <row r="4623" spans="1:11" x14ac:dyDescent="0.25">
      <c r="A4623" s="3" t="s">
        <v>2550</v>
      </c>
      <c r="B4623">
        <v>430070</v>
      </c>
      <c r="C4623" s="1" t="s">
        <v>22</v>
      </c>
      <c r="D4623" s="2">
        <v>5957</v>
      </c>
      <c r="E4623" t="s">
        <v>5329</v>
      </c>
      <c r="F4623" s="4">
        <v>89139.235000000001</v>
      </c>
      <c r="G4623" s="4">
        <f t="shared" si="218"/>
        <v>14.963779587040456</v>
      </c>
      <c r="H4623" t="str">
        <f>IF(F4623 &lt;= Planilha1!$B$1, "1",
  IF(F4623 &lt;= Planilha1!$B$2, "2",
    IF(F4623 &lt;= Planilha1!$B$3, "3",
      "4"
    )
  )
)</f>
        <v>2</v>
      </c>
      <c r="I4623" t="str">
        <f t="shared" si="216"/>
        <v>Pequeno Porte I</v>
      </c>
      <c r="J4623" s="4">
        <v>4644160.6100000003</v>
      </c>
      <c r="K4623" s="5">
        <f t="shared" si="217"/>
        <v>779.61400201443689</v>
      </c>
    </row>
    <row r="4624" spans="1:11" x14ac:dyDescent="0.25">
      <c r="A4624" s="3" t="s">
        <v>4890</v>
      </c>
      <c r="B4624">
        <v>430080</v>
      </c>
      <c r="C4624" s="1" t="s">
        <v>22</v>
      </c>
      <c r="D4624" s="2">
        <v>13045</v>
      </c>
      <c r="E4624" t="s">
        <v>5329</v>
      </c>
      <c r="F4624" s="4">
        <v>250584.72399999999</v>
      </c>
      <c r="G4624" s="4">
        <f t="shared" si="218"/>
        <v>19.209254426983517</v>
      </c>
      <c r="H4624" t="str">
        <f>IF(F4624 &lt;= Planilha1!$B$1, "1",
  IF(F4624 &lt;= Planilha1!$B$2, "2",
    IF(F4624 &lt;= Planilha1!$B$3, "3",
      "4"
    )
  )
)</f>
        <v>4</v>
      </c>
      <c r="I4624" t="str">
        <f t="shared" si="216"/>
        <v>Pequeno Porte I</v>
      </c>
      <c r="J4624" s="4">
        <v>9239095.9000000004</v>
      </c>
      <c r="K4624" s="5">
        <f t="shared" si="217"/>
        <v>708.24805672671528</v>
      </c>
    </row>
    <row r="4625" spans="1:11" x14ac:dyDescent="0.25">
      <c r="A4625" s="3" t="s">
        <v>4891</v>
      </c>
      <c r="B4625">
        <v>430085</v>
      </c>
      <c r="C4625" s="1" t="s">
        <v>22</v>
      </c>
      <c r="D4625" s="2">
        <v>4112</v>
      </c>
      <c r="E4625" t="s">
        <v>5329</v>
      </c>
      <c r="F4625" s="4">
        <v>66993.569000000003</v>
      </c>
      <c r="G4625" s="4">
        <f t="shared" si="218"/>
        <v>16.29221035992218</v>
      </c>
      <c r="H4625" t="str">
        <f>IF(F4625 &lt;= Planilha1!$B$1, "1",
  IF(F4625 &lt;= Planilha1!$B$2, "2",
    IF(F4625 &lt;= Planilha1!$B$3, "3",
      "4"
    )
  )
)</f>
        <v>2</v>
      </c>
      <c r="I4625" t="str">
        <f t="shared" si="216"/>
        <v>Pequeno Porte I</v>
      </c>
      <c r="J4625" s="4">
        <v>8910186.8599999994</v>
      </c>
      <c r="K4625" s="5">
        <f t="shared" si="217"/>
        <v>2166.8742363813226</v>
      </c>
    </row>
    <row r="4626" spans="1:11" x14ac:dyDescent="0.25">
      <c r="A4626" s="3" t="s">
        <v>4892</v>
      </c>
      <c r="B4626">
        <v>430087</v>
      </c>
      <c r="C4626" s="1" t="s">
        <v>22</v>
      </c>
      <c r="D4626" s="2">
        <v>8525</v>
      </c>
      <c r="E4626" t="s">
        <v>5329</v>
      </c>
      <c r="F4626" s="4">
        <v>74628.339000000007</v>
      </c>
      <c r="G4626" s="4">
        <f t="shared" si="218"/>
        <v>8.754057360703813</v>
      </c>
      <c r="H4626" t="str">
        <f>IF(F4626 &lt;= Planilha1!$B$1, "1",
  IF(F4626 &lt;= Planilha1!$B$2, "2",
    IF(F4626 &lt;= Planilha1!$B$3, "3",
      "4"
    )
  )
)</f>
        <v>2</v>
      </c>
      <c r="I4626" t="str">
        <f t="shared" si="216"/>
        <v>Pequeno Porte I</v>
      </c>
      <c r="J4626" s="4">
        <v>7086817.0300000003</v>
      </c>
      <c r="K4626" s="5">
        <f t="shared" si="217"/>
        <v>831.29818533724347</v>
      </c>
    </row>
    <row r="4627" spans="1:11" x14ac:dyDescent="0.25">
      <c r="A4627" s="3" t="s">
        <v>2551</v>
      </c>
      <c r="B4627">
        <v>430090</v>
      </c>
      <c r="C4627" s="1" t="s">
        <v>22</v>
      </c>
      <c r="D4627" s="2">
        <v>6483</v>
      </c>
      <c r="E4627" t="s">
        <v>5329</v>
      </c>
      <c r="F4627" s="4">
        <v>1091182.18</v>
      </c>
      <c r="G4627" s="4">
        <f t="shared" si="218"/>
        <v>168.31438840043188</v>
      </c>
      <c r="H4627" t="str">
        <f>IF(F4627 &lt;= Planilha1!$B$1, "1",
  IF(F4627 &lt;= Planilha1!$B$2, "2",
    IF(F4627 &lt;= Planilha1!$B$3, "3",
      "4"
    )
  )
)</f>
        <v>4</v>
      </c>
      <c r="I4627" t="str">
        <f t="shared" si="216"/>
        <v>Pequeno Porte I</v>
      </c>
      <c r="J4627" s="4">
        <v>11457782.109999999</v>
      </c>
      <c r="K4627" s="5">
        <f t="shared" si="217"/>
        <v>1767.3580302329167</v>
      </c>
    </row>
    <row r="4628" spans="1:11" x14ac:dyDescent="0.25">
      <c r="A4628" s="3" t="s">
        <v>2552</v>
      </c>
      <c r="B4628">
        <v>430100</v>
      </c>
      <c r="C4628" s="1" t="s">
        <v>22</v>
      </c>
      <c r="D4628" s="2">
        <v>21958</v>
      </c>
      <c r="E4628" t="s">
        <v>5329</v>
      </c>
      <c r="F4628" s="4">
        <v>515079.614</v>
      </c>
      <c r="G4628" s="4">
        <f t="shared" si="218"/>
        <v>23.457492212405501</v>
      </c>
      <c r="H4628" t="str">
        <f>IF(F4628 &lt;= Planilha1!$B$1, "1",
  IF(F4628 &lt;= Planilha1!$B$2, "2",
    IF(F4628 &lt;= Planilha1!$B$3, "3",
      "4"
    )
  )
)</f>
        <v>4</v>
      </c>
      <c r="I4628" t="str">
        <f t="shared" si="216"/>
        <v>Pequeno Porte II</v>
      </c>
      <c r="J4628" s="4">
        <v>20540239.170000002</v>
      </c>
      <c r="K4628" s="5">
        <f t="shared" si="217"/>
        <v>935.43306175425823</v>
      </c>
    </row>
    <row r="4629" spans="1:11" x14ac:dyDescent="0.25">
      <c r="A4629" s="3" t="s">
        <v>2553</v>
      </c>
      <c r="B4629">
        <v>430105</v>
      </c>
      <c r="C4629" s="1" t="s">
        <v>22</v>
      </c>
      <c r="D4629" s="2">
        <v>11057</v>
      </c>
      <c r="E4629" t="s">
        <v>5329</v>
      </c>
      <c r="F4629" s="4">
        <v>104247.889</v>
      </c>
      <c r="G4629" s="4">
        <f t="shared" si="218"/>
        <v>9.4282254680293018</v>
      </c>
      <c r="H4629" t="str">
        <f>IF(F4629 &lt;= Planilha1!$B$1, "1",
  IF(F4629 &lt;= Planilha1!$B$2, "2",
    IF(F4629 &lt;= Planilha1!$B$3, "3",
      "4"
    )
  )
)</f>
        <v>3</v>
      </c>
      <c r="I4629" t="str">
        <f t="shared" si="216"/>
        <v>Pequeno Porte I</v>
      </c>
      <c r="J4629" s="4">
        <v>9971201.7300000004</v>
      </c>
      <c r="K4629" s="5">
        <f t="shared" si="217"/>
        <v>901.79992131681297</v>
      </c>
    </row>
    <row r="4630" spans="1:11" x14ac:dyDescent="0.25">
      <c r="A4630" s="3" t="s">
        <v>2554</v>
      </c>
      <c r="B4630">
        <v>430107</v>
      </c>
      <c r="C4630" s="1" t="s">
        <v>22</v>
      </c>
      <c r="D4630" s="2">
        <v>2599</v>
      </c>
      <c r="E4630" t="s">
        <v>5329</v>
      </c>
      <c r="F4630" s="4">
        <v>27190.003000000001</v>
      </c>
      <c r="G4630" s="4">
        <f t="shared" si="218"/>
        <v>10.461717198922663</v>
      </c>
      <c r="H4630" t="str">
        <f>IF(F4630 &lt;= Planilha1!$B$1, "1",
  IF(F4630 &lt;= Planilha1!$B$2, "2",
    IF(F4630 &lt;= Planilha1!$B$3, "3",
      "4"
    )
  )
)</f>
        <v>1</v>
      </c>
      <c r="I4630" t="str">
        <f t="shared" si="216"/>
        <v>Pequeno Porte I</v>
      </c>
      <c r="J4630" s="4">
        <v>3790490.31</v>
      </c>
      <c r="K4630" s="5">
        <f t="shared" si="217"/>
        <v>1458.4418276260101</v>
      </c>
    </row>
    <row r="4631" spans="1:11" x14ac:dyDescent="0.25">
      <c r="A4631" s="3" t="s">
        <v>2555</v>
      </c>
      <c r="B4631">
        <v>430110</v>
      </c>
      <c r="C4631" s="1" t="s">
        <v>22</v>
      </c>
      <c r="D4631" s="2">
        <v>14601</v>
      </c>
      <c r="E4631" t="s">
        <v>5329</v>
      </c>
      <c r="F4631" s="4">
        <v>111366.197</v>
      </c>
      <c r="G4631" s="4">
        <f t="shared" si="218"/>
        <v>7.6272992945688651</v>
      </c>
      <c r="H4631" t="str">
        <f>IF(F4631 &lt;= Planilha1!$B$1, "1",
  IF(F4631 &lt;= Planilha1!$B$2, "2",
    IF(F4631 &lt;= Planilha1!$B$3, "3",
      "4"
    )
  )
)</f>
        <v>3</v>
      </c>
      <c r="I4631" t="str">
        <f t="shared" si="216"/>
        <v>Pequeno Porte I</v>
      </c>
      <c r="J4631" s="4">
        <v>10734161.220000001</v>
      </c>
      <c r="K4631" s="5">
        <f t="shared" si="217"/>
        <v>735.1661680706801</v>
      </c>
    </row>
    <row r="4632" spans="1:11" x14ac:dyDescent="0.25">
      <c r="A4632" s="3" t="s">
        <v>2556</v>
      </c>
      <c r="B4632">
        <v>430120</v>
      </c>
      <c r="C4632" s="1" t="s">
        <v>22</v>
      </c>
      <c r="D4632" s="2">
        <v>12058</v>
      </c>
      <c r="E4632" t="s">
        <v>5329</v>
      </c>
      <c r="F4632" s="4">
        <v>187776.69899999999</v>
      </c>
      <c r="G4632" s="4">
        <f t="shared" si="218"/>
        <v>15.57278976613037</v>
      </c>
      <c r="H4632" t="str">
        <f>IF(F4632 &lt;= Planilha1!$B$1, "1",
  IF(F4632 &lt;= Planilha1!$B$2, "2",
    IF(F4632 &lt;= Planilha1!$B$3, "3",
      "4"
    )
  )
)</f>
        <v>3</v>
      </c>
      <c r="I4632" t="str">
        <f t="shared" si="216"/>
        <v>Pequeno Porte I</v>
      </c>
      <c r="J4632" s="4">
        <v>7354335.2300000004</v>
      </c>
      <c r="K4632" s="5">
        <f t="shared" si="217"/>
        <v>609.91335461933988</v>
      </c>
    </row>
    <row r="4633" spans="1:11" x14ac:dyDescent="0.25">
      <c r="A4633" s="3" t="s">
        <v>2557</v>
      </c>
      <c r="B4633">
        <v>430130</v>
      </c>
      <c r="C4633" s="1" t="s">
        <v>22</v>
      </c>
      <c r="D4633" s="2">
        <v>17558</v>
      </c>
      <c r="E4633" t="s">
        <v>5329</v>
      </c>
      <c r="F4633" s="4">
        <v>298334.75199999998</v>
      </c>
      <c r="G4633" s="4">
        <f t="shared" si="218"/>
        <v>16.991385807039524</v>
      </c>
      <c r="H4633" t="str">
        <f>IF(F4633 &lt;= Planilha1!$B$1, "1",
  IF(F4633 &lt;= Planilha1!$B$2, "2",
    IF(F4633 &lt;= Planilha1!$B$3, "3",
      "4"
    )
  )
)</f>
        <v>4</v>
      </c>
      <c r="I4633" t="str">
        <f t="shared" si="216"/>
        <v>Pequeno Porte I</v>
      </c>
      <c r="J4633" s="4">
        <v>15957125.300000001</v>
      </c>
      <c r="K4633" s="5">
        <f t="shared" si="217"/>
        <v>908.82363025401526</v>
      </c>
    </row>
    <row r="4634" spans="1:11" x14ac:dyDescent="0.25">
      <c r="A4634" s="3" t="s">
        <v>2558</v>
      </c>
      <c r="B4634">
        <v>430140</v>
      </c>
      <c r="C4634" s="1" t="s">
        <v>22</v>
      </c>
      <c r="D4634" s="2">
        <v>10322</v>
      </c>
      <c r="E4634" t="s">
        <v>5329</v>
      </c>
      <c r="F4634" s="4">
        <v>114538.643</v>
      </c>
      <c r="G4634" s="4">
        <f t="shared" si="218"/>
        <v>11.09655522185623</v>
      </c>
      <c r="H4634" t="str">
        <f>IF(F4634 &lt;= Planilha1!$B$1, "1",
  IF(F4634 &lt;= Planilha1!$B$2, "2",
    IF(F4634 &lt;= Planilha1!$B$3, "3",
      "4"
    )
  )
)</f>
        <v>3</v>
      </c>
      <c r="I4634" t="str">
        <f t="shared" si="216"/>
        <v>Pequeno Porte I</v>
      </c>
      <c r="J4634" s="4">
        <v>6239800.6200000001</v>
      </c>
      <c r="K4634" s="5">
        <f t="shared" si="217"/>
        <v>604.51468901375699</v>
      </c>
    </row>
    <row r="4635" spans="1:11" x14ac:dyDescent="0.25">
      <c r="A4635" s="3" t="s">
        <v>2559</v>
      </c>
      <c r="B4635">
        <v>430150</v>
      </c>
      <c r="C4635" s="1" t="s">
        <v>22</v>
      </c>
      <c r="D4635" s="2">
        <v>7149</v>
      </c>
      <c r="E4635" t="s">
        <v>5329</v>
      </c>
      <c r="F4635" s="4">
        <v>140598.58300000001</v>
      </c>
      <c r="G4635" s="4">
        <f t="shared" si="218"/>
        <v>19.666888096237237</v>
      </c>
      <c r="H4635" t="str">
        <f>IF(F4635 &lt;= Planilha1!$B$1, "1",
  IF(F4635 &lt;= Planilha1!$B$2, "2",
    IF(F4635 &lt;= Planilha1!$B$3, "3",
      "4"
    )
  )
)</f>
        <v>3</v>
      </c>
      <c r="I4635" t="str">
        <f t="shared" si="216"/>
        <v>Pequeno Porte I</v>
      </c>
      <c r="J4635" s="4">
        <v>5376123.1600000001</v>
      </c>
      <c r="K4635" s="5">
        <f t="shared" si="217"/>
        <v>752.01051335851173</v>
      </c>
    </row>
    <row r="4636" spans="1:11" x14ac:dyDescent="0.25">
      <c r="A4636" s="3" t="s">
        <v>4893</v>
      </c>
      <c r="B4636">
        <v>430155</v>
      </c>
      <c r="C4636" s="1" t="s">
        <v>22</v>
      </c>
      <c r="D4636" s="2">
        <v>3396</v>
      </c>
      <c r="E4636" t="s">
        <v>5329</v>
      </c>
      <c r="F4636" s="4">
        <v>47837.023000000001</v>
      </c>
      <c r="G4636" s="4">
        <f t="shared" si="218"/>
        <v>14.086284746760896</v>
      </c>
      <c r="H4636" t="str">
        <f>IF(F4636 &lt;= Planilha1!$B$1, "1",
  IF(F4636 &lt;= Planilha1!$B$2, "2",
    IF(F4636 &lt;= Planilha1!$B$3, "3",
      "4"
    )
  )
)</f>
        <v>2</v>
      </c>
      <c r="I4636" t="str">
        <f t="shared" si="216"/>
        <v>Pequeno Porte I</v>
      </c>
      <c r="J4636" s="4">
        <v>5869376.3700000001</v>
      </c>
      <c r="K4636" s="5">
        <f t="shared" si="217"/>
        <v>1728.3204858657243</v>
      </c>
    </row>
    <row r="4637" spans="1:11" x14ac:dyDescent="0.25">
      <c r="A4637" s="3" t="s">
        <v>4894</v>
      </c>
      <c r="B4637">
        <v>430160</v>
      </c>
      <c r="C4637" s="1" t="s">
        <v>22</v>
      </c>
      <c r="D4637" s="2">
        <v>117938</v>
      </c>
      <c r="E4637" t="s">
        <v>5329</v>
      </c>
      <c r="F4637" s="4">
        <v>1288067.6569999999</v>
      </c>
      <c r="G4637" s="4">
        <f t="shared" si="218"/>
        <v>10.921566051654258</v>
      </c>
      <c r="H4637" t="str">
        <f>IF(F4637 &lt;= Planilha1!$B$1, "1",
  IF(F4637 &lt;= Planilha1!$B$2, "2",
    IF(F4637 &lt;= Planilha1!$B$3, "3",
      "4"
    )
  )
)</f>
        <v>4</v>
      </c>
      <c r="I4637" t="str">
        <f t="shared" si="216"/>
        <v>Grande Porte</v>
      </c>
      <c r="J4637" s="4">
        <v>49453562.920000002</v>
      </c>
      <c r="K4637" s="5">
        <f t="shared" si="217"/>
        <v>419.31831063779276</v>
      </c>
    </row>
    <row r="4638" spans="1:11" x14ac:dyDescent="0.25">
      <c r="A4638" s="3" t="s">
        <v>4895</v>
      </c>
      <c r="B4638">
        <v>430163</v>
      </c>
      <c r="C4638" s="1" t="s">
        <v>22</v>
      </c>
      <c r="D4638" s="2">
        <v>14955</v>
      </c>
      <c r="E4638" t="s">
        <v>5329</v>
      </c>
      <c r="F4638" s="4">
        <v>101171.625</v>
      </c>
      <c r="G4638" s="4">
        <f t="shared" si="218"/>
        <v>6.7650702106318956</v>
      </c>
      <c r="H4638" t="str">
        <f>IF(F4638 &lt;= Planilha1!$B$1, "1",
  IF(F4638 &lt;= Planilha1!$B$2, "2",
    IF(F4638 &lt;= Planilha1!$B$3, "3",
      "4"
    )
  )
)</f>
        <v>3</v>
      </c>
      <c r="I4638" t="str">
        <f t="shared" si="216"/>
        <v>Pequeno Porte I</v>
      </c>
      <c r="J4638" s="4">
        <v>12873715.24</v>
      </c>
      <c r="K4638" s="5">
        <f t="shared" si="217"/>
        <v>860.83017318622535</v>
      </c>
    </row>
    <row r="4639" spans="1:11" x14ac:dyDescent="0.25">
      <c r="A4639" s="3" t="s">
        <v>4896</v>
      </c>
      <c r="B4639">
        <v>430165</v>
      </c>
      <c r="C4639" s="1" t="s">
        <v>22</v>
      </c>
      <c r="D4639" s="2">
        <v>6461</v>
      </c>
      <c r="E4639" t="s">
        <v>5329</v>
      </c>
      <c r="F4639" s="4">
        <v>111632.174</v>
      </c>
      <c r="G4639" s="4">
        <f t="shared" si="218"/>
        <v>17.27784770159418</v>
      </c>
      <c r="H4639" t="str">
        <f>IF(F4639 &lt;= Planilha1!$B$1, "1",
  IF(F4639 &lt;= Planilha1!$B$2, "2",
    IF(F4639 &lt;= Planilha1!$B$3, "3",
      "4"
    )
  )
)</f>
        <v>3</v>
      </c>
      <c r="I4639" t="str">
        <f t="shared" si="216"/>
        <v>Pequeno Porte I</v>
      </c>
      <c r="J4639" s="4">
        <v>4767909.59</v>
      </c>
      <c r="K4639" s="5">
        <f t="shared" si="217"/>
        <v>737.95226590311097</v>
      </c>
    </row>
    <row r="4640" spans="1:11" x14ac:dyDescent="0.25">
      <c r="A4640" s="3" t="s">
        <v>4897</v>
      </c>
      <c r="B4640">
        <v>430170</v>
      </c>
      <c r="C4640" s="1" t="s">
        <v>22</v>
      </c>
      <c r="D4640" s="2">
        <v>7144</v>
      </c>
      <c r="E4640" t="s">
        <v>5329</v>
      </c>
      <c r="F4640" s="4">
        <v>100064.352</v>
      </c>
      <c r="G4640" s="4">
        <f t="shared" si="218"/>
        <v>14.006768197088466</v>
      </c>
      <c r="H4640" t="str">
        <f>IF(F4640 &lt;= Planilha1!$B$1, "1",
  IF(F4640 &lt;= Planilha1!$B$2, "2",
    IF(F4640 &lt;= Planilha1!$B$3, "3",
      "4"
    )
  )
)</f>
        <v>3</v>
      </c>
      <c r="I4640" t="str">
        <f t="shared" si="216"/>
        <v>Pequeno Porte I</v>
      </c>
      <c r="J4640" s="4">
        <v>6383825.5300000003</v>
      </c>
      <c r="K4640" s="5">
        <f t="shared" si="217"/>
        <v>893.59259938409855</v>
      </c>
    </row>
    <row r="4641" spans="1:11" x14ac:dyDescent="0.25">
      <c r="A4641" s="3" t="s">
        <v>4898</v>
      </c>
      <c r="B4641">
        <v>430175</v>
      </c>
      <c r="C4641" s="1" t="s">
        <v>22</v>
      </c>
      <c r="D4641" s="2">
        <v>5889</v>
      </c>
      <c r="E4641" t="s">
        <v>5329</v>
      </c>
      <c r="F4641" s="4">
        <v>58348.159</v>
      </c>
      <c r="G4641" s="4">
        <f t="shared" si="218"/>
        <v>9.9079910001698082</v>
      </c>
      <c r="H4641" t="str">
        <f>IF(F4641 &lt;= Planilha1!$B$1, "1",
  IF(F4641 &lt;= Planilha1!$B$2, "2",
    IF(F4641 &lt;= Planilha1!$B$3, "3",
      "4"
    )
  )
)</f>
        <v>2</v>
      </c>
      <c r="I4641" t="str">
        <f t="shared" si="216"/>
        <v>Pequeno Porte I</v>
      </c>
      <c r="J4641" s="4">
        <v>5193189.1900000004</v>
      </c>
      <c r="K4641" s="5">
        <f t="shared" si="217"/>
        <v>881.84567668534567</v>
      </c>
    </row>
    <row r="4642" spans="1:11" x14ac:dyDescent="0.25">
      <c r="A4642" s="3" t="s">
        <v>4629</v>
      </c>
      <c r="B4642">
        <v>430180</v>
      </c>
      <c r="C4642" s="1" t="s">
        <v>22</v>
      </c>
      <c r="D4642" s="2">
        <v>4831</v>
      </c>
      <c r="E4642" t="s">
        <v>5329</v>
      </c>
      <c r="F4642" s="4">
        <v>109023.876</v>
      </c>
      <c r="G4642" s="4">
        <f t="shared" si="218"/>
        <v>22.56755868350238</v>
      </c>
      <c r="H4642" t="str">
        <f>IF(F4642 &lt;= Planilha1!$B$1, "1",
  IF(F4642 &lt;= Planilha1!$B$2, "2",
    IF(F4642 &lt;= Planilha1!$B$3, "3",
      "4"
    )
  )
)</f>
        <v>3</v>
      </c>
      <c r="I4642" t="str">
        <f t="shared" si="216"/>
        <v>Pequeno Porte I</v>
      </c>
      <c r="J4642" s="4">
        <v>5264908.09</v>
      </c>
      <c r="K4642" s="5">
        <f t="shared" si="217"/>
        <v>1089.8174477333885</v>
      </c>
    </row>
    <row r="4643" spans="1:11" x14ac:dyDescent="0.25">
      <c r="A4643" s="3" t="s">
        <v>2560</v>
      </c>
      <c r="B4643">
        <v>430185</v>
      </c>
      <c r="C4643" s="1" t="s">
        <v>22</v>
      </c>
      <c r="D4643" s="2">
        <v>3161</v>
      </c>
      <c r="E4643" t="s">
        <v>5329</v>
      </c>
      <c r="F4643" s="4">
        <v>22754.940999999999</v>
      </c>
      <c r="G4643" s="4">
        <f t="shared" si="218"/>
        <v>7.1986526415691232</v>
      </c>
      <c r="H4643" t="str">
        <f>IF(F4643 &lt;= Planilha1!$B$1, "1",
  IF(F4643 &lt;= Planilha1!$B$2, "2",
    IF(F4643 &lt;= Planilha1!$B$3, "3",
      "4"
    )
  )
)</f>
        <v>1</v>
      </c>
      <c r="I4643" t="str">
        <f t="shared" si="216"/>
        <v>Pequeno Porte I</v>
      </c>
      <c r="J4643" s="4">
        <v>3275092.62</v>
      </c>
      <c r="K4643" s="5">
        <f t="shared" si="217"/>
        <v>1036.0938373932299</v>
      </c>
    </row>
    <row r="4644" spans="1:11" x14ac:dyDescent="0.25">
      <c r="A4644" s="3" t="s">
        <v>4899</v>
      </c>
      <c r="B4644">
        <v>430187</v>
      </c>
      <c r="C4644" s="1" t="s">
        <v>22</v>
      </c>
      <c r="D4644" s="2">
        <v>4241</v>
      </c>
      <c r="E4644" t="s">
        <v>5329</v>
      </c>
      <c r="F4644" s="4">
        <v>113516.105</v>
      </c>
      <c r="G4644" s="4">
        <f t="shared" si="218"/>
        <v>26.766353454373967</v>
      </c>
      <c r="H4644" t="str">
        <f>IF(F4644 &lt;= Planilha1!$B$1, "1",
  IF(F4644 &lt;= Planilha1!$B$2, "2",
    IF(F4644 &lt;= Planilha1!$B$3, "3",
      "4"
    )
  )
)</f>
        <v>3</v>
      </c>
      <c r="I4644" t="str">
        <f t="shared" si="216"/>
        <v>Pequeno Porte I</v>
      </c>
      <c r="J4644" s="4">
        <v>4710280.8099999996</v>
      </c>
      <c r="K4644" s="5">
        <f t="shared" si="217"/>
        <v>1110.6533388351802</v>
      </c>
    </row>
    <row r="4645" spans="1:11" x14ac:dyDescent="0.25">
      <c r="A4645" s="3" t="s">
        <v>2561</v>
      </c>
      <c r="B4645">
        <v>430190</v>
      </c>
      <c r="C4645" s="1" t="s">
        <v>22</v>
      </c>
      <c r="D4645" s="2">
        <v>12225</v>
      </c>
      <c r="E4645" t="s">
        <v>5329</v>
      </c>
      <c r="F4645" s="4">
        <v>167617.52499999999</v>
      </c>
      <c r="G4645" s="4">
        <f t="shared" si="218"/>
        <v>13.711044989775051</v>
      </c>
      <c r="H4645" t="str">
        <f>IF(F4645 &lt;= Planilha1!$B$1, "1",
  IF(F4645 &lt;= Planilha1!$B$2, "2",
    IF(F4645 &lt;= Planilha1!$B$3, "3",
      "4"
    )
  )
)</f>
        <v>3</v>
      </c>
      <c r="I4645" t="str">
        <f t="shared" si="216"/>
        <v>Pequeno Porte I</v>
      </c>
      <c r="J4645" s="4">
        <v>9815549.6600000001</v>
      </c>
      <c r="K4645" s="5">
        <f t="shared" si="217"/>
        <v>802.90794764826182</v>
      </c>
    </row>
    <row r="4646" spans="1:11" x14ac:dyDescent="0.25">
      <c r="A4646" s="3" t="s">
        <v>2562</v>
      </c>
      <c r="B4646">
        <v>430192</v>
      </c>
      <c r="C4646" s="1" t="s">
        <v>22</v>
      </c>
      <c r="D4646" s="2">
        <v>1696</v>
      </c>
      <c r="E4646" t="s">
        <v>5329</v>
      </c>
      <c r="F4646" s="4">
        <v>27048.717000000001</v>
      </c>
      <c r="G4646" s="4">
        <f t="shared" si="218"/>
        <v>15.948535966981133</v>
      </c>
      <c r="H4646" t="str">
        <f>IF(F4646 &lt;= Planilha1!$B$1, "1",
  IF(F4646 &lt;= Planilha1!$B$2, "2",
    IF(F4646 &lt;= Planilha1!$B$3, "3",
      "4"
    )
  )
)</f>
        <v>1</v>
      </c>
      <c r="I4646" t="str">
        <f t="shared" si="216"/>
        <v>Pequeno Porte I</v>
      </c>
      <c r="J4646" s="4">
        <v>3030964.93</v>
      </c>
      <c r="K4646" s="5">
        <f t="shared" si="217"/>
        <v>1787.1255483490568</v>
      </c>
    </row>
    <row r="4647" spans="1:11" x14ac:dyDescent="0.25">
      <c r="A4647" s="3" t="s">
        <v>2563</v>
      </c>
      <c r="B4647">
        <v>430195</v>
      </c>
      <c r="C4647" s="1" t="s">
        <v>22</v>
      </c>
      <c r="D4647" s="2">
        <v>2498</v>
      </c>
      <c r="E4647" t="s">
        <v>5329</v>
      </c>
      <c r="F4647" s="4">
        <v>73415.258000000002</v>
      </c>
      <c r="G4647" s="4">
        <f t="shared" si="218"/>
        <v>29.389614891913531</v>
      </c>
      <c r="H4647" t="str">
        <f>IF(F4647 &lt;= Planilha1!$B$1, "1",
  IF(F4647 &lt;= Planilha1!$B$2, "2",
    IF(F4647 &lt;= Planilha1!$B$3, "3",
      "4"
    )
  )
)</f>
        <v>2</v>
      </c>
      <c r="I4647" t="str">
        <f t="shared" si="216"/>
        <v>Pequeno Porte I</v>
      </c>
      <c r="J4647" s="4">
        <v>5453974.8300000001</v>
      </c>
      <c r="K4647" s="5">
        <f t="shared" si="217"/>
        <v>2183.3366012810247</v>
      </c>
    </row>
    <row r="4648" spans="1:11" x14ac:dyDescent="0.25">
      <c r="A4648" s="3" t="s">
        <v>2564</v>
      </c>
      <c r="B4648">
        <v>430200</v>
      </c>
      <c r="C4648" s="1" t="s">
        <v>22</v>
      </c>
      <c r="D4648" s="2">
        <v>9296</v>
      </c>
      <c r="E4648" t="s">
        <v>5329</v>
      </c>
      <c r="F4648" s="4">
        <v>104410.34299999999</v>
      </c>
      <c r="G4648" s="4">
        <f t="shared" si="218"/>
        <v>11.23174946213425</v>
      </c>
      <c r="H4648" t="str">
        <f>IF(F4648 &lt;= Planilha1!$B$1, "1",
  IF(F4648 &lt;= Planilha1!$B$2, "2",
    IF(F4648 &lt;= Planilha1!$B$3, "3",
      "4"
    )
  )
)</f>
        <v>3</v>
      </c>
      <c r="I4648" t="str">
        <f t="shared" si="216"/>
        <v>Pequeno Porte I</v>
      </c>
      <c r="J4648" s="4">
        <v>7340711.4000000004</v>
      </c>
      <c r="K4648" s="5">
        <f t="shared" si="217"/>
        <v>789.66344664371775</v>
      </c>
    </row>
    <row r="4649" spans="1:11" x14ac:dyDescent="0.25">
      <c r="A4649" s="3" t="s">
        <v>2565</v>
      </c>
      <c r="B4649">
        <v>430205</v>
      </c>
      <c r="C4649" s="1" t="s">
        <v>22</v>
      </c>
      <c r="D4649" s="2">
        <v>2082</v>
      </c>
      <c r="E4649" t="s">
        <v>5329</v>
      </c>
      <c r="F4649" s="4">
        <v>16711.562999999998</v>
      </c>
      <c r="G4649" s="4">
        <f t="shared" si="218"/>
        <v>8.0266873198847257</v>
      </c>
      <c r="H4649" t="str">
        <f>IF(F4649 &lt;= Planilha1!$B$1, "1",
  IF(F4649 &lt;= Planilha1!$B$2, "2",
    IF(F4649 &lt;= Planilha1!$B$3, "3",
      "4"
    )
  )
)</f>
        <v>1</v>
      </c>
      <c r="I4649" t="str">
        <f t="shared" si="216"/>
        <v>Pequeno Porte I</v>
      </c>
      <c r="J4649" s="4">
        <v>4277069.18</v>
      </c>
      <c r="K4649" s="5">
        <f t="shared" si="217"/>
        <v>2054.3079634966375</v>
      </c>
    </row>
    <row r="4650" spans="1:11" x14ac:dyDescent="0.25">
      <c r="A4650" s="3" t="s">
        <v>4900</v>
      </c>
      <c r="B4650">
        <v>430210</v>
      </c>
      <c r="C4650" s="1" t="s">
        <v>22</v>
      </c>
      <c r="D4650" s="2">
        <v>123151</v>
      </c>
      <c r="E4650" t="s">
        <v>5329</v>
      </c>
      <c r="F4650" s="4">
        <v>3508007.1880000001</v>
      </c>
      <c r="G4650" s="4">
        <f t="shared" si="218"/>
        <v>28.485413744102768</v>
      </c>
      <c r="H4650" t="str">
        <f>IF(F4650 &lt;= Planilha1!$B$1, "1",
  IF(F4650 &lt;= Planilha1!$B$2, "2",
    IF(F4650 &lt;= Planilha1!$B$3, "3",
      "4"
    )
  )
)</f>
        <v>4</v>
      </c>
      <c r="I4650" t="str">
        <f t="shared" si="216"/>
        <v>Grande Porte</v>
      </c>
      <c r="J4650" s="4">
        <v>102616127.98</v>
      </c>
      <c r="K4650" s="5">
        <f t="shared" si="217"/>
        <v>833.2545247704038</v>
      </c>
    </row>
    <row r="4651" spans="1:11" x14ac:dyDescent="0.25">
      <c r="A4651" s="3" t="s">
        <v>4901</v>
      </c>
      <c r="B4651">
        <v>430215</v>
      </c>
      <c r="C4651" s="1" t="s">
        <v>22</v>
      </c>
      <c r="D4651" s="2">
        <v>1933</v>
      </c>
      <c r="E4651" t="s">
        <v>5329</v>
      </c>
      <c r="F4651" s="4">
        <v>74989.03</v>
      </c>
      <c r="G4651" s="4">
        <f t="shared" si="218"/>
        <v>38.794117951370929</v>
      </c>
      <c r="H4651" t="str">
        <f>IF(F4651 &lt;= Planilha1!$B$1, "1",
  IF(F4651 &lt;= Planilha1!$B$2, "2",
    IF(F4651 &lt;= Planilha1!$B$3, "3",
      "4"
    )
  )
)</f>
        <v>2</v>
      </c>
      <c r="I4651" t="str">
        <f t="shared" si="216"/>
        <v>Pequeno Porte I</v>
      </c>
      <c r="J4651" s="4">
        <v>4275310.5</v>
      </c>
      <c r="K4651" s="5">
        <f t="shared" si="217"/>
        <v>2211.748836006208</v>
      </c>
    </row>
    <row r="4652" spans="1:11" x14ac:dyDescent="0.25">
      <c r="A4652" s="3" t="s">
        <v>4902</v>
      </c>
      <c r="B4652">
        <v>430220</v>
      </c>
      <c r="C4652" s="1" t="s">
        <v>22</v>
      </c>
      <c r="D4652" s="2">
        <v>6966</v>
      </c>
      <c r="E4652" t="s">
        <v>5329</v>
      </c>
      <c r="F4652" s="4">
        <v>102532.24099999999</v>
      </c>
      <c r="G4652" s="4">
        <f t="shared" si="218"/>
        <v>14.718955067470571</v>
      </c>
      <c r="H4652" t="str">
        <f>IF(F4652 &lt;= Planilha1!$B$1, "1",
  IF(F4652 &lt;= Planilha1!$B$2, "2",
    IF(F4652 &lt;= Planilha1!$B$3, "3",
      "4"
    )
  )
)</f>
        <v>3</v>
      </c>
      <c r="I4652" t="str">
        <f t="shared" si="216"/>
        <v>Pequeno Porte I</v>
      </c>
      <c r="J4652" s="4">
        <v>5507541.1399999997</v>
      </c>
      <c r="K4652" s="5">
        <f t="shared" si="217"/>
        <v>790.63180304335333</v>
      </c>
    </row>
    <row r="4653" spans="1:11" x14ac:dyDescent="0.25">
      <c r="A4653" s="3" t="s">
        <v>2566</v>
      </c>
      <c r="B4653">
        <v>430222</v>
      </c>
      <c r="C4653" s="1" t="s">
        <v>22</v>
      </c>
      <c r="D4653" s="2">
        <v>2229</v>
      </c>
      <c r="E4653" t="s">
        <v>5329</v>
      </c>
      <c r="F4653" s="4">
        <v>93826.554000000004</v>
      </c>
      <c r="G4653" s="4">
        <f t="shared" si="218"/>
        <v>42.09356393001346</v>
      </c>
      <c r="H4653" t="str">
        <f>IF(F4653 &lt;= Planilha1!$B$1, "1",
  IF(F4653 &lt;= Planilha1!$B$2, "2",
    IF(F4653 &lt;= Planilha1!$B$3, "3",
      "4"
    )
  )
)</f>
        <v>3</v>
      </c>
      <c r="I4653" t="str">
        <f t="shared" si="216"/>
        <v>Pequeno Porte I</v>
      </c>
      <c r="J4653" s="4">
        <v>6103206.9299999997</v>
      </c>
      <c r="K4653" s="5">
        <f t="shared" si="217"/>
        <v>2738.091938088829</v>
      </c>
    </row>
    <row r="4654" spans="1:11" x14ac:dyDescent="0.25">
      <c r="A4654" s="3" t="s">
        <v>2567</v>
      </c>
      <c r="B4654">
        <v>430223</v>
      </c>
      <c r="C4654" s="1" t="s">
        <v>22</v>
      </c>
      <c r="D4654" s="2">
        <v>2271</v>
      </c>
      <c r="E4654" t="s">
        <v>5329</v>
      </c>
      <c r="F4654" s="4">
        <v>72653.726999999999</v>
      </c>
      <c r="G4654" s="4">
        <f t="shared" si="218"/>
        <v>31.991953764861293</v>
      </c>
      <c r="H4654" t="str">
        <f>IF(F4654 &lt;= Planilha1!$B$1, "1",
  IF(F4654 &lt;= Planilha1!$B$2, "2",
    IF(F4654 &lt;= Planilha1!$B$3, "3",
      "4"
    )
  )
)</f>
        <v>2</v>
      </c>
      <c r="I4654" t="str">
        <f t="shared" si="216"/>
        <v>Pequeno Porte I</v>
      </c>
      <c r="J4654" s="4">
        <v>4544554.46</v>
      </c>
      <c r="K4654" s="5">
        <f t="shared" si="217"/>
        <v>2001.1248172611183</v>
      </c>
    </row>
    <row r="4655" spans="1:11" x14ac:dyDescent="0.25">
      <c r="A4655" s="3" t="s">
        <v>2568</v>
      </c>
      <c r="B4655">
        <v>430225</v>
      </c>
      <c r="C4655" s="1" t="s">
        <v>22</v>
      </c>
      <c r="D4655" s="2">
        <v>2779</v>
      </c>
      <c r="E4655" t="s">
        <v>5329</v>
      </c>
      <c r="F4655" s="4">
        <v>43793.095999999998</v>
      </c>
      <c r="G4655" s="4">
        <f t="shared" si="218"/>
        <v>15.758580784454839</v>
      </c>
      <c r="H4655" t="str">
        <f>IF(F4655 &lt;= Planilha1!$B$1, "1",
  IF(F4655 &lt;= Planilha1!$B$2, "2",
    IF(F4655 &lt;= Planilha1!$B$3, "3",
      "4"
    )
  )
)</f>
        <v>2</v>
      </c>
      <c r="I4655" t="str">
        <f t="shared" si="216"/>
        <v>Pequeno Porte I</v>
      </c>
      <c r="J4655" s="4">
        <v>4677750.5999999996</v>
      </c>
      <c r="K4655" s="5">
        <f t="shared" si="217"/>
        <v>1683.2495861820798</v>
      </c>
    </row>
    <row r="4656" spans="1:11" x14ac:dyDescent="0.25">
      <c r="A4656" s="3" t="s">
        <v>395</v>
      </c>
      <c r="B4656">
        <v>430230</v>
      </c>
      <c r="C4656" s="1" t="s">
        <v>22</v>
      </c>
      <c r="D4656" s="2">
        <v>11202</v>
      </c>
      <c r="E4656" t="s">
        <v>5329</v>
      </c>
      <c r="F4656" s="4">
        <v>172919.21799999999</v>
      </c>
      <c r="G4656" s="4">
        <f t="shared" si="218"/>
        <v>15.436459382253169</v>
      </c>
      <c r="H4656" t="str">
        <f>IF(F4656 &lt;= Planilha1!$B$1, "1",
  IF(F4656 &lt;= Planilha1!$B$2, "2",
    IF(F4656 &lt;= Planilha1!$B$3, "3",
      "4"
    )
  )
)</f>
        <v>3</v>
      </c>
      <c r="I4656" t="str">
        <f t="shared" si="216"/>
        <v>Pequeno Porte I</v>
      </c>
      <c r="J4656" s="4">
        <v>12788259.51</v>
      </c>
      <c r="K4656" s="5">
        <f t="shared" si="217"/>
        <v>1141.6050267809319</v>
      </c>
    </row>
    <row r="4657" spans="1:11" x14ac:dyDescent="0.25">
      <c r="A4657" s="3" t="s">
        <v>4903</v>
      </c>
      <c r="B4657">
        <v>430235</v>
      </c>
      <c r="C4657" s="1" t="s">
        <v>22</v>
      </c>
      <c r="D4657" s="2">
        <v>13142</v>
      </c>
      <c r="E4657" t="s">
        <v>5329</v>
      </c>
      <c r="F4657" s="4">
        <v>255593.84899999999</v>
      </c>
      <c r="G4657" s="4">
        <f t="shared" si="218"/>
        <v>19.44862646476944</v>
      </c>
      <c r="H4657" t="str">
        <f>IF(F4657 &lt;= Planilha1!$B$1, "1",
  IF(F4657 &lt;= Planilha1!$B$2, "2",
    IF(F4657 &lt;= Planilha1!$B$3, "3",
      "4"
    )
  )
)</f>
        <v>4</v>
      </c>
      <c r="I4657" t="str">
        <f t="shared" si="216"/>
        <v>Pequeno Porte I</v>
      </c>
      <c r="J4657" s="4">
        <v>9318091.8499999996</v>
      </c>
      <c r="K4657" s="5">
        <f t="shared" si="217"/>
        <v>709.03149064069396</v>
      </c>
    </row>
    <row r="4658" spans="1:11" x14ac:dyDescent="0.25">
      <c r="A4658" s="3" t="s">
        <v>2569</v>
      </c>
      <c r="B4658">
        <v>430237</v>
      </c>
      <c r="C4658" s="1" t="s">
        <v>22</v>
      </c>
      <c r="D4658" s="2">
        <v>2096</v>
      </c>
      <c r="E4658" t="s">
        <v>5329</v>
      </c>
      <c r="F4658" s="4">
        <v>32037.611000000001</v>
      </c>
      <c r="G4658" s="4">
        <f t="shared" si="218"/>
        <v>15.285119751908397</v>
      </c>
      <c r="H4658" t="str">
        <f>IF(F4658 &lt;= Planilha1!$B$1, "1",
  IF(F4658 &lt;= Planilha1!$B$2, "2",
    IF(F4658 &lt;= Planilha1!$B$3, "3",
      "4"
    )
  )
)</f>
        <v>1</v>
      </c>
      <c r="I4658" t="str">
        <f t="shared" si="216"/>
        <v>Pequeno Porte I</v>
      </c>
      <c r="J4658" s="4">
        <v>3851320.85</v>
      </c>
      <c r="K4658" s="5">
        <f t="shared" si="217"/>
        <v>1837.46223759542</v>
      </c>
    </row>
    <row r="4659" spans="1:11" x14ac:dyDescent="0.25">
      <c r="A4659" s="3" t="s">
        <v>2570</v>
      </c>
      <c r="B4659">
        <v>430240</v>
      </c>
      <c r="C4659" s="1" t="s">
        <v>22</v>
      </c>
      <c r="D4659" s="2">
        <v>12294</v>
      </c>
      <c r="E4659" t="s">
        <v>5329</v>
      </c>
      <c r="F4659" s="4">
        <v>154180.209</v>
      </c>
      <c r="G4659" s="4">
        <f t="shared" si="218"/>
        <v>12.541093948267449</v>
      </c>
      <c r="H4659" t="str">
        <f>IF(F4659 &lt;= Planilha1!$B$1, "1",
  IF(F4659 &lt;= Planilha1!$B$2, "2",
    IF(F4659 &lt;= Planilha1!$B$3, "3",
      "4"
    )
  )
)</f>
        <v>3</v>
      </c>
      <c r="I4659" t="str">
        <f t="shared" si="216"/>
        <v>Pequeno Porte I</v>
      </c>
      <c r="J4659" s="4">
        <v>7209915.4100000001</v>
      </c>
      <c r="K4659" s="5">
        <f t="shared" si="217"/>
        <v>586.45806165609247</v>
      </c>
    </row>
    <row r="4660" spans="1:11" x14ac:dyDescent="0.25">
      <c r="A4660" s="3" t="s">
        <v>4904</v>
      </c>
      <c r="B4660">
        <v>430245</v>
      </c>
      <c r="C4660" s="1" t="s">
        <v>22</v>
      </c>
      <c r="D4660" s="2">
        <v>6247</v>
      </c>
      <c r="E4660" t="s">
        <v>5329</v>
      </c>
      <c r="F4660" s="4">
        <v>79804.248999999996</v>
      </c>
      <c r="G4660" s="4">
        <f t="shared" si="218"/>
        <v>12.774811749639827</v>
      </c>
      <c r="H4660" t="str">
        <f>IF(F4660 &lt;= Planilha1!$B$1, "1",
  IF(F4660 &lt;= Planilha1!$B$2, "2",
    IF(F4660 &lt;= Planilha1!$B$3, "3",
      "4"
    )
  )
)</f>
        <v>2</v>
      </c>
      <c r="I4660" t="str">
        <f t="shared" si="216"/>
        <v>Pequeno Porte I</v>
      </c>
      <c r="J4660" s="4">
        <v>4729624.7300000004</v>
      </c>
      <c r="K4660" s="5">
        <f t="shared" si="217"/>
        <v>757.10336641587969</v>
      </c>
    </row>
    <row r="4661" spans="1:11" x14ac:dyDescent="0.25">
      <c r="A4661" s="3" t="s">
        <v>2571</v>
      </c>
      <c r="B4661">
        <v>430250</v>
      </c>
      <c r="C4661" s="1" t="s">
        <v>22</v>
      </c>
      <c r="D4661" s="2">
        <v>5890</v>
      </c>
      <c r="E4661" t="s">
        <v>5329</v>
      </c>
      <c r="F4661" s="4">
        <v>139995.913</v>
      </c>
      <c r="G4661" s="4">
        <f t="shared" si="218"/>
        <v>23.768406281833617</v>
      </c>
      <c r="H4661" t="str">
        <f>IF(F4661 &lt;= Planilha1!$B$1, "1",
  IF(F4661 &lt;= Planilha1!$B$2, "2",
    IF(F4661 &lt;= Planilha1!$B$3, "3",
      "4"
    )
  )
)</f>
        <v>3</v>
      </c>
      <c r="I4661" t="str">
        <f t="shared" si="216"/>
        <v>Pequeno Porte I</v>
      </c>
      <c r="J4661" s="4">
        <v>5790012.5</v>
      </c>
      <c r="K4661" s="5">
        <f t="shared" si="217"/>
        <v>983.02419354838707</v>
      </c>
    </row>
    <row r="4662" spans="1:11" x14ac:dyDescent="0.25">
      <c r="A4662" s="3" t="s">
        <v>2572</v>
      </c>
      <c r="B4662">
        <v>430258</v>
      </c>
      <c r="C4662" s="1" t="s">
        <v>22</v>
      </c>
      <c r="D4662" s="2">
        <v>2151</v>
      </c>
      <c r="E4662" t="s">
        <v>5329</v>
      </c>
      <c r="F4662" s="4">
        <v>38632.023999999998</v>
      </c>
      <c r="G4662" s="4">
        <f t="shared" si="218"/>
        <v>17.960029753602974</v>
      </c>
      <c r="H4662" t="str">
        <f>IF(F4662 &lt;= Planilha1!$B$1, "1",
  IF(F4662 &lt;= Planilha1!$B$2, "2",
    IF(F4662 &lt;= Planilha1!$B$3, "3",
      "4"
    )
  )
)</f>
        <v>1</v>
      </c>
      <c r="I4662" t="str">
        <f t="shared" si="216"/>
        <v>Pequeno Porte I</v>
      </c>
      <c r="J4662" s="4">
        <v>3746385.36</v>
      </c>
      <c r="K4662" s="5">
        <f t="shared" si="217"/>
        <v>1741.6947280334728</v>
      </c>
    </row>
    <row r="4663" spans="1:11" x14ac:dyDescent="0.25">
      <c r="A4663" s="3" t="s">
        <v>2573</v>
      </c>
      <c r="B4663">
        <v>430260</v>
      </c>
      <c r="C4663" s="1" t="s">
        <v>22</v>
      </c>
      <c r="D4663" s="2">
        <v>3268</v>
      </c>
      <c r="E4663" t="s">
        <v>5329</v>
      </c>
      <c r="F4663" s="4">
        <v>47539.627999999997</v>
      </c>
      <c r="G4663" s="4">
        <f t="shared" si="218"/>
        <v>14.547009791921663</v>
      </c>
      <c r="H4663" t="str">
        <f>IF(F4663 &lt;= Planilha1!$B$1, "1",
  IF(F4663 &lt;= Planilha1!$B$2, "2",
    IF(F4663 &lt;= Planilha1!$B$3, "3",
      "4"
    )
  )
)</f>
        <v>2</v>
      </c>
      <c r="I4663" t="str">
        <f t="shared" si="216"/>
        <v>Pequeno Porte I</v>
      </c>
      <c r="J4663" s="4">
        <v>3240908.94</v>
      </c>
      <c r="K4663" s="5">
        <f t="shared" si="217"/>
        <v>991.71020195838435</v>
      </c>
    </row>
    <row r="4664" spans="1:11" x14ac:dyDescent="0.25">
      <c r="A4664" s="3" t="s">
        <v>2574</v>
      </c>
      <c r="B4664">
        <v>430265</v>
      </c>
      <c r="C4664" s="1" t="s">
        <v>22</v>
      </c>
      <c r="D4664" s="2">
        <v>4966</v>
      </c>
      <c r="E4664" t="s">
        <v>5329</v>
      </c>
      <c r="F4664" s="4">
        <v>53512.125999999997</v>
      </c>
      <c r="G4664" s="4">
        <f t="shared" si="218"/>
        <v>10.775699959726136</v>
      </c>
      <c r="H4664" t="str">
        <f>IF(F4664 &lt;= Planilha1!$B$1, "1",
  IF(F4664 &lt;= Planilha1!$B$2, "2",
    IF(F4664 &lt;= Planilha1!$B$3, "3",
      "4"
    )
  )
)</f>
        <v>2</v>
      </c>
      <c r="I4664" t="str">
        <f t="shared" si="216"/>
        <v>Pequeno Porte I</v>
      </c>
      <c r="J4664" s="4">
        <v>4245461.08</v>
      </c>
      <c r="K4664" s="5">
        <f t="shared" si="217"/>
        <v>854.9055739025373</v>
      </c>
    </row>
    <row r="4665" spans="1:11" x14ac:dyDescent="0.25">
      <c r="A4665" s="3" t="s">
        <v>4905</v>
      </c>
      <c r="B4665">
        <v>430270</v>
      </c>
      <c r="C4665" s="1" t="s">
        <v>22</v>
      </c>
      <c r="D4665" s="2">
        <v>19084</v>
      </c>
      <c r="E4665" t="s">
        <v>5329</v>
      </c>
      <c r="F4665" s="4">
        <v>260633.10500000001</v>
      </c>
      <c r="G4665" s="4">
        <f t="shared" si="218"/>
        <v>13.657152850555439</v>
      </c>
      <c r="H4665" t="str">
        <f>IF(F4665 &lt;= Planilha1!$B$1, "1",
  IF(F4665 &lt;= Planilha1!$B$2, "2",
    IF(F4665 &lt;= Planilha1!$B$3, "3",
      "4"
    )
  )
)</f>
        <v>4</v>
      </c>
      <c r="I4665" t="str">
        <f t="shared" si="216"/>
        <v>Pequeno Porte I</v>
      </c>
      <c r="J4665" s="4">
        <v>16010940.1</v>
      </c>
      <c r="K4665" s="5">
        <f t="shared" si="217"/>
        <v>838.97191888492978</v>
      </c>
    </row>
    <row r="4666" spans="1:11" x14ac:dyDescent="0.25">
      <c r="A4666" s="3" t="s">
        <v>4906</v>
      </c>
      <c r="B4666">
        <v>430280</v>
      </c>
      <c r="C4666" s="1" t="s">
        <v>22</v>
      </c>
      <c r="D4666" s="2">
        <v>32515</v>
      </c>
      <c r="E4666" t="s">
        <v>5329</v>
      </c>
      <c r="F4666" s="4">
        <v>406799.99099999998</v>
      </c>
      <c r="G4666" s="4">
        <f t="shared" si="218"/>
        <v>12.511148423804398</v>
      </c>
      <c r="H4666" t="str">
        <f>IF(F4666 &lt;= Planilha1!$B$1, "1",
  IF(F4666 &lt;= Planilha1!$B$2, "2",
    IF(F4666 &lt;= Planilha1!$B$3, "3",
      "4"
    )
  )
)</f>
        <v>4</v>
      </c>
      <c r="I4666" t="str">
        <f t="shared" si="216"/>
        <v>Pequeno Porte II</v>
      </c>
      <c r="J4666" s="4">
        <v>24671832.420000002</v>
      </c>
      <c r="K4666" s="5">
        <f t="shared" si="217"/>
        <v>758.78309764723974</v>
      </c>
    </row>
    <row r="4667" spans="1:11" x14ac:dyDescent="0.25">
      <c r="A4667" s="3" t="s">
        <v>2575</v>
      </c>
      <c r="B4667">
        <v>430290</v>
      </c>
      <c r="C4667" s="1" t="s">
        <v>22</v>
      </c>
      <c r="D4667" s="2">
        <v>11157</v>
      </c>
      <c r="E4667" t="s">
        <v>5329</v>
      </c>
      <c r="F4667" s="4">
        <v>157587.72700000001</v>
      </c>
      <c r="G4667" s="4">
        <f t="shared" si="218"/>
        <v>14.124560993098504</v>
      </c>
      <c r="H4667" t="str">
        <f>IF(F4667 &lt;= Planilha1!$B$1, "1",
  IF(F4667 &lt;= Planilha1!$B$2, "2",
    IF(F4667 &lt;= Planilha1!$B$3, "3",
      "4"
    )
  )
)</f>
        <v>3</v>
      </c>
      <c r="I4667" t="str">
        <f t="shared" si="216"/>
        <v>Pequeno Porte I</v>
      </c>
      <c r="J4667" s="4">
        <v>7223985.4199999999</v>
      </c>
      <c r="K4667" s="5">
        <f t="shared" si="217"/>
        <v>647.4845764990589</v>
      </c>
    </row>
    <row r="4668" spans="1:11" x14ac:dyDescent="0.25">
      <c r="A4668" s="3" t="s">
        <v>2576</v>
      </c>
      <c r="B4668">
        <v>430300</v>
      </c>
      <c r="C4668" s="1" t="s">
        <v>22</v>
      </c>
      <c r="D4668" s="2">
        <v>80070</v>
      </c>
      <c r="E4668" t="s">
        <v>5329</v>
      </c>
      <c r="F4668" s="4">
        <v>1222147.57</v>
      </c>
      <c r="G4668" s="4">
        <f t="shared" si="218"/>
        <v>15.263489072061947</v>
      </c>
      <c r="H4668" t="str">
        <f>IF(F4668 &lt;= Planilha1!$B$1, "1",
  IF(F4668 &lt;= Planilha1!$B$2, "2",
    IF(F4668 &lt;= Planilha1!$B$3, "3",
      "4"
    )
  )
)</f>
        <v>4</v>
      </c>
      <c r="I4668" t="str">
        <f t="shared" si="216"/>
        <v>Médio Porte</v>
      </c>
      <c r="J4668" s="4">
        <v>34240465.710000001</v>
      </c>
      <c r="K4668" s="5">
        <f t="shared" si="217"/>
        <v>427.63164368677411</v>
      </c>
    </row>
    <row r="4669" spans="1:11" x14ac:dyDescent="0.25">
      <c r="A4669" s="3" t="s">
        <v>212</v>
      </c>
      <c r="B4669">
        <v>430310</v>
      </c>
      <c r="C4669" s="1" t="s">
        <v>22</v>
      </c>
      <c r="D4669" s="2">
        <v>136258</v>
      </c>
      <c r="E4669" t="s">
        <v>5329</v>
      </c>
      <c r="F4669" s="4">
        <v>4248239.301</v>
      </c>
      <c r="G4669" s="4">
        <f t="shared" si="218"/>
        <v>31.177907359567879</v>
      </c>
      <c r="H4669" t="str">
        <f>IF(F4669 &lt;= Planilha1!$B$1, "1",
  IF(F4669 &lt;= Planilha1!$B$2, "2",
    IF(F4669 &lt;= Planilha1!$B$3, "3",
      "4"
    )
  )
)</f>
        <v>4</v>
      </c>
      <c r="I4669" t="str">
        <f t="shared" si="216"/>
        <v>Grande Porte</v>
      </c>
      <c r="J4669" s="4">
        <v>70581487.219999999</v>
      </c>
      <c r="K4669" s="5">
        <f t="shared" si="217"/>
        <v>517.99884938865978</v>
      </c>
    </row>
    <row r="4670" spans="1:11" x14ac:dyDescent="0.25">
      <c r="A4670" s="3" t="s">
        <v>2577</v>
      </c>
      <c r="B4670">
        <v>430320</v>
      </c>
      <c r="C4670" s="1" t="s">
        <v>22</v>
      </c>
      <c r="D4670" s="2">
        <v>4603</v>
      </c>
      <c r="E4670" t="s">
        <v>5329</v>
      </c>
      <c r="F4670" s="4">
        <v>59115.027999999998</v>
      </c>
      <c r="G4670" s="4">
        <f t="shared" si="218"/>
        <v>12.842717358244622</v>
      </c>
      <c r="H4670" t="str">
        <f>IF(F4670 &lt;= Planilha1!$B$1, "1",
  IF(F4670 &lt;= Planilha1!$B$2, "2",
    IF(F4670 &lt;= Planilha1!$B$3, "3",
      "4"
    )
  )
)</f>
        <v>2</v>
      </c>
      <c r="I4670" t="str">
        <f t="shared" si="216"/>
        <v>Pequeno Porte I</v>
      </c>
      <c r="J4670" s="4">
        <v>4187019.54</v>
      </c>
      <c r="K4670" s="5">
        <f t="shared" si="217"/>
        <v>909.62840321529438</v>
      </c>
    </row>
    <row r="4671" spans="1:11" x14ac:dyDescent="0.25">
      <c r="A4671" s="3" t="s">
        <v>4907</v>
      </c>
      <c r="B4671">
        <v>430330</v>
      </c>
      <c r="C4671" s="1" t="s">
        <v>22</v>
      </c>
      <c r="D4671" s="2">
        <v>4704</v>
      </c>
      <c r="E4671" t="s">
        <v>5329</v>
      </c>
      <c r="F4671" s="4">
        <v>69304.546000000002</v>
      </c>
      <c r="G4671" s="4">
        <f t="shared" si="218"/>
        <v>14.733109268707484</v>
      </c>
      <c r="H4671" t="str">
        <f>IF(F4671 &lt;= Planilha1!$B$1, "1",
  IF(F4671 &lt;= Planilha1!$B$2, "2",
    IF(F4671 &lt;= Planilha1!$B$3, "3",
      "4"
    )
  )
)</f>
        <v>2</v>
      </c>
      <c r="I4671" t="str">
        <f t="shared" si="216"/>
        <v>Pequeno Porte I</v>
      </c>
      <c r="J4671" s="4">
        <v>5376432.9199999999</v>
      </c>
      <c r="K4671" s="5">
        <f t="shared" si="217"/>
        <v>1142.949175170068</v>
      </c>
    </row>
    <row r="4672" spans="1:11" x14ac:dyDescent="0.25">
      <c r="A4672" s="3" t="s">
        <v>3601</v>
      </c>
      <c r="B4672">
        <v>430340</v>
      </c>
      <c r="C4672" s="1" t="s">
        <v>22</v>
      </c>
      <c r="D4672" s="2">
        <v>4836</v>
      </c>
      <c r="E4672" t="s">
        <v>5329</v>
      </c>
      <c r="F4672" s="4">
        <v>51634.152999999998</v>
      </c>
      <c r="G4672" s="4">
        <f t="shared" si="218"/>
        <v>10.677037427626138</v>
      </c>
      <c r="H4672" t="str">
        <f>IF(F4672 &lt;= Planilha1!$B$1, "1",
  IF(F4672 &lt;= Planilha1!$B$2, "2",
    IF(F4672 &lt;= Planilha1!$B$3, "3",
      "4"
    )
  )
)</f>
        <v>2</v>
      </c>
      <c r="I4672" t="str">
        <f t="shared" si="216"/>
        <v>Pequeno Porte I</v>
      </c>
      <c r="J4672" s="4">
        <v>3372439.86</v>
      </c>
      <c r="K4672" s="5">
        <f t="shared" si="217"/>
        <v>697.3614267990074</v>
      </c>
    </row>
    <row r="4673" spans="1:11" x14ac:dyDescent="0.25">
      <c r="A4673" s="3" t="s">
        <v>4908</v>
      </c>
      <c r="B4673">
        <v>430350</v>
      </c>
      <c r="C4673" s="1" t="s">
        <v>22</v>
      </c>
      <c r="D4673" s="2">
        <v>62200</v>
      </c>
      <c r="E4673" t="s">
        <v>5329</v>
      </c>
      <c r="F4673" s="4">
        <v>1034395.2610000001</v>
      </c>
      <c r="G4673" s="4">
        <f t="shared" si="218"/>
        <v>16.63014889067524</v>
      </c>
      <c r="H4673" t="str">
        <f>IF(F4673 &lt;= Planilha1!$B$1, "1",
  IF(F4673 &lt;= Planilha1!$B$2, "2",
    IF(F4673 &lt;= Planilha1!$B$3, "3",
      "4"
    )
  )
)</f>
        <v>4</v>
      </c>
      <c r="I4673" t="str">
        <f t="shared" si="216"/>
        <v>Médio Porte</v>
      </c>
      <c r="J4673" s="4">
        <v>27320054.32</v>
      </c>
      <c r="K4673" s="5">
        <f t="shared" si="217"/>
        <v>439.2291691318328</v>
      </c>
    </row>
    <row r="4674" spans="1:11" x14ac:dyDescent="0.25">
      <c r="A4674" s="3" t="s">
        <v>2578</v>
      </c>
      <c r="B4674">
        <v>430355</v>
      </c>
      <c r="C4674" s="1" t="s">
        <v>22</v>
      </c>
      <c r="D4674" s="2">
        <v>2981</v>
      </c>
      <c r="E4674" t="s">
        <v>5329</v>
      </c>
      <c r="F4674" s="4">
        <v>52326.678</v>
      </c>
      <c r="G4674" s="4">
        <f t="shared" si="218"/>
        <v>17.55339751761154</v>
      </c>
      <c r="H4674" t="str">
        <f>IF(F4674 &lt;= Planilha1!$B$1, "1",
  IF(F4674 &lt;= Planilha1!$B$2, "2",
    IF(F4674 &lt;= Planilha1!$B$3, "3",
      "4"
    )
  )
)</f>
        <v>2</v>
      </c>
      <c r="I4674" t="str">
        <f t="shared" ref="I4674:I4737" si="219">IF(D4674 &lt;= 20000, "Pequeno Porte I",
  IF(D4674 &lt;= 50000, "Pequeno Porte II",
    IF(D4674 &lt;= 100000, "Médio Porte",
      IF(D4674 &lt;= 900000, "Grande Porte", "Metrópole")
    )
  )
)</f>
        <v>Pequeno Porte I</v>
      </c>
      <c r="J4674" s="4">
        <v>4464496.7</v>
      </c>
      <c r="K4674" s="5">
        <f t="shared" ref="K4674:K4737" si="220">J4674/D4674</f>
        <v>1497.6506876886951</v>
      </c>
    </row>
    <row r="4675" spans="1:11" x14ac:dyDescent="0.25">
      <c r="A4675" s="3" t="s">
        <v>4909</v>
      </c>
      <c r="B4675">
        <v>430360</v>
      </c>
      <c r="C4675" s="1" t="s">
        <v>22</v>
      </c>
      <c r="D4675" s="2">
        <v>6361</v>
      </c>
      <c r="E4675" t="s">
        <v>5329</v>
      </c>
      <c r="F4675" s="4">
        <v>105716.201</v>
      </c>
      <c r="G4675" s="4">
        <f t="shared" ref="G4675:G4738" si="221">F4675/D4675</f>
        <v>16.619431064298066</v>
      </c>
      <c r="H4675" t="str">
        <f>IF(F4675 &lt;= Planilha1!$B$1, "1",
  IF(F4675 &lt;= Planilha1!$B$2, "2",
    IF(F4675 &lt;= Planilha1!$B$3, "3",
      "4"
    )
  )
)</f>
        <v>3</v>
      </c>
      <c r="I4675" t="str">
        <f t="shared" si="219"/>
        <v>Pequeno Porte I</v>
      </c>
      <c r="J4675" s="4">
        <v>9939819.5999999996</v>
      </c>
      <c r="K4675" s="5">
        <f t="shared" si="220"/>
        <v>1562.619022166326</v>
      </c>
    </row>
    <row r="4676" spans="1:11" x14ac:dyDescent="0.25">
      <c r="A4676" s="3" t="s">
        <v>2579</v>
      </c>
      <c r="B4676">
        <v>430367</v>
      </c>
      <c r="C4676" s="1" t="s">
        <v>22</v>
      </c>
      <c r="D4676" s="2">
        <v>3242</v>
      </c>
      <c r="E4676" t="s">
        <v>5329</v>
      </c>
      <c r="F4676" s="4">
        <v>62158.502</v>
      </c>
      <c r="G4676" s="4">
        <f t="shared" si="221"/>
        <v>19.17288772362739</v>
      </c>
      <c r="H4676" t="str">
        <f>IF(F4676 &lt;= Planilha1!$B$1, "1",
  IF(F4676 &lt;= Planilha1!$B$2, "2",
    IF(F4676 &lt;= Planilha1!$B$3, "3",
      "4"
    )
  )
)</f>
        <v>2</v>
      </c>
      <c r="I4676" t="str">
        <f t="shared" si="219"/>
        <v>Pequeno Porte I</v>
      </c>
      <c r="J4676" s="4">
        <v>5113504.8899999997</v>
      </c>
      <c r="K4676" s="5">
        <f t="shared" si="220"/>
        <v>1577.2686273904997</v>
      </c>
    </row>
    <row r="4677" spans="1:11" x14ac:dyDescent="0.25">
      <c r="A4677" s="3" t="s">
        <v>4910</v>
      </c>
      <c r="B4677">
        <v>430370</v>
      </c>
      <c r="C4677" s="1" t="s">
        <v>22</v>
      </c>
      <c r="D4677" s="2">
        <v>5882</v>
      </c>
      <c r="E4677" t="s">
        <v>5329</v>
      </c>
      <c r="F4677" s="4">
        <v>68467.763000000006</v>
      </c>
      <c r="G4677" s="4">
        <f t="shared" si="221"/>
        <v>11.640218123087386</v>
      </c>
      <c r="H4677" t="str">
        <f>IF(F4677 &lt;= Planilha1!$B$1, "1",
  IF(F4677 &lt;= Planilha1!$B$2, "2",
    IF(F4677 &lt;= Planilha1!$B$3, "3",
      "4"
    )
  )
)</f>
        <v>2</v>
      </c>
      <c r="I4677" t="str">
        <f t="shared" si="219"/>
        <v>Pequeno Porte I</v>
      </c>
      <c r="J4677" s="4">
        <v>4076439.65</v>
      </c>
      <c r="K4677" s="5">
        <f t="shared" si="220"/>
        <v>693.03632267936075</v>
      </c>
    </row>
    <row r="4678" spans="1:11" x14ac:dyDescent="0.25">
      <c r="A4678" s="3" t="s">
        <v>2580</v>
      </c>
      <c r="B4678">
        <v>430380</v>
      </c>
      <c r="C4678" s="1" t="s">
        <v>22</v>
      </c>
      <c r="D4678" s="2">
        <v>5284</v>
      </c>
      <c r="E4678" t="s">
        <v>5329</v>
      </c>
      <c r="F4678" s="4">
        <v>105987.30499999999</v>
      </c>
      <c r="G4678" s="4">
        <f t="shared" si="221"/>
        <v>20.058157645722936</v>
      </c>
      <c r="H4678" t="str">
        <f>IF(F4678 &lt;= Planilha1!$B$1, "1",
  IF(F4678 &lt;= Planilha1!$B$2, "2",
    IF(F4678 &lt;= Planilha1!$B$3, "3",
      "4"
    )
  )
)</f>
        <v>3</v>
      </c>
      <c r="I4678" t="str">
        <f t="shared" si="219"/>
        <v>Pequeno Porte I</v>
      </c>
      <c r="J4678" s="4">
        <v>6759740.2400000002</v>
      </c>
      <c r="K4678" s="5">
        <f t="shared" si="220"/>
        <v>1279.2846782740348</v>
      </c>
    </row>
    <row r="4679" spans="1:11" x14ac:dyDescent="0.25">
      <c r="A4679" s="3" t="s">
        <v>2581</v>
      </c>
      <c r="B4679">
        <v>430390</v>
      </c>
      <c r="C4679" s="1" t="s">
        <v>22</v>
      </c>
      <c r="D4679" s="2">
        <v>62886</v>
      </c>
      <c r="E4679" t="s">
        <v>5329</v>
      </c>
      <c r="F4679" s="4">
        <v>1754045.3049999999</v>
      </c>
      <c r="G4679" s="4">
        <f t="shared" si="221"/>
        <v>27.892461040613171</v>
      </c>
      <c r="H4679" t="str">
        <f>IF(F4679 &lt;= Planilha1!$B$1, "1",
  IF(F4679 &lt;= Planilha1!$B$2, "2",
    IF(F4679 &lt;= Planilha1!$B$3, "3",
      "4"
    )
  )
)</f>
        <v>4</v>
      </c>
      <c r="I4679" t="str">
        <f t="shared" si="219"/>
        <v>Médio Porte</v>
      </c>
      <c r="J4679" s="4">
        <v>54594715.689999998</v>
      </c>
      <c r="K4679" s="5">
        <f t="shared" si="220"/>
        <v>868.15373358140118</v>
      </c>
    </row>
    <row r="4680" spans="1:11" x14ac:dyDescent="0.25">
      <c r="A4680" s="3" t="s">
        <v>2582</v>
      </c>
      <c r="B4680">
        <v>430400</v>
      </c>
      <c r="C4680" s="1" t="s">
        <v>22</v>
      </c>
      <c r="D4680" s="2">
        <v>4975</v>
      </c>
      <c r="E4680" t="s">
        <v>5329</v>
      </c>
      <c r="F4680" s="4">
        <v>94139.157000000007</v>
      </c>
      <c r="G4680" s="4">
        <f t="shared" si="221"/>
        <v>18.922443618090455</v>
      </c>
      <c r="H4680" t="str">
        <f>IF(F4680 &lt;= Planilha1!$B$1, "1",
  IF(F4680 &lt;= Planilha1!$B$2, "2",
    IF(F4680 &lt;= Planilha1!$B$3, "3",
      "4"
    )
  )
)</f>
        <v>3</v>
      </c>
      <c r="I4680" t="str">
        <f t="shared" si="219"/>
        <v>Pequeno Porte I</v>
      </c>
      <c r="J4680" s="4">
        <v>4408254.41</v>
      </c>
      <c r="K4680" s="5">
        <f t="shared" si="220"/>
        <v>886.08128844221108</v>
      </c>
    </row>
    <row r="4681" spans="1:11" x14ac:dyDescent="0.25">
      <c r="A4681" s="3" t="s">
        <v>2583</v>
      </c>
      <c r="B4681">
        <v>430410</v>
      </c>
      <c r="C4681" s="1" t="s">
        <v>22</v>
      </c>
      <c r="D4681" s="2">
        <v>3613</v>
      </c>
      <c r="E4681" t="s">
        <v>5329</v>
      </c>
      <c r="F4681" s="4">
        <v>51422.010999999999</v>
      </c>
      <c r="G4681" s="4">
        <f t="shared" si="221"/>
        <v>14.232496817049542</v>
      </c>
      <c r="H4681" t="str">
        <f>IF(F4681 &lt;= Planilha1!$B$1, "1",
  IF(F4681 &lt;= Planilha1!$B$2, "2",
    IF(F4681 &lt;= Planilha1!$B$3, "3",
      "4"
    )
  )
)</f>
        <v>2</v>
      </c>
      <c r="I4681" t="str">
        <f t="shared" si="219"/>
        <v>Pequeno Porte I</v>
      </c>
      <c r="J4681" s="4">
        <v>4113023.15</v>
      </c>
      <c r="K4681" s="5">
        <f t="shared" si="220"/>
        <v>1138.3955577082756</v>
      </c>
    </row>
    <row r="4682" spans="1:11" x14ac:dyDescent="0.25">
      <c r="A4682" s="3" t="s">
        <v>4911</v>
      </c>
      <c r="B4682">
        <v>430420</v>
      </c>
      <c r="C4682" s="1" t="s">
        <v>22</v>
      </c>
      <c r="D4682" s="2">
        <v>28906</v>
      </c>
      <c r="E4682" t="s">
        <v>5329</v>
      </c>
      <c r="F4682" s="4">
        <v>383562.39199999999</v>
      </c>
      <c r="G4682" s="4">
        <f t="shared" si="221"/>
        <v>13.269300214488341</v>
      </c>
      <c r="H4682" t="str">
        <f>IF(F4682 &lt;= Planilha1!$B$1, "1",
  IF(F4682 &lt;= Planilha1!$B$2, "2",
    IF(F4682 &lt;= Planilha1!$B$3, "3",
      "4"
    )
  )
)</f>
        <v>4</v>
      </c>
      <c r="I4682" t="str">
        <f t="shared" si="219"/>
        <v>Pequeno Porte II</v>
      </c>
      <c r="J4682" s="4">
        <v>17369103.609999999</v>
      </c>
      <c r="K4682" s="5">
        <f t="shared" si="220"/>
        <v>600.88229467930535</v>
      </c>
    </row>
    <row r="4683" spans="1:11" x14ac:dyDescent="0.25">
      <c r="A4683" s="3" t="s">
        <v>4912</v>
      </c>
      <c r="B4683">
        <v>430430</v>
      </c>
      <c r="C4683" s="1" t="s">
        <v>22</v>
      </c>
      <c r="D4683" s="2">
        <v>6294</v>
      </c>
      <c r="E4683" t="s">
        <v>5329</v>
      </c>
      <c r="F4683" s="4">
        <v>125680.401</v>
      </c>
      <c r="G4683" s="4">
        <f t="shared" si="221"/>
        <v>19.968287416587227</v>
      </c>
      <c r="H4683" t="str">
        <f>IF(F4683 &lt;= Planilha1!$B$1, "1",
  IF(F4683 &lt;= Planilha1!$B$2, "2",
    IF(F4683 &lt;= Planilha1!$B$3, "3",
      "4"
    )
  )
)</f>
        <v>3</v>
      </c>
      <c r="I4683" t="str">
        <f t="shared" si="219"/>
        <v>Pequeno Porte I</v>
      </c>
      <c r="J4683" s="4">
        <v>4900127.8099999996</v>
      </c>
      <c r="K4683" s="5">
        <f t="shared" si="220"/>
        <v>778.53953129965043</v>
      </c>
    </row>
    <row r="4684" spans="1:11" x14ac:dyDescent="0.25">
      <c r="A4684" s="3" t="s">
        <v>2584</v>
      </c>
      <c r="B4684">
        <v>430435</v>
      </c>
      <c r="C4684" s="1" t="s">
        <v>22</v>
      </c>
      <c r="D4684" s="2">
        <v>10710</v>
      </c>
      <c r="E4684" t="s">
        <v>5329</v>
      </c>
      <c r="F4684" s="4">
        <v>659547.17099999997</v>
      </c>
      <c r="G4684" s="4">
        <f t="shared" si="221"/>
        <v>61.582368907563023</v>
      </c>
      <c r="H4684" t="str">
        <f>IF(F4684 &lt;= Planilha1!$B$1, "1",
  IF(F4684 &lt;= Planilha1!$B$2, "2",
    IF(F4684 &lt;= Planilha1!$B$3, "3",
      "4"
    )
  )
)</f>
        <v>4</v>
      </c>
      <c r="I4684" t="str">
        <f t="shared" si="219"/>
        <v>Pequeno Porte I</v>
      </c>
      <c r="J4684" s="4">
        <v>17191329.43</v>
      </c>
      <c r="K4684" s="5">
        <f t="shared" si="220"/>
        <v>1605.1661465919701</v>
      </c>
    </row>
    <row r="4685" spans="1:11" x14ac:dyDescent="0.25">
      <c r="A4685" s="3" t="s">
        <v>2585</v>
      </c>
      <c r="B4685">
        <v>430440</v>
      </c>
      <c r="C4685" s="1" t="s">
        <v>22</v>
      </c>
      <c r="D4685" s="2">
        <v>48946</v>
      </c>
      <c r="E4685" t="s">
        <v>5329</v>
      </c>
      <c r="F4685" s="4">
        <v>508128.38400000002</v>
      </c>
      <c r="G4685" s="4">
        <f t="shared" si="221"/>
        <v>10.381407755485638</v>
      </c>
      <c r="H4685" t="str">
        <f>IF(F4685 &lt;= Planilha1!$B$1, "1",
  IF(F4685 &lt;= Planilha1!$B$2, "2",
    IF(F4685 &lt;= Planilha1!$B$3, "3",
      "4"
    )
  )
)</f>
        <v>4</v>
      </c>
      <c r="I4685" t="str">
        <f t="shared" si="219"/>
        <v>Pequeno Porte II</v>
      </c>
      <c r="J4685" s="4">
        <v>33316198.420000002</v>
      </c>
      <c r="K4685" s="5">
        <f t="shared" si="220"/>
        <v>680.6725456625669</v>
      </c>
    </row>
    <row r="4686" spans="1:11" x14ac:dyDescent="0.25">
      <c r="A4686" s="3" t="s">
        <v>4913</v>
      </c>
      <c r="B4686">
        <v>430450</v>
      </c>
      <c r="C4686" s="1" t="s">
        <v>22</v>
      </c>
      <c r="D4686" s="2">
        <v>49680</v>
      </c>
      <c r="E4686" t="s">
        <v>5329</v>
      </c>
      <c r="F4686" s="4">
        <v>478821.89600000001</v>
      </c>
      <c r="G4686" s="4">
        <f t="shared" si="221"/>
        <v>9.6381219001610301</v>
      </c>
      <c r="H4686" t="str">
        <f>IF(F4686 &lt;= Planilha1!$B$1, "1",
  IF(F4686 &lt;= Planilha1!$B$2, "2",
    IF(F4686 &lt;= Planilha1!$B$3, "3",
      "4"
    )
  )
)</f>
        <v>4</v>
      </c>
      <c r="I4686" t="str">
        <f t="shared" si="219"/>
        <v>Pequeno Porte II</v>
      </c>
      <c r="J4686" s="4">
        <v>29884131.25</v>
      </c>
      <c r="K4686" s="5">
        <f t="shared" si="220"/>
        <v>601.53243256843803</v>
      </c>
    </row>
    <row r="4687" spans="1:11" x14ac:dyDescent="0.25">
      <c r="A4687" s="3" t="s">
        <v>2586</v>
      </c>
      <c r="B4687">
        <v>430460</v>
      </c>
      <c r="C4687" s="1" t="s">
        <v>22</v>
      </c>
      <c r="D4687" s="2">
        <v>347657</v>
      </c>
      <c r="E4687" t="s">
        <v>5329</v>
      </c>
      <c r="F4687" s="4">
        <v>12718014.007999999</v>
      </c>
      <c r="G4687" s="4">
        <f t="shared" si="221"/>
        <v>36.582073733593745</v>
      </c>
      <c r="H4687" t="str">
        <f>IF(F4687 &lt;= Planilha1!$B$1, "1",
  IF(F4687 &lt;= Planilha1!$B$2, "2",
    IF(F4687 &lt;= Planilha1!$B$3, "3",
      "4"
    )
  )
)</f>
        <v>4</v>
      </c>
      <c r="I4687" t="str">
        <f t="shared" si="219"/>
        <v>Grande Porte</v>
      </c>
      <c r="J4687" s="4">
        <v>228273228.75999999</v>
      </c>
      <c r="K4687" s="5">
        <f t="shared" si="220"/>
        <v>656.60472465677378</v>
      </c>
    </row>
    <row r="4688" spans="1:11" x14ac:dyDescent="0.25">
      <c r="A4688" s="3" t="s">
        <v>2587</v>
      </c>
      <c r="B4688">
        <v>430461</v>
      </c>
      <c r="C4688" s="1" t="s">
        <v>22</v>
      </c>
      <c r="D4688" s="2">
        <v>1656</v>
      </c>
      <c r="E4688" t="s">
        <v>5329</v>
      </c>
      <c r="F4688" s="4">
        <v>22345.314999999999</v>
      </c>
      <c r="G4688" s="4">
        <f t="shared" si="221"/>
        <v>13.493547705314009</v>
      </c>
      <c r="H4688" t="str">
        <f>IF(F4688 &lt;= Planilha1!$B$1, "1",
  IF(F4688 &lt;= Planilha1!$B$2, "2",
    IF(F4688 &lt;= Planilha1!$B$3, "3",
      "4"
    )
  )
)</f>
        <v>1</v>
      </c>
      <c r="I4688" t="str">
        <f t="shared" si="219"/>
        <v>Pequeno Porte I</v>
      </c>
      <c r="J4688" s="4">
        <v>3080297.9</v>
      </c>
      <c r="K4688" s="5">
        <f t="shared" si="220"/>
        <v>1860.0832729468598</v>
      </c>
    </row>
    <row r="4689" spans="1:11" x14ac:dyDescent="0.25">
      <c r="A4689" s="3" t="s">
        <v>4914</v>
      </c>
      <c r="B4689">
        <v>430462</v>
      </c>
      <c r="C4689" s="1" t="s">
        <v>22</v>
      </c>
      <c r="D4689" s="2">
        <v>1733</v>
      </c>
      <c r="E4689" t="s">
        <v>5329</v>
      </c>
      <c r="F4689" s="4">
        <v>84105.398000000001</v>
      </c>
      <c r="G4689" s="4">
        <f t="shared" si="221"/>
        <v>48.531678015002889</v>
      </c>
      <c r="H4689" t="str">
        <f>IF(F4689 &lt;= Planilha1!$B$1, "1",
  IF(F4689 &lt;= Planilha1!$B$2, "2",
    IF(F4689 &lt;= Planilha1!$B$3, "3",
      "4"
    )
  )
)</f>
        <v>2</v>
      </c>
      <c r="I4689" t="str">
        <f t="shared" si="219"/>
        <v>Pequeno Porte I</v>
      </c>
      <c r="J4689" s="4">
        <v>4231274.87</v>
      </c>
      <c r="K4689" s="5">
        <f t="shared" si="220"/>
        <v>2441.5896537795729</v>
      </c>
    </row>
    <row r="4690" spans="1:11" x14ac:dyDescent="0.25">
      <c r="A4690" s="3" t="s">
        <v>4915</v>
      </c>
      <c r="B4690">
        <v>430463</v>
      </c>
      <c r="C4690" s="1" t="s">
        <v>22</v>
      </c>
      <c r="D4690" s="2">
        <v>63594</v>
      </c>
      <c r="E4690" t="s">
        <v>5329</v>
      </c>
      <c r="F4690" s="4">
        <v>653655.26100000006</v>
      </c>
      <c r="G4690" s="4">
        <f t="shared" si="221"/>
        <v>10.278568119633929</v>
      </c>
      <c r="H4690" t="str">
        <f>IF(F4690 &lt;= Planilha1!$B$1, "1",
  IF(F4690 &lt;= Planilha1!$B$2, "2",
    IF(F4690 &lt;= Planilha1!$B$3, "3",
      "4"
    )
  )
)</f>
        <v>4</v>
      </c>
      <c r="I4690" t="str">
        <f t="shared" si="219"/>
        <v>Médio Porte</v>
      </c>
      <c r="J4690" s="4">
        <v>60419081.530000001</v>
      </c>
      <c r="K4690" s="5">
        <f t="shared" si="220"/>
        <v>950.0751883825518</v>
      </c>
    </row>
    <row r="4691" spans="1:11" x14ac:dyDescent="0.25">
      <c r="A4691" s="3" t="s">
        <v>4916</v>
      </c>
      <c r="B4691">
        <v>430465</v>
      </c>
      <c r="C4691" s="1" t="s">
        <v>22</v>
      </c>
      <c r="D4691" s="2">
        <v>3119</v>
      </c>
      <c r="E4691" t="s">
        <v>5329</v>
      </c>
      <c r="F4691" s="4">
        <v>129685.36900000001</v>
      </c>
      <c r="G4691" s="4">
        <f t="shared" si="221"/>
        <v>41.579150048092337</v>
      </c>
      <c r="H4691" t="str">
        <f>IF(F4691 &lt;= Planilha1!$B$1, "1",
  IF(F4691 &lt;= Planilha1!$B$2, "2",
    IF(F4691 &lt;= Planilha1!$B$3, "3",
      "4"
    )
  )
)</f>
        <v>3</v>
      </c>
      <c r="I4691" t="str">
        <f t="shared" si="219"/>
        <v>Pequeno Porte I</v>
      </c>
      <c r="J4691" s="4">
        <v>6036044.9199999999</v>
      </c>
      <c r="K4691" s="5">
        <f t="shared" si="220"/>
        <v>1935.2500545046489</v>
      </c>
    </row>
    <row r="4692" spans="1:11" x14ac:dyDescent="0.25">
      <c r="A4692" s="3" t="s">
        <v>4917</v>
      </c>
      <c r="B4692">
        <v>430466</v>
      </c>
      <c r="C4692" s="1" t="s">
        <v>22</v>
      </c>
      <c r="D4692" s="2">
        <v>26487</v>
      </c>
      <c r="E4692" t="s">
        <v>5329</v>
      </c>
      <c r="F4692" s="4">
        <v>272055.71000000002</v>
      </c>
      <c r="G4692" s="4">
        <f t="shared" si="221"/>
        <v>10.27129195454374</v>
      </c>
      <c r="H4692" t="str">
        <f>IF(F4692 &lt;= Planilha1!$B$1, "1",
  IF(F4692 &lt;= Planilha1!$B$2, "2",
    IF(F4692 &lt;= Planilha1!$B$3, "3",
      "4"
    )
  )
)</f>
        <v>4</v>
      </c>
      <c r="I4692" t="str">
        <f t="shared" si="219"/>
        <v>Pequeno Porte II</v>
      </c>
      <c r="J4692" s="4">
        <v>10938909.949999999</v>
      </c>
      <c r="K4692" s="5">
        <f t="shared" si="220"/>
        <v>412.99165439649636</v>
      </c>
    </row>
    <row r="4693" spans="1:11" x14ac:dyDescent="0.25">
      <c r="A4693" s="3" t="s">
        <v>2588</v>
      </c>
      <c r="B4693">
        <v>430467</v>
      </c>
      <c r="C4693" s="1" t="s">
        <v>22</v>
      </c>
      <c r="D4693" s="2">
        <v>3991</v>
      </c>
      <c r="E4693" t="s">
        <v>5329</v>
      </c>
      <c r="F4693" s="4">
        <v>129263.58500000001</v>
      </c>
      <c r="G4693" s="4">
        <f t="shared" si="221"/>
        <v>32.388770984715613</v>
      </c>
      <c r="H4693" t="str">
        <f>IF(F4693 &lt;= Planilha1!$B$1, "1",
  IF(F4693 &lt;= Planilha1!$B$2, "2",
    IF(F4693 &lt;= Planilha1!$B$3, "3",
      "4"
    )
  )
)</f>
        <v>3</v>
      </c>
      <c r="I4693" t="str">
        <f t="shared" si="219"/>
        <v>Pequeno Porte I</v>
      </c>
      <c r="J4693" s="4">
        <v>6450640.3600000003</v>
      </c>
      <c r="K4693" s="5">
        <f t="shared" si="220"/>
        <v>1616.296757704836</v>
      </c>
    </row>
    <row r="4694" spans="1:11" x14ac:dyDescent="0.25">
      <c r="A4694" s="3" t="s">
        <v>2589</v>
      </c>
      <c r="B4694">
        <v>430468</v>
      </c>
      <c r="C4694" s="1" t="s">
        <v>22</v>
      </c>
      <c r="D4694" s="2">
        <v>11159</v>
      </c>
      <c r="E4694" t="s">
        <v>5329</v>
      </c>
      <c r="F4694" s="4">
        <v>102902.432</v>
      </c>
      <c r="G4694" s="4">
        <f t="shared" si="221"/>
        <v>9.2214743256564216</v>
      </c>
      <c r="H4694" t="str">
        <f>IF(F4694 &lt;= Planilha1!$B$1, "1",
  IF(F4694 &lt;= Planilha1!$B$2, "2",
    IF(F4694 &lt;= Planilha1!$B$3, "3",
      "4"
    )
  )
)</f>
        <v>3</v>
      </c>
      <c r="I4694" t="str">
        <f t="shared" si="219"/>
        <v>Pequeno Porte I</v>
      </c>
      <c r="J4694" s="4">
        <v>5733787.1200000001</v>
      </c>
      <c r="K4694" s="5">
        <f t="shared" si="220"/>
        <v>513.82624966394837</v>
      </c>
    </row>
    <row r="4695" spans="1:11" x14ac:dyDescent="0.25">
      <c r="A4695" s="3" t="s">
        <v>4918</v>
      </c>
      <c r="B4695">
        <v>430469</v>
      </c>
      <c r="C4695" s="1" t="s">
        <v>22</v>
      </c>
      <c r="D4695" s="2">
        <v>2921</v>
      </c>
      <c r="E4695" t="s">
        <v>5329</v>
      </c>
      <c r="F4695" s="4">
        <v>35820.152999999998</v>
      </c>
      <c r="G4695" s="4">
        <f t="shared" si="221"/>
        <v>12.262976035604245</v>
      </c>
      <c r="H4695" t="str">
        <f>IF(F4695 &lt;= Planilha1!$B$1, "1",
  IF(F4695 &lt;= Planilha1!$B$2, "2",
    IF(F4695 &lt;= Planilha1!$B$3, "3",
      "4"
    )
  )
)</f>
        <v>1</v>
      </c>
      <c r="I4695" t="str">
        <f t="shared" si="219"/>
        <v>Pequeno Porte I</v>
      </c>
      <c r="J4695" s="4">
        <v>5215707.8</v>
      </c>
      <c r="K4695" s="5">
        <f t="shared" si="220"/>
        <v>1785.5897980143786</v>
      </c>
    </row>
    <row r="4696" spans="1:11" x14ac:dyDescent="0.25">
      <c r="A4696" s="3" t="s">
        <v>2590</v>
      </c>
      <c r="B4696">
        <v>430470</v>
      </c>
      <c r="C4696" s="1" t="s">
        <v>22</v>
      </c>
      <c r="D4696" s="2">
        <v>61804</v>
      </c>
      <c r="E4696" t="s">
        <v>5329</v>
      </c>
      <c r="F4696" s="4">
        <v>1157959.0049999999</v>
      </c>
      <c r="G4696" s="4">
        <f t="shared" si="221"/>
        <v>18.735988042845122</v>
      </c>
      <c r="H4696" t="str">
        <f>IF(F4696 &lt;= Planilha1!$B$1, "1",
  IF(F4696 &lt;= Planilha1!$B$2, "2",
    IF(F4696 &lt;= Planilha1!$B$3, "3",
      "4"
    )
  )
)</f>
        <v>4</v>
      </c>
      <c r="I4696" t="str">
        <f t="shared" si="219"/>
        <v>Médio Porte</v>
      </c>
      <c r="J4696" s="4">
        <v>48298101.509999998</v>
      </c>
      <c r="K4696" s="5">
        <f t="shared" si="220"/>
        <v>781.47209743705901</v>
      </c>
    </row>
    <row r="4697" spans="1:11" x14ac:dyDescent="0.25">
      <c r="A4697" s="3" t="s">
        <v>4919</v>
      </c>
      <c r="B4697">
        <v>430471</v>
      </c>
      <c r="C4697" s="1" t="s">
        <v>22</v>
      </c>
      <c r="D4697" s="2">
        <v>7394</v>
      </c>
      <c r="E4697" t="s">
        <v>5329</v>
      </c>
      <c r="F4697" s="4">
        <v>47901.841</v>
      </c>
      <c r="G4697" s="4">
        <f t="shared" si="221"/>
        <v>6.478474573978902</v>
      </c>
      <c r="H4697" t="str">
        <f>IF(F4697 &lt;= Planilha1!$B$1, "1",
  IF(F4697 &lt;= Planilha1!$B$2, "2",
    IF(F4697 &lt;= Planilha1!$B$3, "3",
      "4"
    )
  )
)</f>
        <v>2</v>
      </c>
      <c r="I4697" t="str">
        <f t="shared" si="219"/>
        <v>Pequeno Porte I</v>
      </c>
      <c r="J4697" s="4">
        <v>3867823.72</v>
      </c>
      <c r="K4697" s="5">
        <f t="shared" si="220"/>
        <v>523.10301866378143</v>
      </c>
    </row>
    <row r="4698" spans="1:11" x14ac:dyDescent="0.25">
      <c r="A4698" s="3" t="s">
        <v>2591</v>
      </c>
      <c r="B4698">
        <v>430480</v>
      </c>
      <c r="C4698" s="1" t="s">
        <v>22</v>
      </c>
      <c r="D4698" s="2">
        <v>30420</v>
      </c>
      <c r="E4698" t="s">
        <v>5329</v>
      </c>
      <c r="F4698" s="4">
        <v>1010716.574</v>
      </c>
      <c r="G4698" s="4">
        <f t="shared" si="221"/>
        <v>33.225396909927682</v>
      </c>
      <c r="H4698" t="str">
        <f>IF(F4698 &lt;= Planilha1!$B$1, "1",
  IF(F4698 &lt;= Planilha1!$B$2, "2",
    IF(F4698 &lt;= Planilha1!$B$3, "3",
      "4"
    )
  )
)</f>
        <v>4</v>
      </c>
      <c r="I4698" t="str">
        <f t="shared" si="219"/>
        <v>Pequeno Porte II</v>
      </c>
      <c r="J4698" s="4">
        <v>27936749.260000002</v>
      </c>
      <c r="K4698" s="5">
        <f t="shared" si="220"/>
        <v>918.36782577251813</v>
      </c>
    </row>
    <row r="4699" spans="1:11" x14ac:dyDescent="0.25">
      <c r="A4699" s="3" t="s">
        <v>2592</v>
      </c>
      <c r="B4699">
        <v>430485</v>
      </c>
      <c r="C4699" s="1" t="s">
        <v>22</v>
      </c>
      <c r="D4699" s="2">
        <v>1368</v>
      </c>
      <c r="E4699" t="s">
        <v>5329</v>
      </c>
      <c r="F4699" s="4">
        <v>19432.03</v>
      </c>
      <c r="G4699" s="4">
        <f t="shared" si="221"/>
        <v>14.204700292397661</v>
      </c>
      <c r="H4699" t="str">
        <f>IF(F4699 &lt;= Planilha1!$B$1, "1",
  IF(F4699 &lt;= Planilha1!$B$2, "2",
    IF(F4699 &lt;= Planilha1!$B$3, "3",
      "4"
    )
  )
)</f>
        <v>1</v>
      </c>
      <c r="I4699" t="str">
        <f t="shared" si="219"/>
        <v>Pequeno Porte I</v>
      </c>
      <c r="J4699" s="4">
        <v>2949057.04</v>
      </c>
      <c r="K4699" s="5">
        <f t="shared" si="220"/>
        <v>2155.7434502923975</v>
      </c>
    </row>
    <row r="4700" spans="1:11" x14ac:dyDescent="0.25">
      <c r="A4700" s="3" t="s">
        <v>2593</v>
      </c>
      <c r="B4700">
        <v>430490</v>
      </c>
      <c r="C4700" s="1" t="s">
        <v>22</v>
      </c>
      <c r="D4700" s="2">
        <v>9465</v>
      </c>
      <c r="E4700" t="s">
        <v>5329</v>
      </c>
      <c r="F4700" s="4">
        <v>214235.046</v>
      </c>
      <c r="G4700" s="4">
        <f t="shared" si="221"/>
        <v>22.634447543581615</v>
      </c>
      <c r="H4700" t="str">
        <f>IF(F4700 &lt;= Planilha1!$B$1, "1",
  IF(F4700 &lt;= Planilha1!$B$2, "2",
    IF(F4700 &lt;= Planilha1!$B$3, "3",
      "4"
    )
  )
)</f>
        <v>3</v>
      </c>
      <c r="I4700" t="str">
        <f t="shared" si="219"/>
        <v>Pequeno Porte I</v>
      </c>
      <c r="J4700" s="4">
        <v>8261986.2800000003</v>
      </c>
      <c r="K4700" s="5">
        <f t="shared" si="220"/>
        <v>872.89870892762815</v>
      </c>
    </row>
    <row r="4701" spans="1:11" x14ac:dyDescent="0.25">
      <c r="A4701" s="3" t="s">
        <v>2594</v>
      </c>
      <c r="B4701">
        <v>430495</v>
      </c>
      <c r="C4701" s="1" t="s">
        <v>22</v>
      </c>
      <c r="D4701" s="2">
        <v>3000</v>
      </c>
      <c r="E4701" t="s">
        <v>5329</v>
      </c>
      <c r="F4701" s="4">
        <v>53011.493000000002</v>
      </c>
      <c r="G4701" s="4">
        <f t="shared" si="221"/>
        <v>17.670497666666666</v>
      </c>
      <c r="H4701" t="str">
        <f>IF(F4701 &lt;= Planilha1!$B$1, "1",
  IF(F4701 &lt;= Planilha1!$B$2, "2",
    IF(F4701 &lt;= Planilha1!$B$3, "3",
      "4"
    )
  )
)</f>
        <v>2</v>
      </c>
      <c r="I4701" t="str">
        <f t="shared" si="219"/>
        <v>Pequeno Porte I</v>
      </c>
      <c r="J4701" s="4">
        <v>4817050.88</v>
      </c>
      <c r="K4701" s="5">
        <f t="shared" si="220"/>
        <v>1605.6836266666667</v>
      </c>
    </row>
    <row r="4702" spans="1:11" x14ac:dyDescent="0.25">
      <c r="A4702" s="3" t="s">
        <v>4920</v>
      </c>
      <c r="B4702">
        <v>430500</v>
      </c>
      <c r="C4702" s="1" t="s">
        <v>22</v>
      </c>
      <c r="D4702" s="2">
        <v>8674</v>
      </c>
      <c r="E4702" t="s">
        <v>5329</v>
      </c>
      <c r="F4702" s="4">
        <v>151585.97700000001</v>
      </c>
      <c r="G4702" s="4">
        <f t="shared" si="221"/>
        <v>17.475902351856124</v>
      </c>
      <c r="H4702" t="str">
        <f>IF(F4702 &lt;= Planilha1!$B$1, "1",
  IF(F4702 &lt;= Planilha1!$B$2, "2",
    IF(F4702 &lt;= Planilha1!$B$3, "3",
      "4"
    )
  )
)</f>
        <v>3</v>
      </c>
      <c r="I4702" t="str">
        <f t="shared" si="219"/>
        <v>Pequeno Porte I</v>
      </c>
      <c r="J4702" s="4">
        <v>13665237.09</v>
      </c>
      <c r="K4702" s="5">
        <f t="shared" si="220"/>
        <v>1575.4250737837215</v>
      </c>
    </row>
    <row r="4703" spans="1:11" x14ac:dyDescent="0.25">
      <c r="A4703" s="3" t="s">
        <v>2595</v>
      </c>
      <c r="B4703">
        <v>430510</v>
      </c>
      <c r="C4703" s="1" t="s">
        <v>22</v>
      </c>
      <c r="D4703" s="2">
        <v>463501</v>
      </c>
      <c r="E4703" t="s">
        <v>5329</v>
      </c>
      <c r="F4703" s="4">
        <v>16471201.247</v>
      </c>
      <c r="G4703" s="4">
        <f t="shared" si="221"/>
        <v>35.536495599793746</v>
      </c>
      <c r="H4703" t="str">
        <f>IF(F4703 &lt;= Planilha1!$B$1, "1",
  IF(F4703 &lt;= Planilha1!$B$2, "2",
    IF(F4703 &lt;= Planilha1!$B$3, "3",
      "4"
    )
  )
)</f>
        <v>4</v>
      </c>
      <c r="I4703" t="str">
        <f t="shared" si="219"/>
        <v>Grande Porte</v>
      </c>
      <c r="J4703" s="4">
        <v>331955700.75</v>
      </c>
      <c r="K4703" s="5">
        <f t="shared" si="220"/>
        <v>716.1919839439397</v>
      </c>
    </row>
    <row r="4704" spans="1:11" x14ac:dyDescent="0.25">
      <c r="A4704" s="3" t="s">
        <v>3176</v>
      </c>
      <c r="B4704">
        <v>430511</v>
      </c>
      <c r="C4704" s="1" t="s">
        <v>22</v>
      </c>
      <c r="D4704" s="2">
        <v>2721</v>
      </c>
      <c r="E4704" t="s">
        <v>5329</v>
      </c>
      <c r="F4704" s="4">
        <v>31708.940999999999</v>
      </c>
      <c r="G4704" s="4">
        <f t="shared" si="221"/>
        <v>11.653414553472988</v>
      </c>
      <c r="H4704" t="str">
        <f>IF(F4704 &lt;= Planilha1!$B$1, "1",
  IF(F4704 &lt;= Planilha1!$B$2, "2",
    IF(F4704 &lt;= Planilha1!$B$3, "3",
      "4"
    )
  )
)</f>
        <v>1</v>
      </c>
      <c r="I4704" t="str">
        <f t="shared" si="219"/>
        <v>Pequeno Porte I</v>
      </c>
      <c r="J4704" s="4">
        <v>3822227.99</v>
      </c>
      <c r="K4704" s="5">
        <f t="shared" si="220"/>
        <v>1404.7144395442854</v>
      </c>
    </row>
    <row r="4705" spans="1:11" x14ac:dyDescent="0.25">
      <c r="A4705" s="3" t="s">
        <v>2596</v>
      </c>
      <c r="B4705">
        <v>430512</v>
      </c>
      <c r="C4705" s="1" t="s">
        <v>22</v>
      </c>
      <c r="D4705" s="2">
        <v>5808</v>
      </c>
      <c r="E4705" t="s">
        <v>5329</v>
      </c>
      <c r="F4705" s="4">
        <v>52861.428999999996</v>
      </c>
      <c r="G4705" s="4">
        <f t="shared" si="221"/>
        <v>9.1014857093663899</v>
      </c>
      <c r="H4705" t="str">
        <f>IF(F4705 &lt;= Planilha1!$B$1, "1",
  IF(F4705 &lt;= Planilha1!$B$2, "2",
    IF(F4705 &lt;= Planilha1!$B$3, "3",
      "4"
    )
  )
)</f>
        <v>2</v>
      </c>
      <c r="I4705" t="str">
        <f t="shared" si="219"/>
        <v>Pequeno Porte I</v>
      </c>
      <c r="J4705" s="4">
        <v>3936333.81</v>
      </c>
      <c r="K4705" s="5">
        <f t="shared" si="220"/>
        <v>677.74342458677688</v>
      </c>
    </row>
    <row r="4706" spans="1:11" x14ac:dyDescent="0.25">
      <c r="A4706" s="3" t="s">
        <v>2597</v>
      </c>
      <c r="B4706">
        <v>430513</v>
      </c>
      <c r="C4706" s="1" t="s">
        <v>22</v>
      </c>
      <c r="D4706" s="2">
        <v>3802</v>
      </c>
      <c r="E4706" t="s">
        <v>5329</v>
      </c>
      <c r="F4706" s="4">
        <v>44612.991999999998</v>
      </c>
      <c r="G4706" s="4">
        <f t="shared" si="221"/>
        <v>11.734085218306154</v>
      </c>
      <c r="H4706" t="str">
        <f>IF(F4706 &lt;= Planilha1!$B$1, "1",
  IF(F4706 &lt;= Planilha1!$B$2, "2",
    IF(F4706 &lt;= Planilha1!$B$3, "3",
      "4"
    )
  )
)</f>
        <v>2</v>
      </c>
      <c r="I4706" t="str">
        <f t="shared" si="219"/>
        <v>Pequeno Porte I</v>
      </c>
      <c r="J4706" s="4">
        <v>3428357.11</v>
      </c>
      <c r="K4706" s="5">
        <f t="shared" si="220"/>
        <v>901.724647553919</v>
      </c>
    </row>
    <row r="4707" spans="1:11" x14ac:dyDescent="0.25">
      <c r="A4707" s="3" t="s">
        <v>2598</v>
      </c>
      <c r="B4707">
        <v>430515</v>
      </c>
      <c r="C4707" s="1" t="s">
        <v>22</v>
      </c>
      <c r="D4707" s="2">
        <v>2379</v>
      </c>
      <c r="E4707" t="s">
        <v>5329</v>
      </c>
      <c r="F4707" s="4">
        <v>28000.345000000001</v>
      </c>
      <c r="G4707" s="4">
        <f t="shared" si="221"/>
        <v>11.769796132828921</v>
      </c>
      <c r="H4707" t="str">
        <f>IF(F4707 &lt;= Planilha1!$B$1, "1",
  IF(F4707 &lt;= Planilha1!$B$2, "2",
    IF(F4707 &lt;= Planilha1!$B$3, "3",
      "4"
    )
  )
)</f>
        <v>1</v>
      </c>
      <c r="I4707" t="str">
        <f t="shared" si="219"/>
        <v>Pequeno Porte I</v>
      </c>
      <c r="J4707" s="4">
        <v>4274583.5</v>
      </c>
      <c r="K4707" s="5">
        <f t="shared" si="220"/>
        <v>1796.7984447246743</v>
      </c>
    </row>
    <row r="4708" spans="1:11" x14ac:dyDescent="0.25">
      <c r="A4708" s="3" t="s">
        <v>2599</v>
      </c>
      <c r="B4708">
        <v>430517</v>
      </c>
      <c r="C4708" s="1" t="s">
        <v>22</v>
      </c>
      <c r="D4708" s="2">
        <v>9178</v>
      </c>
      <c r="E4708" t="s">
        <v>5329</v>
      </c>
      <c r="F4708" s="4">
        <v>88898.005999999994</v>
      </c>
      <c r="G4708" s="4">
        <f t="shared" si="221"/>
        <v>9.6859888864676389</v>
      </c>
      <c r="H4708" t="str">
        <f>IF(F4708 &lt;= Planilha1!$B$1, "1",
  IF(F4708 &lt;= Planilha1!$B$2, "2",
    IF(F4708 &lt;= Planilha1!$B$3, "3",
      "4"
    )
  )
)</f>
        <v>2</v>
      </c>
      <c r="I4708" t="str">
        <f t="shared" si="219"/>
        <v>Pequeno Porte I</v>
      </c>
      <c r="J4708" s="4">
        <v>7356228.1299999999</v>
      </c>
      <c r="K4708" s="5">
        <f t="shared" si="220"/>
        <v>801.50666049248196</v>
      </c>
    </row>
    <row r="4709" spans="1:11" x14ac:dyDescent="0.25">
      <c r="A4709" s="3" t="s">
        <v>2600</v>
      </c>
      <c r="B4709">
        <v>430520</v>
      </c>
      <c r="C4709" s="1" t="s">
        <v>22</v>
      </c>
      <c r="D4709" s="2">
        <v>13705</v>
      </c>
      <c r="E4709" t="s">
        <v>5329</v>
      </c>
      <c r="F4709" s="4">
        <v>382027.84700000001</v>
      </c>
      <c r="G4709" s="4">
        <f t="shared" si="221"/>
        <v>27.875070923020797</v>
      </c>
      <c r="H4709" t="str">
        <f>IF(F4709 &lt;= Planilha1!$B$1, "1",
  IF(F4709 &lt;= Planilha1!$B$2, "2",
    IF(F4709 &lt;= Planilha1!$B$3, "3",
      "4"
    )
  )
)</f>
        <v>4</v>
      </c>
      <c r="I4709" t="str">
        <f t="shared" si="219"/>
        <v>Pequeno Porte I</v>
      </c>
      <c r="J4709" s="4">
        <v>8595929.4900000002</v>
      </c>
      <c r="K4709" s="5">
        <f t="shared" si="220"/>
        <v>627.21119956220355</v>
      </c>
    </row>
    <row r="4710" spans="1:11" x14ac:dyDescent="0.25">
      <c r="A4710" s="3" t="s">
        <v>2601</v>
      </c>
      <c r="B4710">
        <v>430530</v>
      </c>
      <c r="C4710" s="1" t="s">
        <v>22</v>
      </c>
      <c r="D4710" s="2">
        <v>9540</v>
      </c>
      <c r="E4710" t="s">
        <v>5329</v>
      </c>
      <c r="F4710" s="4">
        <v>223012.52</v>
      </c>
      <c r="G4710" s="4">
        <f t="shared" si="221"/>
        <v>23.376574423480083</v>
      </c>
      <c r="H4710" t="str">
        <f>IF(F4710 &lt;= Planilha1!$B$1, "1",
  IF(F4710 &lt;= Planilha1!$B$2, "2",
    IF(F4710 &lt;= Planilha1!$B$3, "3",
      "4"
    )
  )
)</f>
        <v>3</v>
      </c>
      <c r="I4710" t="str">
        <f t="shared" si="219"/>
        <v>Pequeno Porte I</v>
      </c>
      <c r="J4710" s="4">
        <v>8654849.8699999992</v>
      </c>
      <c r="K4710" s="5">
        <f t="shared" si="220"/>
        <v>907.21696750524097</v>
      </c>
    </row>
    <row r="4711" spans="1:11" x14ac:dyDescent="0.25">
      <c r="A4711" s="3" t="s">
        <v>2602</v>
      </c>
      <c r="B4711">
        <v>430535</v>
      </c>
      <c r="C4711" s="1" t="s">
        <v>22</v>
      </c>
      <c r="D4711" s="2">
        <v>35012</v>
      </c>
      <c r="E4711" t="s">
        <v>5329</v>
      </c>
      <c r="F4711" s="4">
        <v>885720.39199999999</v>
      </c>
      <c r="G4711" s="4">
        <f t="shared" si="221"/>
        <v>25.297623443390837</v>
      </c>
      <c r="H4711" t="str">
        <f>IF(F4711 &lt;= Planilha1!$B$1, "1",
  IF(F4711 &lt;= Planilha1!$B$2, "2",
    IF(F4711 &lt;= Planilha1!$B$3, "3",
      "4"
    )
  )
)</f>
        <v>4</v>
      </c>
      <c r="I4711" t="str">
        <f t="shared" si="219"/>
        <v>Pequeno Porte II</v>
      </c>
      <c r="J4711" s="4">
        <v>22671677.559999999</v>
      </c>
      <c r="K4711" s="5">
        <f t="shared" si="220"/>
        <v>647.54020221638291</v>
      </c>
    </row>
    <row r="4712" spans="1:11" x14ac:dyDescent="0.25">
      <c r="A4712" s="3" t="s">
        <v>2603</v>
      </c>
      <c r="B4712">
        <v>430537</v>
      </c>
      <c r="C4712" s="1" t="s">
        <v>22</v>
      </c>
      <c r="D4712" s="2">
        <v>2768</v>
      </c>
      <c r="E4712" t="s">
        <v>5329</v>
      </c>
      <c r="F4712" s="4">
        <v>47095.69</v>
      </c>
      <c r="G4712" s="4">
        <f t="shared" si="221"/>
        <v>17.014338872832372</v>
      </c>
      <c r="H4712" t="str">
        <f>IF(F4712 &lt;= Planilha1!$B$1, "1",
  IF(F4712 &lt;= Planilha1!$B$2, "2",
    IF(F4712 &lt;= Planilha1!$B$3, "3",
      "4"
    )
  )
)</f>
        <v>2</v>
      </c>
      <c r="I4712" t="str">
        <f t="shared" si="219"/>
        <v>Pequeno Porte I</v>
      </c>
      <c r="J4712" s="4">
        <v>3245102.25</v>
      </c>
      <c r="K4712" s="5">
        <f t="shared" si="220"/>
        <v>1172.3635296242774</v>
      </c>
    </row>
    <row r="4713" spans="1:11" x14ac:dyDescent="0.25">
      <c r="A4713" s="3" t="s">
        <v>2604</v>
      </c>
      <c r="B4713">
        <v>430540</v>
      </c>
      <c r="C4713" s="1" t="s">
        <v>22</v>
      </c>
      <c r="D4713" s="2">
        <v>3913</v>
      </c>
      <c r="E4713" t="s">
        <v>5329</v>
      </c>
      <c r="F4713" s="4">
        <v>87422.350999999995</v>
      </c>
      <c r="G4713" s="4">
        <f t="shared" si="221"/>
        <v>22.341515716841297</v>
      </c>
      <c r="H4713" t="str">
        <f>IF(F4713 &lt;= Planilha1!$B$1, "1",
  IF(F4713 &lt;= Planilha1!$B$2, "2",
    IF(F4713 &lt;= Planilha1!$B$3, "3",
      "4"
    )
  )
)</f>
        <v>2</v>
      </c>
      <c r="I4713" t="str">
        <f t="shared" si="219"/>
        <v>Pequeno Porte I</v>
      </c>
      <c r="J4713" s="4">
        <v>5152266.84</v>
      </c>
      <c r="K4713" s="5">
        <f t="shared" si="220"/>
        <v>1316.7050447227191</v>
      </c>
    </row>
    <row r="4714" spans="1:11" x14ac:dyDescent="0.25">
      <c r="A4714" s="3" t="s">
        <v>4921</v>
      </c>
      <c r="B4714">
        <v>430543</v>
      </c>
      <c r="C4714" s="1" t="s">
        <v>22</v>
      </c>
      <c r="D4714" s="2">
        <v>6262</v>
      </c>
      <c r="E4714" t="s">
        <v>5329</v>
      </c>
      <c r="F4714" s="4">
        <v>77517.069000000003</v>
      </c>
      <c r="G4714" s="4">
        <f t="shared" si="221"/>
        <v>12.378963430213989</v>
      </c>
      <c r="H4714" t="str">
        <f>IF(F4714 &lt;= Planilha1!$B$1, "1",
  IF(F4714 &lt;= Planilha1!$B$2, "2",
    IF(F4714 &lt;= Planilha1!$B$3, "3",
      "4"
    )
  )
)</f>
        <v>2</v>
      </c>
      <c r="I4714" t="str">
        <f t="shared" si="219"/>
        <v>Pequeno Porte I</v>
      </c>
      <c r="J4714" s="4">
        <v>5969561.8099999996</v>
      </c>
      <c r="K4714" s="5">
        <f t="shared" si="220"/>
        <v>953.29955445544545</v>
      </c>
    </row>
    <row r="4715" spans="1:11" x14ac:dyDescent="0.25">
      <c r="A4715" s="3" t="s">
        <v>2605</v>
      </c>
      <c r="B4715">
        <v>430544</v>
      </c>
      <c r="C4715" s="1" t="s">
        <v>22</v>
      </c>
      <c r="D4715" s="2">
        <v>4597</v>
      </c>
      <c r="E4715" t="s">
        <v>5329</v>
      </c>
      <c r="F4715" s="4">
        <v>56075.087</v>
      </c>
      <c r="G4715" s="4">
        <f t="shared" si="221"/>
        <v>12.198191646726126</v>
      </c>
      <c r="H4715" t="str">
        <f>IF(F4715 &lt;= Planilha1!$B$1, "1",
  IF(F4715 &lt;= Planilha1!$B$2, "2",
    IF(F4715 &lt;= Planilha1!$B$3, "3",
      "4"
    )
  )
)</f>
        <v>2</v>
      </c>
      <c r="I4715" t="str">
        <f t="shared" si="219"/>
        <v>Pequeno Porte I</v>
      </c>
      <c r="J4715" s="4">
        <v>5401948.4500000002</v>
      </c>
      <c r="K4715" s="5">
        <f t="shared" si="220"/>
        <v>1175.1029910811399</v>
      </c>
    </row>
    <row r="4716" spans="1:11" x14ac:dyDescent="0.25">
      <c r="A4716" s="3" t="s">
        <v>2606</v>
      </c>
      <c r="B4716">
        <v>430545</v>
      </c>
      <c r="C4716" s="1" t="s">
        <v>22</v>
      </c>
      <c r="D4716" s="2">
        <v>17071</v>
      </c>
      <c r="E4716" t="s">
        <v>5329</v>
      </c>
      <c r="F4716" s="4">
        <v>134801.45300000001</v>
      </c>
      <c r="G4716" s="4">
        <f t="shared" si="221"/>
        <v>7.8965176615312522</v>
      </c>
      <c r="H4716" t="str">
        <f>IF(F4716 &lt;= Planilha1!$B$1, "1",
  IF(F4716 &lt;= Planilha1!$B$2, "2",
    IF(F4716 &lt;= Planilha1!$B$3, "3",
      "4"
    )
  )
)</f>
        <v>3</v>
      </c>
      <c r="I4716" t="str">
        <f t="shared" si="219"/>
        <v>Pequeno Porte I</v>
      </c>
      <c r="J4716" s="4">
        <v>15545411.75</v>
      </c>
      <c r="K4716" s="5">
        <f t="shared" si="220"/>
        <v>910.63275437877098</v>
      </c>
    </row>
    <row r="4717" spans="1:11" x14ac:dyDescent="0.25">
      <c r="A4717" s="3" t="s">
        <v>4922</v>
      </c>
      <c r="B4717">
        <v>430550</v>
      </c>
      <c r="C4717" s="1" t="s">
        <v>22</v>
      </c>
      <c r="D4717" s="2">
        <v>4149</v>
      </c>
      <c r="E4717" t="s">
        <v>5329</v>
      </c>
      <c r="F4717" s="4">
        <v>78475.813999999998</v>
      </c>
      <c r="G4717" s="4">
        <f t="shared" si="221"/>
        <v>18.914392383706918</v>
      </c>
      <c r="H4717" t="str">
        <f>IF(F4717 &lt;= Planilha1!$B$1, "1",
  IF(F4717 &lt;= Planilha1!$B$2, "2",
    IF(F4717 &lt;= Planilha1!$B$3, "3",
      "4"
    )
  )
)</f>
        <v>2</v>
      </c>
      <c r="I4717" t="str">
        <f t="shared" si="219"/>
        <v>Pequeno Porte I</v>
      </c>
      <c r="J4717" s="4">
        <v>5454935.3700000001</v>
      </c>
      <c r="K4717" s="5">
        <f t="shared" si="220"/>
        <v>1314.7590672451192</v>
      </c>
    </row>
    <row r="4718" spans="1:11" x14ac:dyDescent="0.25">
      <c r="A4718" s="3" t="s">
        <v>310</v>
      </c>
      <c r="B4718">
        <v>430558</v>
      </c>
      <c r="C4718" s="1" t="s">
        <v>22</v>
      </c>
      <c r="D4718" s="2">
        <v>2423</v>
      </c>
      <c r="E4718" t="s">
        <v>5329</v>
      </c>
      <c r="F4718" s="4">
        <v>34201.303999999996</v>
      </c>
      <c r="G4718" s="4">
        <f t="shared" si="221"/>
        <v>14.115271976888154</v>
      </c>
      <c r="H4718" t="str">
        <f>IF(F4718 &lt;= Planilha1!$B$1, "1",
  IF(F4718 &lt;= Planilha1!$B$2, "2",
    IF(F4718 &lt;= Planilha1!$B$3, "3",
      "4"
    )
  )
)</f>
        <v>1</v>
      </c>
      <c r="I4718" t="str">
        <f t="shared" si="219"/>
        <v>Pequeno Porte I</v>
      </c>
      <c r="J4718" s="4">
        <v>4300445.2300000004</v>
      </c>
      <c r="K4718" s="5">
        <f t="shared" si="220"/>
        <v>1774.8432645480812</v>
      </c>
    </row>
    <row r="4719" spans="1:11" x14ac:dyDescent="0.25">
      <c r="A4719" s="3" t="s">
        <v>2225</v>
      </c>
      <c r="B4719">
        <v>430560</v>
      </c>
      <c r="C4719" s="1" t="s">
        <v>22</v>
      </c>
      <c r="D4719" s="2">
        <v>3258</v>
      </c>
      <c r="E4719" t="s">
        <v>5329</v>
      </c>
      <c r="F4719" s="4">
        <v>86792.076000000001</v>
      </c>
      <c r="G4719" s="4">
        <f t="shared" si="221"/>
        <v>26.63967955801105</v>
      </c>
      <c r="H4719" t="str">
        <f>IF(F4719 &lt;= Planilha1!$B$1, "1",
  IF(F4719 &lt;= Planilha1!$B$2, "2",
    IF(F4719 &lt;= Planilha1!$B$3, "3",
      "4"
    )
  )
)</f>
        <v>2</v>
      </c>
      <c r="I4719" t="str">
        <f t="shared" si="219"/>
        <v>Pequeno Porte I</v>
      </c>
      <c r="J4719" s="4">
        <v>5150351.22</v>
      </c>
      <c r="K4719" s="5">
        <f t="shared" si="220"/>
        <v>1580.8321731123388</v>
      </c>
    </row>
    <row r="4720" spans="1:11" x14ac:dyDescent="0.25">
      <c r="A4720" s="3" t="s">
        <v>2607</v>
      </c>
      <c r="B4720">
        <v>430570</v>
      </c>
      <c r="C4720" s="1" t="s">
        <v>22</v>
      </c>
      <c r="D4720" s="2">
        <v>6406</v>
      </c>
      <c r="E4720" t="s">
        <v>5329</v>
      </c>
      <c r="F4720" s="4">
        <v>167681.63200000001</v>
      </c>
      <c r="G4720" s="4">
        <f t="shared" si="221"/>
        <v>26.175715266937249</v>
      </c>
      <c r="H4720" t="str">
        <f>IF(F4720 &lt;= Planilha1!$B$1, "1",
  IF(F4720 &lt;= Planilha1!$B$2, "2",
    IF(F4720 &lt;= Planilha1!$B$3, "3",
      "4"
    )
  )
)</f>
        <v>3</v>
      </c>
      <c r="I4720" t="str">
        <f t="shared" si="219"/>
        <v>Pequeno Porte I</v>
      </c>
      <c r="J4720" s="4">
        <v>10834168.869999999</v>
      </c>
      <c r="K4720" s="5">
        <f t="shared" si="220"/>
        <v>1691.2533359350607</v>
      </c>
    </row>
    <row r="4721" spans="1:11" x14ac:dyDescent="0.25">
      <c r="A4721" s="3" t="s">
        <v>2608</v>
      </c>
      <c r="B4721">
        <v>430580</v>
      </c>
      <c r="C4721" s="1" t="s">
        <v>22</v>
      </c>
      <c r="D4721" s="2">
        <v>10385</v>
      </c>
      <c r="E4721" t="s">
        <v>5329</v>
      </c>
      <c r="F4721" s="4">
        <v>133239.08199999999</v>
      </c>
      <c r="G4721" s="4">
        <f t="shared" si="221"/>
        <v>12.829954935002407</v>
      </c>
      <c r="H4721" t="str">
        <f>IF(F4721 &lt;= Planilha1!$B$1, "1",
  IF(F4721 &lt;= Planilha1!$B$2, "2",
    IF(F4721 &lt;= Planilha1!$B$3, "3",
      "4"
    )
  )
)</f>
        <v>3</v>
      </c>
      <c r="I4721" t="str">
        <f t="shared" si="219"/>
        <v>Pequeno Porte I</v>
      </c>
      <c r="J4721" s="4">
        <v>6394051.6699999999</v>
      </c>
      <c r="K4721" s="5">
        <f t="shared" si="220"/>
        <v>615.70069041887336</v>
      </c>
    </row>
    <row r="4722" spans="1:11" x14ac:dyDescent="0.25">
      <c r="A4722" s="3" t="s">
        <v>2609</v>
      </c>
      <c r="B4722">
        <v>430583</v>
      </c>
      <c r="C4722" s="1" t="s">
        <v>22</v>
      </c>
      <c r="D4722" s="2">
        <v>1290</v>
      </c>
      <c r="E4722" t="s">
        <v>5329</v>
      </c>
      <c r="F4722" s="4">
        <v>21569.550999999999</v>
      </c>
      <c r="G4722" s="4">
        <f t="shared" si="221"/>
        <v>16.720582170542635</v>
      </c>
      <c r="H4722" t="str">
        <f>IF(F4722 &lt;= Planilha1!$B$1, "1",
  IF(F4722 &lt;= Planilha1!$B$2, "2",
    IF(F4722 &lt;= Planilha1!$B$3, "3",
      "4"
    )
  )
)</f>
        <v>1</v>
      </c>
      <c r="I4722" t="str">
        <f t="shared" si="219"/>
        <v>Pequeno Porte I</v>
      </c>
      <c r="J4722" s="4">
        <v>3755035.68</v>
      </c>
      <c r="K4722" s="5">
        <f t="shared" si="220"/>
        <v>2910.8803720930232</v>
      </c>
    </row>
    <row r="4723" spans="1:11" x14ac:dyDescent="0.25">
      <c r="A4723" s="3" t="s">
        <v>2610</v>
      </c>
      <c r="B4723">
        <v>430585</v>
      </c>
      <c r="C4723" s="1" t="s">
        <v>22</v>
      </c>
      <c r="D4723" s="2">
        <v>2211</v>
      </c>
      <c r="E4723" t="s">
        <v>5329</v>
      </c>
      <c r="F4723" s="4">
        <v>54683.220999999998</v>
      </c>
      <c r="G4723" s="4">
        <f t="shared" si="221"/>
        <v>24.732347806422432</v>
      </c>
      <c r="H4723" t="str">
        <f>IF(F4723 &lt;= Planilha1!$B$1, "1",
  IF(F4723 &lt;= Planilha1!$B$2, "2",
    IF(F4723 &lt;= Planilha1!$B$3, "3",
      "4"
    )
  )
)</f>
        <v>2</v>
      </c>
      <c r="I4723" t="str">
        <f t="shared" si="219"/>
        <v>Pequeno Porte I</v>
      </c>
      <c r="J4723" s="4">
        <v>4219986.18</v>
      </c>
      <c r="K4723" s="5">
        <f t="shared" si="220"/>
        <v>1908.6323744911804</v>
      </c>
    </row>
    <row r="4724" spans="1:11" x14ac:dyDescent="0.25">
      <c r="A4724" s="3" t="s">
        <v>2611</v>
      </c>
      <c r="B4724">
        <v>430587</v>
      </c>
      <c r="C4724" s="1" t="s">
        <v>22</v>
      </c>
      <c r="D4724" s="2">
        <v>2822</v>
      </c>
      <c r="E4724" t="s">
        <v>5329</v>
      </c>
      <c r="F4724" s="4">
        <v>46137.752999999997</v>
      </c>
      <c r="G4724" s="4">
        <f t="shared" si="221"/>
        <v>16.34931006378455</v>
      </c>
      <c r="H4724" t="str">
        <f>IF(F4724 &lt;= Planilha1!$B$1, "1",
  IF(F4724 &lt;= Planilha1!$B$2, "2",
    IF(F4724 &lt;= Planilha1!$B$3, "3",
      "4"
    )
  )
)</f>
        <v>2</v>
      </c>
      <c r="I4724" t="str">
        <f t="shared" si="219"/>
        <v>Pequeno Porte I</v>
      </c>
      <c r="J4724" s="4">
        <v>3594753.73</v>
      </c>
      <c r="K4724" s="5">
        <f t="shared" si="220"/>
        <v>1273.8319383416017</v>
      </c>
    </row>
    <row r="4725" spans="1:11" x14ac:dyDescent="0.25">
      <c r="A4725" s="3" t="s">
        <v>2612</v>
      </c>
      <c r="B4725">
        <v>430590</v>
      </c>
      <c r="C4725" s="1" t="s">
        <v>22</v>
      </c>
      <c r="D4725" s="2">
        <v>6144</v>
      </c>
      <c r="E4725" t="s">
        <v>5329</v>
      </c>
      <c r="F4725" s="4">
        <v>147487.37899999999</v>
      </c>
      <c r="G4725" s="4">
        <f t="shared" si="221"/>
        <v>24.005107259114581</v>
      </c>
      <c r="H4725" t="str">
        <f>IF(F4725 &lt;= Planilha1!$B$1, "1",
  IF(F4725 &lt;= Planilha1!$B$2, "2",
    IF(F4725 &lt;= Planilha1!$B$3, "3",
      "4"
    )
  )
)</f>
        <v>3</v>
      </c>
      <c r="I4725" t="str">
        <f t="shared" si="219"/>
        <v>Pequeno Porte I</v>
      </c>
      <c r="J4725" s="4">
        <v>8334606.4000000004</v>
      </c>
      <c r="K4725" s="5">
        <f t="shared" si="220"/>
        <v>1356.5440104166667</v>
      </c>
    </row>
    <row r="4726" spans="1:11" x14ac:dyDescent="0.25">
      <c r="A4726" s="3" t="s">
        <v>2613</v>
      </c>
      <c r="B4726">
        <v>430593</v>
      </c>
      <c r="C4726" s="1" t="s">
        <v>22</v>
      </c>
      <c r="D4726" s="2">
        <v>1607</v>
      </c>
      <c r="E4726" t="s">
        <v>5329</v>
      </c>
      <c r="F4726" s="4">
        <v>24512.277999999998</v>
      </c>
      <c r="G4726" s="4">
        <f t="shared" si="221"/>
        <v>15.253439950217796</v>
      </c>
      <c r="H4726" t="str">
        <f>IF(F4726 &lt;= Planilha1!$B$1, "1",
  IF(F4726 &lt;= Planilha1!$B$2, "2",
    IF(F4726 &lt;= Planilha1!$B$3, "3",
      "4"
    )
  )
)</f>
        <v>1</v>
      </c>
      <c r="I4726" t="str">
        <f t="shared" si="219"/>
        <v>Pequeno Porte I</v>
      </c>
      <c r="J4726" s="4">
        <v>3514479.55</v>
      </c>
      <c r="K4726" s="5">
        <f t="shared" si="220"/>
        <v>2186.9816739265711</v>
      </c>
    </row>
    <row r="4727" spans="1:11" x14ac:dyDescent="0.25">
      <c r="A4727" s="3" t="s">
        <v>4923</v>
      </c>
      <c r="B4727">
        <v>430595</v>
      </c>
      <c r="C4727" s="1" t="s">
        <v>22</v>
      </c>
      <c r="D4727" s="2">
        <v>3846</v>
      </c>
      <c r="E4727" t="s">
        <v>5329</v>
      </c>
      <c r="F4727" s="4">
        <v>59292.59</v>
      </c>
      <c r="G4727" s="4">
        <f t="shared" si="221"/>
        <v>15.416690067602703</v>
      </c>
      <c r="H4727" t="str">
        <f>IF(F4727 &lt;= Planilha1!$B$1, "1",
  IF(F4727 &lt;= Planilha1!$B$2, "2",
    IF(F4727 &lt;= Planilha1!$B$3, "3",
      "4"
    )
  )
)</f>
        <v>2</v>
      </c>
      <c r="I4727" t="str">
        <f t="shared" si="219"/>
        <v>Pequeno Porte I</v>
      </c>
      <c r="J4727" s="4">
        <v>4023102.37</v>
      </c>
      <c r="K4727" s="5">
        <f t="shared" si="220"/>
        <v>1046.0484581383255</v>
      </c>
    </row>
    <row r="4728" spans="1:11" x14ac:dyDescent="0.25">
      <c r="A4728" s="3" t="s">
        <v>2614</v>
      </c>
      <c r="B4728">
        <v>430597</v>
      </c>
      <c r="C4728" s="1" t="s">
        <v>22</v>
      </c>
      <c r="D4728" s="2">
        <v>2667</v>
      </c>
      <c r="E4728" t="s">
        <v>5329</v>
      </c>
      <c r="F4728" s="4">
        <v>96159.505999999994</v>
      </c>
      <c r="G4728" s="4">
        <f t="shared" si="221"/>
        <v>36.055307836520434</v>
      </c>
      <c r="H4728" t="str">
        <f>IF(F4728 &lt;= Planilha1!$B$1, "1",
  IF(F4728 &lt;= Planilha1!$B$2, "2",
    IF(F4728 &lt;= Planilha1!$B$3, "3",
      "4"
    )
  )
)</f>
        <v>3</v>
      </c>
      <c r="I4728" t="str">
        <f t="shared" si="219"/>
        <v>Pequeno Porte I</v>
      </c>
      <c r="J4728" s="4">
        <v>5699318.2599999998</v>
      </c>
      <c r="K4728" s="5">
        <f t="shared" si="220"/>
        <v>2136.9772253468313</v>
      </c>
    </row>
    <row r="4729" spans="1:11" x14ac:dyDescent="0.25">
      <c r="A4729" s="3" t="s">
        <v>2615</v>
      </c>
      <c r="B4729">
        <v>430600</v>
      </c>
      <c r="C4729" s="1" t="s">
        <v>22</v>
      </c>
      <c r="D4729" s="2">
        <v>12886</v>
      </c>
      <c r="E4729" t="s">
        <v>5329</v>
      </c>
      <c r="F4729" s="4">
        <v>191327.84099999999</v>
      </c>
      <c r="G4729" s="4">
        <f t="shared" si="221"/>
        <v>14.847729396243984</v>
      </c>
      <c r="H4729" t="str">
        <f>IF(F4729 &lt;= Planilha1!$B$1, "1",
  IF(F4729 &lt;= Planilha1!$B$2, "2",
    IF(F4729 &lt;= Planilha1!$B$3, "3",
      "4"
    )
  )
)</f>
        <v>3</v>
      </c>
      <c r="I4729" t="str">
        <f t="shared" si="219"/>
        <v>Pequeno Porte I</v>
      </c>
      <c r="J4729" s="4">
        <v>9552039.8900000006</v>
      </c>
      <c r="K4729" s="5">
        <f t="shared" si="220"/>
        <v>741.27269051684004</v>
      </c>
    </row>
    <row r="4730" spans="1:11" x14ac:dyDescent="0.25">
      <c r="A4730" s="3" t="s">
        <v>2616</v>
      </c>
      <c r="B4730">
        <v>430605</v>
      </c>
      <c r="C4730" s="1" t="s">
        <v>22</v>
      </c>
      <c r="D4730" s="2">
        <v>7299</v>
      </c>
      <c r="E4730" t="s">
        <v>5329</v>
      </c>
      <c r="F4730" s="4">
        <v>91589.797000000006</v>
      </c>
      <c r="G4730" s="4">
        <f t="shared" si="221"/>
        <v>12.54826647485957</v>
      </c>
      <c r="H4730" t="str">
        <f>IF(F4730 &lt;= Planilha1!$B$1, "1",
  IF(F4730 &lt;= Planilha1!$B$2, "2",
    IF(F4730 &lt;= Planilha1!$B$3, "3",
      "4"
    )
  )
)</f>
        <v>3</v>
      </c>
      <c r="I4730" t="str">
        <f t="shared" si="219"/>
        <v>Pequeno Porte I</v>
      </c>
      <c r="J4730" s="4">
        <v>6919075.4199999999</v>
      </c>
      <c r="K4730" s="5">
        <f t="shared" si="220"/>
        <v>947.94840663104537</v>
      </c>
    </row>
    <row r="4731" spans="1:11" x14ac:dyDescent="0.25">
      <c r="A4731" s="3" t="s">
        <v>2617</v>
      </c>
      <c r="B4731">
        <v>430607</v>
      </c>
      <c r="C4731" s="1" t="s">
        <v>22</v>
      </c>
      <c r="D4731" s="2">
        <v>2692</v>
      </c>
      <c r="E4731" t="s">
        <v>5329</v>
      </c>
      <c r="F4731" s="4">
        <v>30002.008000000002</v>
      </c>
      <c r="G4731" s="4">
        <f t="shared" si="221"/>
        <v>11.144876671619615</v>
      </c>
      <c r="H4731" t="str">
        <f>IF(F4731 &lt;= Planilha1!$B$1, "1",
  IF(F4731 &lt;= Planilha1!$B$2, "2",
    IF(F4731 &lt;= Planilha1!$B$3, "3",
      "4"
    )
  )
)</f>
        <v>1</v>
      </c>
      <c r="I4731" t="str">
        <f t="shared" si="219"/>
        <v>Pequeno Porte I</v>
      </c>
      <c r="J4731" s="4">
        <v>4440996.1399999997</v>
      </c>
      <c r="K4731" s="5">
        <f t="shared" si="220"/>
        <v>1649.7013893016344</v>
      </c>
    </row>
    <row r="4732" spans="1:11" x14ac:dyDescent="0.25">
      <c r="A4732" s="3" t="s">
        <v>2618</v>
      </c>
      <c r="B4732">
        <v>430610</v>
      </c>
      <c r="C4732" s="1" t="s">
        <v>22</v>
      </c>
      <c r="D4732" s="2">
        <v>58913</v>
      </c>
      <c r="E4732" t="s">
        <v>5329</v>
      </c>
      <c r="F4732" s="4">
        <v>1426495.5619999999</v>
      </c>
      <c r="G4732" s="4">
        <f t="shared" si="221"/>
        <v>24.213595674978357</v>
      </c>
      <c r="H4732" t="str">
        <f>IF(F4732 &lt;= Planilha1!$B$1, "1",
  IF(F4732 &lt;= Planilha1!$B$2, "2",
    IF(F4732 &lt;= Planilha1!$B$3, "3",
      "4"
    )
  )
)</f>
        <v>4</v>
      </c>
      <c r="I4732" t="str">
        <f t="shared" si="219"/>
        <v>Médio Porte</v>
      </c>
      <c r="J4732" s="4">
        <v>35728198.969999999</v>
      </c>
      <c r="K4732" s="5">
        <f t="shared" si="220"/>
        <v>606.45696145163208</v>
      </c>
    </row>
    <row r="4733" spans="1:11" x14ac:dyDescent="0.25">
      <c r="A4733" s="3" t="s">
        <v>2619</v>
      </c>
      <c r="B4733">
        <v>430613</v>
      </c>
      <c r="C4733" s="1" t="s">
        <v>22</v>
      </c>
      <c r="D4733" s="2">
        <v>1635</v>
      </c>
      <c r="E4733" t="s">
        <v>5329</v>
      </c>
      <c r="F4733" s="4">
        <v>35044.527999999998</v>
      </c>
      <c r="G4733" s="4">
        <f t="shared" si="221"/>
        <v>21.433962079510703</v>
      </c>
      <c r="H4733" t="str">
        <f>IF(F4733 &lt;= Planilha1!$B$1, "1",
  IF(F4733 &lt;= Planilha1!$B$2, "2",
    IF(F4733 &lt;= Planilha1!$B$3, "3",
      "4"
    )
  )
)</f>
        <v>1</v>
      </c>
      <c r="I4733" t="str">
        <f t="shared" si="219"/>
        <v>Pequeno Porte I</v>
      </c>
      <c r="J4733" s="4">
        <v>3391409.71</v>
      </c>
      <c r="K4733" s="5">
        <f t="shared" si="220"/>
        <v>2074.2567033639143</v>
      </c>
    </row>
    <row r="4734" spans="1:11" x14ac:dyDescent="0.25">
      <c r="A4734" s="3" t="s">
        <v>64</v>
      </c>
      <c r="B4734">
        <v>430620</v>
      </c>
      <c r="C4734" s="1" t="s">
        <v>22</v>
      </c>
      <c r="D4734" s="2">
        <v>11600</v>
      </c>
      <c r="E4734" t="s">
        <v>5329</v>
      </c>
      <c r="F4734" s="4">
        <v>157715.323</v>
      </c>
      <c r="G4734" s="4">
        <f t="shared" si="221"/>
        <v>13.59614853448276</v>
      </c>
      <c r="H4734" t="str">
        <f>IF(F4734 &lt;= Planilha1!$B$1, "1",
  IF(F4734 &lt;= Planilha1!$B$2, "2",
    IF(F4734 &lt;= Planilha1!$B$3, "3",
      "4"
    )
  )
)</f>
        <v>3</v>
      </c>
      <c r="I4734" t="str">
        <f t="shared" si="219"/>
        <v>Pequeno Porte I</v>
      </c>
      <c r="J4734" s="4">
        <v>9492495.0600000005</v>
      </c>
      <c r="K4734" s="5">
        <f t="shared" si="220"/>
        <v>818.31853965517246</v>
      </c>
    </row>
    <row r="4735" spans="1:11" x14ac:dyDescent="0.25">
      <c r="A4735" s="3" t="s">
        <v>2620</v>
      </c>
      <c r="B4735">
        <v>430630</v>
      </c>
      <c r="C4735" s="1" t="s">
        <v>22</v>
      </c>
      <c r="D4735" s="2">
        <v>4321</v>
      </c>
      <c r="E4735" t="s">
        <v>5329</v>
      </c>
      <c r="F4735" s="4">
        <v>72399.964999999997</v>
      </c>
      <c r="G4735" s="4">
        <f t="shared" si="221"/>
        <v>16.755372598935431</v>
      </c>
      <c r="H4735" t="str">
        <f>IF(F4735 &lt;= Planilha1!$B$1, "1",
  IF(F4735 &lt;= Planilha1!$B$2, "2",
    IF(F4735 &lt;= Planilha1!$B$3, "3",
      "4"
    )
  )
)</f>
        <v>2</v>
      </c>
      <c r="I4735" t="str">
        <f t="shared" si="219"/>
        <v>Pequeno Porte I</v>
      </c>
      <c r="J4735" s="4">
        <v>5467278.5</v>
      </c>
      <c r="K4735" s="5">
        <f t="shared" si="220"/>
        <v>1265.2808377690349</v>
      </c>
    </row>
    <row r="4736" spans="1:11" x14ac:dyDescent="0.25">
      <c r="A4736" s="3" t="s">
        <v>2621</v>
      </c>
      <c r="B4736">
        <v>430632</v>
      </c>
      <c r="C4736" s="1" t="s">
        <v>22</v>
      </c>
      <c r="D4736" s="2">
        <v>2751</v>
      </c>
      <c r="E4736" t="s">
        <v>5329</v>
      </c>
      <c r="F4736" s="4">
        <v>44273.15</v>
      </c>
      <c r="G4736" s="4">
        <f t="shared" si="221"/>
        <v>16.093475099963651</v>
      </c>
      <c r="H4736" t="str">
        <f>IF(F4736 &lt;= Planilha1!$B$1, "1",
  IF(F4736 &lt;= Planilha1!$B$2, "2",
    IF(F4736 &lt;= Planilha1!$B$3, "3",
      "4"
    )
  )
)</f>
        <v>2</v>
      </c>
      <c r="I4736" t="str">
        <f t="shared" si="219"/>
        <v>Pequeno Porte I</v>
      </c>
      <c r="J4736" s="4">
        <v>3929584.22</v>
      </c>
      <c r="K4736" s="5">
        <f t="shared" si="220"/>
        <v>1428.4202908033444</v>
      </c>
    </row>
    <row r="4737" spans="1:11" x14ac:dyDescent="0.25">
      <c r="A4737" s="3" t="s">
        <v>2622</v>
      </c>
      <c r="B4737">
        <v>430635</v>
      </c>
      <c r="C4737" s="1" t="s">
        <v>22</v>
      </c>
      <c r="D4737" s="2">
        <v>2507</v>
      </c>
      <c r="E4737" t="s">
        <v>5329</v>
      </c>
      <c r="F4737" s="4">
        <v>23040.780999999999</v>
      </c>
      <c r="G4737" s="4">
        <f t="shared" si="221"/>
        <v>9.1905787794176295</v>
      </c>
      <c r="H4737" t="str">
        <f>IF(F4737 &lt;= Planilha1!$B$1, "1",
  IF(F4737 &lt;= Planilha1!$B$2, "2",
    IF(F4737 &lt;= Planilha1!$B$3, "3",
      "4"
    )
  )
)</f>
        <v>1</v>
      </c>
      <c r="I4737" t="str">
        <f t="shared" si="219"/>
        <v>Pequeno Porte I</v>
      </c>
      <c r="J4737" s="4">
        <v>2980356.02</v>
      </c>
      <c r="K4737" s="5">
        <f t="shared" si="220"/>
        <v>1188.8137295572396</v>
      </c>
    </row>
    <row r="4738" spans="1:11" x14ac:dyDescent="0.25">
      <c r="A4738" s="3" t="s">
        <v>2623</v>
      </c>
      <c r="B4738">
        <v>430637</v>
      </c>
      <c r="C4738" s="1" t="s">
        <v>22</v>
      </c>
      <c r="D4738" s="2">
        <v>2806</v>
      </c>
      <c r="E4738" t="s">
        <v>5329</v>
      </c>
      <c r="F4738" s="4">
        <v>53181.813999999998</v>
      </c>
      <c r="G4738" s="4">
        <f t="shared" si="221"/>
        <v>18.952891660727012</v>
      </c>
      <c r="H4738" t="str">
        <f>IF(F4738 &lt;= Planilha1!$B$1, "1",
  IF(F4738 &lt;= Planilha1!$B$2, "2",
    IF(F4738 &lt;= Planilha1!$B$3, "3",
      "4"
    )
  )
)</f>
        <v>2</v>
      </c>
      <c r="I4738" t="str">
        <f t="shared" ref="I4738:I4801" si="222">IF(D4738 &lt;= 20000, "Pequeno Porte I",
  IF(D4738 &lt;= 50000, "Pequeno Porte II",
    IF(D4738 &lt;= 100000, "Médio Porte",
      IF(D4738 &lt;= 900000, "Grande Porte", "Metrópole")
    )
  )
)</f>
        <v>Pequeno Porte I</v>
      </c>
      <c r="J4738" s="4">
        <v>3896236.85</v>
      </c>
      <c r="K4738" s="5">
        <f t="shared" ref="K4738:K4801" si="223">J4738/D4738</f>
        <v>1388.5377227369922</v>
      </c>
    </row>
    <row r="4739" spans="1:11" x14ac:dyDescent="0.25">
      <c r="A4739" s="3" t="s">
        <v>4924</v>
      </c>
      <c r="B4739">
        <v>430640</v>
      </c>
      <c r="C4739" s="1" t="s">
        <v>22</v>
      </c>
      <c r="D4739" s="2">
        <v>30709</v>
      </c>
      <c r="E4739" t="s">
        <v>5329</v>
      </c>
      <c r="F4739" s="4">
        <v>947058.17299999995</v>
      </c>
      <c r="G4739" s="4">
        <f t="shared" ref="G4739:G4802" si="224">F4739/D4739</f>
        <v>30.839759451626559</v>
      </c>
      <c r="H4739" t="str">
        <f>IF(F4739 &lt;= Planilha1!$B$1, "1",
  IF(F4739 &lt;= Planilha1!$B$2, "2",
    IF(F4739 &lt;= Planilha1!$B$3, "3",
      "4"
    )
  )
)</f>
        <v>4</v>
      </c>
      <c r="I4739" t="str">
        <f t="shared" si="222"/>
        <v>Pequeno Porte II</v>
      </c>
      <c r="J4739" s="4">
        <v>25941817</v>
      </c>
      <c r="K4739" s="5">
        <f t="shared" si="223"/>
        <v>844.76267543716824</v>
      </c>
    </row>
    <row r="4740" spans="1:11" x14ac:dyDescent="0.25">
      <c r="A4740" s="3" t="s">
        <v>4925</v>
      </c>
      <c r="B4740">
        <v>430642</v>
      </c>
      <c r="C4740" s="1" t="s">
        <v>22</v>
      </c>
      <c r="D4740" s="2">
        <v>2090</v>
      </c>
      <c r="E4740" t="s">
        <v>5329</v>
      </c>
      <c r="F4740" s="4">
        <v>56592.396000000001</v>
      </c>
      <c r="G4740" s="4">
        <f t="shared" si="224"/>
        <v>27.077701435406698</v>
      </c>
      <c r="H4740" t="str">
        <f>IF(F4740 &lt;= Planilha1!$B$1, "1",
  IF(F4740 &lt;= Planilha1!$B$2, "2",
    IF(F4740 &lt;= Planilha1!$B$3, "3",
      "4"
    )
  )
)</f>
        <v>2</v>
      </c>
      <c r="I4740" t="str">
        <f t="shared" si="222"/>
        <v>Pequeno Porte I</v>
      </c>
      <c r="J4740" s="4">
        <v>3856185.13</v>
      </c>
      <c r="K4740" s="5">
        <f t="shared" si="223"/>
        <v>1845.0646555023923</v>
      </c>
    </row>
    <row r="4741" spans="1:11" x14ac:dyDescent="0.25">
      <c r="A4741" s="3" t="s">
        <v>2624</v>
      </c>
      <c r="B4741">
        <v>430645</v>
      </c>
      <c r="C4741" s="1" t="s">
        <v>22</v>
      </c>
      <c r="D4741" s="2">
        <v>3097</v>
      </c>
      <c r="E4741" t="s">
        <v>5329</v>
      </c>
      <c r="F4741" s="4">
        <v>56791.707000000002</v>
      </c>
      <c r="G4741" s="4">
        <f t="shared" si="224"/>
        <v>18.337651598320956</v>
      </c>
      <c r="H4741" t="str">
        <f>IF(F4741 &lt;= Planilha1!$B$1, "1",
  IF(F4741 &lt;= Planilha1!$B$2, "2",
    IF(F4741 &lt;= Planilha1!$B$3, "3",
      "4"
    )
  )
)</f>
        <v>2</v>
      </c>
      <c r="I4741" t="str">
        <f t="shared" si="222"/>
        <v>Pequeno Porte I</v>
      </c>
      <c r="J4741" s="4">
        <v>4360660.0199999996</v>
      </c>
      <c r="K4741" s="5">
        <f t="shared" si="223"/>
        <v>1408.0271294801419</v>
      </c>
    </row>
    <row r="4742" spans="1:11" x14ac:dyDescent="0.25">
      <c r="A4742" s="3" t="s">
        <v>2625</v>
      </c>
      <c r="B4742">
        <v>430650</v>
      </c>
      <c r="C4742" s="1" t="s">
        <v>22</v>
      </c>
      <c r="D4742" s="2">
        <v>13051</v>
      </c>
      <c r="E4742" t="s">
        <v>5329</v>
      </c>
      <c r="F4742" s="4">
        <v>142956.80799999999</v>
      </c>
      <c r="G4742" s="4">
        <f t="shared" si="224"/>
        <v>10.953705309937934</v>
      </c>
      <c r="H4742" t="str">
        <f>IF(F4742 &lt;= Planilha1!$B$1, "1",
  IF(F4742 &lt;= Planilha1!$B$2, "2",
    IF(F4742 &lt;= Planilha1!$B$3, "3",
      "4"
    )
  )
)</f>
        <v>3</v>
      </c>
      <c r="I4742" t="str">
        <f t="shared" si="222"/>
        <v>Pequeno Porte I</v>
      </c>
      <c r="J4742" s="4">
        <v>5836740.8200000003</v>
      </c>
      <c r="K4742" s="5">
        <f t="shared" si="223"/>
        <v>447.22556279212324</v>
      </c>
    </row>
    <row r="4743" spans="1:11" x14ac:dyDescent="0.25">
      <c r="A4743" s="3" t="s">
        <v>4926</v>
      </c>
      <c r="B4743">
        <v>430655</v>
      </c>
      <c r="C4743" s="1" t="s">
        <v>22</v>
      </c>
      <c r="D4743" s="2">
        <v>2562</v>
      </c>
      <c r="E4743" t="s">
        <v>5329</v>
      </c>
      <c r="F4743" s="4">
        <v>42202.57</v>
      </c>
      <c r="G4743" s="4">
        <f t="shared" si="224"/>
        <v>16.472509758001561</v>
      </c>
      <c r="H4743" t="str">
        <f>IF(F4743 &lt;= Planilha1!$B$1, "1",
  IF(F4743 &lt;= Planilha1!$B$2, "2",
    IF(F4743 &lt;= Planilha1!$B$3, "3",
      "4"
    )
  )
)</f>
        <v>2</v>
      </c>
      <c r="I4743" t="str">
        <f t="shared" si="222"/>
        <v>Pequeno Porte I</v>
      </c>
      <c r="J4743" s="4">
        <v>3196871.84</v>
      </c>
      <c r="K4743" s="5">
        <f t="shared" si="223"/>
        <v>1247.8032162373145</v>
      </c>
    </row>
    <row r="4744" spans="1:11" x14ac:dyDescent="0.25">
      <c r="A4744" s="3" t="s">
        <v>2626</v>
      </c>
      <c r="B4744">
        <v>430660</v>
      </c>
      <c r="C4744" s="1" t="s">
        <v>22</v>
      </c>
      <c r="D4744" s="2">
        <v>36981</v>
      </c>
      <c r="E4744" t="s">
        <v>5329</v>
      </c>
      <c r="F4744" s="4">
        <v>622454.95200000005</v>
      </c>
      <c r="G4744" s="4">
        <f t="shared" si="224"/>
        <v>16.831750141964793</v>
      </c>
      <c r="H4744" t="str">
        <f>IF(F4744 &lt;= Planilha1!$B$1, "1",
  IF(F4744 &lt;= Planilha1!$B$2, "2",
    IF(F4744 &lt;= Planilha1!$B$3, "3",
      "4"
    )
  )
)</f>
        <v>4</v>
      </c>
      <c r="I4744" t="str">
        <f t="shared" si="222"/>
        <v>Pequeno Porte II</v>
      </c>
      <c r="J4744" s="4">
        <v>23541044.239999998</v>
      </c>
      <c r="K4744" s="5">
        <f t="shared" si="223"/>
        <v>636.57132689759601</v>
      </c>
    </row>
    <row r="4745" spans="1:11" x14ac:dyDescent="0.25">
      <c r="A4745" s="3" t="s">
        <v>2627</v>
      </c>
      <c r="B4745">
        <v>430670</v>
      </c>
      <c r="C4745" s="1" t="s">
        <v>22</v>
      </c>
      <c r="D4745" s="2">
        <v>3079</v>
      </c>
      <c r="E4745" t="s">
        <v>5329</v>
      </c>
      <c r="F4745" s="4">
        <v>36876.453000000001</v>
      </c>
      <c r="G4745" s="4">
        <f t="shared" si="224"/>
        <v>11.976762910035726</v>
      </c>
      <c r="H4745" t="str">
        <f>IF(F4745 &lt;= Planilha1!$B$1, "1",
  IF(F4745 &lt;= Planilha1!$B$2, "2",
    IF(F4745 &lt;= Planilha1!$B$3, "3",
      "4"
    )
  )
)</f>
        <v>1</v>
      </c>
      <c r="I4745" t="str">
        <f t="shared" si="222"/>
        <v>Pequeno Porte I</v>
      </c>
      <c r="J4745" s="4">
        <v>4394357.28</v>
      </c>
      <c r="K4745" s="5">
        <f t="shared" si="223"/>
        <v>1427.202754140955</v>
      </c>
    </row>
    <row r="4746" spans="1:11" x14ac:dyDescent="0.25">
      <c r="A4746" s="3" t="s">
        <v>4927</v>
      </c>
      <c r="B4746">
        <v>430673</v>
      </c>
      <c r="C4746" s="1" t="s">
        <v>22</v>
      </c>
      <c r="D4746" s="2">
        <v>4470</v>
      </c>
      <c r="E4746" t="s">
        <v>5329</v>
      </c>
      <c r="F4746" s="4">
        <v>87693.03</v>
      </c>
      <c r="G4746" s="4">
        <f t="shared" si="224"/>
        <v>19.618127516778522</v>
      </c>
      <c r="H4746" t="str">
        <f>IF(F4746 &lt;= Planilha1!$B$1, "1",
  IF(F4746 &lt;= Planilha1!$B$2, "2",
    IF(F4746 &lt;= Planilha1!$B$3, "3",
      "4"
    )
  )
)</f>
        <v>2</v>
      </c>
      <c r="I4746" t="str">
        <f t="shared" si="222"/>
        <v>Pequeno Porte I</v>
      </c>
      <c r="J4746" s="4">
        <v>4130930.91</v>
      </c>
      <c r="K4746" s="5">
        <f t="shared" si="223"/>
        <v>924.14561744966443</v>
      </c>
    </row>
    <row r="4747" spans="1:11" x14ac:dyDescent="0.25">
      <c r="A4747" s="3" t="s">
        <v>2628</v>
      </c>
      <c r="B4747">
        <v>430675</v>
      </c>
      <c r="C4747" s="1" t="s">
        <v>22</v>
      </c>
      <c r="D4747" s="2">
        <v>1888</v>
      </c>
      <c r="E4747" t="s">
        <v>5329</v>
      </c>
      <c r="F4747" s="4">
        <v>30805.683000000001</v>
      </c>
      <c r="G4747" s="4">
        <f t="shared" si="224"/>
        <v>16.316569385593223</v>
      </c>
      <c r="H4747" t="str">
        <f>IF(F4747 &lt;= Planilha1!$B$1, "1",
  IF(F4747 &lt;= Planilha1!$B$2, "2",
    IF(F4747 &lt;= Planilha1!$B$3, "3",
      "4"
    )
  )
)</f>
        <v>1</v>
      </c>
      <c r="I4747" t="str">
        <f t="shared" si="222"/>
        <v>Pequeno Porte I</v>
      </c>
      <c r="J4747" s="4">
        <v>3062304.9</v>
      </c>
      <c r="K4747" s="5">
        <f t="shared" si="223"/>
        <v>1621.9835275423729</v>
      </c>
    </row>
    <row r="4748" spans="1:11" x14ac:dyDescent="0.25">
      <c r="A4748" s="3" t="s">
        <v>2629</v>
      </c>
      <c r="B4748">
        <v>430676</v>
      </c>
      <c r="C4748" s="1" t="s">
        <v>22</v>
      </c>
      <c r="D4748" s="2">
        <v>39559</v>
      </c>
      <c r="E4748" t="s">
        <v>5329</v>
      </c>
      <c r="F4748" s="4">
        <v>682531.696</v>
      </c>
      <c r="G4748" s="4">
        <f t="shared" si="224"/>
        <v>17.253512373922497</v>
      </c>
      <c r="H4748" t="str">
        <f>IF(F4748 &lt;= Planilha1!$B$1, "1",
  IF(F4748 &lt;= Planilha1!$B$2, "2",
    IF(F4748 &lt;= Planilha1!$B$3, "3",
      "4"
    )
  )
)</f>
        <v>4</v>
      </c>
      <c r="I4748" t="str">
        <f t="shared" si="222"/>
        <v>Pequeno Porte II</v>
      </c>
      <c r="J4748" s="4">
        <v>39029659.780000001</v>
      </c>
      <c r="K4748" s="5">
        <f t="shared" si="223"/>
        <v>986.61896862913625</v>
      </c>
    </row>
    <row r="4749" spans="1:11" x14ac:dyDescent="0.25">
      <c r="A4749" s="3" t="s">
        <v>2630</v>
      </c>
      <c r="B4749">
        <v>430680</v>
      </c>
      <c r="C4749" s="1" t="s">
        <v>22</v>
      </c>
      <c r="D4749" s="2">
        <v>22962</v>
      </c>
      <c r="E4749" t="s">
        <v>5329</v>
      </c>
      <c r="F4749" s="4">
        <v>438226.35499999998</v>
      </c>
      <c r="G4749" s="4">
        <f t="shared" si="224"/>
        <v>19.084851276021251</v>
      </c>
      <c r="H4749" t="str">
        <f>IF(F4749 &lt;= Planilha1!$B$1, "1",
  IF(F4749 &lt;= Planilha1!$B$2, "2",
    IF(F4749 &lt;= Planilha1!$B$3, "3",
      "4"
    )
  )
)</f>
        <v>4</v>
      </c>
      <c r="I4749" t="str">
        <f t="shared" si="222"/>
        <v>Pequeno Porte II</v>
      </c>
      <c r="J4749" s="4">
        <v>15017710.689999999</v>
      </c>
      <c r="K4749" s="5">
        <f t="shared" si="223"/>
        <v>654.0245052695758</v>
      </c>
    </row>
    <row r="4750" spans="1:11" x14ac:dyDescent="0.25">
      <c r="A4750" s="3" t="s">
        <v>2631</v>
      </c>
      <c r="B4750">
        <v>430690</v>
      </c>
      <c r="C4750" s="1" t="s">
        <v>22</v>
      </c>
      <c r="D4750" s="2">
        <v>23819</v>
      </c>
      <c r="E4750" t="s">
        <v>5329</v>
      </c>
      <c r="F4750" s="4">
        <v>224790.14799999999</v>
      </c>
      <c r="G4750" s="4">
        <f t="shared" si="224"/>
        <v>9.4374301188127117</v>
      </c>
      <c r="H4750" t="str">
        <f>IF(F4750 &lt;= Planilha1!$B$1, "1",
  IF(F4750 &lt;= Planilha1!$B$2, "2",
    IF(F4750 &lt;= Planilha1!$B$3, "3",
      "4"
    )
  )
)</f>
        <v>3</v>
      </c>
      <c r="I4750" t="str">
        <f t="shared" si="222"/>
        <v>Pequeno Porte II</v>
      </c>
      <c r="J4750" s="4">
        <v>15076271.9</v>
      </c>
      <c r="K4750" s="5">
        <f t="shared" si="223"/>
        <v>632.95150510096983</v>
      </c>
    </row>
    <row r="4751" spans="1:11" x14ac:dyDescent="0.25">
      <c r="A4751" s="3" t="s">
        <v>2632</v>
      </c>
      <c r="B4751">
        <v>430692</v>
      </c>
      <c r="C4751" s="1" t="s">
        <v>22</v>
      </c>
      <c r="D4751" s="2">
        <v>1296</v>
      </c>
      <c r="E4751" t="s">
        <v>5329</v>
      </c>
      <c r="F4751" s="4">
        <v>28613.182000000001</v>
      </c>
      <c r="G4751" s="4">
        <f t="shared" si="224"/>
        <v>22.078072530864198</v>
      </c>
      <c r="H4751" t="str">
        <f>IF(F4751 &lt;= Planilha1!$B$1, "1",
  IF(F4751 &lt;= Planilha1!$B$2, "2",
    IF(F4751 &lt;= Planilha1!$B$3, "3",
      "4"
    )
  )
)</f>
        <v>1</v>
      </c>
      <c r="I4751" t="str">
        <f t="shared" si="222"/>
        <v>Pequeno Porte I</v>
      </c>
      <c r="J4751" s="4">
        <v>2983164.44</v>
      </c>
      <c r="K4751" s="5">
        <f t="shared" si="223"/>
        <v>2301.824413580247</v>
      </c>
    </row>
    <row r="4752" spans="1:11" x14ac:dyDescent="0.25">
      <c r="A4752" s="3" t="s">
        <v>4928</v>
      </c>
      <c r="B4752">
        <v>430693</v>
      </c>
      <c r="C4752" s="1" t="s">
        <v>22</v>
      </c>
      <c r="D4752" s="2">
        <v>9158</v>
      </c>
      <c r="E4752" t="s">
        <v>5329</v>
      </c>
      <c r="F4752" s="4">
        <v>140455.348</v>
      </c>
      <c r="G4752" s="4">
        <f t="shared" si="224"/>
        <v>15.336901943655819</v>
      </c>
      <c r="H4752" t="str">
        <f>IF(F4752 &lt;= Planilha1!$B$1, "1",
  IF(F4752 &lt;= Planilha1!$B$2, "2",
    IF(F4752 &lt;= Planilha1!$B$3, "3",
      "4"
    )
  )
)</f>
        <v>3</v>
      </c>
      <c r="I4752" t="str">
        <f t="shared" si="222"/>
        <v>Pequeno Porte I</v>
      </c>
      <c r="J4752" s="4">
        <v>5798295.0499999998</v>
      </c>
      <c r="K4752" s="5">
        <f t="shared" si="223"/>
        <v>633.13988316226244</v>
      </c>
    </row>
    <row r="4753" spans="1:11" x14ac:dyDescent="0.25">
      <c r="A4753" s="3" t="s">
        <v>2633</v>
      </c>
      <c r="B4753">
        <v>430695</v>
      </c>
      <c r="C4753" s="1" t="s">
        <v>22</v>
      </c>
      <c r="D4753" s="2">
        <v>2685</v>
      </c>
      <c r="E4753" t="s">
        <v>5329</v>
      </c>
      <c r="F4753" s="4">
        <v>308156.72200000001</v>
      </c>
      <c r="G4753" s="4">
        <f t="shared" si="224"/>
        <v>114.76972886405959</v>
      </c>
      <c r="H4753" t="str">
        <f>IF(F4753 &lt;= Planilha1!$B$1, "1",
  IF(F4753 &lt;= Planilha1!$B$2, "2",
    IF(F4753 &lt;= Planilha1!$B$3, "3",
      "4"
    )
  )
)</f>
        <v>4</v>
      </c>
      <c r="I4753" t="str">
        <f t="shared" si="222"/>
        <v>Pequeno Porte I</v>
      </c>
      <c r="J4753" s="4">
        <v>4933986.66</v>
      </c>
      <c r="K4753" s="5">
        <f t="shared" si="223"/>
        <v>1837.6114189944135</v>
      </c>
    </row>
    <row r="4754" spans="1:11" x14ac:dyDescent="0.25">
      <c r="A4754" s="3" t="s">
        <v>2634</v>
      </c>
      <c r="B4754">
        <v>430697</v>
      </c>
      <c r="C4754" s="1" t="s">
        <v>22</v>
      </c>
      <c r="D4754" s="2">
        <v>3054</v>
      </c>
      <c r="E4754" t="s">
        <v>5329</v>
      </c>
      <c r="F4754" s="4">
        <v>46475.978000000003</v>
      </c>
      <c r="G4754" s="4">
        <f t="shared" si="224"/>
        <v>15.218067452521284</v>
      </c>
      <c r="H4754" t="str">
        <f>IF(F4754 &lt;= Planilha1!$B$1, "1",
  IF(F4754 &lt;= Planilha1!$B$2, "2",
    IF(F4754 &lt;= Planilha1!$B$3, "3",
      "4"
    )
  )
)</f>
        <v>2</v>
      </c>
      <c r="I4754" t="str">
        <f t="shared" si="222"/>
        <v>Pequeno Porte I</v>
      </c>
      <c r="J4754" s="4">
        <v>4667426.8499999996</v>
      </c>
      <c r="K4754" s="5">
        <f t="shared" si="223"/>
        <v>1528.2995579567778</v>
      </c>
    </row>
    <row r="4755" spans="1:11" x14ac:dyDescent="0.25">
      <c r="A4755" s="3" t="s">
        <v>2635</v>
      </c>
      <c r="B4755">
        <v>430700</v>
      </c>
      <c r="C4755" s="1" t="s">
        <v>22</v>
      </c>
      <c r="D4755" s="2">
        <v>105705</v>
      </c>
      <c r="E4755" t="s">
        <v>5329</v>
      </c>
      <c r="F4755" s="4">
        <v>2397415.406</v>
      </c>
      <c r="G4755" s="4">
        <f t="shared" si="224"/>
        <v>22.680246024312947</v>
      </c>
      <c r="H4755" t="str">
        <f>IF(F4755 &lt;= Planilha1!$B$1, "1",
  IF(F4755 &lt;= Planilha1!$B$2, "2",
    IF(F4755 &lt;= Planilha1!$B$3, "3",
      "4"
    )
  )
)</f>
        <v>4</v>
      </c>
      <c r="I4755" t="str">
        <f t="shared" si="222"/>
        <v>Grande Porte</v>
      </c>
      <c r="J4755" s="4">
        <v>65427057.890000001</v>
      </c>
      <c r="K4755" s="5">
        <f t="shared" si="223"/>
        <v>618.95896967976921</v>
      </c>
    </row>
    <row r="4756" spans="1:11" x14ac:dyDescent="0.25">
      <c r="A4756" s="3" t="s">
        <v>2636</v>
      </c>
      <c r="B4756">
        <v>430705</v>
      </c>
      <c r="C4756" s="1" t="s">
        <v>22</v>
      </c>
      <c r="D4756" s="2">
        <v>3034</v>
      </c>
      <c r="E4756" t="s">
        <v>5329</v>
      </c>
      <c r="F4756" s="4">
        <v>68797.766000000003</v>
      </c>
      <c r="G4756" s="4">
        <f t="shared" si="224"/>
        <v>22.675598549769283</v>
      </c>
      <c r="H4756" t="str">
        <f>IF(F4756 &lt;= Planilha1!$B$1, "1",
  IF(F4756 &lt;= Planilha1!$B$2, "2",
    IF(F4756 &lt;= Planilha1!$B$3, "3",
      "4"
    )
  )
)</f>
        <v>2</v>
      </c>
      <c r="I4756" t="str">
        <f t="shared" si="222"/>
        <v>Pequeno Porte I</v>
      </c>
      <c r="J4756" s="4">
        <v>4324342.55</v>
      </c>
      <c r="K4756" s="5">
        <f t="shared" si="223"/>
        <v>1425.2941825972314</v>
      </c>
    </row>
    <row r="4757" spans="1:11" x14ac:dyDescent="0.25">
      <c r="A4757" s="3" t="s">
        <v>2637</v>
      </c>
      <c r="B4757">
        <v>430710</v>
      </c>
      <c r="C4757" s="1" t="s">
        <v>22</v>
      </c>
      <c r="D4757" s="2">
        <v>6191</v>
      </c>
      <c r="E4757" t="s">
        <v>5329</v>
      </c>
      <c r="F4757" s="4">
        <v>57417.807999999997</v>
      </c>
      <c r="G4757" s="4">
        <f t="shared" si="224"/>
        <v>9.2743996123404937</v>
      </c>
      <c r="H4757" t="str">
        <f>IF(F4757 &lt;= Planilha1!$B$1, "1",
  IF(F4757 &lt;= Planilha1!$B$2, "2",
    IF(F4757 &lt;= Planilha1!$B$3, "3",
      "4"
    )
  )
)</f>
        <v>2</v>
      </c>
      <c r="I4757" t="str">
        <f t="shared" si="222"/>
        <v>Pequeno Porte I</v>
      </c>
      <c r="J4757" s="4">
        <v>4901251.68</v>
      </c>
      <c r="K4757" s="5">
        <f t="shared" si="223"/>
        <v>791.67366822807298</v>
      </c>
    </row>
    <row r="4758" spans="1:11" x14ac:dyDescent="0.25">
      <c r="A4758" s="3" t="s">
        <v>2638</v>
      </c>
      <c r="B4758">
        <v>430720</v>
      </c>
      <c r="C4758" s="1" t="s">
        <v>22</v>
      </c>
      <c r="D4758" s="2">
        <v>4930</v>
      </c>
      <c r="E4758" t="s">
        <v>5329</v>
      </c>
      <c r="F4758" s="4">
        <v>52430.561000000002</v>
      </c>
      <c r="G4758" s="4">
        <f t="shared" si="224"/>
        <v>10.635002231237323</v>
      </c>
      <c r="H4758" t="str">
        <f>IF(F4758 &lt;= Planilha1!$B$1, "1",
  IF(F4758 &lt;= Planilha1!$B$2, "2",
    IF(F4758 &lt;= Planilha1!$B$3, "3",
      "4"
    )
  )
)</f>
        <v>2</v>
      </c>
      <c r="I4758" t="str">
        <f t="shared" si="222"/>
        <v>Pequeno Porte I</v>
      </c>
      <c r="J4758" s="4">
        <v>4666864.45</v>
      </c>
      <c r="K4758" s="5">
        <f t="shared" si="223"/>
        <v>946.62564908722118</v>
      </c>
    </row>
    <row r="4759" spans="1:11" x14ac:dyDescent="0.25">
      <c r="A4759" s="3" t="s">
        <v>2639</v>
      </c>
      <c r="B4759">
        <v>430730</v>
      </c>
      <c r="C4759" s="1" t="s">
        <v>22</v>
      </c>
      <c r="D4759" s="2">
        <v>6787</v>
      </c>
      <c r="E4759" t="s">
        <v>5329</v>
      </c>
      <c r="F4759" s="4">
        <v>103634.405</v>
      </c>
      <c r="G4759" s="4">
        <f t="shared" si="224"/>
        <v>15.269545454545455</v>
      </c>
      <c r="H4759" t="str">
        <f>IF(F4759 &lt;= Planilha1!$B$1, "1",
  IF(F4759 &lt;= Planilha1!$B$2, "2",
    IF(F4759 &lt;= Planilha1!$B$3, "3",
      "4"
    )
  )
)</f>
        <v>3</v>
      </c>
      <c r="I4759" t="str">
        <f t="shared" si="222"/>
        <v>Pequeno Porte I</v>
      </c>
      <c r="J4759" s="4">
        <v>6134919.4400000004</v>
      </c>
      <c r="K4759" s="5">
        <f t="shared" si="223"/>
        <v>903.92212170325627</v>
      </c>
    </row>
    <row r="4760" spans="1:11" x14ac:dyDescent="0.25">
      <c r="A4760" s="3" t="s">
        <v>2640</v>
      </c>
      <c r="B4760">
        <v>430740</v>
      </c>
      <c r="C4760" s="1" t="s">
        <v>22</v>
      </c>
      <c r="D4760" s="2">
        <v>3195</v>
      </c>
      <c r="E4760" t="s">
        <v>5329</v>
      </c>
      <c r="F4760" s="4">
        <v>93010.505000000005</v>
      </c>
      <c r="G4760" s="4">
        <f t="shared" si="224"/>
        <v>29.111269170579032</v>
      </c>
      <c r="H4760" t="str">
        <f>IF(F4760 &lt;= Planilha1!$B$1, "1",
  IF(F4760 &lt;= Planilha1!$B$2, "2",
    IF(F4760 &lt;= Planilha1!$B$3, "3",
      "4"
    )
  )
)</f>
        <v>3</v>
      </c>
      <c r="I4760" t="str">
        <f t="shared" si="222"/>
        <v>Pequeno Porte I</v>
      </c>
      <c r="J4760" s="4">
        <v>6076140.3099999996</v>
      </c>
      <c r="K4760" s="5">
        <f t="shared" si="223"/>
        <v>1901.7653552425663</v>
      </c>
    </row>
    <row r="4761" spans="1:11" x14ac:dyDescent="0.25">
      <c r="A4761" s="3" t="s">
        <v>4929</v>
      </c>
      <c r="B4761">
        <v>430745</v>
      </c>
      <c r="C4761" s="1" t="s">
        <v>22</v>
      </c>
      <c r="D4761" s="2">
        <v>3226</v>
      </c>
      <c r="E4761" t="s">
        <v>5329</v>
      </c>
      <c r="F4761" s="4">
        <v>35742.159</v>
      </c>
      <c r="G4761" s="4">
        <f t="shared" si="224"/>
        <v>11.079404525728457</v>
      </c>
      <c r="H4761" t="str">
        <f>IF(F4761 &lt;= Planilha1!$B$1, "1",
  IF(F4761 &lt;= Planilha1!$B$2, "2",
    IF(F4761 &lt;= Planilha1!$B$3, "3",
      "4"
    )
  )
)</f>
        <v>1</v>
      </c>
      <c r="I4761" t="str">
        <f t="shared" si="222"/>
        <v>Pequeno Porte I</v>
      </c>
      <c r="J4761" s="4">
        <v>4045390.89</v>
      </c>
      <c r="K4761" s="5">
        <f t="shared" si="223"/>
        <v>1253.9959361438314</v>
      </c>
    </row>
    <row r="4762" spans="1:11" x14ac:dyDescent="0.25">
      <c r="A4762" s="3" t="s">
        <v>2641</v>
      </c>
      <c r="B4762">
        <v>430750</v>
      </c>
      <c r="C4762" s="1" t="s">
        <v>22</v>
      </c>
      <c r="D4762" s="2">
        <v>15173</v>
      </c>
      <c r="E4762" t="s">
        <v>5329</v>
      </c>
      <c r="F4762" s="4">
        <v>292440.20600000001</v>
      </c>
      <c r="G4762" s="4">
        <f t="shared" si="224"/>
        <v>19.273723456139194</v>
      </c>
      <c r="H4762" t="str">
        <f>IF(F4762 &lt;= Planilha1!$B$1, "1",
  IF(F4762 &lt;= Planilha1!$B$2, "2",
    IF(F4762 &lt;= Planilha1!$B$3, "3",
      "4"
    )
  )
)</f>
        <v>4</v>
      </c>
      <c r="I4762" t="str">
        <f t="shared" si="222"/>
        <v>Pequeno Porte I</v>
      </c>
      <c r="J4762" s="4">
        <v>9609007.3900000006</v>
      </c>
      <c r="K4762" s="5">
        <f t="shared" si="223"/>
        <v>633.29647334080278</v>
      </c>
    </row>
    <row r="4763" spans="1:11" x14ac:dyDescent="0.25">
      <c r="A4763" s="3" t="s">
        <v>4930</v>
      </c>
      <c r="B4763">
        <v>430755</v>
      </c>
      <c r="C4763" s="1" t="s">
        <v>22</v>
      </c>
      <c r="D4763" s="2">
        <v>5582</v>
      </c>
      <c r="E4763" t="s">
        <v>5329</v>
      </c>
      <c r="F4763" s="4">
        <v>106867.32399999999</v>
      </c>
      <c r="G4763" s="4">
        <f t="shared" si="224"/>
        <v>19.144988176280901</v>
      </c>
      <c r="H4763" t="str">
        <f>IF(F4763 &lt;= Planilha1!$B$1, "1",
  IF(F4763 &lt;= Planilha1!$B$2, "2",
    IF(F4763 &lt;= Planilha1!$B$3, "3",
      "4"
    )
  )
)</f>
        <v>3</v>
      </c>
      <c r="I4763" t="str">
        <f t="shared" si="222"/>
        <v>Pequeno Porte I</v>
      </c>
      <c r="J4763" s="4">
        <v>7176036.0700000003</v>
      </c>
      <c r="K4763" s="5">
        <f t="shared" si="223"/>
        <v>1285.5671927624508</v>
      </c>
    </row>
    <row r="4764" spans="1:11" x14ac:dyDescent="0.25">
      <c r="A4764" s="3" t="s">
        <v>4931</v>
      </c>
      <c r="B4764">
        <v>430760</v>
      </c>
      <c r="C4764" s="1" t="s">
        <v>22</v>
      </c>
      <c r="D4764" s="2">
        <v>47924</v>
      </c>
      <c r="E4764" t="s">
        <v>5329</v>
      </c>
      <c r="F4764" s="4">
        <v>890155.40300000005</v>
      </c>
      <c r="G4764" s="4">
        <f t="shared" si="224"/>
        <v>18.574313558968367</v>
      </c>
      <c r="H4764" t="str">
        <f>IF(F4764 &lt;= Planilha1!$B$1, "1",
  IF(F4764 &lt;= Planilha1!$B$2, "2",
    IF(F4764 &lt;= Planilha1!$B$3, "3",
      "4"
    )
  )
)</f>
        <v>4</v>
      </c>
      <c r="I4764" t="str">
        <f t="shared" si="222"/>
        <v>Pequeno Porte II</v>
      </c>
      <c r="J4764" s="4">
        <v>40415391.490000002</v>
      </c>
      <c r="K4764" s="5">
        <f t="shared" si="223"/>
        <v>843.32258346548701</v>
      </c>
    </row>
    <row r="4765" spans="1:11" x14ac:dyDescent="0.25">
      <c r="A4765" s="3" t="s">
        <v>2642</v>
      </c>
      <c r="B4765">
        <v>430770</v>
      </c>
      <c r="C4765" s="1" t="s">
        <v>22</v>
      </c>
      <c r="D4765" s="2">
        <v>76137</v>
      </c>
      <c r="E4765" t="s">
        <v>5329</v>
      </c>
      <c r="F4765" s="4">
        <v>2096485.969</v>
      </c>
      <c r="G4765" s="4">
        <f t="shared" si="224"/>
        <v>27.535704966048044</v>
      </c>
      <c r="H4765" t="str">
        <f>IF(F4765 &lt;= Planilha1!$B$1, "1",
  IF(F4765 &lt;= Planilha1!$B$2, "2",
    IF(F4765 &lt;= Planilha1!$B$3, "3",
      "4"
    )
  )
)</f>
        <v>4</v>
      </c>
      <c r="I4765" t="str">
        <f t="shared" si="222"/>
        <v>Médio Porte</v>
      </c>
      <c r="J4765" s="4">
        <v>79440477.989999995</v>
      </c>
      <c r="K4765" s="5">
        <f t="shared" si="223"/>
        <v>1043.3886019937743</v>
      </c>
    </row>
    <row r="4766" spans="1:11" x14ac:dyDescent="0.25">
      <c r="A4766" s="3" t="s">
        <v>2643</v>
      </c>
      <c r="B4766">
        <v>430780</v>
      </c>
      <c r="C4766" s="1" t="s">
        <v>22</v>
      </c>
      <c r="D4766" s="2">
        <v>32183</v>
      </c>
      <c r="E4766" t="s">
        <v>5329</v>
      </c>
      <c r="F4766" s="4">
        <v>854164.54099999997</v>
      </c>
      <c r="G4766" s="4">
        <f t="shared" si="224"/>
        <v>26.540861355373956</v>
      </c>
      <c r="H4766" t="str">
        <f>IF(F4766 &lt;= Planilha1!$B$1, "1",
  IF(F4766 &lt;= Planilha1!$B$2, "2",
    IF(F4766 &lt;= Planilha1!$B$3, "3",
      "4"
    )
  )
)</f>
        <v>4</v>
      </c>
      <c r="I4766" t="str">
        <f t="shared" si="222"/>
        <v>Pequeno Porte II</v>
      </c>
      <c r="J4766" s="4">
        <v>19347397.699999999</v>
      </c>
      <c r="K4766" s="5">
        <f t="shared" si="223"/>
        <v>601.16824721126056</v>
      </c>
    </row>
    <row r="4767" spans="1:11" x14ac:dyDescent="0.25">
      <c r="A4767" s="3" t="s">
        <v>2644</v>
      </c>
      <c r="B4767">
        <v>430781</v>
      </c>
      <c r="C4767" s="1" t="s">
        <v>22</v>
      </c>
      <c r="D4767" s="2">
        <v>3070</v>
      </c>
      <c r="E4767" t="s">
        <v>5329</v>
      </c>
      <c r="F4767" s="4">
        <v>64586.824999999997</v>
      </c>
      <c r="G4767" s="4">
        <f t="shared" si="224"/>
        <v>21.038053745928337</v>
      </c>
      <c r="H4767" t="str">
        <f>IF(F4767 &lt;= Planilha1!$B$1, "1",
  IF(F4767 &lt;= Planilha1!$B$2, "2",
    IF(F4767 &lt;= Planilha1!$B$3, "3",
      "4"
    )
  )
)</f>
        <v>2</v>
      </c>
      <c r="I4767" t="str">
        <f t="shared" si="222"/>
        <v>Pequeno Porte I</v>
      </c>
      <c r="J4767" s="4">
        <v>4386243.5999999996</v>
      </c>
      <c r="K4767" s="5">
        <f t="shared" si="223"/>
        <v>1428.7438436482084</v>
      </c>
    </row>
    <row r="4768" spans="1:11" x14ac:dyDescent="0.25">
      <c r="A4768" s="3" t="s">
        <v>4932</v>
      </c>
      <c r="B4768">
        <v>430783</v>
      </c>
      <c r="C4768" s="1" t="s">
        <v>22</v>
      </c>
      <c r="D4768" s="2">
        <v>2633</v>
      </c>
      <c r="E4768" t="s">
        <v>5329</v>
      </c>
      <c r="F4768" s="4">
        <v>91912.210999999996</v>
      </c>
      <c r="G4768" s="4">
        <f t="shared" si="224"/>
        <v>34.907789973414353</v>
      </c>
      <c r="H4768" t="str">
        <f>IF(F4768 &lt;= Planilha1!$B$1, "1",
  IF(F4768 &lt;= Planilha1!$B$2, "2",
    IF(F4768 &lt;= Planilha1!$B$3, "3",
      "4"
    )
  )
)</f>
        <v>3</v>
      </c>
      <c r="I4768" t="str">
        <f t="shared" si="222"/>
        <v>Pequeno Porte I</v>
      </c>
      <c r="J4768" s="4">
        <v>3988608.11</v>
      </c>
      <c r="K4768" s="5">
        <f t="shared" si="223"/>
        <v>1514.8530611469805</v>
      </c>
    </row>
    <row r="4769" spans="1:11" x14ac:dyDescent="0.25">
      <c r="A4769" s="3" t="s">
        <v>2645</v>
      </c>
      <c r="B4769">
        <v>430786</v>
      </c>
      <c r="C4769" s="1" t="s">
        <v>22</v>
      </c>
      <c r="D4769" s="2">
        <v>2566</v>
      </c>
      <c r="E4769" t="s">
        <v>5329</v>
      </c>
      <c r="F4769" s="4">
        <v>40801.152999999998</v>
      </c>
      <c r="G4769" s="4">
        <f t="shared" si="224"/>
        <v>15.9006831644583</v>
      </c>
      <c r="H4769" t="str">
        <f>IF(F4769 &lt;= Planilha1!$B$1, "1",
  IF(F4769 &lt;= Planilha1!$B$2, "2",
    IF(F4769 &lt;= Planilha1!$B$3, "3",
      "4"
    )
  )
)</f>
        <v>1</v>
      </c>
      <c r="I4769" t="str">
        <f t="shared" si="222"/>
        <v>Pequeno Porte I</v>
      </c>
      <c r="J4769" s="4">
        <v>3892140.02</v>
      </c>
      <c r="K4769" s="5">
        <f t="shared" si="223"/>
        <v>1516.8121667965706</v>
      </c>
    </row>
    <row r="4770" spans="1:11" x14ac:dyDescent="0.25">
      <c r="A4770" s="3" t="s">
        <v>2646</v>
      </c>
      <c r="B4770">
        <v>430790</v>
      </c>
      <c r="C4770" s="1" t="s">
        <v>22</v>
      </c>
      <c r="D4770" s="2">
        <v>70286</v>
      </c>
      <c r="E4770" t="s">
        <v>5329</v>
      </c>
      <c r="F4770" s="4">
        <v>1853766.2420000001</v>
      </c>
      <c r="G4770" s="4">
        <f t="shared" si="224"/>
        <v>26.374615741399428</v>
      </c>
      <c r="H4770" t="str">
        <f>IF(F4770 &lt;= Planilha1!$B$1, "1",
  IF(F4770 &lt;= Planilha1!$B$2, "2",
    IF(F4770 &lt;= Planilha1!$B$3, "3",
      "4"
    )
  )
)</f>
        <v>4</v>
      </c>
      <c r="I4770" t="str">
        <f t="shared" si="222"/>
        <v>Médio Porte</v>
      </c>
      <c r="J4770" s="4">
        <v>48223569.43</v>
      </c>
      <c r="K4770" s="5">
        <f t="shared" si="223"/>
        <v>686.10490609794272</v>
      </c>
    </row>
    <row r="4771" spans="1:11" x14ac:dyDescent="0.25">
      <c r="A4771" s="3" t="s">
        <v>2647</v>
      </c>
      <c r="B4771">
        <v>430800</v>
      </c>
      <c r="C4771" s="1" t="s">
        <v>22</v>
      </c>
      <c r="D4771" s="2">
        <v>6702</v>
      </c>
      <c r="E4771" t="s">
        <v>5329</v>
      </c>
      <c r="F4771" s="4">
        <v>98131.751999999993</v>
      </c>
      <c r="G4771" s="4">
        <f t="shared" si="224"/>
        <v>14.642159355416293</v>
      </c>
      <c r="H4771" t="str">
        <f>IF(F4771 &lt;= Planilha1!$B$1, "1",
  IF(F4771 &lt;= Planilha1!$B$2, "2",
    IF(F4771 &lt;= Planilha1!$B$3, "3",
      "4"
    )
  )
)</f>
        <v>3</v>
      </c>
      <c r="I4771" t="str">
        <f t="shared" si="222"/>
        <v>Pequeno Porte I</v>
      </c>
      <c r="J4771" s="4">
        <v>3669568.42</v>
      </c>
      <c r="K4771" s="5">
        <f t="shared" si="223"/>
        <v>547.53333631751718</v>
      </c>
    </row>
    <row r="4772" spans="1:11" x14ac:dyDescent="0.25">
      <c r="A4772" s="3" t="s">
        <v>2648</v>
      </c>
      <c r="B4772">
        <v>430805</v>
      </c>
      <c r="C4772" s="1" t="s">
        <v>22</v>
      </c>
      <c r="D4772" s="2">
        <v>2520</v>
      </c>
      <c r="E4772" t="s">
        <v>5329</v>
      </c>
      <c r="F4772" s="4">
        <v>28684.636999999999</v>
      </c>
      <c r="G4772" s="4">
        <f t="shared" si="224"/>
        <v>11.382792460317459</v>
      </c>
      <c r="H4772" t="str">
        <f>IF(F4772 &lt;= Planilha1!$B$1, "1",
  IF(F4772 &lt;= Planilha1!$B$2, "2",
    IF(F4772 &lt;= Planilha1!$B$3, "3",
      "4"
    )
  )
)</f>
        <v>1</v>
      </c>
      <c r="I4772" t="str">
        <f t="shared" si="222"/>
        <v>Pequeno Porte I</v>
      </c>
      <c r="J4772" s="4">
        <v>4351233.0599999996</v>
      </c>
      <c r="K4772" s="5">
        <f t="shared" si="223"/>
        <v>1726.6797857142856</v>
      </c>
    </row>
    <row r="4773" spans="1:11" x14ac:dyDescent="0.25">
      <c r="A4773" s="3" t="s">
        <v>2649</v>
      </c>
      <c r="B4773">
        <v>430807</v>
      </c>
      <c r="C4773" s="1" t="s">
        <v>22</v>
      </c>
      <c r="D4773" s="2">
        <v>4291</v>
      </c>
      <c r="E4773" t="s">
        <v>5329</v>
      </c>
      <c r="F4773" s="4">
        <v>117144.02</v>
      </c>
      <c r="G4773" s="4">
        <f t="shared" si="224"/>
        <v>27.299934747145187</v>
      </c>
      <c r="H4773" t="str">
        <f>IF(F4773 &lt;= Planilha1!$B$1, "1",
  IF(F4773 &lt;= Planilha1!$B$2, "2",
    IF(F4773 &lt;= Planilha1!$B$3, "3",
      "4"
    )
  )
)</f>
        <v>3</v>
      </c>
      <c r="I4773" t="str">
        <f t="shared" si="222"/>
        <v>Pequeno Porte I</v>
      </c>
      <c r="J4773" s="4">
        <v>4521746.99</v>
      </c>
      <c r="K4773" s="5">
        <f t="shared" si="223"/>
        <v>1053.7746422745281</v>
      </c>
    </row>
    <row r="4774" spans="1:11" x14ac:dyDescent="0.25">
      <c r="A4774" s="3" t="s">
        <v>2650</v>
      </c>
      <c r="B4774">
        <v>430810</v>
      </c>
      <c r="C4774" s="1" t="s">
        <v>22</v>
      </c>
      <c r="D4774" s="2">
        <v>13764</v>
      </c>
      <c r="E4774" t="s">
        <v>5329</v>
      </c>
      <c r="F4774" s="4">
        <v>230756.15900000001</v>
      </c>
      <c r="G4774" s="4">
        <f t="shared" si="224"/>
        <v>16.765196091252545</v>
      </c>
      <c r="H4774" t="str">
        <f>IF(F4774 &lt;= Planilha1!$B$1, "1",
  IF(F4774 &lt;= Planilha1!$B$2, "2",
    IF(F4774 &lt;= Planilha1!$B$3, "3",
      "4"
    )
  )
)</f>
        <v>3</v>
      </c>
      <c r="I4774" t="str">
        <f t="shared" si="222"/>
        <v>Pequeno Porte I</v>
      </c>
      <c r="J4774" s="4">
        <v>10051170.300000001</v>
      </c>
      <c r="K4774" s="5">
        <f t="shared" si="223"/>
        <v>730.25067567567578</v>
      </c>
    </row>
    <row r="4775" spans="1:11" x14ac:dyDescent="0.25">
      <c r="A4775" s="3" t="s">
        <v>2651</v>
      </c>
      <c r="B4775">
        <v>430820</v>
      </c>
      <c r="C4775" s="1" t="s">
        <v>22</v>
      </c>
      <c r="D4775" s="2">
        <v>30892</v>
      </c>
      <c r="E4775" t="s">
        <v>5329</v>
      </c>
      <c r="F4775" s="4">
        <v>746720.30900000001</v>
      </c>
      <c r="G4775" s="4">
        <f t="shared" si="224"/>
        <v>24.171963906513014</v>
      </c>
      <c r="H4775" t="str">
        <f>IF(F4775 &lt;= Planilha1!$B$1, "1",
  IF(F4775 &lt;= Planilha1!$B$2, "2",
    IF(F4775 &lt;= Planilha1!$B$3, "3",
      "4"
    )
  )
)</f>
        <v>4</v>
      </c>
      <c r="I4775" t="str">
        <f t="shared" si="222"/>
        <v>Pequeno Porte II</v>
      </c>
      <c r="J4775" s="4">
        <v>22657669.129999999</v>
      </c>
      <c r="K4775" s="5">
        <f t="shared" si="223"/>
        <v>733.44779004272948</v>
      </c>
    </row>
    <row r="4776" spans="1:11" x14ac:dyDescent="0.25">
      <c r="A4776" s="3" t="s">
        <v>2652</v>
      </c>
      <c r="B4776">
        <v>430825</v>
      </c>
      <c r="C4776" s="1" t="s">
        <v>22</v>
      </c>
      <c r="D4776" s="2">
        <v>1668</v>
      </c>
      <c r="E4776" t="s">
        <v>5329</v>
      </c>
      <c r="F4776" s="4">
        <v>31200.848000000002</v>
      </c>
      <c r="G4776" s="4">
        <f t="shared" si="224"/>
        <v>18.705544364508395</v>
      </c>
      <c r="H4776" t="str">
        <f>IF(F4776 &lt;= Planilha1!$B$1, "1",
  IF(F4776 &lt;= Planilha1!$B$2, "2",
    IF(F4776 &lt;= Planilha1!$B$3, "3",
      "4"
    )
  )
)</f>
        <v>1</v>
      </c>
      <c r="I4776" t="str">
        <f t="shared" si="222"/>
        <v>Pequeno Porte I</v>
      </c>
      <c r="J4776" s="4">
        <v>3028786.1</v>
      </c>
      <c r="K4776" s="5">
        <f t="shared" si="223"/>
        <v>1815.8190047961632</v>
      </c>
    </row>
    <row r="4777" spans="1:11" x14ac:dyDescent="0.25">
      <c r="A4777" s="3" t="s">
        <v>2653</v>
      </c>
      <c r="B4777">
        <v>430830</v>
      </c>
      <c r="C4777" s="1" t="s">
        <v>22</v>
      </c>
      <c r="D4777" s="2">
        <v>9550</v>
      </c>
      <c r="E4777" t="s">
        <v>5329</v>
      </c>
      <c r="F4777" s="4">
        <v>100063.24800000001</v>
      </c>
      <c r="G4777" s="4">
        <f t="shared" si="224"/>
        <v>10.477827015706808</v>
      </c>
      <c r="H4777" t="str">
        <f>IF(F4777 &lt;= Planilha1!$B$1, "1",
  IF(F4777 &lt;= Planilha1!$B$2, "2",
    IF(F4777 &lt;= Planilha1!$B$3, "3",
      "4"
    )
  )
)</f>
        <v>3</v>
      </c>
      <c r="I4777" t="str">
        <f t="shared" si="222"/>
        <v>Pequeno Porte I</v>
      </c>
      <c r="J4777" s="4">
        <v>5712066.0199999996</v>
      </c>
      <c r="K4777" s="5">
        <f t="shared" si="223"/>
        <v>598.12209633507848</v>
      </c>
    </row>
    <row r="4778" spans="1:11" x14ac:dyDescent="0.25">
      <c r="A4778" s="3" t="s">
        <v>2654</v>
      </c>
      <c r="B4778">
        <v>430840</v>
      </c>
      <c r="C4778" s="1" t="s">
        <v>22</v>
      </c>
      <c r="D4778" s="2">
        <v>6413</v>
      </c>
      <c r="E4778" t="s">
        <v>5329</v>
      </c>
      <c r="F4778" s="4">
        <v>84746.936000000002</v>
      </c>
      <c r="G4778" s="4">
        <f t="shared" si="224"/>
        <v>13.214866053329175</v>
      </c>
      <c r="H4778" t="str">
        <f>IF(F4778 &lt;= Planilha1!$B$1, "1",
  IF(F4778 &lt;= Planilha1!$B$2, "2",
    IF(F4778 &lt;= Planilha1!$B$3, "3",
      "4"
    )
  )
)</f>
        <v>2</v>
      </c>
      <c r="I4778" t="str">
        <f t="shared" si="222"/>
        <v>Pequeno Porte I</v>
      </c>
      <c r="J4778" s="4">
        <v>6887198.0899999999</v>
      </c>
      <c r="K4778" s="5">
        <f t="shared" si="223"/>
        <v>1073.943254327148</v>
      </c>
    </row>
    <row r="4779" spans="1:11" x14ac:dyDescent="0.25">
      <c r="A4779" s="3" t="s">
        <v>2655</v>
      </c>
      <c r="B4779">
        <v>430843</v>
      </c>
      <c r="C4779" s="1" t="s">
        <v>22</v>
      </c>
      <c r="D4779" s="2">
        <v>2393</v>
      </c>
      <c r="E4779" t="s">
        <v>5329</v>
      </c>
      <c r="F4779" s="4">
        <v>38520.398000000001</v>
      </c>
      <c r="G4779" s="4">
        <f t="shared" si="224"/>
        <v>16.097115754283326</v>
      </c>
      <c r="H4779" t="str">
        <f>IF(F4779 &lt;= Planilha1!$B$1, "1",
  IF(F4779 &lt;= Planilha1!$B$2, "2",
    IF(F4779 &lt;= Planilha1!$B$3, "3",
      "4"
    )
  )
)</f>
        <v>1</v>
      </c>
      <c r="I4779" t="str">
        <f t="shared" si="222"/>
        <v>Pequeno Porte I</v>
      </c>
      <c r="J4779" s="4">
        <v>3346049.93</v>
      </c>
      <c r="K4779" s="5">
        <f t="shared" si="223"/>
        <v>1398.2657459256166</v>
      </c>
    </row>
    <row r="4780" spans="1:11" x14ac:dyDescent="0.25">
      <c r="A4780" s="3" t="s">
        <v>2656</v>
      </c>
      <c r="B4780">
        <v>430845</v>
      </c>
      <c r="C4780" s="1" t="s">
        <v>22</v>
      </c>
      <c r="D4780" s="2">
        <v>4477</v>
      </c>
      <c r="E4780" t="s">
        <v>5329</v>
      </c>
      <c r="F4780" s="4">
        <v>113382.985</v>
      </c>
      <c r="G4780" s="4">
        <f t="shared" si="224"/>
        <v>25.325661157024793</v>
      </c>
      <c r="H4780" t="str">
        <f>IF(F4780 &lt;= Planilha1!$B$1, "1",
  IF(F4780 &lt;= Planilha1!$B$2, "2",
    IF(F4780 &lt;= Planilha1!$B$3, "3",
      "4"
    )
  )
)</f>
        <v>3</v>
      </c>
      <c r="I4780" t="str">
        <f t="shared" si="222"/>
        <v>Pequeno Porte I</v>
      </c>
      <c r="J4780" s="4">
        <v>5914689.7000000002</v>
      </c>
      <c r="K4780" s="5">
        <f t="shared" si="223"/>
        <v>1321.1279204824659</v>
      </c>
    </row>
    <row r="4781" spans="1:11" x14ac:dyDescent="0.25">
      <c r="A4781" s="3" t="s">
        <v>2657</v>
      </c>
      <c r="B4781">
        <v>430850</v>
      </c>
      <c r="C4781" s="1" t="s">
        <v>22</v>
      </c>
      <c r="D4781" s="2">
        <v>32627</v>
      </c>
      <c r="E4781" t="s">
        <v>5329</v>
      </c>
      <c r="F4781" s="4">
        <v>620513.16299999994</v>
      </c>
      <c r="G4781" s="4">
        <f t="shared" si="224"/>
        <v>19.018394673123485</v>
      </c>
      <c r="H4781" t="str">
        <f>IF(F4781 &lt;= Planilha1!$B$1, "1",
  IF(F4781 &lt;= Planilha1!$B$2, "2",
    IF(F4781 &lt;= Planilha1!$B$3, "3",
      "4"
    )
  )
)</f>
        <v>4</v>
      </c>
      <c r="I4781" t="str">
        <f t="shared" si="222"/>
        <v>Pequeno Porte II</v>
      </c>
      <c r="J4781" s="4">
        <v>24510871.719999999</v>
      </c>
      <c r="K4781" s="5">
        <f t="shared" si="223"/>
        <v>751.24503386765559</v>
      </c>
    </row>
    <row r="4782" spans="1:11" x14ac:dyDescent="0.25">
      <c r="A4782" s="3" t="s">
        <v>2658</v>
      </c>
      <c r="B4782">
        <v>430860</v>
      </c>
      <c r="C4782" s="1" t="s">
        <v>22</v>
      </c>
      <c r="D4782" s="2">
        <v>34335</v>
      </c>
      <c r="E4782" t="s">
        <v>5329</v>
      </c>
      <c r="F4782" s="4">
        <v>1013878.1850000001</v>
      </c>
      <c r="G4782" s="4">
        <f t="shared" si="224"/>
        <v>29.528999126256007</v>
      </c>
      <c r="H4782" t="str">
        <f>IF(F4782 &lt;= Planilha1!$B$1, "1",
  IF(F4782 &lt;= Planilha1!$B$2, "2",
    IF(F4782 &lt;= Planilha1!$B$3, "3",
      "4"
    )
  )
)</f>
        <v>4</v>
      </c>
      <c r="I4782" t="str">
        <f t="shared" si="222"/>
        <v>Pequeno Porte II</v>
      </c>
      <c r="J4782" s="4">
        <v>25005035.91</v>
      </c>
      <c r="K4782" s="5">
        <f t="shared" si="223"/>
        <v>728.26666404543471</v>
      </c>
    </row>
    <row r="4783" spans="1:11" x14ac:dyDescent="0.25">
      <c r="A4783" s="3" t="s">
        <v>2659</v>
      </c>
      <c r="B4783">
        <v>430865</v>
      </c>
      <c r="C4783" s="1" t="s">
        <v>22</v>
      </c>
      <c r="D4783" s="2">
        <v>2688</v>
      </c>
      <c r="E4783" t="s">
        <v>5329</v>
      </c>
      <c r="F4783" s="4">
        <v>60232.275000000001</v>
      </c>
      <c r="G4783" s="4">
        <f t="shared" si="224"/>
        <v>22.407840401785716</v>
      </c>
      <c r="H4783" t="str">
        <f>IF(F4783 &lt;= Planilha1!$B$1, "1",
  IF(F4783 &lt;= Planilha1!$B$2, "2",
    IF(F4783 &lt;= Planilha1!$B$3, "3",
      "4"
    )
  )
)</f>
        <v>2</v>
      </c>
      <c r="I4783" t="str">
        <f t="shared" si="222"/>
        <v>Pequeno Porte I</v>
      </c>
      <c r="J4783" s="4">
        <v>6213030.4199999999</v>
      </c>
      <c r="K4783" s="5">
        <f t="shared" si="223"/>
        <v>2311.3952455357144</v>
      </c>
    </row>
    <row r="4784" spans="1:11" x14ac:dyDescent="0.25">
      <c r="A4784" s="3" t="s">
        <v>2660</v>
      </c>
      <c r="B4784">
        <v>430870</v>
      </c>
      <c r="C4784" s="1" t="s">
        <v>22</v>
      </c>
      <c r="D4784" s="2">
        <v>5665</v>
      </c>
      <c r="E4784" t="s">
        <v>5329</v>
      </c>
      <c r="F4784" s="4">
        <v>98412.100999999995</v>
      </c>
      <c r="G4784" s="4">
        <f t="shared" si="224"/>
        <v>17.371950750220652</v>
      </c>
      <c r="H4784" t="str">
        <f>IF(F4784 &lt;= Planilha1!$B$1, "1",
  IF(F4784 &lt;= Planilha1!$B$2, "2",
    IF(F4784 &lt;= Planilha1!$B$3, "3",
      "4"
    )
  )
)</f>
        <v>3</v>
      </c>
      <c r="I4784" t="str">
        <f t="shared" si="222"/>
        <v>Pequeno Porte I</v>
      </c>
      <c r="J4784" s="4">
        <v>5060844.4000000004</v>
      </c>
      <c r="K4784" s="5">
        <f t="shared" si="223"/>
        <v>893.35293909973529</v>
      </c>
    </row>
    <row r="4785" spans="1:11" x14ac:dyDescent="0.25">
      <c r="A4785" s="3" t="s">
        <v>4933</v>
      </c>
      <c r="B4785">
        <v>430880</v>
      </c>
      <c r="C4785" s="1" t="s">
        <v>22</v>
      </c>
      <c r="D4785" s="2">
        <v>7612</v>
      </c>
      <c r="E4785" t="s">
        <v>5329</v>
      </c>
      <c r="F4785" s="4">
        <v>95969.663</v>
      </c>
      <c r="G4785" s="4">
        <f t="shared" si="224"/>
        <v>12.607680373095112</v>
      </c>
      <c r="H4785" t="str">
        <f>IF(F4785 &lt;= Planilha1!$B$1, "1",
  IF(F4785 &lt;= Planilha1!$B$2, "2",
    IF(F4785 &lt;= Planilha1!$B$3, "3",
      "4"
    )
  )
)</f>
        <v>3</v>
      </c>
      <c r="I4785" t="str">
        <f t="shared" si="222"/>
        <v>Pequeno Porte I</v>
      </c>
      <c r="J4785" s="4">
        <v>3791639.89</v>
      </c>
      <c r="K4785" s="5">
        <f t="shared" si="223"/>
        <v>498.11349054125066</v>
      </c>
    </row>
    <row r="4786" spans="1:11" x14ac:dyDescent="0.25">
      <c r="A4786" s="3" t="s">
        <v>2661</v>
      </c>
      <c r="B4786">
        <v>430885</v>
      </c>
      <c r="C4786" s="1" t="s">
        <v>22</v>
      </c>
      <c r="D4786" s="2">
        <v>1744</v>
      </c>
      <c r="E4786" t="s">
        <v>5329</v>
      </c>
      <c r="F4786" s="4">
        <v>49232.963000000003</v>
      </c>
      <c r="G4786" s="4">
        <f t="shared" si="224"/>
        <v>28.229909977064221</v>
      </c>
      <c r="H4786" t="str">
        <f>IF(F4786 &lt;= Planilha1!$B$1, "1",
  IF(F4786 &lt;= Planilha1!$B$2, "2",
    IF(F4786 &lt;= Planilha1!$B$3, "3",
      "4"
    )
  )
)</f>
        <v>2</v>
      </c>
      <c r="I4786" t="str">
        <f t="shared" si="222"/>
        <v>Pequeno Porte I</v>
      </c>
      <c r="J4786" s="4">
        <v>3423397.24</v>
      </c>
      <c r="K4786" s="5">
        <f t="shared" si="223"/>
        <v>1962.957133027523</v>
      </c>
    </row>
    <row r="4787" spans="1:11" x14ac:dyDescent="0.25">
      <c r="A4787" s="3" t="s">
        <v>4934</v>
      </c>
      <c r="B4787">
        <v>430890</v>
      </c>
      <c r="C4787" s="1" t="s">
        <v>22</v>
      </c>
      <c r="D4787" s="2">
        <v>16602</v>
      </c>
      <c r="E4787" t="s">
        <v>5329</v>
      </c>
      <c r="F4787" s="4">
        <v>291019.97600000002</v>
      </c>
      <c r="G4787" s="4">
        <f t="shared" si="224"/>
        <v>17.52921190218046</v>
      </c>
      <c r="H4787" t="str">
        <f>IF(F4787 &lt;= Planilha1!$B$1, "1",
  IF(F4787 &lt;= Planilha1!$B$2, "2",
    IF(F4787 &lt;= Planilha1!$B$3, "3",
      "4"
    )
  )
)</f>
        <v>4</v>
      </c>
      <c r="I4787" t="str">
        <f t="shared" si="222"/>
        <v>Pequeno Porte I</v>
      </c>
      <c r="J4787" s="4">
        <v>11978314.34</v>
      </c>
      <c r="K4787" s="5">
        <f t="shared" si="223"/>
        <v>721.49827370196363</v>
      </c>
    </row>
    <row r="4788" spans="1:11" x14ac:dyDescent="0.25">
      <c r="A4788" s="3" t="s">
        <v>4935</v>
      </c>
      <c r="B4788">
        <v>430900</v>
      </c>
      <c r="C4788" s="1" t="s">
        <v>22</v>
      </c>
      <c r="D4788" s="2">
        <v>16013</v>
      </c>
      <c r="E4788" t="s">
        <v>5329</v>
      </c>
      <c r="F4788" s="4">
        <v>377335.49099999998</v>
      </c>
      <c r="G4788" s="4">
        <f t="shared" si="224"/>
        <v>23.564322175732215</v>
      </c>
      <c r="H4788" t="str">
        <f>IF(F4788 &lt;= Planilha1!$B$1, "1",
  IF(F4788 &lt;= Planilha1!$B$2, "2",
    IF(F4788 &lt;= Planilha1!$B$3, "3",
      "4"
    )
  )
)</f>
        <v>4</v>
      </c>
      <c r="I4788" t="str">
        <f t="shared" si="222"/>
        <v>Pequeno Porte I</v>
      </c>
      <c r="J4788" s="4">
        <v>11132622.890000001</v>
      </c>
      <c r="K4788" s="5">
        <f t="shared" si="223"/>
        <v>695.22406107537631</v>
      </c>
    </row>
    <row r="4789" spans="1:11" x14ac:dyDescent="0.25">
      <c r="A4789" s="3" t="s">
        <v>2662</v>
      </c>
      <c r="B4789">
        <v>430905</v>
      </c>
      <c r="C4789" s="1" t="s">
        <v>22</v>
      </c>
      <c r="D4789" s="2">
        <v>7658</v>
      </c>
      <c r="E4789" t="s">
        <v>5329</v>
      </c>
      <c r="F4789" s="4">
        <v>291730.02799999999</v>
      </c>
      <c r="G4789" s="4">
        <f t="shared" si="224"/>
        <v>38.094806476886916</v>
      </c>
      <c r="H4789" t="str">
        <f>IF(F4789 &lt;= Planilha1!$B$1, "1",
  IF(F4789 &lt;= Planilha1!$B$2, "2",
    IF(F4789 &lt;= Planilha1!$B$3, "3",
      "4"
    )
  )
)</f>
        <v>4</v>
      </c>
      <c r="I4789" t="str">
        <f t="shared" si="222"/>
        <v>Pequeno Porte I</v>
      </c>
      <c r="J4789" s="4">
        <v>6964146.4199999999</v>
      </c>
      <c r="K4789" s="5">
        <f t="shared" si="223"/>
        <v>909.39493601462527</v>
      </c>
    </row>
    <row r="4790" spans="1:11" x14ac:dyDescent="0.25">
      <c r="A4790" s="3" t="s">
        <v>2663</v>
      </c>
      <c r="B4790">
        <v>430910</v>
      </c>
      <c r="C4790" s="1" t="s">
        <v>22</v>
      </c>
      <c r="D4790" s="2">
        <v>40134</v>
      </c>
      <c r="E4790" t="s">
        <v>5329</v>
      </c>
      <c r="F4790" s="4">
        <v>904019.54399999999</v>
      </c>
      <c r="G4790" s="4">
        <f t="shared" si="224"/>
        <v>22.525029750336373</v>
      </c>
      <c r="H4790" t="str">
        <f>IF(F4790 &lt;= Planilha1!$B$1, "1",
  IF(F4790 &lt;= Planilha1!$B$2, "2",
    IF(F4790 &lt;= Planilha1!$B$3, "3",
      "4"
    )
  )
)</f>
        <v>4</v>
      </c>
      <c r="I4790" t="str">
        <f t="shared" si="222"/>
        <v>Pequeno Porte II</v>
      </c>
      <c r="J4790" s="4">
        <v>49454999.789999999</v>
      </c>
      <c r="K4790" s="5">
        <f t="shared" si="223"/>
        <v>1232.2469674091792</v>
      </c>
    </row>
    <row r="4791" spans="1:11" x14ac:dyDescent="0.25">
      <c r="A4791" s="3" t="s">
        <v>2664</v>
      </c>
      <c r="B4791">
        <v>430912</v>
      </c>
      <c r="C4791" s="1" t="s">
        <v>22</v>
      </c>
      <c r="D4791" s="2">
        <v>2014</v>
      </c>
      <c r="E4791" t="s">
        <v>5329</v>
      </c>
      <c r="F4791" s="4">
        <v>23739.455000000002</v>
      </c>
      <c r="G4791" s="4">
        <f t="shared" si="224"/>
        <v>11.787216981132076</v>
      </c>
      <c r="H4791" t="str">
        <f>IF(F4791 &lt;= Planilha1!$B$1, "1",
  IF(F4791 &lt;= Planilha1!$B$2, "2",
    IF(F4791 &lt;= Planilha1!$B$3, "3",
      "4"
    )
  )
)</f>
        <v>1</v>
      </c>
      <c r="I4791" t="str">
        <f t="shared" si="222"/>
        <v>Pequeno Porte I</v>
      </c>
      <c r="J4791" s="4">
        <v>3594993.23</v>
      </c>
      <c r="K4791" s="5">
        <f t="shared" si="223"/>
        <v>1785.001603773585</v>
      </c>
    </row>
    <row r="4792" spans="1:11" x14ac:dyDescent="0.25">
      <c r="A4792" s="3" t="s">
        <v>2665</v>
      </c>
      <c r="B4792">
        <v>430915</v>
      </c>
      <c r="C4792" s="1" t="s">
        <v>22</v>
      </c>
      <c r="D4792" s="2">
        <v>3304</v>
      </c>
      <c r="E4792" t="s">
        <v>5329</v>
      </c>
      <c r="F4792" s="4">
        <v>39745.879000000001</v>
      </c>
      <c r="G4792" s="4">
        <f t="shared" si="224"/>
        <v>12.029624394673124</v>
      </c>
      <c r="H4792" t="str">
        <f>IF(F4792 &lt;= Planilha1!$B$1, "1",
  IF(F4792 &lt;= Planilha1!$B$2, "2",
    IF(F4792 &lt;= Planilha1!$B$3, "3",
      "4"
    )
  )
)</f>
        <v>1</v>
      </c>
      <c r="I4792" t="str">
        <f t="shared" si="222"/>
        <v>Pequeno Porte I</v>
      </c>
      <c r="J4792" s="4">
        <v>3046867.94</v>
      </c>
      <c r="K4792" s="5">
        <f t="shared" si="223"/>
        <v>922.17552663438255</v>
      </c>
    </row>
    <row r="4793" spans="1:11" x14ac:dyDescent="0.25">
      <c r="A4793" s="3" t="s">
        <v>4936</v>
      </c>
      <c r="B4793">
        <v>430920</v>
      </c>
      <c r="C4793" s="1" t="s">
        <v>22</v>
      </c>
      <c r="D4793" s="2">
        <v>265074</v>
      </c>
      <c r="E4793" t="s">
        <v>5329</v>
      </c>
      <c r="F4793" s="4">
        <v>7295812.5930000003</v>
      </c>
      <c r="G4793" s="4">
        <f t="shared" si="224"/>
        <v>27.523682416985448</v>
      </c>
      <c r="H4793" t="str">
        <f>IF(F4793 &lt;= Planilha1!$B$1, "1",
  IF(F4793 &lt;= Planilha1!$B$2, "2",
    IF(F4793 &lt;= Planilha1!$B$3, "3",
      "4"
    )
  )
)</f>
        <v>4</v>
      </c>
      <c r="I4793" t="str">
        <f t="shared" si="222"/>
        <v>Grande Porte</v>
      </c>
      <c r="J4793" s="4">
        <v>137571555.56999999</v>
      </c>
      <c r="K4793" s="5">
        <f t="shared" si="223"/>
        <v>518.99301919463994</v>
      </c>
    </row>
    <row r="4794" spans="1:11" x14ac:dyDescent="0.25">
      <c r="A4794" s="3" t="s">
        <v>2666</v>
      </c>
      <c r="B4794">
        <v>430925</v>
      </c>
      <c r="C4794" s="1" t="s">
        <v>22</v>
      </c>
      <c r="D4794" s="2">
        <v>1417</v>
      </c>
      <c r="E4794" t="s">
        <v>5329</v>
      </c>
      <c r="F4794" s="4">
        <v>31262.338</v>
      </c>
      <c r="G4794" s="4">
        <f t="shared" si="224"/>
        <v>22.06234156669019</v>
      </c>
      <c r="H4794" t="str">
        <f>IF(F4794 &lt;= Planilha1!$B$1, "1",
  IF(F4794 &lt;= Planilha1!$B$2, "2",
    IF(F4794 &lt;= Planilha1!$B$3, "3",
      "4"
    )
  )
)</f>
        <v>1</v>
      </c>
      <c r="I4794" t="str">
        <f t="shared" si="222"/>
        <v>Pequeno Porte I</v>
      </c>
      <c r="J4794" s="4">
        <v>3430787.26</v>
      </c>
      <c r="K4794" s="5">
        <f t="shared" si="223"/>
        <v>2421.1624982357089</v>
      </c>
    </row>
    <row r="4795" spans="1:11" x14ac:dyDescent="0.25">
      <c r="A4795" s="3" t="s">
        <v>4937</v>
      </c>
      <c r="B4795">
        <v>430930</v>
      </c>
      <c r="C4795" s="1" t="s">
        <v>22</v>
      </c>
      <c r="D4795" s="2">
        <v>92924</v>
      </c>
      <c r="E4795" t="s">
        <v>5329</v>
      </c>
      <c r="F4795" s="4">
        <v>2910559.909</v>
      </c>
      <c r="G4795" s="4">
        <f t="shared" si="224"/>
        <v>31.321939531229823</v>
      </c>
      <c r="H4795" t="str">
        <f>IF(F4795 &lt;= Planilha1!$B$1, "1",
  IF(F4795 &lt;= Planilha1!$B$2, "2",
    IF(F4795 &lt;= Planilha1!$B$3, "3",
      "4"
    )
  )
)</f>
        <v>4</v>
      </c>
      <c r="I4795" t="str">
        <f t="shared" si="222"/>
        <v>Médio Porte</v>
      </c>
      <c r="J4795" s="4">
        <v>60812485.149999999</v>
      </c>
      <c r="K4795" s="5">
        <f t="shared" si="223"/>
        <v>654.43249483448835</v>
      </c>
    </row>
    <row r="4796" spans="1:11" x14ac:dyDescent="0.25">
      <c r="A4796" s="3" t="s">
        <v>4938</v>
      </c>
      <c r="B4796">
        <v>430940</v>
      </c>
      <c r="C4796" s="1" t="s">
        <v>22</v>
      </c>
      <c r="D4796" s="2">
        <v>25268</v>
      </c>
      <c r="E4796" t="s">
        <v>5329</v>
      </c>
      <c r="F4796" s="4">
        <v>426314.61099999998</v>
      </c>
      <c r="G4796" s="4">
        <f t="shared" si="224"/>
        <v>16.87171960582555</v>
      </c>
      <c r="H4796" t="str">
        <f>IF(F4796 &lt;= Planilha1!$B$1, "1",
  IF(F4796 &lt;= Planilha1!$B$2, "2",
    IF(F4796 &lt;= Planilha1!$B$3, "3",
      "4"
    )
  )
)</f>
        <v>4</v>
      </c>
      <c r="I4796" t="str">
        <f t="shared" si="222"/>
        <v>Pequeno Porte II</v>
      </c>
      <c r="J4796" s="4">
        <v>14360743.859999999</v>
      </c>
      <c r="K4796" s="5">
        <f t="shared" si="223"/>
        <v>568.33717983219879</v>
      </c>
    </row>
    <row r="4797" spans="1:11" x14ac:dyDescent="0.25">
      <c r="A4797" s="3" t="s">
        <v>4939</v>
      </c>
      <c r="B4797">
        <v>430950</v>
      </c>
      <c r="C4797" s="1" t="s">
        <v>22</v>
      </c>
      <c r="D4797" s="2">
        <v>7415</v>
      </c>
      <c r="E4797" t="s">
        <v>5329</v>
      </c>
      <c r="F4797" s="4">
        <v>159411.11300000001</v>
      </c>
      <c r="G4797" s="4">
        <f t="shared" si="224"/>
        <v>21.498464329062713</v>
      </c>
      <c r="H4797" t="str">
        <f>IF(F4797 &lt;= Planilha1!$B$1, "1",
  IF(F4797 &lt;= Planilha1!$B$2, "2",
    IF(F4797 &lt;= Planilha1!$B$3, "3",
      "4"
    )
  )
)</f>
        <v>3</v>
      </c>
      <c r="I4797" t="str">
        <f t="shared" si="222"/>
        <v>Pequeno Porte I</v>
      </c>
      <c r="J4797" s="4">
        <v>4976496.34</v>
      </c>
      <c r="K4797" s="5">
        <f t="shared" si="223"/>
        <v>671.13908833445714</v>
      </c>
    </row>
    <row r="4798" spans="1:11" x14ac:dyDescent="0.25">
      <c r="A4798" s="3" t="s">
        <v>2667</v>
      </c>
      <c r="B4798">
        <v>430955</v>
      </c>
      <c r="C4798" s="1" t="s">
        <v>22</v>
      </c>
      <c r="D4798" s="2">
        <v>5378</v>
      </c>
      <c r="E4798" t="s">
        <v>5329</v>
      </c>
      <c r="F4798" s="4">
        <v>64604.211000000003</v>
      </c>
      <c r="G4798" s="4">
        <f t="shared" si="224"/>
        <v>12.012683339531424</v>
      </c>
      <c r="H4798" t="str">
        <f>IF(F4798 &lt;= Planilha1!$B$1, "1",
  IF(F4798 &lt;= Planilha1!$B$2, "2",
    IF(F4798 &lt;= Planilha1!$B$3, "3",
      "4"
    )
  )
)</f>
        <v>2</v>
      </c>
      <c r="I4798" t="str">
        <f t="shared" si="222"/>
        <v>Pequeno Porte I</v>
      </c>
      <c r="J4798" s="4">
        <v>5132489.55</v>
      </c>
      <c r="K4798" s="5">
        <f t="shared" si="223"/>
        <v>954.34911677203422</v>
      </c>
    </row>
    <row r="4799" spans="1:11" x14ac:dyDescent="0.25">
      <c r="A4799" s="3" t="s">
        <v>2668</v>
      </c>
      <c r="B4799">
        <v>430957</v>
      </c>
      <c r="C4799" s="1" t="s">
        <v>22</v>
      </c>
      <c r="D4799" s="2">
        <v>2565</v>
      </c>
      <c r="E4799" t="s">
        <v>5329</v>
      </c>
      <c r="F4799" s="4">
        <v>34769.612000000001</v>
      </c>
      <c r="G4799" s="4">
        <f t="shared" si="224"/>
        <v>13.555404288499025</v>
      </c>
      <c r="H4799" t="str">
        <f>IF(F4799 &lt;= Planilha1!$B$1, "1",
  IF(F4799 &lt;= Planilha1!$B$2, "2",
    IF(F4799 &lt;= Planilha1!$B$3, "3",
      "4"
    )
  )
)</f>
        <v>1</v>
      </c>
      <c r="I4799" t="str">
        <f t="shared" si="222"/>
        <v>Pequeno Porte I</v>
      </c>
      <c r="J4799" s="4">
        <v>3272841.9</v>
      </c>
      <c r="K4799" s="5">
        <f t="shared" si="223"/>
        <v>1275.9617543859649</v>
      </c>
    </row>
    <row r="4800" spans="1:11" x14ac:dyDescent="0.25">
      <c r="A4800" s="3" t="s">
        <v>2669</v>
      </c>
      <c r="B4800">
        <v>430960</v>
      </c>
      <c r="C4800" s="1" t="s">
        <v>22</v>
      </c>
      <c r="D4800" s="2">
        <v>18851</v>
      </c>
      <c r="E4800" t="s">
        <v>5329</v>
      </c>
      <c r="F4800" s="4">
        <v>892861.01</v>
      </c>
      <c r="G4800" s="4">
        <f t="shared" si="224"/>
        <v>47.364119144872951</v>
      </c>
      <c r="H4800" t="str">
        <f>IF(F4800 &lt;= Planilha1!$B$1, "1",
  IF(F4800 &lt;= Planilha1!$B$2, "2",
    IF(F4800 &lt;= Planilha1!$B$3, "3",
      "4"
    )
  )
)</f>
        <v>4</v>
      </c>
      <c r="I4800" t="str">
        <f t="shared" si="222"/>
        <v>Pequeno Porte I</v>
      </c>
      <c r="J4800" s="4">
        <v>20104186.809999999</v>
      </c>
      <c r="K4800" s="5">
        <f t="shared" si="223"/>
        <v>1066.4785321733593</v>
      </c>
    </row>
    <row r="4801" spans="1:11" x14ac:dyDescent="0.25">
      <c r="A4801" s="3" t="s">
        <v>2670</v>
      </c>
      <c r="B4801">
        <v>430965</v>
      </c>
      <c r="C4801" s="1" t="s">
        <v>22</v>
      </c>
      <c r="D4801" s="2">
        <v>5976</v>
      </c>
      <c r="E4801" t="s">
        <v>5329</v>
      </c>
      <c r="F4801" s="4">
        <v>72552.527000000002</v>
      </c>
      <c r="G4801" s="4">
        <f t="shared" si="224"/>
        <v>12.140650435073628</v>
      </c>
      <c r="H4801" t="str">
        <f>IF(F4801 &lt;= Planilha1!$B$1, "1",
  IF(F4801 &lt;= Planilha1!$B$2, "2",
    IF(F4801 &lt;= Planilha1!$B$3, "3",
      "4"
    )
  )
)</f>
        <v>2</v>
      </c>
      <c r="I4801" t="str">
        <f t="shared" si="222"/>
        <v>Pequeno Porte I</v>
      </c>
      <c r="J4801" s="4">
        <v>4785063.8099999996</v>
      </c>
      <c r="K4801" s="5">
        <f t="shared" si="223"/>
        <v>800.71348895582321</v>
      </c>
    </row>
    <row r="4802" spans="1:11" x14ac:dyDescent="0.25">
      <c r="A4802" s="3" t="s">
        <v>3057</v>
      </c>
      <c r="B4802">
        <v>430970</v>
      </c>
      <c r="C4802" s="1" t="s">
        <v>22</v>
      </c>
      <c r="D4802" s="2">
        <v>4681</v>
      </c>
      <c r="E4802" t="s">
        <v>5329</v>
      </c>
      <c r="F4802" s="4">
        <v>79616.577999999994</v>
      </c>
      <c r="G4802" s="4">
        <f t="shared" si="224"/>
        <v>17.008455030976286</v>
      </c>
      <c r="H4802" t="str">
        <f>IF(F4802 &lt;= Planilha1!$B$1, "1",
  IF(F4802 &lt;= Planilha1!$B$2, "2",
    IF(F4802 &lt;= Planilha1!$B$3, "3",
      "4"
    )
  )
)</f>
        <v>2</v>
      </c>
      <c r="I4802" t="str">
        <f t="shared" ref="I4802:I4865" si="225">IF(D4802 &lt;= 20000, "Pequeno Porte I",
  IF(D4802 &lt;= 50000, "Pequeno Porte II",
    IF(D4802 &lt;= 100000, "Médio Porte",
      IF(D4802 &lt;= 900000, "Grande Porte", "Metrópole")
    )
  )
)</f>
        <v>Pequeno Porte I</v>
      </c>
      <c r="J4802" s="4">
        <v>4759937.5599999996</v>
      </c>
      <c r="K4802" s="5">
        <f t="shared" ref="K4802:K4865" si="226">J4802/D4802</f>
        <v>1016.8633967101046</v>
      </c>
    </row>
    <row r="4803" spans="1:11" x14ac:dyDescent="0.25">
      <c r="A4803" s="3" t="s">
        <v>2671</v>
      </c>
      <c r="B4803">
        <v>430975</v>
      </c>
      <c r="C4803" s="1" t="s">
        <v>22</v>
      </c>
      <c r="D4803" s="2">
        <v>3732</v>
      </c>
      <c r="E4803" t="s">
        <v>5329</v>
      </c>
      <c r="F4803" s="4">
        <v>45653.08</v>
      </c>
      <c r="G4803" s="4">
        <f t="shared" ref="G4803:G4866" si="227">F4803/D4803</f>
        <v>12.232872454448017</v>
      </c>
      <c r="H4803" t="str">
        <f>IF(F4803 &lt;= Planilha1!$B$1, "1",
  IF(F4803 &lt;= Planilha1!$B$2, "2",
    IF(F4803 &lt;= Planilha1!$B$3, "3",
      "4"
    )
  )
)</f>
        <v>2</v>
      </c>
      <c r="I4803" t="str">
        <f t="shared" si="225"/>
        <v>Pequeno Porte I</v>
      </c>
      <c r="J4803" s="4">
        <v>4316623.43</v>
      </c>
      <c r="K4803" s="5">
        <f t="shared" si="226"/>
        <v>1156.6515085744909</v>
      </c>
    </row>
    <row r="4804" spans="1:11" x14ac:dyDescent="0.25">
      <c r="A4804" s="3" t="s">
        <v>4940</v>
      </c>
      <c r="B4804">
        <v>430980</v>
      </c>
      <c r="C4804" s="1" t="s">
        <v>22</v>
      </c>
      <c r="D4804" s="2">
        <v>4527</v>
      </c>
      <c r="E4804" t="s">
        <v>5329</v>
      </c>
      <c r="F4804" s="4">
        <v>99491.191000000006</v>
      </c>
      <c r="G4804" s="4">
        <f t="shared" si="227"/>
        <v>21.977289816655624</v>
      </c>
      <c r="H4804" t="str">
        <f>IF(F4804 &lt;= Planilha1!$B$1, "1",
  IF(F4804 &lt;= Planilha1!$B$2, "2",
    IF(F4804 &lt;= Planilha1!$B$3, "3",
      "4"
    )
  )
)</f>
        <v>3</v>
      </c>
      <c r="I4804" t="str">
        <f t="shared" si="225"/>
        <v>Pequeno Porte I</v>
      </c>
      <c r="J4804" s="4">
        <v>5828059.8899999997</v>
      </c>
      <c r="K4804" s="5">
        <f t="shared" si="226"/>
        <v>1287.4000198807157</v>
      </c>
    </row>
    <row r="4805" spans="1:11" x14ac:dyDescent="0.25">
      <c r="A4805" s="3" t="s">
        <v>2672</v>
      </c>
      <c r="B4805">
        <v>430990</v>
      </c>
      <c r="C4805" s="1" t="s">
        <v>22</v>
      </c>
      <c r="D4805" s="2">
        <v>6776</v>
      </c>
      <c r="E4805" t="s">
        <v>5329</v>
      </c>
      <c r="F4805" s="4">
        <v>133081.495</v>
      </c>
      <c r="G4805" s="4">
        <f t="shared" si="227"/>
        <v>19.640126180637544</v>
      </c>
      <c r="H4805" t="str">
        <f>IF(F4805 &lt;= Planilha1!$B$1, "1",
  IF(F4805 &lt;= Planilha1!$B$2, "2",
    IF(F4805 &lt;= Planilha1!$B$3, "3",
      "4"
    )
  )
)</f>
        <v>3</v>
      </c>
      <c r="I4805" t="str">
        <f t="shared" si="225"/>
        <v>Pequeno Porte I</v>
      </c>
      <c r="J4805" s="4">
        <v>6356018.2800000003</v>
      </c>
      <c r="K4805" s="5">
        <f t="shared" si="226"/>
        <v>938.01922668240854</v>
      </c>
    </row>
    <row r="4806" spans="1:11" x14ac:dyDescent="0.25">
      <c r="A4806" s="3" t="s">
        <v>4941</v>
      </c>
      <c r="B4806">
        <v>430995</v>
      </c>
      <c r="C4806" s="1" t="s">
        <v>22</v>
      </c>
      <c r="D4806" s="2">
        <v>3723</v>
      </c>
      <c r="E4806" t="s">
        <v>5329</v>
      </c>
      <c r="F4806" s="4">
        <v>51996.377999999997</v>
      </c>
      <c r="G4806" s="4">
        <f t="shared" si="227"/>
        <v>13.966257856567283</v>
      </c>
      <c r="H4806" t="str">
        <f>IF(F4806 &lt;= Planilha1!$B$1, "1",
  IF(F4806 &lt;= Planilha1!$B$2, "2",
    IF(F4806 &lt;= Planilha1!$B$3, "3",
      "4"
    )
  )
)</f>
        <v>2</v>
      </c>
      <c r="I4806" t="str">
        <f t="shared" si="225"/>
        <v>Pequeno Porte I</v>
      </c>
      <c r="J4806" s="4">
        <v>4316245.58</v>
      </c>
      <c r="K4806" s="5">
        <f t="shared" si="226"/>
        <v>1159.3461133494493</v>
      </c>
    </row>
    <row r="4807" spans="1:11" x14ac:dyDescent="0.25">
      <c r="A4807" s="3" t="s">
        <v>4942</v>
      </c>
      <c r="B4807">
        <v>431000</v>
      </c>
      <c r="C4807" s="1" t="s">
        <v>22</v>
      </c>
      <c r="D4807" s="2">
        <v>21583</v>
      </c>
      <c r="E4807" t="s">
        <v>5329</v>
      </c>
      <c r="F4807" s="4">
        <v>505810.82</v>
      </c>
      <c r="G4807" s="4">
        <f t="shared" si="227"/>
        <v>23.435612287448453</v>
      </c>
      <c r="H4807" t="str">
        <f>IF(F4807 &lt;= Planilha1!$B$1, "1",
  IF(F4807 &lt;= Planilha1!$B$2, "2",
    IF(F4807 &lt;= Planilha1!$B$3, "3",
      "4"
    )
  )
)</f>
        <v>4</v>
      </c>
      <c r="I4807" t="str">
        <f t="shared" si="225"/>
        <v>Pequeno Porte II</v>
      </c>
      <c r="J4807" s="4">
        <v>23511829.07</v>
      </c>
      <c r="K4807" s="5">
        <f t="shared" si="226"/>
        <v>1089.3679780382708</v>
      </c>
    </row>
    <row r="4808" spans="1:11" x14ac:dyDescent="0.25">
      <c r="A4808" s="3" t="s">
        <v>2673</v>
      </c>
      <c r="B4808">
        <v>431010</v>
      </c>
      <c r="C4808" s="1" t="s">
        <v>22</v>
      </c>
      <c r="D4808" s="2">
        <v>32808</v>
      </c>
      <c r="E4808" t="s">
        <v>5329</v>
      </c>
      <c r="F4808" s="4">
        <v>1020677.165</v>
      </c>
      <c r="G4808" s="4">
        <f t="shared" si="227"/>
        <v>31.11061829431846</v>
      </c>
      <c r="H4808" t="str">
        <f>IF(F4808 &lt;= Planilha1!$B$1, "1",
  IF(F4808 &lt;= Planilha1!$B$2, "2",
    IF(F4808 &lt;= Planilha1!$B$3, "3",
      "4"
    )
  )
)</f>
        <v>4</v>
      </c>
      <c r="I4808" t="str">
        <f t="shared" si="225"/>
        <v>Pequeno Porte II</v>
      </c>
      <c r="J4808" s="4">
        <v>33740231.859999999</v>
      </c>
      <c r="K4808" s="5">
        <f t="shared" si="226"/>
        <v>1028.4147726164349</v>
      </c>
    </row>
    <row r="4809" spans="1:11" x14ac:dyDescent="0.25">
      <c r="A4809" s="3" t="s">
        <v>4943</v>
      </c>
      <c r="B4809">
        <v>431020</v>
      </c>
      <c r="C4809" s="1" t="s">
        <v>22</v>
      </c>
      <c r="D4809" s="2">
        <v>84780</v>
      </c>
      <c r="E4809" t="s">
        <v>5329</v>
      </c>
      <c r="F4809" s="4">
        <v>1627125.3759999999</v>
      </c>
      <c r="G4809" s="4">
        <f t="shared" si="227"/>
        <v>19.192325737202168</v>
      </c>
      <c r="H4809" t="str">
        <f>IF(F4809 &lt;= Planilha1!$B$1, "1",
  IF(F4809 &lt;= Planilha1!$B$2, "2",
    IF(F4809 &lt;= Planilha1!$B$3, "3",
      "4"
    )
  )
)</f>
        <v>4</v>
      </c>
      <c r="I4809" t="str">
        <f t="shared" si="225"/>
        <v>Médio Porte</v>
      </c>
      <c r="J4809" s="4">
        <v>56100754.030000001</v>
      </c>
      <c r="K4809" s="5">
        <f t="shared" si="226"/>
        <v>661.72156204293469</v>
      </c>
    </row>
    <row r="4810" spans="1:11" x14ac:dyDescent="0.25">
      <c r="A4810" s="3" t="s">
        <v>4944</v>
      </c>
      <c r="B4810">
        <v>431030</v>
      </c>
      <c r="C4810" s="1" t="s">
        <v>22</v>
      </c>
      <c r="D4810" s="2">
        <v>4157</v>
      </c>
      <c r="E4810" t="s">
        <v>5329</v>
      </c>
      <c r="F4810" s="4">
        <v>61038.241999999998</v>
      </c>
      <c r="G4810" s="4">
        <f t="shared" si="227"/>
        <v>14.683243204233822</v>
      </c>
      <c r="H4810" t="str">
        <f>IF(F4810 &lt;= Planilha1!$B$1, "1",
  IF(F4810 &lt;= Planilha1!$B$2, "2",
    IF(F4810 &lt;= Planilha1!$B$3, "3",
      "4"
    )
  )
)</f>
        <v>2</v>
      </c>
      <c r="I4810" t="str">
        <f t="shared" si="225"/>
        <v>Pequeno Porte I</v>
      </c>
      <c r="J4810" s="4">
        <v>3338055.27</v>
      </c>
      <c r="K4810" s="5">
        <f t="shared" si="226"/>
        <v>802.99621602116906</v>
      </c>
    </row>
    <row r="4811" spans="1:11" x14ac:dyDescent="0.25">
      <c r="A4811" s="3" t="s">
        <v>4945</v>
      </c>
      <c r="B4811">
        <v>431033</v>
      </c>
      <c r="C4811" s="1" t="s">
        <v>22</v>
      </c>
      <c r="D4811" s="2">
        <v>26824</v>
      </c>
      <c r="E4811" t="s">
        <v>5329</v>
      </c>
      <c r="F4811" s="4">
        <v>251065.69899999999</v>
      </c>
      <c r="G4811" s="4">
        <f t="shared" si="227"/>
        <v>9.3597412391887858</v>
      </c>
      <c r="H4811" t="str">
        <f>IF(F4811 &lt;= Planilha1!$B$1, "1",
  IF(F4811 &lt;= Planilha1!$B$2, "2",
    IF(F4811 &lt;= Planilha1!$B$3, "3",
      "4"
    )
  )
)</f>
        <v>4</v>
      </c>
      <c r="I4811" t="str">
        <f t="shared" si="225"/>
        <v>Pequeno Porte II</v>
      </c>
      <c r="J4811" s="4">
        <v>22334140.670000002</v>
      </c>
      <c r="K4811" s="5">
        <f t="shared" si="226"/>
        <v>832.61782992842234</v>
      </c>
    </row>
    <row r="4812" spans="1:11" x14ac:dyDescent="0.25">
      <c r="A4812" s="3" t="s">
        <v>2674</v>
      </c>
      <c r="B4812">
        <v>431036</v>
      </c>
      <c r="C4812" s="1" t="s">
        <v>22</v>
      </c>
      <c r="D4812" s="2">
        <v>3080</v>
      </c>
      <c r="E4812" t="s">
        <v>5329</v>
      </c>
      <c r="F4812" s="4">
        <v>109756.149</v>
      </c>
      <c r="G4812" s="4">
        <f t="shared" si="227"/>
        <v>35.635113311688315</v>
      </c>
      <c r="H4812" t="str">
        <f>IF(F4812 &lt;= Planilha1!$B$1, "1",
  IF(F4812 &lt;= Planilha1!$B$2, "2",
    IF(F4812 &lt;= Planilha1!$B$3, "3",
      "4"
    )
  )
)</f>
        <v>3</v>
      </c>
      <c r="I4812" t="str">
        <f t="shared" si="225"/>
        <v>Pequeno Porte I</v>
      </c>
      <c r="J4812" s="4">
        <v>4450976.43</v>
      </c>
      <c r="K4812" s="5">
        <f t="shared" si="226"/>
        <v>1445.1222175324674</v>
      </c>
    </row>
    <row r="4813" spans="1:11" x14ac:dyDescent="0.25">
      <c r="A4813" s="3" t="s">
        <v>3494</v>
      </c>
      <c r="B4813">
        <v>431040</v>
      </c>
      <c r="C4813" s="1" t="s">
        <v>22</v>
      </c>
      <c r="D4813" s="2">
        <v>6427</v>
      </c>
      <c r="E4813" t="s">
        <v>5329</v>
      </c>
      <c r="F4813" s="4">
        <v>103774.031</v>
      </c>
      <c r="G4813" s="4">
        <f t="shared" si="227"/>
        <v>16.146573984751829</v>
      </c>
      <c r="H4813" t="str">
        <f>IF(F4813 &lt;= Planilha1!$B$1, "1",
  IF(F4813 &lt;= Planilha1!$B$2, "2",
    IF(F4813 &lt;= Planilha1!$B$3, "3",
      "4"
    )
  )
)</f>
        <v>3</v>
      </c>
      <c r="I4813" t="str">
        <f t="shared" si="225"/>
        <v>Pequeno Porte I</v>
      </c>
      <c r="J4813" s="4">
        <v>6225854.9699999997</v>
      </c>
      <c r="K4813" s="5">
        <f t="shared" si="226"/>
        <v>968.70312276334209</v>
      </c>
    </row>
    <row r="4814" spans="1:11" x14ac:dyDescent="0.25">
      <c r="A4814" s="3" t="s">
        <v>4946</v>
      </c>
      <c r="B4814">
        <v>431041</v>
      </c>
      <c r="C4814" s="1" t="s">
        <v>22</v>
      </c>
      <c r="D4814" s="2">
        <v>2014</v>
      </c>
      <c r="E4814" t="s">
        <v>5329</v>
      </c>
      <c r="F4814" s="4">
        <v>31648.383999999998</v>
      </c>
      <c r="G4814" s="4">
        <f t="shared" si="227"/>
        <v>15.71419265143992</v>
      </c>
      <c r="H4814" t="str">
        <f>IF(F4814 &lt;= Planilha1!$B$1, "1",
  IF(F4814 &lt;= Planilha1!$B$2, "2",
    IF(F4814 &lt;= Planilha1!$B$3, "3",
      "4"
    )
  )
)</f>
        <v>1</v>
      </c>
      <c r="I4814" t="str">
        <f t="shared" si="225"/>
        <v>Pequeno Porte I</v>
      </c>
      <c r="J4814" s="4">
        <v>2978396.49</v>
      </c>
      <c r="K4814" s="5">
        <f t="shared" si="226"/>
        <v>1478.846320754717</v>
      </c>
    </row>
    <row r="4815" spans="1:11" x14ac:dyDescent="0.25">
      <c r="A4815" s="3" t="s">
        <v>4947</v>
      </c>
      <c r="B4815">
        <v>431043</v>
      </c>
      <c r="C4815" s="1" t="s">
        <v>22</v>
      </c>
      <c r="D4815" s="2">
        <v>5399</v>
      </c>
      <c r="E4815" t="s">
        <v>5329</v>
      </c>
      <c r="F4815" s="4">
        <v>109156.058</v>
      </c>
      <c r="G4815" s="4">
        <f t="shared" si="227"/>
        <v>20.217828857195776</v>
      </c>
      <c r="H4815" t="str">
        <f>IF(F4815 &lt;= Planilha1!$B$1, "1",
  IF(F4815 &lt;= Planilha1!$B$2, "2",
    IF(F4815 &lt;= Planilha1!$B$3, "3",
      "4"
    )
  )
)</f>
        <v>3</v>
      </c>
      <c r="I4815" t="str">
        <f t="shared" si="225"/>
        <v>Pequeno Porte I</v>
      </c>
      <c r="J4815" s="4">
        <v>4439741.2</v>
      </c>
      <c r="K4815" s="5">
        <f t="shared" si="226"/>
        <v>822.32657899611047</v>
      </c>
    </row>
    <row r="4816" spans="1:11" x14ac:dyDescent="0.25">
      <c r="A4816" s="3" t="s">
        <v>2675</v>
      </c>
      <c r="B4816">
        <v>431046</v>
      </c>
      <c r="C4816" s="1" t="s">
        <v>22</v>
      </c>
      <c r="D4816" s="2">
        <v>1720</v>
      </c>
      <c r="E4816" t="s">
        <v>5329</v>
      </c>
      <c r="F4816" s="4">
        <v>51187.754999999997</v>
      </c>
      <c r="G4816" s="4">
        <f t="shared" si="227"/>
        <v>29.760322674418603</v>
      </c>
      <c r="H4816" t="str">
        <f>IF(F4816 &lt;= Planilha1!$B$1, "1",
  IF(F4816 &lt;= Planilha1!$B$2, "2",
    IF(F4816 &lt;= Planilha1!$B$3, "3",
      "4"
    )
  )
)</f>
        <v>2</v>
      </c>
      <c r="I4816" t="str">
        <f t="shared" si="225"/>
        <v>Pequeno Porte I</v>
      </c>
      <c r="J4816" s="4">
        <v>4425760.71</v>
      </c>
      <c r="K4816" s="5">
        <f t="shared" si="226"/>
        <v>2573.1166918604649</v>
      </c>
    </row>
    <row r="4817" spans="1:11" x14ac:dyDescent="0.25">
      <c r="A4817" s="3" t="s">
        <v>4948</v>
      </c>
      <c r="B4817">
        <v>431050</v>
      </c>
      <c r="C4817" s="1" t="s">
        <v>22</v>
      </c>
      <c r="D4817" s="2">
        <v>7482</v>
      </c>
      <c r="E4817" t="s">
        <v>5329</v>
      </c>
      <c r="F4817" s="4">
        <v>77344.942999999999</v>
      </c>
      <c r="G4817" s="4">
        <f t="shared" si="227"/>
        <v>10.337468992248063</v>
      </c>
      <c r="H4817" t="str">
        <f>IF(F4817 &lt;= Planilha1!$B$1, "1",
  IF(F4817 &lt;= Planilha1!$B$2, "2",
    IF(F4817 &lt;= Planilha1!$B$3, "3",
      "4"
    )
  )
)</f>
        <v>2</v>
      </c>
      <c r="I4817" t="str">
        <f t="shared" si="225"/>
        <v>Pequeno Porte I</v>
      </c>
      <c r="J4817" s="4">
        <v>3816773.9</v>
      </c>
      <c r="K4817" s="5">
        <f t="shared" si="226"/>
        <v>510.1274926490243</v>
      </c>
    </row>
    <row r="4818" spans="1:11" x14ac:dyDescent="0.25">
      <c r="A4818" s="3" t="s">
        <v>2676</v>
      </c>
      <c r="B4818">
        <v>431053</v>
      </c>
      <c r="C4818" s="1" t="s">
        <v>22</v>
      </c>
      <c r="D4818" s="2">
        <v>5572</v>
      </c>
      <c r="E4818" t="s">
        <v>5329</v>
      </c>
      <c r="F4818" s="4">
        <v>50051.671999999999</v>
      </c>
      <c r="G4818" s="4">
        <f t="shared" si="227"/>
        <v>8.9827121320890164</v>
      </c>
      <c r="H4818" t="str">
        <f>IF(F4818 &lt;= Planilha1!$B$1, "1",
  IF(F4818 &lt;= Planilha1!$B$2, "2",
    IF(F4818 &lt;= Planilha1!$B$3, "3",
      "4"
    )
  )
)</f>
        <v>2</v>
      </c>
      <c r="I4818" t="str">
        <f t="shared" si="225"/>
        <v>Pequeno Porte I</v>
      </c>
      <c r="J4818" s="4">
        <v>3695483.02</v>
      </c>
      <c r="K4818" s="5">
        <f t="shared" si="226"/>
        <v>663.22380114860016</v>
      </c>
    </row>
    <row r="4819" spans="1:11" x14ac:dyDescent="0.25">
      <c r="A4819" s="3" t="s">
        <v>2677</v>
      </c>
      <c r="B4819">
        <v>431055</v>
      </c>
      <c r="C4819" s="1" t="s">
        <v>22</v>
      </c>
      <c r="D4819" s="2">
        <v>2995</v>
      </c>
      <c r="E4819" t="s">
        <v>5329</v>
      </c>
      <c r="F4819" s="4">
        <v>45253.535000000003</v>
      </c>
      <c r="G4819" s="4">
        <f t="shared" si="227"/>
        <v>15.109694490818031</v>
      </c>
      <c r="H4819" t="str">
        <f>IF(F4819 &lt;= Planilha1!$B$1, "1",
  IF(F4819 &lt;= Planilha1!$B$2, "2",
    IF(F4819 &lt;= Planilha1!$B$3, "3",
      "4"
    )
  )
)</f>
        <v>2</v>
      </c>
      <c r="I4819" t="str">
        <f t="shared" si="225"/>
        <v>Pequeno Porte I</v>
      </c>
      <c r="J4819" s="4">
        <v>4072142.72</v>
      </c>
      <c r="K4819" s="5">
        <f t="shared" si="226"/>
        <v>1359.6469849749583</v>
      </c>
    </row>
    <row r="4820" spans="1:11" x14ac:dyDescent="0.25">
      <c r="A4820" s="3" t="s">
        <v>2678</v>
      </c>
      <c r="B4820">
        <v>431057</v>
      </c>
      <c r="C4820" s="1" t="s">
        <v>22</v>
      </c>
      <c r="D4820" s="2">
        <v>1937</v>
      </c>
      <c r="E4820" t="s">
        <v>5329</v>
      </c>
      <c r="F4820" s="4">
        <v>29265.802</v>
      </c>
      <c r="G4820" s="4">
        <f t="shared" si="227"/>
        <v>15.108829117191533</v>
      </c>
      <c r="H4820" t="str">
        <f>IF(F4820 &lt;= Planilha1!$B$1, "1",
  IF(F4820 &lt;= Planilha1!$B$2, "2",
    IF(F4820 &lt;= Planilha1!$B$3, "3",
      "4"
    )
  )
)</f>
        <v>1</v>
      </c>
      <c r="I4820" t="str">
        <f t="shared" si="225"/>
        <v>Pequeno Porte I</v>
      </c>
      <c r="J4820" s="4">
        <v>2731715.09</v>
      </c>
      <c r="K4820" s="5">
        <f t="shared" si="226"/>
        <v>1410.281409395973</v>
      </c>
    </row>
    <row r="4821" spans="1:11" x14ac:dyDescent="0.25">
      <c r="A4821" s="3" t="s">
        <v>2679</v>
      </c>
      <c r="B4821">
        <v>431060</v>
      </c>
      <c r="C4821" s="1" t="s">
        <v>22</v>
      </c>
      <c r="D4821" s="2">
        <v>35768</v>
      </c>
      <c r="E4821" t="s">
        <v>5329</v>
      </c>
      <c r="F4821" s="4">
        <v>685709.82700000005</v>
      </c>
      <c r="G4821" s="4">
        <f t="shared" si="227"/>
        <v>19.171041908968913</v>
      </c>
      <c r="H4821" t="str">
        <f>IF(F4821 &lt;= Planilha1!$B$1, "1",
  IF(F4821 &lt;= Planilha1!$B$2, "2",
    IF(F4821 &lt;= Planilha1!$B$3, "3",
      "4"
    )
  )
)</f>
        <v>4</v>
      </c>
      <c r="I4821" t="str">
        <f t="shared" si="225"/>
        <v>Pequeno Porte II</v>
      </c>
      <c r="J4821" s="4">
        <v>20753936.760000002</v>
      </c>
      <c r="K4821" s="5">
        <f t="shared" si="226"/>
        <v>580.23755200178937</v>
      </c>
    </row>
    <row r="4822" spans="1:11" x14ac:dyDescent="0.25">
      <c r="A4822" s="3" t="s">
        <v>2680</v>
      </c>
      <c r="B4822">
        <v>431065</v>
      </c>
      <c r="C4822" s="1" t="s">
        <v>22</v>
      </c>
      <c r="D4822" s="2">
        <v>2638</v>
      </c>
      <c r="E4822" t="s">
        <v>5329</v>
      </c>
      <c r="F4822" s="4">
        <v>34598.531999999999</v>
      </c>
      <c r="G4822" s="4">
        <f t="shared" si="227"/>
        <v>13.115440485216073</v>
      </c>
      <c r="H4822" t="str">
        <f>IF(F4822 &lt;= Planilha1!$B$1, "1",
  IF(F4822 &lt;= Planilha1!$B$2, "2",
    IF(F4822 &lt;= Planilha1!$B$3, "3",
      "4"
    )
  )
)</f>
        <v>1</v>
      </c>
      <c r="I4822" t="str">
        <f t="shared" si="225"/>
        <v>Pequeno Porte I</v>
      </c>
      <c r="J4822" s="4">
        <v>3050560.03</v>
      </c>
      <c r="K4822" s="5">
        <f t="shared" si="226"/>
        <v>1156.3912168309325</v>
      </c>
    </row>
    <row r="4823" spans="1:11" x14ac:dyDescent="0.25">
      <c r="A4823" s="3" t="s">
        <v>2681</v>
      </c>
      <c r="B4823">
        <v>431070</v>
      </c>
      <c r="C4823" s="1" t="s">
        <v>22</v>
      </c>
      <c r="D4823" s="2">
        <v>3208</v>
      </c>
      <c r="E4823" t="s">
        <v>5329</v>
      </c>
      <c r="F4823" s="4">
        <v>37035.497000000003</v>
      </c>
      <c r="G4823" s="4">
        <f t="shared" si="227"/>
        <v>11.544730985037408</v>
      </c>
      <c r="H4823" t="str">
        <f>IF(F4823 &lt;= Planilha1!$B$1, "1",
  IF(F4823 &lt;= Planilha1!$B$2, "2",
    IF(F4823 &lt;= Planilha1!$B$3, "3",
      "4"
    )
  )
)</f>
        <v>1</v>
      </c>
      <c r="I4823" t="str">
        <f t="shared" si="225"/>
        <v>Pequeno Porte I</v>
      </c>
      <c r="J4823" s="4">
        <v>4725007.8099999996</v>
      </c>
      <c r="K4823" s="5">
        <f t="shared" si="226"/>
        <v>1472.8827337905236</v>
      </c>
    </row>
    <row r="4824" spans="1:11" x14ac:dyDescent="0.25">
      <c r="A4824" s="3" t="s">
        <v>4949</v>
      </c>
      <c r="B4824">
        <v>431075</v>
      </c>
      <c r="C4824" s="1" t="s">
        <v>22</v>
      </c>
      <c r="D4824" s="2">
        <v>1929</v>
      </c>
      <c r="E4824" t="s">
        <v>5329</v>
      </c>
      <c r="F4824" s="4">
        <v>31949.759999999998</v>
      </c>
      <c r="G4824" s="4">
        <f t="shared" si="227"/>
        <v>16.562861586314153</v>
      </c>
      <c r="H4824" t="str">
        <f>IF(F4824 &lt;= Planilha1!$B$1, "1",
  IF(F4824 &lt;= Planilha1!$B$2, "2",
    IF(F4824 &lt;= Planilha1!$B$3, "3",
      "4"
    )
  )
)</f>
        <v>1</v>
      </c>
      <c r="I4824" t="str">
        <f t="shared" si="225"/>
        <v>Pequeno Porte I</v>
      </c>
      <c r="J4824" s="4">
        <v>3173035.72</v>
      </c>
      <c r="K4824" s="5">
        <f t="shared" si="226"/>
        <v>1644.9122446863662</v>
      </c>
    </row>
    <row r="4825" spans="1:11" x14ac:dyDescent="0.25">
      <c r="A4825" s="3" t="s">
        <v>2682</v>
      </c>
      <c r="B4825">
        <v>431080</v>
      </c>
      <c r="C4825" s="1" t="s">
        <v>22</v>
      </c>
      <c r="D4825" s="2">
        <v>22983</v>
      </c>
      <c r="E4825" t="s">
        <v>5329</v>
      </c>
      <c r="F4825" s="4">
        <v>507996.99200000003</v>
      </c>
      <c r="G4825" s="4">
        <f t="shared" si="227"/>
        <v>22.103162859504852</v>
      </c>
      <c r="H4825" t="str">
        <f>IF(F4825 &lt;= Planilha1!$B$1, "1",
  IF(F4825 &lt;= Planilha1!$B$2, "2",
    IF(F4825 &lt;= Planilha1!$B$3, "3",
      "4"
    )
  )
)</f>
        <v>4</v>
      </c>
      <c r="I4825" t="str">
        <f t="shared" si="225"/>
        <v>Pequeno Porte II</v>
      </c>
      <c r="J4825" s="4">
        <v>12618438.77</v>
      </c>
      <c r="K4825" s="5">
        <f t="shared" si="226"/>
        <v>549.03358003741891</v>
      </c>
    </row>
    <row r="4826" spans="1:11" x14ac:dyDescent="0.25">
      <c r="A4826" s="3" t="s">
        <v>2683</v>
      </c>
      <c r="B4826">
        <v>431085</v>
      </c>
      <c r="C4826" s="1" t="s">
        <v>22</v>
      </c>
      <c r="D4826" s="2">
        <v>3779</v>
      </c>
      <c r="E4826" t="s">
        <v>5329</v>
      </c>
      <c r="F4826" s="4">
        <v>56777.966</v>
      </c>
      <c r="G4826" s="4">
        <f t="shared" si="227"/>
        <v>15.024600688012702</v>
      </c>
      <c r="H4826" t="str">
        <f>IF(F4826 &lt;= Planilha1!$B$1, "1",
  IF(F4826 &lt;= Planilha1!$B$2, "2",
    IF(F4826 &lt;= Planilha1!$B$3, "3",
      "4"
    )
  )
)</f>
        <v>2</v>
      </c>
      <c r="I4826" t="str">
        <f t="shared" si="225"/>
        <v>Pequeno Porte I</v>
      </c>
      <c r="J4826" s="4">
        <v>4587322.3</v>
      </c>
      <c r="K4826" s="5">
        <f t="shared" si="226"/>
        <v>1213.8984652024344</v>
      </c>
    </row>
    <row r="4827" spans="1:11" x14ac:dyDescent="0.25">
      <c r="A4827" s="3" t="s">
        <v>2684</v>
      </c>
      <c r="B4827">
        <v>431087</v>
      </c>
      <c r="C4827" s="1" t="s">
        <v>22</v>
      </c>
      <c r="D4827" s="2">
        <v>2040</v>
      </c>
      <c r="E4827" t="s">
        <v>5329</v>
      </c>
      <c r="F4827" s="4">
        <v>38898.438000000002</v>
      </c>
      <c r="G4827" s="4">
        <f t="shared" si="227"/>
        <v>19.067861764705885</v>
      </c>
      <c r="H4827" t="str">
        <f>IF(F4827 &lt;= Planilha1!$B$1, "1",
  IF(F4827 &lt;= Planilha1!$B$2, "2",
    IF(F4827 &lt;= Planilha1!$B$3, "3",
      "4"
    )
  )
)</f>
        <v>1</v>
      </c>
      <c r="I4827" t="str">
        <f t="shared" si="225"/>
        <v>Pequeno Porte I</v>
      </c>
      <c r="J4827" s="4">
        <v>3319106.5</v>
      </c>
      <c r="K4827" s="5">
        <f t="shared" si="226"/>
        <v>1627.0129901960784</v>
      </c>
    </row>
    <row r="4828" spans="1:11" x14ac:dyDescent="0.25">
      <c r="A4828" s="3" t="s">
        <v>1483</v>
      </c>
      <c r="B4828">
        <v>431090</v>
      </c>
      <c r="C4828" s="1" t="s">
        <v>22</v>
      </c>
      <c r="D4828" s="2">
        <v>3338</v>
      </c>
      <c r="E4828" t="s">
        <v>5329</v>
      </c>
      <c r="F4828" s="4">
        <v>68574.612999999998</v>
      </c>
      <c r="G4828" s="4">
        <f t="shared" si="227"/>
        <v>20.543622828040743</v>
      </c>
      <c r="H4828" t="str">
        <f>IF(F4828 &lt;= Planilha1!$B$1, "1",
  IF(F4828 &lt;= Planilha1!$B$2, "2",
    IF(F4828 &lt;= Planilha1!$B$3, "3",
      "4"
    )
  )
)</f>
        <v>2</v>
      </c>
      <c r="I4828" t="str">
        <f t="shared" si="225"/>
        <v>Pequeno Porte I</v>
      </c>
      <c r="J4828" s="4">
        <v>3879449.98</v>
      </c>
      <c r="K4828" s="5">
        <f t="shared" si="226"/>
        <v>1162.2079029358897</v>
      </c>
    </row>
    <row r="4829" spans="1:11" x14ac:dyDescent="0.25">
      <c r="A4829" s="3" t="s">
        <v>4950</v>
      </c>
      <c r="B4829">
        <v>431100</v>
      </c>
      <c r="C4829" s="1" t="s">
        <v>22</v>
      </c>
      <c r="D4829" s="2">
        <v>26603</v>
      </c>
      <c r="E4829" t="s">
        <v>5329</v>
      </c>
      <c r="F4829" s="4">
        <v>328128.44699999999</v>
      </c>
      <c r="G4829" s="4">
        <f t="shared" si="227"/>
        <v>12.33426481975717</v>
      </c>
      <c r="H4829" t="str">
        <f>IF(F4829 &lt;= Planilha1!$B$1, "1",
  IF(F4829 &lt;= Planilha1!$B$2, "2",
    IF(F4829 &lt;= Planilha1!$B$3, "3",
      "4"
    )
  )
)</f>
        <v>4</v>
      </c>
      <c r="I4829" t="str">
        <f t="shared" si="225"/>
        <v>Pequeno Porte II</v>
      </c>
      <c r="J4829" s="4">
        <v>17856083.210000001</v>
      </c>
      <c r="K4829" s="5">
        <f t="shared" si="226"/>
        <v>671.20562380182685</v>
      </c>
    </row>
    <row r="4830" spans="1:11" x14ac:dyDescent="0.25">
      <c r="A4830" s="3" t="s">
        <v>2685</v>
      </c>
      <c r="B4830">
        <v>431110</v>
      </c>
      <c r="C4830" s="1" t="s">
        <v>22</v>
      </c>
      <c r="D4830" s="2">
        <v>10579</v>
      </c>
      <c r="E4830" t="s">
        <v>5329</v>
      </c>
      <c r="F4830" s="4">
        <v>137335.21799999999</v>
      </c>
      <c r="G4830" s="4">
        <f t="shared" si="227"/>
        <v>12.981871443425653</v>
      </c>
      <c r="H4830" t="str">
        <f>IF(F4830 &lt;= Planilha1!$B$1, "1",
  IF(F4830 &lt;= Planilha1!$B$2, "2",
    IF(F4830 &lt;= Planilha1!$B$3, "3",
      "4"
    )
  )
)</f>
        <v>3</v>
      </c>
      <c r="I4830" t="str">
        <f t="shared" si="225"/>
        <v>Pequeno Porte I</v>
      </c>
      <c r="J4830" s="4">
        <v>7938453.4500000002</v>
      </c>
      <c r="K4830" s="5">
        <f t="shared" si="226"/>
        <v>750.39733906796482</v>
      </c>
    </row>
    <row r="4831" spans="1:11" x14ac:dyDescent="0.25">
      <c r="A4831" s="3" t="s">
        <v>2686</v>
      </c>
      <c r="B4831">
        <v>431112</v>
      </c>
      <c r="C4831" s="1" t="s">
        <v>22</v>
      </c>
      <c r="D4831" s="2">
        <v>3690</v>
      </c>
      <c r="E4831" t="s">
        <v>5329</v>
      </c>
      <c r="F4831" s="4">
        <v>39914.813999999998</v>
      </c>
      <c r="G4831" s="4">
        <f t="shared" si="227"/>
        <v>10.817022764227643</v>
      </c>
      <c r="H4831" t="str">
        <f>IF(F4831 &lt;= Planilha1!$B$1, "1",
  IF(F4831 &lt;= Planilha1!$B$2, "2",
    IF(F4831 &lt;= Planilha1!$B$3, "3",
      "4"
    )
  )
)</f>
        <v>1</v>
      </c>
      <c r="I4831" t="str">
        <f t="shared" si="225"/>
        <v>Pequeno Porte I</v>
      </c>
      <c r="J4831" s="4">
        <v>6835053.4000000004</v>
      </c>
      <c r="K4831" s="5">
        <f t="shared" si="226"/>
        <v>1852.3179945799459</v>
      </c>
    </row>
    <row r="4832" spans="1:11" x14ac:dyDescent="0.25">
      <c r="A4832" s="3" t="s">
        <v>2687</v>
      </c>
      <c r="B4832">
        <v>431113</v>
      </c>
      <c r="C4832" s="1" t="s">
        <v>22</v>
      </c>
      <c r="D4832" s="2">
        <v>3349</v>
      </c>
      <c r="E4832" t="s">
        <v>5329</v>
      </c>
      <c r="F4832" s="4">
        <v>74745.611000000004</v>
      </c>
      <c r="G4832" s="4">
        <f t="shared" si="227"/>
        <v>22.318785010450881</v>
      </c>
      <c r="H4832" t="str">
        <f>IF(F4832 &lt;= Planilha1!$B$1, "1",
  IF(F4832 &lt;= Planilha1!$B$2, "2",
    IF(F4832 &lt;= Planilha1!$B$3, "3",
      "4"
    )
  )
)</f>
        <v>2</v>
      </c>
      <c r="I4832" t="str">
        <f t="shared" si="225"/>
        <v>Pequeno Porte I</v>
      </c>
      <c r="J4832" s="4">
        <v>4354231.6399999997</v>
      </c>
      <c r="K4832" s="5">
        <f t="shared" si="226"/>
        <v>1300.1587458942968</v>
      </c>
    </row>
    <row r="4833" spans="1:11" x14ac:dyDescent="0.25">
      <c r="A4833" s="3" t="s">
        <v>4951</v>
      </c>
      <c r="B4833">
        <v>431115</v>
      </c>
      <c r="C4833" s="1" t="s">
        <v>22</v>
      </c>
      <c r="D4833" s="2">
        <v>7184</v>
      </c>
      <c r="E4833" t="s">
        <v>5329</v>
      </c>
      <c r="F4833" s="4">
        <v>205159.03700000001</v>
      </c>
      <c r="G4833" s="4">
        <f t="shared" si="227"/>
        <v>28.557772410913142</v>
      </c>
      <c r="H4833" t="str">
        <f>IF(F4833 &lt;= Planilha1!$B$1, "1",
  IF(F4833 &lt;= Planilha1!$B$2, "2",
    IF(F4833 &lt;= Planilha1!$B$3, "3",
      "4"
    )
  )
)</f>
        <v>3</v>
      </c>
      <c r="I4833" t="str">
        <f t="shared" si="225"/>
        <v>Pequeno Porte I</v>
      </c>
      <c r="J4833" s="4">
        <v>6821574.5300000003</v>
      </c>
      <c r="K4833" s="5">
        <f t="shared" si="226"/>
        <v>949.55102032293985</v>
      </c>
    </row>
    <row r="4834" spans="1:11" x14ac:dyDescent="0.25">
      <c r="A4834" s="3" t="s">
        <v>4952</v>
      </c>
      <c r="B4834">
        <v>431120</v>
      </c>
      <c r="C4834" s="1" t="s">
        <v>22</v>
      </c>
      <c r="D4834" s="2">
        <v>18226</v>
      </c>
      <c r="E4834" t="s">
        <v>5329</v>
      </c>
      <c r="F4834" s="4">
        <v>409433.39</v>
      </c>
      <c r="G4834" s="4">
        <f t="shared" si="227"/>
        <v>22.464248326566445</v>
      </c>
      <c r="H4834" t="str">
        <f>IF(F4834 &lt;= Planilha1!$B$1, "1",
  IF(F4834 &lt;= Planilha1!$B$2, "2",
    IF(F4834 &lt;= Planilha1!$B$3, "3",
      "4"
    )
  )
)</f>
        <v>4</v>
      </c>
      <c r="I4834" t="str">
        <f t="shared" si="225"/>
        <v>Pequeno Porte I</v>
      </c>
      <c r="J4834" s="4">
        <v>18699003.390000001</v>
      </c>
      <c r="K4834" s="5">
        <f t="shared" si="226"/>
        <v>1025.9521227916164</v>
      </c>
    </row>
    <row r="4835" spans="1:11" x14ac:dyDescent="0.25">
      <c r="A4835" s="3" t="s">
        <v>2688</v>
      </c>
      <c r="B4835">
        <v>431123</v>
      </c>
      <c r="C4835" s="1" t="s">
        <v>22</v>
      </c>
      <c r="D4835" s="2">
        <v>2251</v>
      </c>
      <c r="E4835" t="s">
        <v>5329</v>
      </c>
      <c r="F4835" s="4">
        <v>29700.744999999999</v>
      </c>
      <c r="G4835" s="4">
        <f t="shared" si="227"/>
        <v>13.1944669035984</v>
      </c>
      <c r="H4835" t="str">
        <f>IF(F4835 &lt;= Planilha1!$B$1, "1",
  IF(F4835 &lt;= Planilha1!$B$2, "2",
    IF(F4835 &lt;= Planilha1!$B$3, "3",
      "4"
    )
  )
)</f>
        <v>1</v>
      </c>
      <c r="I4835" t="str">
        <f t="shared" si="225"/>
        <v>Pequeno Porte I</v>
      </c>
      <c r="J4835" s="4">
        <v>2993749.64</v>
      </c>
      <c r="K4835" s="5">
        <f t="shared" si="226"/>
        <v>1329.9643003109729</v>
      </c>
    </row>
    <row r="4836" spans="1:11" x14ac:dyDescent="0.25">
      <c r="A4836" s="3" t="s">
        <v>4953</v>
      </c>
      <c r="B4836">
        <v>431125</v>
      </c>
      <c r="C4836" s="1" t="s">
        <v>22</v>
      </c>
      <c r="D4836" s="2">
        <v>5341</v>
      </c>
      <c r="E4836" t="s">
        <v>5329</v>
      </c>
      <c r="F4836" s="4">
        <v>53268.608</v>
      </c>
      <c r="G4836" s="4">
        <f t="shared" si="227"/>
        <v>9.973527054858641</v>
      </c>
      <c r="H4836" t="str">
        <f>IF(F4836 &lt;= Planilha1!$B$1, "1",
  IF(F4836 &lt;= Planilha1!$B$2, "2",
    IF(F4836 &lt;= Planilha1!$B$3, "3",
      "4"
    )
  )
)</f>
        <v>2</v>
      </c>
      <c r="I4836" t="str">
        <f t="shared" si="225"/>
        <v>Pequeno Porte I</v>
      </c>
      <c r="J4836" s="4">
        <v>3968998.46</v>
      </c>
      <c r="K4836" s="5">
        <f t="shared" si="226"/>
        <v>743.11897771952817</v>
      </c>
    </row>
    <row r="4837" spans="1:11" x14ac:dyDescent="0.25">
      <c r="A4837" s="3" t="s">
        <v>4954</v>
      </c>
      <c r="B4837">
        <v>431127</v>
      </c>
      <c r="C4837" s="1" t="s">
        <v>22</v>
      </c>
      <c r="D4837" s="2">
        <v>1738</v>
      </c>
      <c r="E4837" t="s">
        <v>5329</v>
      </c>
      <c r="F4837" s="4">
        <v>40527.502</v>
      </c>
      <c r="G4837" s="4">
        <f t="shared" si="227"/>
        <v>23.318470655926351</v>
      </c>
      <c r="H4837" t="str">
        <f>IF(F4837 &lt;= Planilha1!$B$1, "1",
  IF(F4837 &lt;= Planilha1!$B$2, "2",
    IF(F4837 &lt;= Planilha1!$B$3, "3",
      "4"
    )
  )
)</f>
        <v>1</v>
      </c>
      <c r="I4837" t="str">
        <f t="shared" si="225"/>
        <v>Pequeno Porte I</v>
      </c>
      <c r="J4837" s="4">
        <v>3297463.4</v>
      </c>
      <c r="K4837" s="5">
        <f t="shared" si="226"/>
        <v>1897.2746835443038</v>
      </c>
    </row>
    <row r="4838" spans="1:11" x14ac:dyDescent="0.25">
      <c r="A4838" s="3" t="s">
        <v>2689</v>
      </c>
      <c r="B4838">
        <v>431130</v>
      </c>
      <c r="C4838" s="1" t="s">
        <v>22</v>
      </c>
      <c r="D4838" s="2">
        <v>27659</v>
      </c>
      <c r="E4838" t="s">
        <v>5329</v>
      </c>
      <c r="F4838" s="4">
        <v>548331.25199999998</v>
      </c>
      <c r="G4838" s="4">
        <f t="shared" si="227"/>
        <v>19.824695469828988</v>
      </c>
      <c r="H4838" t="str">
        <f>IF(F4838 &lt;= Planilha1!$B$1, "1",
  IF(F4838 &lt;= Planilha1!$B$2, "2",
    IF(F4838 &lt;= Planilha1!$B$3, "3",
      "4"
    )
  )
)</f>
        <v>4</v>
      </c>
      <c r="I4838" t="str">
        <f t="shared" si="225"/>
        <v>Pequeno Porte II</v>
      </c>
      <c r="J4838" s="4">
        <v>18889099.260000002</v>
      </c>
      <c r="K4838" s="5">
        <f t="shared" si="226"/>
        <v>682.92777251527536</v>
      </c>
    </row>
    <row r="4839" spans="1:11" x14ac:dyDescent="0.25">
      <c r="A4839" s="3" t="s">
        <v>231</v>
      </c>
      <c r="B4839">
        <v>431140</v>
      </c>
      <c r="C4839" s="1" t="s">
        <v>22</v>
      </c>
      <c r="D4839" s="2">
        <v>93646</v>
      </c>
      <c r="E4839" t="s">
        <v>5329</v>
      </c>
      <c r="F4839" s="4">
        <v>2118848.156</v>
      </c>
      <c r="G4839" s="4">
        <f t="shared" si="227"/>
        <v>22.626146936334706</v>
      </c>
      <c r="H4839" t="str">
        <f>IF(F4839 &lt;= Planilha1!$B$1, "1",
  IF(F4839 &lt;= Planilha1!$B$2, "2",
    IF(F4839 &lt;= Planilha1!$B$3, "3",
      "4"
    )
  )
)</f>
        <v>4</v>
      </c>
      <c r="I4839" t="str">
        <f t="shared" si="225"/>
        <v>Médio Porte</v>
      </c>
      <c r="J4839" s="4">
        <v>53204613.880000003</v>
      </c>
      <c r="K4839" s="5">
        <f t="shared" si="226"/>
        <v>568.14614484334629</v>
      </c>
    </row>
    <row r="4840" spans="1:11" x14ac:dyDescent="0.25">
      <c r="A4840" s="3" t="s">
        <v>2690</v>
      </c>
      <c r="B4840">
        <v>431142</v>
      </c>
      <c r="C4840" s="1" t="s">
        <v>22</v>
      </c>
      <c r="D4840" s="2">
        <v>2601</v>
      </c>
      <c r="E4840" t="s">
        <v>5329</v>
      </c>
      <c r="F4840" s="4">
        <v>23661.552</v>
      </c>
      <c r="G4840" s="4">
        <f t="shared" si="227"/>
        <v>9.0970980392156857</v>
      </c>
      <c r="H4840" t="str">
        <f>IF(F4840 &lt;= Planilha1!$B$1, "1",
  IF(F4840 &lt;= Planilha1!$B$2, "2",
    IF(F4840 &lt;= Planilha1!$B$3, "3",
      "4"
    )
  )
)</f>
        <v>1</v>
      </c>
      <c r="I4840" t="str">
        <f t="shared" si="225"/>
        <v>Pequeno Porte I</v>
      </c>
      <c r="J4840" s="4">
        <v>2820602.13</v>
      </c>
      <c r="K4840" s="5">
        <f t="shared" si="226"/>
        <v>1084.4298846597462</v>
      </c>
    </row>
    <row r="4841" spans="1:11" x14ac:dyDescent="0.25">
      <c r="A4841" s="3" t="s">
        <v>2691</v>
      </c>
      <c r="B4841">
        <v>431150</v>
      </c>
      <c r="C4841" s="1" t="s">
        <v>22</v>
      </c>
      <c r="D4841" s="2">
        <v>7157</v>
      </c>
      <c r="E4841" t="s">
        <v>5329</v>
      </c>
      <c r="F4841" s="4">
        <v>120059.815</v>
      </c>
      <c r="G4841" s="4">
        <f t="shared" si="227"/>
        <v>16.775159284616461</v>
      </c>
      <c r="H4841" t="str">
        <f>IF(F4841 &lt;= Planilha1!$B$1, "1",
  IF(F4841 &lt;= Planilha1!$B$2, "2",
    IF(F4841 &lt;= Planilha1!$B$3, "3",
      "4"
    )
  )
)</f>
        <v>3</v>
      </c>
      <c r="I4841" t="str">
        <f t="shared" si="225"/>
        <v>Pequeno Porte I</v>
      </c>
      <c r="J4841" s="4">
        <v>10419972.550000001</v>
      </c>
      <c r="K4841" s="5">
        <f t="shared" si="226"/>
        <v>1455.913448372223</v>
      </c>
    </row>
    <row r="4842" spans="1:11" x14ac:dyDescent="0.25">
      <c r="A4842" s="3" t="s">
        <v>2692</v>
      </c>
      <c r="B4842">
        <v>431160</v>
      </c>
      <c r="C4842" s="1" t="s">
        <v>22</v>
      </c>
      <c r="D4842" s="2">
        <v>4781</v>
      </c>
      <c r="E4842" t="s">
        <v>5329</v>
      </c>
      <c r="F4842" s="4">
        <v>56213.178999999996</v>
      </c>
      <c r="G4842" s="4">
        <f t="shared" si="227"/>
        <v>11.757619535661995</v>
      </c>
      <c r="H4842" t="str">
        <f>IF(F4842 &lt;= Planilha1!$B$1, "1",
  IF(F4842 &lt;= Planilha1!$B$2, "2",
    IF(F4842 &lt;= Planilha1!$B$3, "3",
      "4"
    )
  )
)</f>
        <v>2</v>
      </c>
      <c r="I4842" t="str">
        <f t="shared" si="225"/>
        <v>Pequeno Porte I</v>
      </c>
      <c r="J4842" s="4">
        <v>4180611.75</v>
      </c>
      <c r="K4842" s="5">
        <f t="shared" si="226"/>
        <v>874.42203513909226</v>
      </c>
    </row>
    <row r="4843" spans="1:11" x14ac:dyDescent="0.25">
      <c r="A4843" s="3" t="s">
        <v>2693</v>
      </c>
      <c r="B4843">
        <v>431162</v>
      </c>
      <c r="C4843" s="1" t="s">
        <v>22</v>
      </c>
      <c r="D4843" s="2">
        <v>6248</v>
      </c>
      <c r="E4843" t="s">
        <v>5329</v>
      </c>
      <c r="F4843" s="4">
        <v>158708.77299999999</v>
      </c>
      <c r="G4843" s="4">
        <f t="shared" si="227"/>
        <v>25.401532170294491</v>
      </c>
      <c r="H4843" t="str">
        <f>IF(F4843 &lt;= Planilha1!$B$1, "1",
  IF(F4843 &lt;= Planilha1!$B$2, "2",
    IF(F4843 &lt;= Planilha1!$B$3, "3",
      "4"
    )
  )
)</f>
        <v>3</v>
      </c>
      <c r="I4843" t="str">
        <f t="shared" si="225"/>
        <v>Pequeno Porte I</v>
      </c>
      <c r="J4843" s="4">
        <v>5673268.3399999999</v>
      </c>
      <c r="K4843" s="5">
        <f t="shared" si="226"/>
        <v>908.01349871959019</v>
      </c>
    </row>
    <row r="4844" spans="1:11" x14ac:dyDescent="0.25">
      <c r="A4844" s="3" t="s">
        <v>2694</v>
      </c>
      <c r="B4844">
        <v>431164</v>
      </c>
      <c r="C4844" s="1" t="s">
        <v>22</v>
      </c>
      <c r="D4844" s="2">
        <v>1683</v>
      </c>
      <c r="E4844" t="s">
        <v>5329</v>
      </c>
      <c r="F4844" s="4">
        <v>24367.992999999999</v>
      </c>
      <c r="G4844" s="4">
        <f t="shared" si="227"/>
        <v>14.478902554961378</v>
      </c>
      <c r="H4844" t="str">
        <f>IF(F4844 &lt;= Planilha1!$B$1, "1",
  IF(F4844 &lt;= Planilha1!$B$2, "2",
    IF(F4844 &lt;= Planilha1!$B$3, "3",
      "4"
    )
  )
)</f>
        <v>1</v>
      </c>
      <c r="I4844" t="str">
        <f t="shared" si="225"/>
        <v>Pequeno Porte I</v>
      </c>
      <c r="J4844" s="4">
        <v>2630640.1</v>
      </c>
      <c r="K4844" s="5">
        <f t="shared" si="226"/>
        <v>1563.0660130718954</v>
      </c>
    </row>
    <row r="4845" spans="1:11" x14ac:dyDescent="0.25">
      <c r="A4845" s="3" t="s">
        <v>2695</v>
      </c>
      <c r="B4845">
        <v>431170</v>
      </c>
      <c r="C4845" s="1" t="s">
        <v>22</v>
      </c>
      <c r="D4845" s="2">
        <v>5735</v>
      </c>
      <c r="E4845" t="s">
        <v>5329</v>
      </c>
      <c r="F4845" s="4">
        <v>74352.153000000006</v>
      </c>
      <c r="G4845" s="4">
        <f t="shared" si="227"/>
        <v>12.964629991281605</v>
      </c>
      <c r="H4845" t="str">
        <f>IF(F4845 &lt;= Planilha1!$B$1, "1",
  IF(F4845 &lt;= Planilha1!$B$2, "2",
    IF(F4845 &lt;= Planilha1!$B$3, "3",
      "4"
    )
  )
)</f>
        <v>2</v>
      </c>
      <c r="I4845" t="str">
        <f t="shared" si="225"/>
        <v>Pequeno Porte I</v>
      </c>
      <c r="J4845" s="4">
        <v>6035615.2599999998</v>
      </c>
      <c r="K4845" s="5">
        <f t="shared" si="226"/>
        <v>1052.4176564952049</v>
      </c>
    </row>
    <row r="4846" spans="1:11" x14ac:dyDescent="0.25">
      <c r="A4846" s="3" t="s">
        <v>4955</v>
      </c>
      <c r="B4846">
        <v>431171</v>
      </c>
      <c r="C4846" s="1" t="s">
        <v>22</v>
      </c>
      <c r="D4846" s="2">
        <v>4425</v>
      </c>
      <c r="E4846" t="s">
        <v>5329</v>
      </c>
      <c r="F4846" s="4">
        <v>124069.92600000001</v>
      </c>
      <c r="G4846" s="4">
        <f t="shared" si="227"/>
        <v>28.038401355932205</v>
      </c>
      <c r="H4846" t="str">
        <f>IF(F4846 &lt;= Planilha1!$B$1, "1",
  IF(F4846 &lt;= Planilha1!$B$2, "2",
    IF(F4846 &lt;= Planilha1!$B$3, "3",
      "4"
    )
  )
)</f>
        <v>3</v>
      </c>
      <c r="I4846" t="str">
        <f t="shared" si="225"/>
        <v>Pequeno Porte I</v>
      </c>
      <c r="J4846" s="4">
        <v>7967676.3600000003</v>
      </c>
      <c r="K4846" s="5">
        <f t="shared" si="226"/>
        <v>1800.6048271186442</v>
      </c>
    </row>
    <row r="4847" spans="1:11" x14ac:dyDescent="0.25">
      <c r="A4847" s="3" t="s">
        <v>2696</v>
      </c>
      <c r="B4847">
        <v>431173</v>
      </c>
      <c r="C4847" s="1" t="s">
        <v>22</v>
      </c>
      <c r="D4847" s="2">
        <v>3131</v>
      </c>
      <c r="E4847" t="s">
        <v>5329</v>
      </c>
      <c r="F4847" s="4">
        <v>24518.814999999999</v>
      </c>
      <c r="G4847" s="4">
        <f t="shared" si="227"/>
        <v>7.8309853082082395</v>
      </c>
      <c r="H4847" t="str">
        <f>IF(F4847 &lt;= Planilha1!$B$1, "1",
  IF(F4847 &lt;= Planilha1!$B$2, "2",
    IF(F4847 &lt;= Planilha1!$B$3, "3",
      "4"
    )
  )
)</f>
        <v>1</v>
      </c>
      <c r="I4847" t="str">
        <f t="shared" si="225"/>
        <v>Pequeno Porte I</v>
      </c>
      <c r="J4847" s="4">
        <v>3390298.79</v>
      </c>
      <c r="K4847" s="5">
        <f t="shared" si="226"/>
        <v>1082.8166049185563</v>
      </c>
    </row>
    <row r="4848" spans="1:11" x14ac:dyDescent="0.25">
      <c r="A4848" s="3" t="s">
        <v>2697</v>
      </c>
      <c r="B4848">
        <v>431175</v>
      </c>
      <c r="C4848" s="1" t="s">
        <v>22</v>
      </c>
      <c r="D4848" s="2">
        <v>6801</v>
      </c>
      <c r="E4848" t="s">
        <v>5329</v>
      </c>
      <c r="F4848" s="4">
        <v>100888.295</v>
      </c>
      <c r="G4848" s="4">
        <f t="shared" si="227"/>
        <v>14.83433245111013</v>
      </c>
      <c r="H4848" t="str">
        <f>IF(F4848 &lt;= Planilha1!$B$1, "1",
  IF(F4848 &lt;= Planilha1!$B$2, "2",
    IF(F4848 &lt;= Planilha1!$B$3, "3",
      "4"
    )
  )
)</f>
        <v>3</v>
      </c>
      <c r="I4848" t="str">
        <f t="shared" si="225"/>
        <v>Pequeno Porte I</v>
      </c>
      <c r="J4848" s="4">
        <v>6087281.2999999998</v>
      </c>
      <c r="K4848" s="5">
        <f t="shared" si="226"/>
        <v>895.05680047051897</v>
      </c>
    </row>
    <row r="4849" spans="1:11" x14ac:dyDescent="0.25">
      <c r="A4849" s="3" t="s">
        <v>4956</v>
      </c>
      <c r="B4849">
        <v>431177</v>
      </c>
      <c r="C4849" s="1" t="s">
        <v>22</v>
      </c>
      <c r="D4849" s="2">
        <v>7418</v>
      </c>
      <c r="E4849" t="s">
        <v>5329</v>
      </c>
      <c r="F4849" s="4">
        <v>57592.684000000001</v>
      </c>
      <c r="G4849" s="4">
        <f t="shared" si="227"/>
        <v>7.7639099487732546</v>
      </c>
      <c r="H4849" t="str">
        <f>IF(F4849 &lt;= Planilha1!$B$1, "1",
  IF(F4849 &lt;= Planilha1!$B$2, "2",
    IF(F4849 &lt;= Planilha1!$B$3, "3",
      "4"
    )
  )
)</f>
        <v>2</v>
      </c>
      <c r="I4849" t="str">
        <f t="shared" si="225"/>
        <v>Pequeno Porte I</v>
      </c>
      <c r="J4849" s="4">
        <v>4594948.62</v>
      </c>
      <c r="K4849" s="5">
        <f t="shared" si="226"/>
        <v>619.43227554596933</v>
      </c>
    </row>
    <row r="4850" spans="1:11" x14ac:dyDescent="0.25">
      <c r="A4850" s="3" t="s">
        <v>4957</v>
      </c>
      <c r="B4850">
        <v>431179</v>
      </c>
      <c r="C4850" s="1" t="s">
        <v>22</v>
      </c>
      <c r="D4850" s="2">
        <v>2470</v>
      </c>
      <c r="E4850" t="s">
        <v>5329</v>
      </c>
      <c r="F4850" s="4">
        <v>53774.754000000001</v>
      </c>
      <c r="G4850" s="4">
        <f t="shared" si="227"/>
        <v>21.771155465587047</v>
      </c>
      <c r="H4850" t="str">
        <f>IF(F4850 &lt;= Planilha1!$B$1, "1",
  IF(F4850 &lt;= Planilha1!$B$2, "2",
    IF(F4850 &lt;= Planilha1!$B$3, "3",
      "4"
    )
  )
)</f>
        <v>2</v>
      </c>
      <c r="I4850" t="str">
        <f t="shared" si="225"/>
        <v>Pequeno Porte I</v>
      </c>
      <c r="J4850" s="4">
        <v>3251688.31</v>
      </c>
      <c r="K4850" s="5">
        <f t="shared" si="226"/>
        <v>1316.473</v>
      </c>
    </row>
    <row r="4851" spans="1:11" x14ac:dyDescent="0.25">
      <c r="A4851" s="3" t="s">
        <v>2698</v>
      </c>
      <c r="B4851">
        <v>431180</v>
      </c>
      <c r="C4851" s="1" t="s">
        <v>22</v>
      </c>
      <c r="D4851" s="2">
        <v>45124</v>
      </c>
      <c r="E4851" t="s">
        <v>5329</v>
      </c>
      <c r="F4851" s="4">
        <v>1103373.7250000001</v>
      </c>
      <c r="G4851" s="4">
        <f t="shared" si="227"/>
        <v>24.452037164258488</v>
      </c>
      <c r="H4851" t="str">
        <f>IF(F4851 &lt;= Planilha1!$B$1, "1",
  IF(F4851 &lt;= Planilha1!$B$2, "2",
    IF(F4851 &lt;= Planilha1!$B$3, "3",
      "4"
    )
  )
)</f>
        <v>4</v>
      </c>
      <c r="I4851" t="str">
        <f t="shared" si="225"/>
        <v>Pequeno Porte II</v>
      </c>
      <c r="J4851" s="4">
        <v>29037427.100000001</v>
      </c>
      <c r="K4851" s="5">
        <f t="shared" si="226"/>
        <v>643.5029496498538</v>
      </c>
    </row>
    <row r="4852" spans="1:11" x14ac:dyDescent="0.25">
      <c r="A4852" s="3" t="s">
        <v>2699</v>
      </c>
      <c r="B4852">
        <v>431190</v>
      </c>
      <c r="C4852" s="1" t="s">
        <v>22</v>
      </c>
      <c r="D4852" s="2">
        <v>4320</v>
      </c>
      <c r="E4852" t="s">
        <v>5329</v>
      </c>
      <c r="F4852" s="4">
        <v>58725.048999999999</v>
      </c>
      <c r="G4852" s="4">
        <f t="shared" si="227"/>
        <v>13.593761342592593</v>
      </c>
      <c r="H4852" t="str">
        <f>IF(F4852 &lt;= Planilha1!$B$1, "1",
  IF(F4852 &lt;= Planilha1!$B$2, "2",
    IF(F4852 &lt;= Planilha1!$B$3, "3",
      "4"
    )
  )
)</f>
        <v>2</v>
      </c>
      <c r="I4852" t="str">
        <f t="shared" si="225"/>
        <v>Pequeno Porte I</v>
      </c>
      <c r="J4852" s="4">
        <v>4036739.54</v>
      </c>
      <c r="K4852" s="5">
        <f t="shared" si="226"/>
        <v>934.43044907407409</v>
      </c>
    </row>
    <row r="4853" spans="1:11" x14ac:dyDescent="0.25">
      <c r="A4853" s="3" t="s">
        <v>2700</v>
      </c>
      <c r="B4853">
        <v>431198</v>
      </c>
      <c r="C4853" s="1" t="s">
        <v>22</v>
      </c>
      <c r="D4853" s="2">
        <v>3916</v>
      </c>
      <c r="E4853" t="s">
        <v>5329</v>
      </c>
      <c r="F4853" s="4">
        <v>40071.864999999998</v>
      </c>
      <c r="G4853" s="4">
        <f t="shared" si="227"/>
        <v>10.232856230847803</v>
      </c>
      <c r="H4853" t="str">
        <f>IF(F4853 &lt;= Planilha1!$B$1, "1",
  IF(F4853 &lt;= Planilha1!$B$2, "2",
    IF(F4853 &lt;= Planilha1!$B$3, "3",
      "4"
    )
  )
)</f>
        <v>1</v>
      </c>
      <c r="I4853" t="str">
        <f t="shared" si="225"/>
        <v>Pequeno Porte I</v>
      </c>
      <c r="J4853" s="4">
        <v>4440859.5599999996</v>
      </c>
      <c r="K4853" s="5">
        <f t="shared" si="226"/>
        <v>1134.0295097037792</v>
      </c>
    </row>
    <row r="4854" spans="1:11" x14ac:dyDescent="0.25">
      <c r="A4854" s="3" t="s">
        <v>2701</v>
      </c>
      <c r="B4854">
        <v>431200</v>
      </c>
      <c r="C4854" s="1" t="s">
        <v>22</v>
      </c>
      <c r="D4854" s="2">
        <v>1858</v>
      </c>
      <c r="E4854" t="s">
        <v>5329</v>
      </c>
      <c r="F4854" s="4">
        <v>25665.963</v>
      </c>
      <c r="G4854" s="4">
        <f t="shared" si="227"/>
        <v>13.813758342303553</v>
      </c>
      <c r="H4854" t="str">
        <f>IF(F4854 &lt;= Planilha1!$B$1, "1",
  IF(F4854 &lt;= Planilha1!$B$2, "2",
    IF(F4854 &lt;= Planilha1!$B$3, "3",
      "4"
    )
  )
)</f>
        <v>1</v>
      </c>
      <c r="I4854" t="str">
        <f t="shared" si="225"/>
        <v>Pequeno Porte I</v>
      </c>
      <c r="J4854" s="4">
        <v>3296802.42</v>
      </c>
      <c r="K4854" s="5">
        <f t="shared" si="226"/>
        <v>1774.3823573735199</v>
      </c>
    </row>
    <row r="4855" spans="1:11" x14ac:dyDescent="0.25">
      <c r="A4855" s="3" t="s">
        <v>2702</v>
      </c>
      <c r="B4855">
        <v>431205</v>
      </c>
      <c r="C4855" s="1" t="s">
        <v>22</v>
      </c>
      <c r="D4855" s="2">
        <v>3969</v>
      </c>
      <c r="E4855" t="s">
        <v>5329</v>
      </c>
      <c r="F4855" s="4">
        <v>45269.169000000002</v>
      </c>
      <c r="G4855" s="4">
        <f t="shared" si="227"/>
        <v>11.405686318972034</v>
      </c>
      <c r="H4855" t="str">
        <f>IF(F4855 &lt;= Planilha1!$B$1, "1",
  IF(F4855 &lt;= Planilha1!$B$2, "2",
    IF(F4855 &lt;= Planilha1!$B$3, "3",
      "4"
    )
  )
)</f>
        <v>2</v>
      </c>
      <c r="I4855" t="str">
        <f t="shared" si="225"/>
        <v>Pequeno Porte I</v>
      </c>
      <c r="J4855" s="4">
        <v>5198773.17</v>
      </c>
      <c r="K4855" s="5">
        <f t="shared" si="226"/>
        <v>1309.8445880574452</v>
      </c>
    </row>
    <row r="4856" spans="1:11" x14ac:dyDescent="0.25">
      <c r="A4856" s="3" t="s">
        <v>2703</v>
      </c>
      <c r="B4856">
        <v>431210</v>
      </c>
      <c r="C4856" s="1" t="s">
        <v>22</v>
      </c>
      <c r="D4856" s="2">
        <v>4698</v>
      </c>
      <c r="E4856" t="s">
        <v>5329</v>
      </c>
      <c r="F4856" s="4">
        <v>50651.951999999997</v>
      </c>
      <c r="G4856" s="4">
        <f t="shared" si="227"/>
        <v>10.781598978288633</v>
      </c>
      <c r="H4856" t="str">
        <f>IF(F4856 &lt;= Planilha1!$B$1, "1",
  IF(F4856 &lt;= Planilha1!$B$2, "2",
    IF(F4856 &lt;= Planilha1!$B$3, "3",
      "4"
    )
  )
)</f>
        <v>2</v>
      </c>
      <c r="I4856" t="str">
        <f t="shared" si="225"/>
        <v>Pequeno Porte I</v>
      </c>
      <c r="J4856" s="4">
        <v>5032084.91</v>
      </c>
      <c r="K4856" s="5">
        <f t="shared" si="226"/>
        <v>1071.1121562366966</v>
      </c>
    </row>
    <row r="4857" spans="1:11" x14ac:dyDescent="0.25">
      <c r="A4857" s="3" t="s">
        <v>2704</v>
      </c>
      <c r="B4857">
        <v>431213</v>
      </c>
      <c r="C4857" s="1" t="s">
        <v>22</v>
      </c>
      <c r="D4857" s="2">
        <v>2553</v>
      </c>
      <c r="E4857" t="s">
        <v>5329</v>
      </c>
      <c r="F4857" s="4">
        <v>52401.262000000002</v>
      </c>
      <c r="G4857" s="4">
        <f t="shared" si="227"/>
        <v>20.525367019193109</v>
      </c>
      <c r="H4857" t="str">
        <f>IF(F4857 &lt;= Planilha1!$B$1, "1",
  IF(F4857 &lt;= Planilha1!$B$2, "2",
    IF(F4857 &lt;= Planilha1!$B$3, "3",
      "4"
    )
  )
)</f>
        <v>2</v>
      </c>
      <c r="I4857" t="str">
        <f t="shared" si="225"/>
        <v>Pequeno Porte I</v>
      </c>
      <c r="J4857" s="4">
        <v>4091997.82</v>
      </c>
      <c r="K4857" s="5">
        <f t="shared" si="226"/>
        <v>1602.8193576184881</v>
      </c>
    </row>
    <row r="4858" spans="1:11" x14ac:dyDescent="0.25">
      <c r="A4858" s="3" t="s">
        <v>4958</v>
      </c>
      <c r="B4858">
        <v>431215</v>
      </c>
      <c r="C4858" s="1" t="s">
        <v>22</v>
      </c>
      <c r="D4858" s="2">
        <v>4859</v>
      </c>
      <c r="E4858" t="s">
        <v>5329</v>
      </c>
      <c r="F4858" s="4">
        <v>95302.486000000004</v>
      </c>
      <c r="G4858" s="4">
        <f t="shared" si="227"/>
        <v>19.61360074089319</v>
      </c>
      <c r="H4858" t="str">
        <f>IF(F4858 &lt;= Planilha1!$B$1, "1",
  IF(F4858 &lt;= Planilha1!$B$2, "2",
    IF(F4858 &lt;= Planilha1!$B$3, "3",
      "4"
    )
  )
)</f>
        <v>3</v>
      </c>
      <c r="I4858" t="str">
        <f t="shared" si="225"/>
        <v>Pequeno Porte I</v>
      </c>
      <c r="J4858" s="4">
        <v>4244627.9000000004</v>
      </c>
      <c r="K4858" s="5">
        <f t="shared" si="226"/>
        <v>873.55997118748724</v>
      </c>
    </row>
    <row r="4859" spans="1:11" x14ac:dyDescent="0.25">
      <c r="A4859" s="3" t="s">
        <v>2705</v>
      </c>
      <c r="B4859">
        <v>431217</v>
      </c>
      <c r="C4859" s="1" t="s">
        <v>22</v>
      </c>
      <c r="D4859" s="2">
        <v>1795</v>
      </c>
      <c r="E4859" t="s">
        <v>5329</v>
      </c>
      <c r="F4859" s="4">
        <v>27643.164000000001</v>
      </c>
      <c r="G4859" s="4">
        <f t="shared" si="227"/>
        <v>15.400091364902508</v>
      </c>
      <c r="H4859" t="str">
        <f>IF(F4859 &lt;= Planilha1!$B$1, "1",
  IF(F4859 &lt;= Planilha1!$B$2, "2",
    IF(F4859 &lt;= Planilha1!$B$3, "3",
      "4"
    )
  )
)</f>
        <v>1</v>
      </c>
      <c r="I4859" t="str">
        <f t="shared" si="225"/>
        <v>Pequeno Porte I</v>
      </c>
      <c r="J4859" s="4">
        <v>3207442.14</v>
      </c>
      <c r="K4859" s="5">
        <f t="shared" si="226"/>
        <v>1786.8758440111421</v>
      </c>
    </row>
    <row r="4860" spans="1:11" x14ac:dyDescent="0.25">
      <c r="A4860" s="3" t="s">
        <v>2706</v>
      </c>
      <c r="B4860">
        <v>431220</v>
      </c>
      <c r="C4860" s="1" t="s">
        <v>22</v>
      </c>
      <c r="D4860" s="2">
        <v>4191</v>
      </c>
      <c r="E4860" t="s">
        <v>5329</v>
      </c>
      <c r="F4860" s="4">
        <v>58587.495999999999</v>
      </c>
      <c r="G4860" s="4">
        <f t="shared" si="227"/>
        <v>13.979359580052494</v>
      </c>
      <c r="H4860" t="str">
        <f>IF(F4860 &lt;= Planilha1!$B$1, "1",
  IF(F4860 &lt;= Planilha1!$B$2, "2",
    IF(F4860 &lt;= Planilha1!$B$3, "3",
      "4"
    )
  )
)</f>
        <v>2</v>
      </c>
      <c r="I4860" t="str">
        <f t="shared" si="225"/>
        <v>Pequeno Porte I</v>
      </c>
      <c r="J4860" s="4">
        <v>3683508.07</v>
      </c>
      <c r="K4860" s="5">
        <f t="shared" si="226"/>
        <v>878.90910761154851</v>
      </c>
    </row>
    <row r="4861" spans="1:11" x14ac:dyDescent="0.25">
      <c r="A4861" s="3" t="s">
        <v>4959</v>
      </c>
      <c r="B4861">
        <v>431225</v>
      </c>
      <c r="C4861" s="1" t="s">
        <v>22</v>
      </c>
      <c r="D4861" s="2">
        <v>7505</v>
      </c>
      <c r="E4861" t="s">
        <v>5329</v>
      </c>
      <c r="F4861" s="4">
        <v>86218.661999999997</v>
      </c>
      <c r="G4861" s="4">
        <f t="shared" si="227"/>
        <v>11.488162824783478</v>
      </c>
      <c r="H4861" t="str">
        <f>IF(F4861 &lt;= Planilha1!$B$1, "1",
  IF(F4861 &lt;= Planilha1!$B$2, "2",
    IF(F4861 &lt;= Planilha1!$B$3, "3",
      "4"
    )
  )
)</f>
        <v>2</v>
      </c>
      <c r="I4861" t="str">
        <f t="shared" si="225"/>
        <v>Pequeno Porte I</v>
      </c>
      <c r="J4861" s="4">
        <v>6440820.1799999997</v>
      </c>
      <c r="K4861" s="5">
        <f t="shared" si="226"/>
        <v>858.20388807461688</v>
      </c>
    </row>
    <row r="4862" spans="1:11" x14ac:dyDescent="0.25">
      <c r="A4862" s="3" t="s">
        <v>4960</v>
      </c>
      <c r="B4862">
        <v>431230</v>
      </c>
      <c r="C4862" s="1" t="s">
        <v>22</v>
      </c>
      <c r="D4862" s="2">
        <v>4427</v>
      </c>
      <c r="E4862" t="s">
        <v>5329</v>
      </c>
      <c r="F4862" s="4">
        <v>55125.627999999997</v>
      </c>
      <c r="G4862" s="4">
        <f t="shared" si="227"/>
        <v>12.452140953241472</v>
      </c>
      <c r="H4862" t="str">
        <f>IF(F4862 &lt;= Planilha1!$B$1, "1",
  IF(F4862 &lt;= Planilha1!$B$2, "2",
    IF(F4862 &lt;= Planilha1!$B$3, "3",
      "4"
    )
  )
)</f>
        <v>2</v>
      </c>
      <c r="I4862" t="str">
        <f t="shared" si="225"/>
        <v>Pequeno Porte I</v>
      </c>
      <c r="J4862" s="4">
        <v>3759327.92</v>
      </c>
      <c r="K4862" s="5">
        <f t="shared" si="226"/>
        <v>849.1818206460357</v>
      </c>
    </row>
    <row r="4863" spans="1:11" x14ac:dyDescent="0.25">
      <c r="A4863" s="3" t="s">
        <v>2707</v>
      </c>
      <c r="B4863">
        <v>431235</v>
      </c>
      <c r="C4863" s="1" t="s">
        <v>22</v>
      </c>
      <c r="D4863" s="2">
        <v>1499</v>
      </c>
      <c r="E4863" t="s">
        <v>5329</v>
      </c>
      <c r="F4863" s="4">
        <v>33903.044999999998</v>
      </c>
      <c r="G4863" s="4">
        <f t="shared" si="227"/>
        <v>22.61710807204803</v>
      </c>
      <c r="H4863" t="str">
        <f>IF(F4863 &lt;= Planilha1!$B$1, "1",
  IF(F4863 &lt;= Planilha1!$B$2, "2",
    IF(F4863 &lt;= Planilha1!$B$3, "3",
      "4"
    )
  )
)</f>
        <v>1</v>
      </c>
      <c r="I4863" t="str">
        <f t="shared" si="225"/>
        <v>Pequeno Porte I</v>
      </c>
      <c r="J4863" s="4">
        <v>3141770.79</v>
      </c>
      <c r="K4863" s="5">
        <f t="shared" si="226"/>
        <v>2095.9111340893928</v>
      </c>
    </row>
    <row r="4864" spans="1:11" x14ac:dyDescent="0.25">
      <c r="A4864" s="3" t="s">
        <v>2708</v>
      </c>
      <c r="B4864">
        <v>431237</v>
      </c>
      <c r="C4864" s="1" t="s">
        <v>22</v>
      </c>
      <c r="D4864" s="2">
        <v>3180</v>
      </c>
      <c r="E4864" t="s">
        <v>5329</v>
      </c>
      <c r="F4864" s="4">
        <v>31182.007000000001</v>
      </c>
      <c r="G4864" s="4">
        <f t="shared" si="227"/>
        <v>9.8056625786163529</v>
      </c>
      <c r="H4864" t="str">
        <f>IF(F4864 &lt;= Planilha1!$B$1, "1",
  IF(F4864 &lt;= Planilha1!$B$2, "2",
    IF(F4864 &lt;= Planilha1!$B$3, "3",
      "4"
    )
  )
)</f>
        <v>1</v>
      </c>
      <c r="I4864" t="str">
        <f t="shared" si="225"/>
        <v>Pequeno Porte I</v>
      </c>
      <c r="J4864" s="4">
        <v>4259592.8899999997</v>
      </c>
      <c r="K4864" s="5">
        <f t="shared" si="226"/>
        <v>1339.4946194968552</v>
      </c>
    </row>
    <row r="4865" spans="1:11" x14ac:dyDescent="0.25">
      <c r="A4865" s="3" t="s">
        <v>2709</v>
      </c>
      <c r="B4865">
        <v>431238</v>
      </c>
      <c r="C4865" s="1" t="s">
        <v>22</v>
      </c>
      <c r="D4865" s="2">
        <v>2557</v>
      </c>
      <c r="E4865" t="s">
        <v>5329</v>
      </c>
      <c r="F4865" s="4">
        <v>74076.502999999997</v>
      </c>
      <c r="G4865" s="4">
        <f t="shared" si="227"/>
        <v>28.970083300743056</v>
      </c>
      <c r="H4865" t="str">
        <f>IF(F4865 &lt;= Planilha1!$B$1, "1",
  IF(F4865 &lt;= Planilha1!$B$2, "2",
    IF(F4865 &lt;= Planilha1!$B$3, "3",
      "4"
    )
  )
)</f>
        <v>2</v>
      </c>
      <c r="I4865" t="str">
        <f t="shared" si="225"/>
        <v>Pequeno Porte I</v>
      </c>
      <c r="J4865" s="4">
        <v>4256916.93</v>
      </c>
      <c r="K4865" s="5">
        <f t="shared" si="226"/>
        <v>1664.8091239734063</v>
      </c>
    </row>
    <row r="4866" spans="1:11" x14ac:dyDescent="0.25">
      <c r="A4866" s="3" t="s">
        <v>2710</v>
      </c>
      <c r="B4866">
        <v>431240</v>
      </c>
      <c r="C4866" s="1" t="s">
        <v>22</v>
      </c>
      <c r="D4866" s="2">
        <v>64322</v>
      </c>
      <c r="E4866" t="s">
        <v>5329</v>
      </c>
      <c r="F4866" s="4">
        <v>1840974.0759999999</v>
      </c>
      <c r="G4866" s="4">
        <f t="shared" si="227"/>
        <v>28.621219427256612</v>
      </c>
      <c r="H4866" t="str">
        <f>IF(F4866 &lt;= Planilha1!$B$1, "1",
  IF(F4866 &lt;= Planilha1!$B$2, "2",
    IF(F4866 &lt;= Planilha1!$B$3, "3",
      "4"
    )
  )
)</f>
        <v>4</v>
      </c>
      <c r="I4866" t="str">
        <f t="shared" ref="I4866:I4929" si="228">IF(D4866 &lt;= 20000, "Pequeno Porte I",
  IF(D4866 &lt;= 50000, "Pequeno Porte II",
    IF(D4866 &lt;= 100000, "Médio Porte",
      IF(D4866 &lt;= 900000, "Grande Porte", "Metrópole")
    )
  )
)</f>
        <v>Médio Porte</v>
      </c>
      <c r="J4866" s="4">
        <v>41941998.530000001</v>
      </c>
      <c r="K4866" s="5">
        <f t="shared" ref="K4866:K4929" si="229">J4866/D4866</f>
        <v>652.06303488697495</v>
      </c>
    </row>
    <row r="4867" spans="1:11" x14ac:dyDescent="0.25">
      <c r="A4867" s="3" t="s">
        <v>4961</v>
      </c>
      <c r="B4867">
        <v>431242</v>
      </c>
      <c r="C4867" s="1" t="s">
        <v>22</v>
      </c>
      <c r="D4867" s="2">
        <v>2756</v>
      </c>
      <c r="E4867" t="s">
        <v>5329</v>
      </c>
      <c r="F4867" s="4">
        <v>46598.777999999998</v>
      </c>
      <c r="G4867" s="4">
        <f t="shared" ref="G4867:G4930" si="230">F4867/D4867</f>
        <v>16.908119738751815</v>
      </c>
      <c r="H4867" t="str">
        <f>IF(F4867 &lt;= Planilha1!$B$1, "1",
  IF(F4867 &lt;= Planilha1!$B$2, "2",
    IF(F4867 &lt;= Planilha1!$B$3, "3",
      "4"
    )
  )
)</f>
        <v>2</v>
      </c>
      <c r="I4867" t="str">
        <f t="shared" si="228"/>
        <v>Pequeno Porte I</v>
      </c>
      <c r="J4867" s="4">
        <v>3350026.37</v>
      </c>
      <c r="K4867" s="5">
        <f t="shared" si="229"/>
        <v>1215.5393214804064</v>
      </c>
    </row>
    <row r="4868" spans="1:11" x14ac:dyDescent="0.25">
      <c r="A4868" s="3" t="s">
        <v>2711</v>
      </c>
      <c r="B4868">
        <v>431244</v>
      </c>
      <c r="C4868" s="1" t="s">
        <v>22</v>
      </c>
      <c r="D4868" s="2">
        <v>3071</v>
      </c>
      <c r="E4868" t="s">
        <v>5329</v>
      </c>
      <c r="F4868" s="4">
        <v>35750.230000000003</v>
      </c>
      <c r="G4868" s="4">
        <f t="shared" si="230"/>
        <v>11.641234125691959</v>
      </c>
      <c r="H4868" t="str">
        <f>IF(F4868 &lt;= Planilha1!$B$1, "1",
  IF(F4868 &lt;= Planilha1!$B$2, "2",
    IF(F4868 &lt;= Planilha1!$B$3, "3",
      "4"
    )
  )
)</f>
        <v>1</v>
      </c>
      <c r="I4868" t="str">
        <f t="shared" si="228"/>
        <v>Pequeno Porte I</v>
      </c>
      <c r="J4868" s="4">
        <v>3774856.84</v>
      </c>
      <c r="K4868" s="5">
        <f t="shared" si="229"/>
        <v>1229.194672745034</v>
      </c>
    </row>
    <row r="4869" spans="1:11" x14ac:dyDescent="0.25">
      <c r="A4869" s="3" t="s">
        <v>2712</v>
      </c>
      <c r="B4869">
        <v>431245</v>
      </c>
      <c r="C4869" s="1" t="s">
        <v>22</v>
      </c>
      <c r="D4869" s="2">
        <v>6046</v>
      </c>
      <c r="E4869" t="s">
        <v>5329</v>
      </c>
      <c r="F4869" s="4">
        <v>60068.794999999998</v>
      </c>
      <c r="G4869" s="4">
        <f t="shared" si="230"/>
        <v>9.9352952365200125</v>
      </c>
      <c r="H4869" t="str">
        <f>IF(F4869 &lt;= Planilha1!$B$1, "1",
  IF(F4869 &lt;= Planilha1!$B$2, "2",
    IF(F4869 &lt;= Planilha1!$B$3, "3",
      "4"
    )
  )
)</f>
        <v>2</v>
      </c>
      <c r="I4869" t="str">
        <f t="shared" si="228"/>
        <v>Pequeno Porte I</v>
      </c>
      <c r="J4869" s="4">
        <v>5300060.33</v>
      </c>
      <c r="K4869" s="5">
        <f t="shared" si="229"/>
        <v>876.62261495203438</v>
      </c>
    </row>
    <row r="4870" spans="1:11" x14ac:dyDescent="0.25">
      <c r="A4870" s="3" t="s">
        <v>2713</v>
      </c>
      <c r="B4870">
        <v>431247</v>
      </c>
      <c r="C4870" s="1" t="s">
        <v>22</v>
      </c>
      <c r="D4870" s="2">
        <v>6029</v>
      </c>
      <c r="E4870" t="s">
        <v>5329</v>
      </c>
      <c r="F4870" s="4">
        <v>90962.043999999994</v>
      </c>
      <c r="G4870" s="4">
        <f t="shared" si="230"/>
        <v>15.087418145629456</v>
      </c>
      <c r="H4870" t="str">
        <f>IF(F4870 &lt;= Planilha1!$B$1, "1",
  IF(F4870 &lt;= Planilha1!$B$2, "2",
    IF(F4870 &lt;= Planilha1!$B$3, "3",
      "4"
    )
  )
)</f>
        <v>3</v>
      </c>
      <c r="I4870" t="str">
        <f t="shared" si="228"/>
        <v>Pequeno Porte I</v>
      </c>
      <c r="J4870" s="4">
        <v>4872903.4400000004</v>
      </c>
      <c r="K4870" s="5">
        <f t="shared" si="229"/>
        <v>808.24406037485494</v>
      </c>
    </row>
    <row r="4871" spans="1:11" x14ac:dyDescent="0.25">
      <c r="A4871" s="3" t="s">
        <v>2714</v>
      </c>
      <c r="B4871">
        <v>431250</v>
      </c>
      <c r="C4871" s="1" t="s">
        <v>22</v>
      </c>
      <c r="D4871" s="2">
        <v>12090</v>
      </c>
      <c r="E4871" t="s">
        <v>5329</v>
      </c>
      <c r="F4871" s="4">
        <v>200167.95199999999</v>
      </c>
      <c r="G4871" s="4">
        <f t="shared" si="230"/>
        <v>16.556488999172871</v>
      </c>
      <c r="H4871" t="str">
        <f>IF(F4871 &lt;= Planilha1!$B$1, "1",
  IF(F4871 &lt;= Planilha1!$B$2, "2",
    IF(F4871 &lt;= Planilha1!$B$3, "3",
      "4"
    )
  )
)</f>
        <v>3</v>
      </c>
      <c r="I4871" t="str">
        <f t="shared" si="228"/>
        <v>Pequeno Porte I</v>
      </c>
      <c r="J4871" s="4">
        <v>11485501.199999999</v>
      </c>
      <c r="K4871" s="5">
        <f t="shared" si="229"/>
        <v>950.00009925558311</v>
      </c>
    </row>
    <row r="4872" spans="1:11" x14ac:dyDescent="0.25">
      <c r="A4872" s="3" t="s">
        <v>4962</v>
      </c>
      <c r="B4872">
        <v>431260</v>
      </c>
      <c r="C4872" s="1" t="s">
        <v>22</v>
      </c>
      <c r="D4872" s="2">
        <v>4601</v>
      </c>
      <c r="E4872" t="s">
        <v>5329</v>
      </c>
      <c r="F4872" s="4">
        <v>187455.02900000001</v>
      </c>
      <c r="G4872" s="4">
        <f t="shared" si="230"/>
        <v>40.742236252988484</v>
      </c>
      <c r="H4872" t="str">
        <f>IF(F4872 &lt;= Planilha1!$B$1, "1",
  IF(F4872 &lt;= Planilha1!$B$2, "2",
    IF(F4872 &lt;= Planilha1!$B$3, "3",
      "4"
    )
  )
)</f>
        <v>3</v>
      </c>
      <c r="I4872" t="str">
        <f t="shared" si="228"/>
        <v>Pequeno Porte I</v>
      </c>
      <c r="J4872" s="4">
        <v>4824328.55</v>
      </c>
      <c r="K4872" s="5">
        <f t="shared" si="229"/>
        <v>1048.5391327972179</v>
      </c>
    </row>
    <row r="4873" spans="1:11" x14ac:dyDescent="0.25">
      <c r="A4873" s="3" t="s">
        <v>4963</v>
      </c>
      <c r="B4873">
        <v>431261</v>
      </c>
      <c r="C4873" s="1" t="s">
        <v>22</v>
      </c>
      <c r="D4873" s="2">
        <v>2879</v>
      </c>
      <c r="E4873" t="s">
        <v>5329</v>
      </c>
      <c r="F4873" s="4">
        <v>227907.78400000001</v>
      </c>
      <c r="G4873" s="4">
        <f t="shared" si="230"/>
        <v>79.162134074331377</v>
      </c>
      <c r="H4873" t="str">
        <f>IF(F4873 &lt;= Planilha1!$B$1, "1",
  IF(F4873 &lt;= Planilha1!$B$2, "2",
    IF(F4873 &lt;= Planilha1!$B$3, "3",
      "4"
    )
  )
)</f>
        <v>3</v>
      </c>
      <c r="I4873" t="str">
        <f t="shared" si="228"/>
        <v>Pequeno Porte I</v>
      </c>
      <c r="J4873" s="4">
        <v>7059785.4000000004</v>
      </c>
      <c r="K4873" s="5">
        <f t="shared" si="229"/>
        <v>2452.1658214657868</v>
      </c>
    </row>
    <row r="4874" spans="1:11" x14ac:dyDescent="0.25">
      <c r="A4874" s="3" t="s">
        <v>2715</v>
      </c>
      <c r="B4874">
        <v>431262</v>
      </c>
      <c r="C4874" s="1" t="s">
        <v>22</v>
      </c>
      <c r="D4874" s="2">
        <v>1721</v>
      </c>
      <c r="E4874" t="s">
        <v>5329</v>
      </c>
      <c r="F4874" s="4">
        <v>27279.659</v>
      </c>
      <c r="G4874" s="4">
        <f t="shared" si="230"/>
        <v>15.851051133062173</v>
      </c>
      <c r="H4874" t="str">
        <f>IF(F4874 &lt;= Planilha1!$B$1, "1",
  IF(F4874 &lt;= Planilha1!$B$2, "2",
    IF(F4874 &lt;= Planilha1!$B$3, "3",
      "4"
    )
  )
)</f>
        <v>1</v>
      </c>
      <c r="I4874" t="str">
        <f t="shared" si="228"/>
        <v>Pequeno Porte I</v>
      </c>
      <c r="J4874" s="4">
        <v>3802711.27</v>
      </c>
      <c r="K4874" s="5">
        <f t="shared" si="229"/>
        <v>2209.59399767577</v>
      </c>
    </row>
    <row r="4875" spans="1:11" x14ac:dyDescent="0.25">
      <c r="A4875" s="3" t="s">
        <v>4964</v>
      </c>
      <c r="B4875">
        <v>431265</v>
      </c>
      <c r="C4875" s="1" t="s">
        <v>22</v>
      </c>
      <c r="D4875" s="2">
        <v>17898</v>
      </c>
      <c r="E4875" t="s">
        <v>5329</v>
      </c>
      <c r="F4875" s="4">
        <v>618498.23800000001</v>
      </c>
      <c r="G4875" s="4">
        <f t="shared" si="230"/>
        <v>34.556835288859091</v>
      </c>
      <c r="H4875" t="str">
        <f>IF(F4875 &lt;= Planilha1!$B$1, "1",
  IF(F4875 &lt;= Planilha1!$B$2, "2",
    IF(F4875 &lt;= Planilha1!$B$3, "3",
      "4"
    )
  )
)</f>
        <v>4</v>
      </c>
      <c r="I4875" t="str">
        <f t="shared" si="228"/>
        <v>Pequeno Porte I</v>
      </c>
      <c r="J4875" s="4">
        <v>18667312.010000002</v>
      </c>
      <c r="K4875" s="5">
        <f t="shared" si="229"/>
        <v>1042.9831271650464</v>
      </c>
    </row>
    <row r="4876" spans="1:11" x14ac:dyDescent="0.25">
      <c r="A4876" s="3" t="s">
        <v>2716</v>
      </c>
      <c r="B4876">
        <v>431267</v>
      </c>
      <c r="C4876" s="1" t="s">
        <v>22</v>
      </c>
      <c r="D4876" s="2">
        <v>1932</v>
      </c>
      <c r="E4876" t="s">
        <v>5329</v>
      </c>
      <c r="F4876" s="4">
        <v>43769.432999999997</v>
      </c>
      <c r="G4876" s="4">
        <f t="shared" si="230"/>
        <v>22.654986024844717</v>
      </c>
      <c r="H4876" t="str">
        <f>IF(F4876 &lt;= Planilha1!$B$1, "1",
  IF(F4876 &lt;= Planilha1!$B$2, "2",
    IF(F4876 &lt;= Planilha1!$B$3, "3",
      "4"
    )
  )
)</f>
        <v>2</v>
      </c>
      <c r="I4876" t="str">
        <f t="shared" si="228"/>
        <v>Pequeno Porte I</v>
      </c>
      <c r="J4876" s="4">
        <v>3429697.76</v>
      </c>
      <c r="K4876" s="5">
        <f t="shared" si="229"/>
        <v>1775.2058799171841</v>
      </c>
    </row>
    <row r="4877" spans="1:11" x14ac:dyDescent="0.25">
      <c r="A4877" s="3" t="s">
        <v>2717</v>
      </c>
      <c r="B4877">
        <v>431270</v>
      </c>
      <c r="C4877" s="1" t="s">
        <v>22</v>
      </c>
      <c r="D4877" s="2">
        <v>13719</v>
      </c>
      <c r="E4877" t="s">
        <v>5329</v>
      </c>
      <c r="F4877" s="4">
        <v>185120.84299999999</v>
      </c>
      <c r="G4877" s="4">
        <f t="shared" si="230"/>
        <v>13.493756323347183</v>
      </c>
      <c r="H4877" t="str">
        <f>IF(F4877 &lt;= Planilha1!$B$1, "1",
  IF(F4877 &lt;= Planilha1!$B$2, "2",
    IF(F4877 &lt;= Planilha1!$B$3, "3",
      "4"
    )
  )
)</f>
        <v>3</v>
      </c>
      <c r="I4877" t="str">
        <f t="shared" si="228"/>
        <v>Pequeno Porte I</v>
      </c>
      <c r="J4877" s="4">
        <v>8494272.4499999993</v>
      </c>
      <c r="K4877" s="5">
        <f t="shared" si="229"/>
        <v>619.16119615132288</v>
      </c>
    </row>
    <row r="4878" spans="1:11" x14ac:dyDescent="0.25">
      <c r="A4878" s="3" t="s">
        <v>2718</v>
      </c>
      <c r="B4878">
        <v>431275</v>
      </c>
      <c r="C4878" s="1" t="s">
        <v>22</v>
      </c>
      <c r="D4878" s="2">
        <v>3163</v>
      </c>
      <c r="E4878" t="s">
        <v>5329</v>
      </c>
      <c r="F4878" s="4">
        <v>70144.956000000006</v>
      </c>
      <c r="G4878" s="4">
        <f t="shared" si="230"/>
        <v>22.176717040784066</v>
      </c>
      <c r="H4878" t="str">
        <f>IF(F4878 &lt;= Planilha1!$B$1, "1",
  IF(F4878 &lt;= Planilha1!$B$2, "2",
    IF(F4878 &lt;= Planilha1!$B$3, "3",
      "4"
    )
  )
)</f>
        <v>2</v>
      </c>
      <c r="I4878" t="str">
        <f t="shared" si="228"/>
        <v>Pequeno Porte I</v>
      </c>
      <c r="J4878" s="4">
        <v>5245468.6100000003</v>
      </c>
      <c r="K4878" s="5">
        <f t="shared" si="229"/>
        <v>1658.3840056908</v>
      </c>
    </row>
    <row r="4879" spans="1:11" x14ac:dyDescent="0.25">
      <c r="A4879" s="3" t="s">
        <v>4965</v>
      </c>
      <c r="B4879">
        <v>431280</v>
      </c>
      <c r="C4879" s="1" t="s">
        <v>22</v>
      </c>
      <c r="D4879" s="2">
        <v>4954</v>
      </c>
      <c r="E4879" t="s">
        <v>5329</v>
      </c>
      <c r="F4879" s="4">
        <v>139156.62400000001</v>
      </c>
      <c r="G4879" s="4">
        <f t="shared" si="230"/>
        <v>28.089750504642716</v>
      </c>
      <c r="H4879" t="str">
        <f>IF(F4879 &lt;= Planilha1!$B$1, "1",
  IF(F4879 &lt;= Planilha1!$B$2, "2",
    IF(F4879 &lt;= Planilha1!$B$3, "3",
      "4"
    )
  )
)</f>
        <v>3</v>
      </c>
      <c r="I4879" t="str">
        <f t="shared" si="228"/>
        <v>Pequeno Porte I</v>
      </c>
      <c r="J4879" s="4">
        <v>7088046.9500000002</v>
      </c>
      <c r="K4879" s="5">
        <f t="shared" si="229"/>
        <v>1430.7724969721437</v>
      </c>
    </row>
    <row r="4880" spans="1:11" x14ac:dyDescent="0.25">
      <c r="A4880" s="3" t="s">
        <v>2719</v>
      </c>
      <c r="B4880">
        <v>431290</v>
      </c>
      <c r="C4880" s="1" t="s">
        <v>22</v>
      </c>
      <c r="D4880" s="2">
        <v>9649</v>
      </c>
      <c r="E4880" t="s">
        <v>5329</v>
      </c>
      <c r="F4880" s="4">
        <v>429209.62599999999</v>
      </c>
      <c r="G4880" s="4">
        <f t="shared" si="230"/>
        <v>44.482291014612912</v>
      </c>
      <c r="H4880" t="str">
        <f>IF(F4880 &lt;= Planilha1!$B$1, "1",
  IF(F4880 &lt;= Planilha1!$B$2, "2",
    IF(F4880 &lt;= Planilha1!$B$3, "3",
      "4"
    )
  )
)</f>
        <v>4</v>
      </c>
      <c r="I4880" t="str">
        <f t="shared" si="228"/>
        <v>Pequeno Porte I</v>
      </c>
      <c r="J4880" s="4">
        <v>8441995.7400000002</v>
      </c>
      <c r="K4880" s="5">
        <f t="shared" si="229"/>
        <v>874.90887553114317</v>
      </c>
    </row>
    <row r="4881" spans="1:11" x14ac:dyDescent="0.25">
      <c r="A4881" s="3" t="s">
        <v>2720</v>
      </c>
      <c r="B4881">
        <v>431295</v>
      </c>
      <c r="C4881" s="1" t="s">
        <v>22</v>
      </c>
      <c r="D4881" s="2">
        <v>2042</v>
      </c>
      <c r="E4881" t="s">
        <v>5329</v>
      </c>
      <c r="F4881" s="4">
        <v>33781.470999999998</v>
      </c>
      <c r="G4881" s="4">
        <f t="shared" si="230"/>
        <v>16.543325661116551</v>
      </c>
      <c r="H4881" t="str">
        <f>IF(F4881 &lt;= Planilha1!$B$1, "1",
  IF(F4881 &lt;= Planilha1!$B$2, "2",
    IF(F4881 &lt;= Planilha1!$B$3, "3",
      "4"
    )
  )
)</f>
        <v>1</v>
      </c>
      <c r="I4881" t="str">
        <f t="shared" si="228"/>
        <v>Pequeno Porte I</v>
      </c>
      <c r="J4881" s="4">
        <v>3501434.85</v>
      </c>
      <c r="K4881" s="5">
        <f t="shared" si="229"/>
        <v>1714.7085455435847</v>
      </c>
    </row>
    <row r="4882" spans="1:11" x14ac:dyDescent="0.25">
      <c r="A4882" s="3" t="s">
        <v>4966</v>
      </c>
      <c r="B4882">
        <v>431300</v>
      </c>
      <c r="C4882" s="1" t="s">
        <v>22</v>
      </c>
      <c r="D4882" s="2">
        <v>3044</v>
      </c>
      <c r="E4882" t="s">
        <v>5329</v>
      </c>
      <c r="F4882" s="4">
        <v>57241.192999999999</v>
      </c>
      <c r="G4882" s="4">
        <f t="shared" si="230"/>
        <v>18.804596911957951</v>
      </c>
      <c r="H4882" t="str">
        <f>IF(F4882 &lt;= Planilha1!$B$1, "1",
  IF(F4882 &lt;= Planilha1!$B$2, "2",
    IF(F4882 &lt;= Planilha1!$B$3, "3",
      "4"
    )
  )
)</f>
        <v>2</v>
      </c>
      <c r="I4882" t="str">
        <f t="shared" si="228"/>
        <v>Pequeno Porte I</v>
      </c>
      <c r="J4882" s="4">
        <v>5492497.6200000001</v>
      </c>
      <c r="K4882" s="5">
        <f t="shared" si="229"/>
        <v>1804.3684691195795</v>
      </c>
    </row>
    <row r="4883" spans="1:11" x14ac:dyDescent="0.25">
      <c r="A4883" s="3" t="s">
        <v>4967</v>
      </c>
      <c r="B4883">
        <v>431301</v>
      </c>
      <c r="C4883" s="1" t="s">
        <v>22</v>
      </c>
      <c r="D4883" s="2">
        <v>3061</v>
      </c>
      <c r="E4883" t="s">
        <v>5329</v>
      </c>
      <c r="F4883" s="4">
        <v>63603.678</v>
      </c>
      <c r="G4883" s="4">
        <f t="shared" si="230"/>
        <v>20.778725253185232</v>
      </c>
      <c r="H4883" t="str">
        <f>IF(F4883 &lt;= Planilha1!$B$1, "1",
  IF(F4883 &lt;= Planilha1!$B$2, "2",
    IF(F4883 &lt;= Planilha1!$B$3, "3",
      "4"
    )
  )
)</f>
        <v>2</v>
      </c>
      <c r="I4883" t="str">
        <f t="shared" si="228"/>
        <v>Pequeno Porte I</v>
      </c>
      <c r="J4883" s="4">
        <v>5205459.58</v>
      </c>
      <c r="K4883" s="5">
        <f t="shared" si="229"/>
        <v>1700.5748382881411</v>
      </c>
    </row>
    <row r="4884" spans="1:11" x14ac:dyDescent="0.25">
      <c r="A4884" s="3" t="s">
        <v>4968</v>
      </c>
      <c r="B4884">
        <v>431303</v>
      </c>
      <c r="C4884" s="1" t="s">
        <v>22</v>
      </c>
      <c r="D4884" s="2">
        <v>4865</v>
      </c>
      <c r="E4884" t="s">
        <v>5329</v>
      </c>
      <c r="F4884" s="4">
        <v>87916.644</v>
      </c>
      <c r="G4884" s="4">
        <f t="shared" si="230"/>
        <v>18.071252620760536</v>
      </c>
      <c r="H4884" t="str">
        <f>IF(F4884 &lt;= Planilha1!$B$1, "1",
  IF(F4884 &lt;= Planilha1!$B$2, "2",
    IF(F4884 &lt;= Planilha1!$B$3, "3",
      "4"
    )
  )
)</f>
        <v>2</v>
      </c>
      <c r="I4884" t="str">
        <f t="shared" si="228"/>
        <v>Pequeno Porte I</v>
      </c>
      <c r="J4884" s="4">
        <v>5502166.1799999997</v>
      </c>
      <c r="K4884" s="5">
        <f t="shared" si="229"/>
        <v>1130.9694100719423</v>
      </c>
    </row>
    <row r="4885" spans="1:11" x14ac:dyDescent="0.25">
      <c r="A4885" s="3" t="s">
        <v>2721</v>
      </c>
      <c r="B4885">
        <v>431306</v>
      </c>
      <c r="C4885" s="1" t="s">
        <v>22</v>
      </c>
      <c r="D4885" s="2">
        <v>20088</v>
      </c>
      <c r="E4885" t="s">
        <v>5329</v>
      </c>
      <c r="F4885" s="4">
        <v>580507.79200000002</v>
      </c>
      <c r="G4885" s="4">
        <f t="shared" si="230"/>
        <v>28.898237355635207</v>
      </c>
      <c r="H4885" t="str">
        <f>IF(F4885 &lt;= Planilha1!$B$1, "1",
  IF(F4885 &lt;= Planilha1!$B$2, "2",
    IF(F4885 &lt;= Planilha1!$B$3, "3",
      "4"
    )
  )
)</f>
        <v>4</v>
      </c>
      <c r="I4885" t="str">
        <f t="shared" si="228"/>
        <v>Pequeno Porte II</v>
      </c>
      <c r="J4885" s="4">
        <v>9123358.4100000001</v>
      </c>
      <c r="K4885" s="5">
        <f t="shared" si="229"/>
        <v>454.16957437275988</v>
      </c>
    </row>
    <row r="4886" spans="1:11" x14ac:dyDescent="0.25">
      <c r="A4886" s="3" t="s">
        <v>4969</v>
      </c>
      <c r="B4886">
        <v>431308</v>
      </c>
      <c r="C4886" s="1" t="s">
        <v>22</v>
      </c>
      <c r="D4886" s="2">
        <v>2343</v>
      </c>
      <c r="E4886" t="s">
        <v>5329</v>
      </c>
      <c r="F4886" s="4">
        <v>39163.133000000002</v>
      </c>
      <c r="G4886" s="4">
        <f t="shared" si="230"/>
        <v>16.714952198036706</v>
      </c>
      <c r="H4886" t="str">
        <f>IF(F4886 &lt;= Planilha1!$B$1, "1",
  IF(F4886 &lt;= Planilha1!$B$2, "2",
    IF(F4886 &lt;= Planilha1!$B$3, "3",
      "4"
    )
  )
)</f>
        <v>1</v>
      </c>
      <c r="I4886" t="str">
        <f t="shared" si="228"/>
        <v>Pequeno Porte I</v>
      </c>
      <c r="J4886" s="4">
        <v>3552220.58</v>
      </c>
      <c r="K4886" s="5">
        <f t="shared" si="229"/>
        <v>1516.0992658984208</v>
      </c>
    </row>
    <row r="4887" spans="1:11" x14ac:dyDescent="0.25">
      <c r="A4887" s="3" t="s">
        <v>2722</v>
      </c>
      <c r="B4887">
        <v>431310</v>
      </c>
      <c r="C4887" s="1" t="s">
        <v>22</v>
      </c>
      <c r="D4887" s="2">
        <v>5586</v>
      </c>
      <c r="E4887" t="s">
        <v>5329</v>
      </c>
      <c r="F4887" s="4">
        <v>112181.06299999999</v>
      </c>
      <c r="G4887" s="4">
        <f t="shared" si="230"/>
        <v>20.082539026136768</v>
      </c>
      <c r="H4887" t="str">
        <f>IF(F4887 &lt;= Planilha1!$B$1, "1",
  IF(F4887 &lt;= Planilha1!$B$2, "2",
    IF(F4887 &lt;= Planilha1!$B$3, "3",
      "4"
    )
  )
)</f>
        <v>3</v>
      </c>
      <c r="I4887" t="str">
        <f t="shared" si="228"/>
        <v>Pequeno Porte I</v>
      </c>
      <c r="J4887" s="4">
        <v>5013431.29</v>
      </c>
      <c r="K4887" s="5">
        <f t="shared" si="229"/>
        <v>897.49933583959898</v>
      </c>
    </row>
    <row r="4888" spans="1:11" x14ac:dyDescent="0.25">
      <c r="A4888" s="3" t="s">
        <v>4970</v>
      </c>
      <c r="B4888">
        <v>431320</v>
      </c>
      <c r="C4888" s="1" t="s">
        <v>22</v>
      </c>
      <c r="D4888" s="2">
        <v>23300</v>
      </c>
      <c r="E4888" t="s">
        <v>5329</v>
      </c>
      <c r="F4888" s="4">
        <v>401984.75799999997</v>
      </c>
      <c r="G4888" s="4">
        <f t="shared" si="230"/>
        <v>17.252564721030041</v>
      </c>
      <c r="H4888" t="str">
        <f>IF(F4888 &lt;= Planilha1!$B$1, "1",
  IF(F4888 &lt;= Planilha1!$B$2, "2",
    IF(F4888 &lt;= Planilha1!$B$3, "3",
      "4"
    )
  )
)</f>
        <v>4</v>
      </c>
      <c r="I4888" t="str">
        <f t="shared" si="228"/>
        <v>Pequeno Porte II</v>
      </c>
      <c r="J4888" s="4">
        <v>16550616.779999999</v>
      </c>
      <c r="K4888" s="5">
        <f t="shared" si="229"/>
        <v>710.32690042918455</v>
      </c>
    </row>
    <row r="4889" spans="1:11" x14ac:dyDescent="0.25">
      <c r="A4889" s="3" t="s">
        <v>2723</v>
      </c>
      <c r="B4889">
        <v>431330</v>
      </c>
      <c r="C4889" s="1" t="s">
        <v>22</v>
      </c>
      <c r="D4889" s="2">
        <v>25692</v>
      </c>
      <c r="E4889" t="s">
        <v>5329</v>
      </c>
      <c r="F4889" s="4">
        <v>691969.02599999995</v>
      </c>
      <c r="G4889" s="4">
        <f t="shared" si="230"/>
        <v>26.933248715553479</v>
      </c>
      <c r="H4889" t="str">
        <f>IF(F4889 &lt;= Planilha1!$B$1, "1",
  IF(F4889 &lt;= Planilha1!$B$2, "2",
    IF(F4889 &lt;= Planilha1!$B$3, "3",
      "4"
    )
  )
)</f>
        <v>4</v>
      </c>
      <c r="I4889" t="str">
        <f t="shared" si="228"/>
        <v>Pequeno Porte II</v>
      </c>
      <c r="J4889" s="4">
        <v>22707224.239999998</v>
      </c>
      <c r="K4889" s="5">
        <f t="shared" si="229"/>
        <v>883.82470185271677</v>
      </c>
    </row>
    <row r="4890" spans="1:11" x14ac:dyDescent="0.25">
      <c r="A4890" s="3" t="s">
        <v>2724</v>
      </c>
      <c r="B4890">
        <v>431333</v>
      </c>
      <c r="C4890" s="1" t="s">
        <v>22</v>
      </c>
      <c r="D4890" s="2">
        <v>2163</v>
      </c>
      <c r="E4890" t="s">
        <v>5329</v>
      </c>
      <c r="F4890" s="4">
        <v>48522.275000000001</v>
      </c>
      <c r="G4890" s="4">
        <f t="shared" si="230"/>
        <v>22.432859454461397</v>
      </c>
      <c r="H4890" t="str">
        <f>IF(F4890 &lt;= Planilha1!$B$1, "1",
  IF(F4890 &lt;= Planilha1!$B$2, "2",
    IF(F4890 &lt;= Planilha1!$B$3, "3",
      "4"
    )
  )
)</f>
        <v>2</v>
      </c>
      <c r="I4890" t="str">
        <f t="shared" si="228"/>
        <v>Pequeno Porte I</v>
      </c>
      <c r="J4890" s="4">
        <v>3823457.61</v>
      </c>
      <c r="K4890" s="5">
        <f t="shared" si="229"/>
        <v>1767.6641747572814</v>
      </c>
    </row>
    <row r="4891" spans="1:11" x14ac:dyDescent="0.25">
      <c r="A4891" s="3" t="s">
        <v>2725</v>
      </c>
      <c r="B4891">
        <v>431335</v>
      </c>
      <c r="C4891" s="1" t="s">
        <v>22</v>
      </c>
      <c r="D4891" s="2">
        <v>3466</v>
      </c>
      <c r="E4891" t="s">
        <v>5329</v>
      </c>
      <c r="F4891" s="4">
        <v>65324.464</v>
      </c>
      <c r="G4891" s="4">
        <f t="shared" si="230"/>
        <v>18.847219849971147</v>
      </c>
      <c r="H4891" t="str">
        <f>IF(F4891 &lt;= Planilha1!$B$1, "1",
  IF(F4891 &lt;= Planilha1!$B$2, "2",
    IF(F4891 &lt;= Planilha1!$B$3, "3",
      "4"
    )
  )
)</f>
        <v>2</v>
      </c>
      <c r="I4891" t="str">
        <f t="shared" si="228"/>
        <v>Pequeno Porte I</v>
      </c>
      <c r="J4891" s="4">
        <v>4851668.2699999996</v>
      </c>
      <c r="K4891" s="5">
        <f t="shared" si="229"/>
        <v>1399.7888834391229</v>
      </c>
    </row>
    <row r="4892" spans="1:11" x14ac:dyDescent="0.25">
      <c r="A4892" s="3" t="s">
        <v>447</v>
      </c>
      <c r="B4892">
        <v>431337</v>
      </c>
      <c r="C4892" s="1" t="s">
        <v>22</v>
      </c>
      <c r="D4892" s="2">
        <v>29024</v>
      </c>
      <c r="E4892" t="s">
        <v>5329</v>
      </c>
      <c r="F4892" s="4">
        <v>524360.89599999995</v>
      </c>
      <c r="G4892" s="4">
        <f t="shared" si="230"/>
        <v>18.066458654906281</v>
      </c>
      <c r="H4892" t="str">
        <f>IF(F4892 &lt;= Planilha1!$B$1, "1",
  IF(F4892 &lt;= Planilha1!$B$2, "2",
    IF(F4892 &lt;= Planilha1!$B$3, "3",
      "4"
    )
  )
)</f>
        <v>4</v>
      </c>
      <c r="I4892" t="str">
        <f t="shared" si="228"/>
        <v>Pequeno Porte II</v>
      </c>
      <c r="J4892" s="4">
        <v>19241460.48</v>
      </c>
      <c r="K4892" s="5">
        <f t="shared" si="229"/>
        <v>662.94998897464166</v>
      </c>
    </row>
    <row r="4893" spans="1:11" x14ac:dyDescent="0.25">
      <c r="A4893" s="3" t="s">
        <v>2726</v>
      </c>
      <c r="B4893">
        <v>431339</v>
      </c>
      <c r="C4893" s="1" t="s">
        <v>22</v>
      </c>
      <c r="D4893" s="2">
        <v>3568</v>
      </c>
      <c r="E4893" t="s">
        <v>5329</v>
      </c>
      <c r="F4893" s="4">
        <v>44736.328000000001</v>
      </c>
      <c r="G4893" s="4">
        <f t="shared" si="230"/>
        <v>12.538208520179372</v>
      </c>
      <c r="H4893" t="str">
        <f>IF(F4893 &lt;= Planilha1!$B$1, "1",
  IF(F4893 &lt;= Planilha1!$B$2, "2",
    IF(F4893 &lt;= Planilha1!$B$3, "3",
      "4"
    )
  )
)</f>
        <v>2</v>
      </c>
      <c r="I4893" t="str">
        <f t="shared" si="228"/>
        <v>Pequeno Porte I</v>
      </c>
      <c r="J4893" s="4">
        <v>4167449.78</v>
      </c>
      <c r="K4893" s="5">
        <f t="shared" si="229"/>
        <v>1168.0072253363228</v>
      </c>
    </row>
    <row r="4894" spans="1:11" x14ac:dyDescent="0.25">
      <c r="A4894" s="3" t="s">
        <v>2727</v>
      </c>
      <c r="B4894">
        <v>431340</v>
      </c>
      <c r="C4894" s="1" t="s">
        <v>22</v>
      </c>
      <c r="D4894" s="2">
        <v>227646</v>
      </c>
      <c r="E4894" t="s">
        <v>5329</v>
      </c>
      <c r="F4894" s="4">
        <v>5536879.6069999998</v>
      </c>
      <c r="G4894" s="4">
        <f t="shared" si="230"/>
        <v>24.322323287033377</v>
      </c>
      <c r="H4894" t="str">
        <f>IF(F4894 &lt;= Planilha1!$B$1, "1",
  IF(F4894 &lt;= Planilha1!$B$2, "2",
    IF(F4894 &lt;= Planilha1!$B$3, "3",
      "4"
    )
  )
)</f>
        <v>4</v>
      </c>
      <c r="I4894" t="str">
        <f t="shared" si="228"/>
        <v>Grande Porte</v>
      </c>
      <c r="J4894" s="4">
        <v>114189768.36</v>
      </c>
      <c r="K4894" s="5">
        <f t="shared" si="229"/>
        <v>501.61113465644024</v>
      </c>
    </row>
    <row r="4895" spans="1:11" x14ac:dyDescent="0.25">
      <c r="A4895" s="3" t="s">
        <v>2728</v>
      </c>
      <c r="B4895">
        <v>431342</v>
      </c>
      <c r="C4895" s="1" t="s">
        <v>22</v>
      </c>
      <c r="D4895" s="2">
        <v>3198</v>
      </c>
      <c r="E4895" t="s">
        <v>5329</v>
      </c>
      <c r="F4895" s="4">
        <v>56116.563000000002</v>
      </c>
      <c r="G4895" s="4">
        <f t="shared" si="230"/>
        <v>17.547393058161351</v>
      </c>
      <c r="H4895" t="str">
        <f>IF(F4895 &lt;= Planilha1!$B$1, "1",
  IF(F4895 &lt;= Planilha1!$B$2, "2",
    IF(F4895 &lt;= Planilha1!$B$3, "3",
      "4"
    )
  )
)</f>
        <v>2</v>
      </c>
      <c r="I4895" t="str">
        <f t="shared" si="228"/>
        <v>Pequeno Porte I</v>
      </c>
      <c r="J4895" s="4">
        <v>3574612.47</v>
      </c>
      <c r="K4895" s="5">
        <f t="shared" si="229"/>
        <v>1117.7650000000001</v>
      </c>
    </row>
    <row r="4896" spans="1:11" x14ac:dyDescent="0.25">
      <c r="A4896" s="3" t="s">
        <v>2729</v>
      </c>
      <c r="B4896">
        <v>431344</v>
      </c>
      <c r="C4896" s="1" t="s">
        <v>22</v>
      </c>
      <c r="D4896" s="2">
        <v>2146</v>
      </c>
      <c r="E4896" t="s">
        <v>5329</v>
      </c>
      <c r="F4896" s="4">
        <v>25032.645</v>
      </c>
      <c r="G4896" s="4">
        <f t="shared" si="230"/>
        <v>11.664792637465052</v>
      </c>
      <c r="H4896" t="str">
        <f>IF(F4896 &lt;= Planilha1!$B$1, "1",
  IF(F4896 &lt;= Planilha1!$B$2, "2",
    IF(F4896 &lt;= Planilha1!$B$3, "3",
      "4"
    )
  )
)</f>
        <v>1</v>
      </c>
      <c r="I4896" t="str">
        <f t="shared" si="228"/>
        <v>Pequeno Porte I</v>
      </c>
      <c r="J4896" s="4">
        <v>3233509.34</v>
      </c>
      <c r="K4896" s="5">
        <f t="shared" si="229"/>
        <v>1506.7611090400744</v>
      </c>
    </row>
    <row r="4897" spans="1:11" x14ac:dyDescent="0.25">
      <c r="A4897" s="3" t="s">
        <v>2730</v>
      </c>
      <c r="B4897">
        <v>431346</v>
      </c>
      <c r="C4897" s="1" t="s">
        <v>22</v>
      </c>
      <c r="D4897" s="2">
        <v>1646</v>
      </c>
      <c r="E4897" t="s">
        <v>5329</v>
      </c>
      <c r="F4897" s="4">
        <v>25961.662</v>
      </c>
      <c r="G4897" s="4">
        <f t="shared" si="230"/>
        <v>15.772577156743621</v>
      </c>
      <c r="H4897" t="str">
        <f>IF(F4897 &lt;= Planilha1!$B$1, "1",
  IF(F4897 &lt;= Planilha1!$B$2, "2",
    IF(F4897 &lt;= Planilha1!$B$3, "3",
      "4"
    )
  )
)</f>
        <v>1</v>
      </c>
      <c r="I4897" t="str">
        <f t="shared" si="228"/>
        <v>Pequeno Porte I</v>
      </c>
      <c r="J4897" s="4">
        <v>3013073.9</v>
      </c>
      <c r="K4897" s="5">
        <f t="shared" si="229"/>
        <v>1830.5430741190764</v>
      </c>
    </row>
    <row r="4898" spans="1:11" x14ac:dyDescent="0.25">
      <c r="A4898" s="3" t="s">
        <v>2731</v>
      </c>
      <c r="B4898">
        <v>431349</v>
      </c>
      <c r="C4898" s="1" t="s">
        <v>22</v>
      </c>
      <c r="D4898" s="2">
        <v>4272</v>
      </c>
      <c r="E4898" t="s">
        <v>5329</v>
      </c>
      <c r="F4898" s="4">
        <v>42423.464999999997</v>
      </c>
      <c r="G4898" s="4">
        <f t="shared" si="230"/>
        <v>9.9305863764044933</v>
      </c>
      <c r="H4898" t="str">
        <f>IF(F4898 &lt;= Planilha1!$B$1, "1",
  IF(F4898 &lt;= Planilha1!$B$2, "2",
    IF(F4898 &lt;= Planilha1!$B$3, "3",
      "4"
    )
  )
)</f>
        <v>2</v>
      </c>
      <c r="I4898" t="str">
        <f t="shared" si="228"/>
        <v>Pequeno Porte I</v>
      </c>
      <c r="J4898" s="4">
        <v>3112549.83</v>
      </c>
      <c r="K4898" s="5">
        <f t="shared" si="229"/>
        <v>728.59312499999999</v>
      </c>
    </row>
    <row r="4899" spans="1:11" x14ac:dyDescent="0.25">
      <c r="A4899" s="3" t="s">
        <v>4971</v>
      </c>
      <c r="B4899">
        <v>431350</v>
      </c>
      <c r="C4899" s="1" t="s">
        <v>22</v>
      </c>
      <c r="D4899" s="2">
        <v>47396</v>
      </c>
      <c r="E4899" t="s">
        <v>5329</v>
      </c>
      <c r="F4899" s="4">
        <v>1239024.578</v>
      </c>
      <c r="G4899" s="4">
        <f t="shared" si="230"/>
        <v>26.141965102540297</v>
      </c>
      <c r="H4899" t="str">
        <f>IF(F4899 &lt;= Planilha1!$B$1, "1",
  IF(F4899 &lt;= Planilha1!$B$2, "2",
    IF(F4899 &lt;= Planilha1!$B$3, "3",
      "4"
    )
  )
)</f>
        <v>4</v>
      </c>
      <c r="I4899" t="str">
        <f t="shared" si="228"/>
        <v>Pequeno Porte II</v>
      </c>
      <c r="J4899" s="4">
        <v>41963726.310000002</v>
      </c>
      <c r="K4899" s="5">
        <f t="shared" si="229"/>
        <v>885.3853977128872</v>
      </c>
    </row>
    <row r="4900" spans="1:11" x14ac:dyDescent="0.25">
      <c r="A4900" s="3" t="s">
        <v>2732</v>
      </c>
      <c r="B4900">
        <v>431360</v>
      </c>
      <c r="C4900" s="1" t="s">
        <v>22</v>
      </c>
      <c r="D4900" s="2">
        <v>3629</v>
      </c>
      <c r="E4900" t="s">
        <v>5329</v>
      </c>
      <c r="F4900" s="4">
        <v>65457.374000000003</v>
      </c>
      <c r="G4900" s="4">
        <f t="shared" si="230"/>
        <v>18.037303389363462</v>
      </c>
      <c r="H4900" t="str">
        <f>IF(F4900 &lt;= Planilha1!$B$1, "1",
  IF(F4900 &lt;= Planilha1!$B$2, "2",
    IF(F4900 &lt;= Planilha1!$B$3, "3",
      "4"
    )
  )
)</f>
        <v>2</v>
      </c>
      <c r="I4900" t="str">
        <f t="shared" si="228"/>
        <v>Pequeno Porte I</v>
      </c>
      <c r="J4900" s="4">
        <v>4167349.28</v>
      </c>
      <c r="K4900" s="5">
        <f t="shared" si="229"/>
        <v>1148.3464535684761</v>
      </c>
    </row>
    <row r="4901" spans="1:11" x14ac:dyDescent="0.25">
      <c r="A4901" s="3" t="s">
        <v>2733</v>
      </c>
      <c r="B4901">
        <v>431365</v>
      </c>
      <c r="C4901" s="1" t="s">
        <v>22</v>
      </c>
      <c r="D4901" s="2">
        <v>12844</v>
      </c>
      <c r="E4901" t="s">
        <v>5329</v>
      </c>
      <c r="F4901" s="4">
        <v>178192.98300000001</v>
      </c>
      <c r="G4901" s="4">
        <f t="shared" si="230"/>
        <v>13.873636172531922</v>
      </c>
      <c r="H4901" t="str">
        <f>IF(F4901 &lt;= Planilha1!$B$1, "1",
  IF(F4901 &lt;= Planilha1!$B$2, "2",
    IF(F4901 &lt;= Planilha1!$B$3, "3",
      "4"
    )
  )
)</f>
        <v>3</v>
      </c>
      <c r="I4901" t="str">
        <f t="shared" si="228"/>
        <v>Pequeno Porte I</v>
      </c>
      <c r="J4901" s="4">
        <v>12282077.949999999</v>
      </c>
      <c r="K4901" s="5">
        <f t="shared" si="229"/>
        <v>956.25022967922757</v>
      </c>
    </row>
    <row r="4902" spans="1:11" x14ac:dyDescent="0.25">
      <c r="A4902" s="3" t="s">
        <v>4972</v>
      </c>
      <c r="B4902">
        <v>431370</v>
      </c>
      <c r="C4902" s="1" t="s">
        <v>22</v>
      </c>
      <c r="D4902" s="2">
        <v>33216</v>
      </c>
      <c r="E4902" t="s">
        <v>5329</v>
      </c>
      <c r="F4902" s="4">
        <v>642627.68900000001</v>
      </c>
      <c r="G4902" s="4">
        <f t="shared" si="230"/>
        <v>19.346931870183045</v>
      </c>
      <c r="H4902" t="str">
        <f>IF(F4902 &lt;= Planilha1!$B$1, "1",
  IF(F4902 &lt;= Planilha1!$B$2, "2",
    IF(F4902 &lt;= Planilha1!$B$3, "3",
      "4"
    )
  )
)</f>
        <v>4</v>
      </c>
      <c r="I4902" t="str">
        <f t="shared" si="228"/>
        <v>Pequeno Porte II</v>
      </c>
      <c r="J4902" s="4">
        <v>18371230.890000001</v>
      </c>
      <c r="K4902" s="5">
        <f t="shared" si="229"/>
        <v>553.08378161127166</v>
      </c>
    </row>
    <row r="4903" spans="1:11" x14ac:dyDescent="0.25">
      <c r="A4903" s="3" t="s">
        <v>2734</v>
      </c>
      <c r="B4903">
        <v>431380</v>
      </c>
      <c r="C4903" s="1" t="s">
        <v>22</v>
      </c>
      <c r="D4903" s="2">
        <v>7839</v>
      </c>
      <c r="E4903" t="s">
        <v>5329</v>
      </c>
      <c r="F4903" s="4">
        <v>79191.646999999997</v>
      </c>
      <c r="G4903" s="4">
        <f t="shared" si="230"/>
        <v>10.102263936726622</v>
      </c>
      <c r="H4903" t="str">
        <f>IF(F4903 &lt;= Planilha1!$B$1, "1",
  IF(F4903 &lt;= Planilha1!$B$2, "2",
    IF(F4903 &lt;= Planilha1!$B$3, "3",
      "4"
    )
  )
)</f>
        <v>2</v>
      </c>
      <c r="I4903" t="str">
        <f t="shared" si="228"/>
        <v>Pequeno Porte I</v>
      </c>
      <c r="J4903" s="4">
        <v>4672500.6100000003</v>
      </c>
      <c r="K4903" s="5">
        <f t="shared" si="229"/>
        <v>596.05824850108434</v>
      </c>
    </row>
    <row r="4904" spans="1:11" x14ac:dyDescent="0.25">
      <c r="A4904" s="3" t="s">
        <v>2735</v>
      </c>
      <c r="B4904">
        <v>431390</v>
      </c>
      <c r="C4904" s="1" t="s">
        <v>22</v>
      </c>
      <c r="D4904" s="2">
        <v>43515</v>
      </c>
      <c r="E4904" t="s">
        <v>5329</v>
      </c>
      <c r="F4904" s="4">
        <v>1100161.1780000001</v>
      </c>
      <c r="G4904" s="4">
        <f t="shared" si="230"/>
        <v>25.2823435137309</v>
      </c>
      <c r="H4904" t="str">
        <f>IF(F4904 &lt;= Planilha1!$B$1, "1",
  IF(F4904 &lt;= Planilha1!$B$2, "2",
    IF(F4904 &lt;= Planilha1!$B$3, "3",
      "4"
    )
  )
)</f>
        <v>4</v>
      </c>
      <c r="I4904" t="str">
        <f t="shared" si="228"/>
        <v>Pequeno Porte II</v>
      </c>
      <c r="J4904" s="4">
        <v>43813100.950000003</v>
      </c>
      <c r="K4904" s="5">
        <f t="shared" si="229"/>
        <v>1006.8505331494888</v>
      </c>
    </row>
    <row r="4905" spans="1:11" x14ac:dyDescent="0.25">
      <c r="A4905" s="3" t="s">
        <v>2736</v>
      </c>
      <c r="B4905">
        <v>431395</v>
      </c>
      <c r="C4905" s="1" t="s">
        <v>22</v>
      </c>
      <c r="D4905" s="2">
        <v>10212</v>
      </c>
      <c r="E4905" t="s">
        <v>5329</v>
      </c>
      <c r="F4905" s="4">
        <v>158234.66500000001</v>
      </c>
      <c r="G4905" s="4">
        <f t="shared" si="230"/>
        <v>15.494973070896984</v>
      </c>
      <c r="H4905" t="str">
        <f>IF(F4905 &lt;= Planilha1!$B$1, "1",
  IF(F4905 &lt;= Planilha1!$B$2, "2",
    IF(F4905 &lt;= Planilha1!$B$3, "3",
      "4"
    )
  )
)</f>
        <v>3</v>
      </c>
      <c r="I4905" t="str">
        <f t="shared" si="228"/>
        <v>Pequeno Porte I</v>
      </c>
      <c r="J4905" s="4">
        <v>8118452.8200000003</v>
      </c>
      <c r="K4905" s="5">
        <f t="shared" si="229"/>
        <v>794.99146298472385</v>
      </c>
    </row>
    <row r="4906" spans="1:11" x14ac:dyDescent="0.25">
      <c r="A4906" s="3" t="s">
        <v>4973</v>
      </c>
      <c r="B4906">
        <v>431400</v>
      </c>
      <c r="C4906" s="1" t="s">
        <v>22</v>
      </c>
      <c r="D4906" s="2">
        <v>7194</v>
      </c>
      <c r="E4906" t="s">
        <v>5329</v>
      </c>
      <c r="F4906" s="4">
        <v>143527.36199999999</v>
      </c>
      <c r="G4906" s="4">
        <f t="shared" si="230"/>
        <v>19.950981651376146</v>
      </c>
      <c r="H4906" t="str">
        <f>IF(F4906 &lt;= Planilha1!$B$1, "1",
  IF(F4906 &lt;= Planilha1!$B$2, "2",
    IF(F4906 &lt;= Planilha1!$B$3, "3",
      "4"
    )
  )
)</f>
        <v>3</v>
      </c>
      <c r="I4906" t="str">
        <f t="shared" si="228"/>
        <v>Pequeno Porte I</v>
      </c>
      <c r="J4906" s="4">
        <v>7136615.3399999999</v>
      </c>
      <c r="K4906" s="5">
        <f t="shared" si="229"/>
        <v>992.0232610508757</v>
      </c>
    </row>
    <row r="4907" spans="1:11" x14ac:dyDescent="0.25">
      <c r="A4907" s="3" t="s">
        <v>4974</v>
      </c>
      <c r="B4907">
        <v>431402</v>
      </c>
      <c r="C4907" s="1" t="s">
        <v>22</v>
      </c>
      <c r="D4907" s="2">
        <v>6519</v>
      </c>
      <c r="E4907" t="s">
        <v>5329</v>
      </c>
      <c r="F4907" s="4">
        <v>80377.176999999996</v>
      </c>
      <c r="G4907" s="4">
        <f t="shared" si="230"/>
        <v>12.329678938487497</v>
      </c>
      <c r="H4907" t="str">
        <f>IF(F4907 &lt;= Planilha1!$B$1, "1",
  IF(F4907 &lt;= Planilha1!$B$2, "2",
    IF(F4907 &lt;= Planilha1!$B$3, "3",
      "4"
    )
  )
)</f>
        <v>2</v>
      </c>
      <c r="I4907" t="str">
        <f t="shared" si="228"/>
        <v>Pequeno Porte I</v>
      </c>
      <c r="J4907" s="4">
        <v>5536868.2800000003</v>
      </c>
      <c r="K4907" s="5">
        <f t="shared" si="229"/>
        <v>849.34319374137146</v>
      </c>
    </row>
    <row r="4908" spans="1:11" x14ac:dyDescent="0.25">
      <c r="A4908" s="3" t="s">
        <v>2737</v>
      </c>
      <c r="B4908">
        <v>431403</v>
      </c>
      <c r="C4908" s="1" t="s">
        <v>22</v>
      </c>
      <c r="D4908" s="2">
        <v>4319</v>
      </c>
      <c r="E4908" t="s">
        <v>5329</v>
      </c>
      <c r="F4908" s="4">
        <v>49842.254999999997</v>
      </c>
      <c r="G4908" s="4">
        <f t="shared" si="230"/>
        <v>11.540230377402176</v>
      </c>
      <c r="H4908" t="str">
        <f>IF(F4908 &lt;= Planilha1!$B$1, "1",
  IF(F4908 &lt;= Planilha1!$B$2, "2",
    IF(F4908 &lt;= Planilha1!$B$3, "3",
      "4"
    )
  )
)</f>
        <v>2</v>
      </c>
      <c r="I4908" t="str">
        <f t="shared" si="228"/>
        <v>Pequeno Porte I</v>
      </c>
      <c r="J4908" s="4">
        <v>4054510.89</v>
      </c>
      <c r="K4908" s="5">
        <f t="shared" si="229"/>
        <v>938.76149340125028</v>
      </c>
    </row>
    <row r="4909" spans="1:11" x14ac:dyDescent="0.25">
      <c r="A4909" s="3" t="s">
        <v>4975</v>
      </c>
      <c r="B4909">
        <v>431405</v>
      </c>
      <c r="C4909" s="1" t="s">
        <v>22</v>
      </c>
      <c r="D4909" s="2">
        <v>52058</v>
      </c>
      <c r="E4909" t="s">
        <v>5329</v>
      </c>
      <c r="F4909" s="4">
        <v>729606.549</v>
      </c>
      <c r="G4909" s="4">
        <f t="shared" si="230"/>
        <v>14.015262764608705</v>
      </c>
      <c r="H4909" t="str">
        <f>IF(F4909 &lt;= Planilha1!$B$1, "1",
  IF(F4909 &lt;= Planilha1!$B$2, "2",
    IF(F4909 &lt;= Planilha1!$B$3, "3",
      "4"
    )
  )
)</f>
        <v>4</v>
      </c>
      <c r="I4909" t="str">
        <f t="shared" si="228"/>
        <v>Médio Porte</v>
      </c>
      <c r="J4909" s="4">
        <v>20968628.629999999</v>
      </c>
      <c r="K4909" s="5">
        <f t="shared" si="229"/>
        <v>402.79358849744511</v>
      </c>
    </row>
    <row r="4910" spans="1:11" x14ac:dyDescent="0.25">
      <c r="A4910" s="3" t="s">
        <v>2738</v>
      </c>
      <c r="B4910">
        <v>431406</v>
      </c>
      <c r="C4910" s="1" t="s">
        <v>22</v>
      </c>
      <c r="D4910" s="2">
        <v>3983</v>
      </c>
      <c r="E4910" t="s">
        <v>5329</v>
      </c>
      <c r="F4910" s="4">
        <v>50409.756000000001</v>
      </c>
      <c r="G4910" s="4">
        <f t="shared" si="230"/>
        <v>12.656227968867688</v>
      </c>
      <c r="H4910" t="str">
        <f>IF(F4910 &lt;= Planilha1!$B$1, "1",
  IF(F4910 &lt;= Planilha1!$B$2, "2",
    IF(F4910 &lt;= Planilha1!$B$3, "3",
      "4"
    )
  )
)</f>
        <v>2</v>
      </c>
      <c r="I4910" t="str">
        <f t="shared" si="228"/>
        <v>Pequeno Porte I</v>
      </c>
      <c r="J4910" s="4">
        <v>3556149.11</v>
      </c>
      <c r="K4910" s="5">
        <f t="shared" si="229"/>
        <v>892.83181270399189</v>
      </c>
    </row>
    <row r="4911" spans="1:11" x14ac:dyDescent="0.25">
      <c r="A4911" s="3" t="s">
        <v>2739</v>
      </c>
      <c r="B4911">
        <v>431407</v>
      </c>
      <c r="C4911" s="1" t="s">
        <v>22</v>
      </c>
      <c r="D4911" s="2">
        <v>6025</v>
      </c>
      <c r="E4911" t="s">
        <v>5329</v>
      </c>
      <c r="F4911" s="4">
        <v>91883.471999999994</v>
      </c>
      <c r="G4911" s="4">
        <f t="shared" si="230"/>
        <v>15.250368796680497</v>
      </c>
      <c r="H4911" t="str">
        <f>IF(F4911 &lt;= Planilha1!$B$1, "1",
  IF(F4911 &lt;= Planilha1!$B$2, "2",
    IF(F4911 &lt;= Planilha1!$B$3, "3",
      "4"
    )
  )
)</f>
        <v>3</v>
      </c>
      <c r="I4911" t="str">
        <f t="shared" si="228"/>
        <v>Pequeno Porte I</v>
      </c>
      <c r="J4911" s="4">
        <v>4874136.4000000004</v>
      </c>
      <c r="K4911" s="5">
        <f t="shared" si="229"/>
        <v>808.98529460580914</v>
      </c>
    </row>
    <row r="4912" spans="1:11" x14ac:dyDescent="0.25">
      <c r="A4912" s="3" t="s">
        <v>2740</v>
      </c>
      <c r="B4912">
        <v>431410</v>
      </c>
      <c r="C4912" s="1" t="s">
        <v>22</v>
      </c>
      <c r="D4912" s="2">
        <v>206215</v>
      </c>
      <c r="E4912" t="s">
        <v>5329</v>
      </c>
      <c r="F4912" s="4">
        <v>3903721.5610000002</v>
      </c>
      <c r="G4912" s="4">
        <f t="shared" si="230"/>
        <v>18.930347263778096</v>
      </c>
      <c r="H4912" t="str">
        <f>IF(F4912 &lt;= Planilha1!$B$1, "1",
  IF(F4912 &lt;= Planilha1!$B$2, "2",
    IF(F4912 &lt;= Planilha1!$B$3, "3",
      "4"
    )
  )
)</f>
        <v>4</v>
      </c>
      <c r="I4912" t="str">
        <f t="shared" si="228"/>
        <v>Grande Porte</v>
      </c>
      <c r="J4912" s="4">
        <v>111803369.68000001</v>
      </c>
      <c r="K4912" s="5">
        <f t="shared" si="229"/>
        <v>542.16894833062588</v>
      </c>
    </row>
    <row r="4913" spans="1:11" x14ac:dyDescent="0.25">
      <c r="A4913" s="3" t="s">
        <v>2741</v>
      </c>
      <c r="B4913">
        <v>431413</v>
      </c>
      <c r="C4913" s="1" t="s">
        <v>22</v>
      </c>
      <c r="D4913" s="2">
        <v>2144</v>
      </c>
      <c r="E4913" t="s">
        <v>5329</v>
      </c>
      <c r="F4913" s="4">
        <v>46620.610999999997</v>
      </c>
      <c r="G4913" s="4">
        <f t="shared" si="230"/>
        <v>21.74468796641791</v>
      </c>
      <c r="H4913" t="str">
        <f>IF(F4913 &lt;= Planilha1!$B$1, "1",
  IF(F4913 &lt;= Planilha1!$B$2, "2",
    IF(F4913 &lt;= Planilha1!$B$3, "3",
      "4"
    )
  )
)</f>
        <v>2</v>
      </c>
      <c r="I4913" t="str">
        <f t="shared" si="228"/>
        <v>Pequeno Porte I</v>
      </c>
      <c r="J4913" s="4">
        <v>3792652.68</v>
      </c>
      <c r="K4913" s="5">
        <f t="shared" si="229"/>
        <v>1768.9611380597016</v>
      </c>
    </row>
    <row r="4914" spans="1:11" x14ac:dyDescent="0.25">
      <c r="A4914" s="3" t="s">
        <v>2742</v>
      </c>
      <c r="B4914">
        <v>431415</v>
      </c>
      <c r="C4914" s="1" t="s">
        <v>22</v>
      </c>
      <c r="D4914" s="2">
        <v>7978</v>
      </c>
      <c r="E4914" t="s">
        <v>5329</v>
      </c>
      <c r="F4914" s="4">
        <v>87373.017999999996</v>
      </c>
      <c r="G4914" s="4">
        <f t="shared" si="230"/>
        <v>10.951744547505641</v>
      </c>
      <c r="H4914" t="str">
        <f>IF(F4914 &lt;= Planilha1!$B$1, "1",
  IF(F4914 &lt;= Planilha1!$B$2, "2",
    IF(F4914 &lt;= Planilha1!$B$3, "3",
      "4"
    )
  )
)</f>
        <v>2</v>
      </c>
      <c r="I4914" t="str">
        <f t="shared" si="228"/>
        <v>Pequeno Porte I</v>
      </c>
      <c r="J4914" s="4">
        <v>5311236.33</v>
      </c>
      <c r="K4914" s="5">
        <f t="shared" si="229"/>
        <v>665.73531336174483</v>
      </c>
    </row>
    <row r="4915" spans="1:11" x14ac:dyDescent="0.25">
      <c r="A4915" s="3" t="s">
        <v>2743</v>
      </c>
      <c r="B4915">
        <v>431417</v>
      </c>
      <c r="C4915" s="1" t="s">
        <v>22</v>
      </c>
      <c r="D4915" s="2">
        <v>2061</v>
      </c>
      <c r="E4915" t="s">
        <v>5329</v>
      </c>
      <c r="F4915" s="4">
        <v>39314.349000000002</v>
      </c>
      <c r="G4915" s="4">
        <f t="shared" si="230"/>
        <v>19.075375545851529</v>
      </c>
      <c r="H4915" t="str">
        <f>IF(F4915 &lt;= Planilha1!$B$1, "1",
  IF(F4915 &lt;= Planilha1!$B$2, "2",
    IF(F4915 &lt;= Planilha1!$B$3, "3",
      "4"
    )
  )
)</f>
        <v>1</v>
      </c>
      <c r="I4915" t="str">
        <f t="shared" si="228"/>
        <v>Pequeno Porte I</v>
      </c>
      <c r="J4915" s="4">
        <v>4662046.6100000003</v>
      </c>
      <c r="K4915" s="5">
        <f t="shared" si="229"/>
        <v>2262.0313488597772</v>
      </c>
    </row>
    <row r="4916" spans="1:11" x14ac:dyDescent="0.25">
      <c r="A4916" s="3" t="s">
        <v>4976</v>
      </c>
      <c r="B4916">
        <v>431420</v>
      </c>
      <c r="C4916" s="1" t="s">
        <v>22</v>
      </c>
      <c r="D4916" s="2">
        <v>7484</v>
      </c>
      <c r="E4916" t="s">
        <v>5329</v>
      </c>
      <c r="F4916" s="4">
        <v>105593.466</v>
      </c>
      <c r="G4916" s="4">
        <f t="shared" si="230"/>
        <v>14.109228487439871</v>
      </c>
      <c r="H4916" t="str">
        <f>IF(F4916 &lt;= Planilha1!$B$1, "1",
  IF(F4916 &lt;= Planilha1!$B$2, "2",
    IF(F4916 &lt;= Planilha1!$B$3, "3",
      "4"
    )
  )
)</f>
        <v>3</v>
      </c>
      <c r="I4916" t="str">
        <f t="shared" si="228"/>
        <v>Pequeno Porte I</v>
      </c>
      <c r="J4916" s="4">
        <v>6615824.9400000004</v>
      </c>
      <c r="K4916" s="5">
        <f t="shared" si="229"/>
        <v>883.99584981293435</v>
      </c>
    </row>
    <row r="4917" spans="1:11" x14ac:dyDescent="0.25">
      <c r="A4917" s="3" t="s">
        <v>4977</v>
      </c>
      <c r="B4917">
        <v>431430</v>
      </c>
      <c r="C4917" s="1" t="s">
        <v>22</v>
      </c>
      <c r="D4917" s="2">
        <v>3745</v>
      </c>
      <c r="E4917" t="s">
        <v>5329</v>
      </c>
      <c r="F4917" s="4">
        <v>118717.151</v>
      </c>
      <c r="G4917" s="4">
        <f t="shared" si="230"/>
        <v>31.7001738317757</v>
      </c>
      <c r="H4917" t="str">
        <f>IF(F4917 &lt;= Planilha1!$B$1, "1",
  IF(F4917 &lt;= Planilha1!$B$2, "2",
    IF(F4917 &lt;= Planilha1!$B$3, "3",
      "4"
    )
  )
)</f>
        <v>3</v>
      </c>
      <c r="I4917" t="str">
        <f t="shared" si="228"/>
        <v>Pequeno Porte I</v>
      </c>
      <c r="J4917" s="4">
        <v>5220680.5</v>
      </c>
      <c r="K4917" s="5">
        <f t="shared" si="229"/>
        <v>1394.0401869158879</v>
      </c>
    </row>
    <row r="4918" spans="1:11" x14ac:dyDescent="0.25">
      <c r="A4918" s="3" t="s">
        <v>2744</v>
      </c>
      <c r="B4918">
        <v>431440</v>
      </c>
      <c r="C4918" s="1" t="s">
        <v>22</v>
      </c>
      <c r="D4918" s="2">
        <v>325685</v>
      </c>
      <c r="E4918" t="s">
        <v>5329</v>
      </c>
      <c r="F4918" s="4">
        <v>4227939.5219999999</v>
      </c>
      <c r="G4918" s="4">
        <f t="shared" si="230"/>
        <v>12.981683289067657</v>
      </c>
      <c r="H4918" t="str">
        <f>IF(F4918 &lt;= Planilha1!$B$1, "1",
  IF(F4918 &lt;= Planilha1!$B$2, "2",
    IF(F4918 &lt;= Planilha1!$B$3, "3",
      "4"
    )
  )
)</f>
        <v>4</v>
      </c>
      <c r="I4918" t="str">
        <f t="shared" si="228"/>
        <v>Grande Porte</v>
      </c>
      <c r="J4918" s="4">
        <v>113222618.63</v>
      </c>
      <c r="K4918" s="5">
        <f t="shared" si="229"/>
        <v>347.64456032669602</v>
      </c>
    </row>
    <row r="4919" spans="1:11" x14ac:dyDescent="0.25">
      <c r="A4919" s="3" t="s">
        <v>4978</v>
      </c>
      <c r="B4919">
        <v>431442</v>
      </c>
      <c r="C4919" s="1" t="s">
        <v>22</v>
      </c>
      <c r="D4919" s="2">
        <v>5351</v>
      </c>
      <c r="E4919" t="s">
        <v>5329</v>
      </c>
      <c r="F4919" s="4">
        <v>238961.30300000001</v>
      </c>
      <c r="G4919" s="4">
        <f t="shared" si="230"/>
        <v>44.657316950102789</v>
      </c>
      <c r="H4919" t="str">
        <f>IF(F4919 &lt;= Planilha1!$B$1, "1",
  IF(F4919 &lt;= Planilha1!$B$2, "2",
    IF(F4919 &lt;= Planilha1!$B$3, "3",
      "4"
    )
  )
)</f>
        <v>4</v>
      </c>
      <c r="I4919" t="str">
        <f t="shared" si="228"/>
        <v>Pequeno Porte I</v>
      </c>
      <c r="J4919" s="4">
        <v>5564590.7300000004</v>
      </c>
      <c r="K4919" s="5">
        <f t="shared" si="229"/>
        <v>1039.9160399925249</v>
      </c>
    </row>
    <row r="4920" spans="1:11" x14ac:dyDescent="0.25">
      <c r="A4920" s="3" t="s">
        <v>2745</v>
      </c>
      <c r="B4920">
        <v>431445</v>
      </c>
      <c r="C4920" s="1" t="s">
        <v>22</v>
      </c>
      <c r="D4920" s="2">
        <v>2959</v>
      </c>
      <c r="E4920" t="s">
        <v>5329</v>
      </c>
      <c r="F4920" s="4">
        <v>35759.078000000001</v>
      </c>
      <c r="G4920" s="4">
        <f t="shared" si="230"/>
        <v>12.084852314971274</v>
      </c>
      <c r="H4920" t="str">
        <f>IF(F4920 &lt;= Planilha1!$B$1, "1",
  IF(F4920 &lt;= Planilha1!$B$2, "2",
    IF(F4920 &lt;= Planilha1!$B$3, "3",
      "4"
    )
  )
)</f>
        <v>1</v>
      </c>
      <c r="I4920" t="str">
        <f t="shared" si="228"/>
        <v>Pequeno Porte I</v>
      </c>
      <c r="J4920" s="4">
        <v>4407210.6399999997</v>
      </c>
      <c r="K4920" s="5">
        <f t="shared" si="229"/>
        <v>1489.4256978709022</v>
      </c>
    </row>
    <row r="4921" spans="1:11" x14ac:dyDescent="0.25">
      <c r="A4921" s="3" t="s">
        <v>2746</v>
      </c>
      <c r="B4921">
        <v>431446</v>
      </c>
      <c r="C4921" s="1" t="s">
        <v>22</v>
      </c>
      <c r="D4921" s="2">
        <v>2248</v>
      </c>
      <c r="E4921" t="s">
        <v>5329</v>
      </c>
      <c r="F4921" s="4">
        <v>319504.429</v>
      </c>
      <c r="G4921" s="4">
        <f t="shared" si="230"/>
        <v>142.12830471530251</v>
      </c>
      <c r="H4921" t="str">
        <f>IF(F4921 &lt;= Planilha1!$B$1, "1",
  IF(F4921 &lt;= Planilha1!$B$2, "2",
    IF(F4921 &lt;= Planilha1!$B$3, "3",
      "4"
    )
  )
)</f>
        <v>4</v>
      </c>
      <c r="I4921" t="str">
        <f t="shared" si="228"/>
        <v>Pequeno Porte I</v>
      </c>
      <c r="J4921" s="4">
        <v>6582013.1100000003</v>
      </c>
      <c r="K4921" s="5">
        <f t="shared" si="229"/>
        <v>2927.9417749110321</v>
      </c>
    </row>
    <row r="4922" spans="1:11" x14ac:dyDescent="0.25">
      <c r="A4922" s="3" t="s">
        <v>2747</v>
      </c>
      <c r="B4922">
        <v>431447</v>
      </c>
      <c r="C4922" s="1" t="s">
        <v>22</v>
      </c>
      <c r="D4922" s="2">
        <v>3805</v>
      </c>
      <c r="E4922" t="s">
        <v>5329</v>
      </c>
      <c r="F4922" s="4">
        <v>338626.97200000001</v>
      </c>
      <c r="G4922" s="4">
        <f t="shared" si="230"/>
        <v>88.995262023653083</v>
      </c>
      <c r="H4922" t="str">
        <f>IF(F4922 &lt;= Planilha1!$B$1, "1",
  IF(F4922 &lt;= Planilha1!$B$2, "2",
    IF(F4922 &lt;= Planilha1!$B$3, "3",
      "4"
    )
  )
)</f>
        <v>4</v>
      </c>
      <c r="I4922" t="str">
        <f t="shared" si="228"/>
        <v>Pequeno Porte I</v>
      </c>
      <c r="J4922" s="4">
        <v>5999977.6699999999</v>
      </c>
      <c r="K4922" s="5">
        <f t="shared" si="229"/>
        <v>1576.8666675427069</v>
      </c>
    </row>
    <row r="4923" spans="1:11" x14ac:dyDescent="0.25">
      <c r="A4923" s="3" t="s">
        <v>2748</v>
      </c>
      <c r="B4923">
        <v>431449</v>
      </c>
      <c r="C4923" s="1" t="s">
        <v>22</v>
      </c>
      <c r="D4923" s="2">
        <v>4540</v>
      </c>
      <c r="E4923" t="s">
        <v>5329</v>
      </c>
      <c r="F4923" s="4">
        <v>44922.966999999997</v>
      </c>
      <c r="G4923" s="4">
        <f t="shared" si="230"/>
        <v>9.8949266519823773</v>
      </c>
      <c r="H4923" t="str">
        <f>IF(F4923 &lt;= Planilha1!$B$1, "1",
  IF(F4923 &lt;= Planilha1!$B$2, "2",
    IF(F4923 &lt;= Planilha1!$B$3, "3",
      "4"
    )
  )
)</f>
        <v>2</v>
      </c>
      <c r="I4923" t="str">
        <f t="shared" si="228"/>
        <v>Pequeno Porte I</v>
      </c>
      <c r="J4923" s="4">
        <v>4507956.6100000003</v>
      </c>
      <c r="K4923" s="5">
        <f t="shared" si="229"/>
        <v>992.94198458149788</v>
      </c>
    </row>
    <row r="4924" spans="1:11" x14ac:dyDescent="0.25">
      <c r="A4924" s="3" t="s">
        <v>2749</v>
      </c>
      <c r="B4924">
        <v>431450</v>
      </c>
      <c r="C4924" s="1" t="s">
        <v>22</v>
      </c>
      <c r="D4924" s="2">
        <v>11214</v>
      </c>
      <c r="E4924" t="s">
        <v>5329</v>
      </c>
      <c r="F4924" s="4">
        <v>160691.69099999999</v>
      </c>
      <c r="G4924" s="4">
        <f t="shared" si="230"/>
        <v>14.329560460139112</v>
      </c>
      <c r="H4924" t="str">
        <f>IF(F4924 &lt;= Planilha1!$B$1, "1",
  IF(F4924 &lt;= Planilha1!$B$2, "2",
    IF(F4924 &lt;= Planilha1!$B$3, "3",
      "4"
    )
  )
)</f>
        <v>3</v>
      </c>
      <c r="I4924" t="str">
        <f t="shared" si="228"/>
        <v>Pequeno Porte I</v>
      </c>
      <c r="J4924" s="4">
        <v>6126556.6900000004</v>
      </c>
      <c r="K4924" s="5">
        <f t="shared" si="229"/>
        <v>546.33107633315501</v>
      </c>
    </row>
    <row r="4925" spans="1:11" x14ac:dyDescent="0.25">
      <c r="A4925" s="3" t="s">
        <v>2750</v>
      </c>
      <c r="B4925">
        <v>431454</v>
      </c>
      <c r="C4925" s="1" t="s">
        <v>22</v>
      </c>
      <c r="D4925" s="2">
        <v>2723</v>
      </c>
      <c r="E4925" t="s">
        <v>5329</v>
      </c>
      <c r="F4925" s="4">
        <v>32844.485999999997</v>
      </c>
      <c r="G4925" s="4">
        <f t="shared" si="230"/>
        <v>12.061875137715754</v>
      </c>
      <c r="H4925" t="str">
        <f>IF(F4925 &lt;= Planilha1!$B$1, "1",
  IF(F4925 &lt;= Planilha1!$B$2, "2",
    IF(F4925 &lt;= Planilha1!$B$3, "3",
      "4"
    )
  )
)</f>
        <v>1</v>
      </c>
      <c r="I4925" t="str">
        <f t="shared" si="228"/>
        <v>Pequeno Porte I</v>
      </c>
      <c r="J4925" s="4">
        <v>3707407.69</v>
      </c>
      <c r="K4925" s="5">
        <f t="shared" si="229"/>
        <v>1361.5158611825193</v>
      </c>
    </row>
    <row r="4926" spans="1:11" x14ac:dyDescent="0.25">
      <c r="A4926" s="3" t="s">
        <v>4979</v>
      </c>
      <c r="B4926">
        <v>431455</v>
      </c>
      <c r="C4926" s="1" t="s">
        <v>22</v>
      </c>
      <c r="D4926" s="2">
        <v>2260</v>
      </c>
      <c r="E4926" t="s">
        <v>5329</v>
      </c>
      <c r="F4926" s="4">
        <v>28364.187999999998</v>
      </c>
      <c r="G4926" s="4">
        <f t="shared" si="230"/>
        <v>12.550525663716813</v>
      </c>
      <c r="H4926" t="str">
        <f>IF(F4926 &lt;= Planilha1!$B$1, "1",
  IF(F4926 &lt;= Planilha1!$B$2, "2",
    IF(F4926 &lt;= Planilha1!$B$3, "3",
      "4"
    )
  )
)</f>
        <v>1</v>
      </c>
      <c r="I4926" t="str">
        <f t="shared" si="228"/>
        <v>Pequeno Porte I</v>
      </c>
      <c r="J4926" s="4">
        <v>4133598.03</v>
      </c>
      <c r="K4926" s="5">
        <f t="shared" si="229"/>
        <v>1829.0256769911502</v>
      </c>
    </row>
    <row r="4927" spans="1:11" x14ac:dyDescent="0.25">
      <c r="A4927" s="3" t="s">
        <v>2751</v>
      </c>
      <c r="B4927">
        <v>431460</v>
      </c>
      <c r="C4927" s="1" t="s">
        <v>22</v>
      </c>
      <c r="D4927" s="2">
        <v>17504</v>
      </c>
      <c r="E4927" t="s">
        <v>5329</v>
      </c>
      <c r="F4927" s="4">
        <v>182157.92199999999</v>
      </c>
      <c r="G4927" s="4">
        <f t="shared" si="230"/>
        <v>10.406645452468007</v>
      </c>
      <c r="H4927" t="str">
        <f>IF(F4927 &lt;= Planilha1!$B$1, "1",
  IF(F4927 &lt;= Planilha1!$B$2, "2",
    IF(F4927 &lt;= Planilha1!$B$3, "3",
      "4"
    )
  )
)</f>
        <v>3</v>
      </c>
      <c r="I4927" t="str">
        <f t="shared" si="228"/>
        <v>Pequeno Porte I</v>
      </c>
      <c r="J4927" s="4">
        <v>12241590.710000001</v>
      </c>
      <c r="K4927" s="5">
        <f t="shared" si="229"/>
        <v>699.35961551645346</v>
      </c>
    </row>
    <row r="4928" spans="1:11" x14ac:dyDescent="0.25">
      <c r="A4928" s="3" t="s">
        <v>1196</v>
      </c>
      <c r="B4928">
        <v>431470</v>
      </c>
      <c r="C4928" s="1" t="s">
        <v>22</v>
      </c>
      <c r="D4928" s="2">
        <v>10406</v>
      </c>
      <c r="E4928" t="s">
        <v>5329</v>
      </c>
      <c r="F4928" s="4">
        <v>98171.813999999998</v>
      </c>
      <c r="G4928" s="4">
        <f t="shared" si="230"/>
        <v>9.4341547184316745</v>
      </c>
      <c r="H4928" t="str">
        <f>IF(F4928 &lt;= Planilha1!$B$1, "1",
  IF(F4928 &lt;= Planilha1!$B$2, "2",
    IF(F4928 &lt;= Planilha1!$B$3, "3",
      "4"
    )
  )
)</f>
        <v>3</v>
      </c>
      <c r="I4928" t="str">
        <f t="shared" si="228"/>
        <v>Pequeno Porte I</v>
      </c>
      <c r="J4928" s="4">
        <v>7456566.3899999997</v>
      </c>
      <c r="K4928" s="5">
        <f t="shared" si="229"/>
        <v>716.5641351143571</v>
      </c>
    </row>
    <row r="4929" spans="1:11" x14ac:dyDescent="0.25">
      <c r="A4929" s="3" t="s">
        <v>4980</v>
      </c>
      <c r="B4929">
        <v>431475</v>
      </c>
      <c r="C4929" s="1" t="s">
        <v>22</v>
      </c>
      <c r="D4929" s="2">
        <v>2171</v>
      </c>
      <c r="E4929" t="s">
        <v>5329</v>
      </c>
      <c r="F4929" s="4">
        <v>26793.976999999999</v>
      </c>
      <c r="G4929" s="4">
        <f t="shared" si="230"/>
        <v>12.341767388300322</v>
      </c>
      <c r="H4929" t="str">
        <f>IF(F4929 &lt;= Planilha1!$B$1, "1",
  IF(F4929 &lt;= Planilha1!$B$2, "2",
    IF(F4929 &lt;= Planilha1!$B$3, "3",
      "4"
    )
  )
)</f>
        <v>1</v>
      </c>
      <c r="I4929" t="str">
        <f t="shared" si="228"/>
        <v>Pequeno Porte I</v>
      </c>
      <c r="J4929" s="4">
        <v>5392321.8600000003</v>
      </c>
      <c r="K4929" s="5">
        <f t="shared" si="229"/>
        <v>2483.7963426992169</v>
      </c>
    </row>
    <row r="4930" spans="1:11" x14ac:dyDescent="0.25">
      <c r="A4930" s="3" t="s">
        <v>4981</v>
      </c>
      <c r="B4930">
        <v>431477</v>
      </c>
      <c r="C4930" s="1" t="s">
        <v>22</v>
      </c>
      <c r="D4930" s="2">
        <v>3296</v>
      </c>
      <c r="E4930" t="s">
        <v>5329</v>
      </c>
      <c r="F4930" s="4">
        <v>110778.21799999999</v>
      </c>
      <c r="G4930" s="4">
        <f t="shared" si="230"/>
        <v>33.609896237864078</v>
      </c>
      <c r="H4930" t="str">
        <f>IF(F4930 &lt;= Planilha1!$B$1, "1",
  IF(F4930 &lt;= Planilha1!$B$2, "2",
    IF(F4930 &lt;= Planilha1!$B$3, "3",
      "4"
    )
  )
)</f>
        <v>3</v>
      </c>
      <c r="I4930" t="str">
        <f t="shared" ref="I4930:I4993" si="231">IF(D4930 &lt;= 20000, "Pequeno Porte I",
  IF(D4930 &lt;= 50000, "Pequeno Porte II",
    IF(D4930 &lt;= 100000, "Médio Porte",
      IF(D4930 &lt;= 900000, "Grande Porte", "Metrópole")
    )
  )
)</f>
        <v>Pequeno Porte I</v>
      </c>
      <c r="J4930" s="4">
        <v>5055440.57</v>
      </c>
      <c r="K4930" s="5">
        <f t="shared" ref="K4930:K4993" si="232">J4930/D4930</f>
        <v>1533.8108525485438</v>
      </c>
    </row>
    <row r="4931" spans="1:11" x14ac:dyDescent="0.25">
      <c r="A4931" s="3" t="s">
        <v>2752</v>
      </c>
      <c r="B4931">
        <v>431478</v>
      </c>
      <c r="C4931" s="1" t="s">
        <v>22</v>
      </c>
      <c r="D4931" s="2">
        <v>1575</v>
      </c>
      <c r="E4931" t="s">
        <v>5329</v>
      </c>
      <c r="F4931" s="4">
        <v>26064.142</v>
      </c>
      <c r="G4931" s="4">
        <f t="shared" ref="G4931:G4994" si="233">F4931/D4931</f>
        <v>16.548661587301588</v>
      </c>
      <c r="H4931" t="str">
        <f>IF(F4931 &lt;= Planilha1!$B$1, "1",
  IF(F4931 &lt;= Planilha1!$B$2, "2",
    IF(F4931 &lt;= Planilha1!$B$3, "3",
      "4"
    )
  )
)</f>
        <v>1</v>
      </c>
      <c r="I4931" t="str">
        <f t="shared" si="231"/>
        <v>Pequeno Porte I</v>
      </c>
      <c r="J4931" s="4">
        <v>3829791.53</v>
      </c>
      <c r="K4931" s="5">
        <f t="shared" si="232"/>
        <v>2431.6136698412697</v>
      </c>
    </row>
    <row r="4932" spans="1:11" x14ac:dyDescent="0.25">
      <c r="A4932" s="3" t="s">
        <v>4982</v>
      </c>
      <c r="B4932">
        <v>431480</v>
      </c>
      <c r="C4932" s="1" t="s">
        <v>22</v>
      </c>
      <c r="D4932" s="2">
        <v>34071</v>
      </c>
      <c r="E4932" t="s">
        <v>5329</v>
      </c>
      <c r="F4932" s="4">
        <v>761657.15399999998</v>
      </c>
      <c r="G4932" s="4">
        <f t="shared" si="233"/>
        <v>22.354998503125824</v>
      </c>
      <c r="H4932" t="str">
        <f>IF(F4932 &lt;= Planilha1!$B$1, "1",
  IF(F4932 &lt;= Planilha1!$B$2, "2",
    IF(F4932 &lt;= Planilha1!$B$3, "3",
      "4"
    )
  )
)</f>
        <v>4</v>
      </c>
      <c r="I4932" t="str">
        <f t="shared" si="231"/>
        <v>Pequeno Porte II</v>
      </c>
      <c r="J4932" s="4">
        <v>22173225.149999999</v>
      </c>
      <c r="K4932" s="5">
        <f t="shared" si="232"/>
        <v>650.79466848639606</v>
      </c>
    </row>
    <row r="4933" spans="1:11" x14ac:dyDescent="0.25">
      <c r="A4933" s="3" t="s">
        <v>2753</v>
      </c>
      <c r="B4933">
        <v>431490</v>
      </c>
      <c r="C4933" s="1" t="s">
        <v>22</v>
      </c>
      <c r="D4933" s="2">
        <v>1332845</v>
      </c>
      <c r="E4933" t="s">
        <v>5329</v>
      </c>
      <c r="F4933" s="4">
        <v>42724991.842</v>
      </c>
      <c r="G4933" s="4">
        <f t="shared" si="233"/>
        <v>32.055484202589199</v>
      </c>
      <c r="H4933" t="str">
        <f>IF(F4933 &lt;= Planilha1!$B$1, "1",
  IF(F4933 &lt;= Planilha1!$B$2, "2",
    IF(F4933 &lt;= Planilha1!$B$3, "3",
      "4"
    )
  )
)</f>
        <v>4</v>
      </c>
      <c r="I4933" t="str">
        <f t="shared" si="231"/>
        <v>Metrópole</v>
      </c>
      <c r="J4933" s="4">
        <v>718161923.40999997</v>
      </c>
      <c r="K4933" s="5">
        <f t="shared" si="232"/>
        <v>538.81878493748331</v>
      </c>
    </row>
    <row r="4934" spans="1:11" x14ac:dyDescent="0.25">
      <c r="A4934" s="3" t="s">
        <v>2754</v>
      </c>
      <c r="B4934">
        <v>431500</v>
      </c>
      <c r="C4934" s="1" t="s">
        <v>22</v>
      </c>
      <c r="D4934" s="2">
        <v>4360</v>
      </c>
      <c r="E4934" t="s">
        <v>5329</v>
      </c>
      <c r="F4934" s="4">
        <v>53950.116999999998</v>
      </c>
      <c r="G4934" s="4">
        <f t="shared" si="233"/>
        <v>12.373880045871559</v>
      </c>
      <c r="H4934" t="str">
        <f>IF(F4934 &lt;= Planilha1!$B$1, "1",
  IF(F4934 &lt;= Planilha1!$B$2, "2",
    IF(F4934 &lt;= Planilha1!$B$3, "3",
      "4"
    )
  )
)</f>
        <v>2</v>
      </c>
      <c r="I4934" t="str">
        <f t="shared" si="231"/>
        <v>Pequeno Porte I</v>
      </c>
      <c r="J4934" s="4">
        <v>3243590.9</v>
      </c>
      <c r="K4934" s="5">
        <f t="shared" si="232"/>
        <v>743.94286697247708</v>
      </c>
    </row>
    <row r="4935" spans="1:11" x14ac:dyDescent="0.25">
      <c r="A4935" s="3" t="s">
        <v>4983</v>
      </c>
      <c r="B4935">
        <v>431505</v>
      </c>
      <c r="C4935" s="1" t="s">
        <v>22</v>
      </c>
      <c r="D4935" s="2">
        <v>2142</v>
      </c>
      <c r="E4935" t="s">
        <v>5329</v>
      </c>
      <c r="F4935" s="4">
        <v>27848.008000000002</v>
      </c>
      <c r="G4935" s="4">
        <f t="shared" si="233"/>
        <v>13.000937441643325</v>
      </c>
      <c r="H4935" t="str">
        <f>IF(F4935 &lt;= Planilha1!$B$1, "1",
  IF(F4935 &lt;= Planilha1!$B$2, "2",
    IF(F4935 &lt;= Planilha1!$B$3, "3",
      "4"
    )
  )
)</f>
        <v>1</v>
      </c>
      <c r="I4935" t="str">
        <f t="shared" si="231"/>
        <v>Pequeno Porte I</v>
      </c>
      <c r="J4935" s="4">
        <v>3063030.98</v>
      </c>
      <c r="K4935" s="5">
        <f t="shared" si="232"/>
        <v>1429.986451914099</v>
      </c>
    </row>
    <row r="4936" spans="1:11" x14ac:dyDescent="0.25">
      <c r="A4936" s="3" t="s">
        <v>2755</v>
      </c>
      <c r="B4936">
        <v>431507</v>
      </c>
      <c r="C4936" s="1" t="s">
        <v>22</v>
      </c>
      <c r="D4936" s="2">
        <v>1560</v>
      </c>
      <c r="E4936" t="s">
        <v>5329</v>
      </c>
      <c r="F4936" s="4">
        <v>18368.521000000001</v>
      </c>
      <c r="G4936" s="4">
        <f t="shared" si="233"/>
        <v>11.774692948717949</v>
      </c>
      <c r="H4936" t="str">
        <f>IF(F4936 &lt;= Planilha1!$B$1, "1",
  IF(F4936 &lt;= Planilha1!$B$2, "2",
    IF(F4936 &lt;= Planilha1!$B$3, "3",
      "4"
    )
  )
)</f>
        <v>1</v>
      </c>
      <c r="I4936" t="str">
        <f t="shared" si="231"/>
        <v>Pequeno Porte I</v>
      </c>
      <c r="J4936" s="4">
        <v>2349303.19</v>
      </c>
      <c r="K4936" s="5">
        <f t="shared" si="232"/>
        <v>1505.9635833333332</v>
      </c>
    </row>
    <row r="4937" spans="1:11" x14ac:dyDescent="0.25">
      <c r="A4937" s="3" t="s">
        <v>2756</v>
      </c>
      <c r="B4937">
        <v>431510</v>
      </c>
      <c r="C4937" s="1" t="s">
        <v>22</v>
      </c>
      <c r="D4937" s="2">
        <v>9938</v>
      </c>
      <c r="E4937" t="s">
        <v>5329</v>
      </c>
      <c r="F4937" s="4">
        <v>93760.032999999996</v>
      </c>
      <c r="G4937" s="4">
        <f t="shared" si="233"/>
        <v>9.4344971825316968</v>
      </c>
      <c r="H4937" t="str">
        <f>IF(F4937 &lt;= Planilha1!$B$1, "1",
  IF(F4937 &lt;= Planilha1!$B$2, "2",
    IF(F4937 &lt;= Planilha1!$B$3, "3",
      "4"
    )
  )
)</f>
        <v>3</v>
      </c>
      <c r="I4937" t="str">
        <f t="shared" si="231"/>
        <v>Pequeno Porte I</v>
      </c>
      <c r="J4937" s="4">
        <v>5451940.04</v>
      </c>
      <c r="K4937" s="5">
        <f t="shared" si="232"/>
        <v>548.59529482793323</v>
      </c>
    </row>
    <row r="4938" spans="1:11" x14ac:dyDescent="0.25">
      <c r="A4938" s="3" t="s">
        <v>2757</v>
      </c>
      <c r="B4938">
        <v>431513</v>
      </c>
      <c r="C4938" s="1" t="s">
        <v>22</v>
      </c>
      <c r="D4938" s="2">
        <v>1739</v>
      </c>
      <c r="E4938" t="s">
        <v>5329</v>
      </c>
      <c r="F4938" s="4">
        <v>28793.858</v>
      </c>
      <c r="G4938" s="4">
        <f t="shared" si="233"/>
        <v>16.55771017826337</v>
      </c>
      <c r="H4938" t="str">
        <f>IF(F4938 &lt;= Planilha1!$B$1, "1",
  IF(F4938 &lt;= Planilha1!$B$2, "2",
    IF(F4938 &lt;= Planilha1!$B$3, "3",
      "4"
    )
  )
)</f>
        <v>1</v>
      </c>
      <c r="I4938" t="str">
        <f t="shared" si="231"/>
        <v>Pequeno Porte I</v>
      </c>
      <c r="J4938" s="4">
        <v>3115551.16</v>
      </c>
      <c r="K4938" s="5">
        <f t="shared" si="232"/>
        <v>1791.5762852213918</v>
      </c>
    </row>
    <row r="4939" spans="1:11" x14ac:dyDescent="0.25">
      <c r="A4939" s="3" t="s">
        <v>2758</v>
      </c>
      <c r="B4939">
        <v>431514</v>
      </c>
      <c r="C4939" s="1" t="s">
        <v>22</v>
      </c>
      <c r="D4939" s="2">
        <v>3077</v>
      </c>
      <c r="E4939" t="s">
        <v>5329</v>
      </c>
      <c r="F4939" s="4">
        <v>35205.237000000001</v>
      </c>
      <c r="G4939" s="4">
        <f t="shared" si="233"/>
        <v>11.441415989600261</v>
      </c>
      <c r="H4939" t="str">
        <f>IF(F4939 &lt;= Planilha1!$B$1, "1",
  IF(F4939 &lt;= Planilha1!$B$2, "2",
    IF(F4939 &lt;= Planilha1!$B$3, "3",
      "4"
    )
  )
)</f>
        <v>1</v>
      </c>
      <c r="I4939" t="str">
        <f t="shared" si="231"/>
        <v>Pequeno Porte I</v>
      </c>
      <c r="J4939" s="4">
        <v>4139664.06</v>
      </c>
      <c r="K4939" s="5">
        <f t="shared" si="232"/>
        <v>1345.3571855703608</v>
      </c>
    </row>
    <row r="4940" spans="1:11" x14ac:dyDescent="0.25">
      <c r="A4940" s="3" t="s">
        <v>2759</v>
      </c>
      <c r="B4940">
        <v>431515</v>
      </c>
      <c r="C4940" s="1" t="s">
        <v>22</v>
      </c>
      <c r="D4940" s="2">
        <v>5340</v>
      </c>
      <c r="E4940" t="s">
        <v>5329</v>
      </c>
      <c r="F4940" s="4">
        <v>68682.025999999998</v>
      </c>
      <c r="G4940" s="4">
        <f t="shared" si="233"/>
        <v>12.861802621722846</v>
      </c>
      <c r="H4940" t="str">
        <f>IF(F4940 &lt;= Planilha1!$B$1, "1",
  IF(F4940 &lt;= Planilha1!$B$2, "2",
    IF(F4940 &lt;= Planilha1!$B$3, "3",
      "4"
    )
  )
)</f>
        <v>2</v>
      </c>
      <c r="I4940" t="str">
        <f t="shared" si="231"/>
        <v>Pequeno Porte I</v>
      </c>
      <c r="J4940" s="4">
        <v>4286330.95</v>
      </c>
      <c r="K4940" s="5">
        <f t="shared" si="232"/>
        <v>802.68369850187264</v>
      </c>
    </row>
    <row r="4941" spans="1:11" x14ac:dyDescent="0.25">
      <c r="A4941" s="3" t="s">
        <v>4984</v>
      </c>
      <c r="B4941">
        <v>431517</v>
      </c>
      <c r="C4941" s="1" t="s">
        <v>22</v>
      </c>
      <c r="D4941" s="2">
        <v>2025</v>
      </c>
      <c r="E4941" t="s">
        <v>5329</v>
      </c>
      <c r="F4941" s="4">
        <v>27191.341</v>
      </c>
      <c r="G4941" s="4">
        <f t="shared" si="233"/>
        <v>13.427822716049382</v>
      </c>
      <c r="H4941" t="str">
        <f>IF(F4941 &lt;= Planilha1!$B$1, "1",
  IF(F4941 &lt;= Planilha1!$B$2, "2",
    IF(F4941 &lt;= Planilha1!$B$3, "3",
      "4"
    )
  )
)</f>
        <v>1</v>
      </c>
      <c r="I4941" t="str">
        <f t="shared" si="231"/>
        <v>Pequeno Porte I</v>
      </c>
      <c r="J4941" s="4">
        <v>3297912.62</v>
      </c>
      <c r="K4941" s="5">
        <f t="shared" si="232"/>
        <v>1628.598824691358</v>
      </c>
    </row>
    <row r="4942" spans="1:11" x14ac:dyDescent="0.25">
      <c r="A4942" s="3" t="s">
        <v>2760</v>
      </c>
      <c r="B4942">
        <v>431520</v>
      </c>
      <c r="C4942" s="1" t="s">
        <v>22</v>
      </c>
      <c r="D4942" s="2">
        <v>3747</v>
      </c>
      <c r="E4942" t="s">
        <v>5329</v>
      </c>
      <c r="F4942" s="4">
        <v>53495.205999999998</v>
      </c>
      <c r="G4942" s="4">
        <f t="shared" si="233"/>
        <v>14.276809714438217</v>
      </c>
      <c r="H4942" t="str">
        <f>IF(F4942 &lt;= Planilha1!$B$1, "1",
  IF(F4942 &lt;= Planilha1!$B$2, "2",
    IF(F4942 &lt;= Planilha1!$B$3, "3",
      "4"
    )
  )
)</f>
        <v>2</v>
      </c>
      <c r="I4942" t="str">
        <f t="shared" si="231"/>
        <v>Pequeno Porte I</v>
      </c>
      <c r="J4942" s="4">
        <v>3253975.21</v>
      </c>
      <c r="K4942" s="5">
        <f t="shared" si="232"/>
        <v>868.42145983453429</v>
      </c>
    </row>
    <row r="4943" spans="1:11" x14ac:dyDescent="0.25">
      <c r="A4943" s="3" t="s">
        <v>4985</v>
      </c>
      <c r="B4943">
        <v>431530</v>
      </c>
      <c r="C4943" s="1" t="s">
        <v>22</v>
      </c>
      <c r="D4943" s="2">
        <v>23500</v>
      </c>
      <c r="E4943" t="s">
        <v>5329</v>
      </c>
      <c r="F4943" s="4">
        <v>241714.595</v>
      </c>
      <c r="G4943" s="4">
        <f t="shared" si="233"/>
        <v>10.28572744680851</v>
      </c>
      <c r="H4943" t="str">
        <f>IF(F4943 &lt;= Planilha1!$B$1, "1",
  IF(F4943 &lt;= Planilha1!$B$2, "2",
    IF(F4943 &lt;= Planilha1!$B$3, "3",
      "4"
    )
  )
)</f>
        <v>4</v>
      </c>
      <c r="I4943" t="str">
        <f t="shared" si="231"/>
        <v>Pequeno Porte II</v>
      </c>
      <c r="J4943" s="4">
        <v>19290078.620000001</v>
      </c>
      <c r="K4943" s="5">
        <f t="shared" si="232"/>
        <v>820.85440936170221</v>
      </c>
    </row>
    <row r="4944" spans="1:11" x14ac:dyDescent="0.25">
      <c r="A4944" s="3" t="s">
        <v>4986</v>
      </c>
      <c r="B4944">
        <v>431531</v>
      </c>
      <c r="C4944" s="1" t="s">
        <v>22</v>
      </c>
      <c r="D4944" s="2">
        <v>1552</v>
      </c>
      <c r="E4944" t="s">
        <v>5329</v>
      </c>
      <c r="F4944" s="4">
        <v>47980.192999999999</v>
      </c>
      <c r="G4944" s="4">
        <f t="shared" si="233"/>
        <v>30.91507280927835</v>
      </c>
      <c r="H4944" t="str">
        <f>IF(F4944 &lt;= Planilha1!$B$1, "1",
  IF(F4944 &lt;= Planilha1!$B$2, "2",
    IF(F4944 &lt;= Planilha1!$B$3, "3",
      "4"
    )
  )
)</f>
        <v>2</v>
      </c>
      <c r="I4944" t="str">
        <f t="shared" si="231"/>
        <v>Pequeno Porte I</v>
      </c>
      <c r="J4944" s="4">
        <v>3569823.24</v>
      </c>
      <c r="K4944" s="5">
        <f t="shared" si="232"/>
        <v>2300.1438402061858</v>
      </c>
    </row>
    <row r="4945" spans="1:11" x14ac:dyDescent="0.25">
      <c r="A4945" s="3" t="s">
        <v>2761</v>
      </c>
      <c r="B4945">
        <v>431532</v>
      </c>
      <c r="C4945" s="1" t="s">
        <v>22</v>
      </c>
      <c r="D4945" s="2">
        <v>2507</v>
      </c>
      <c r="E4945" t="s">
        <v>5329</v>
      </c>
      <c r="F4945" s="4">
        <v>58504.83</v>
      </c>
      <c r="G4945" s="4">
        <f t="shared" si="233"/>
        <v>23.336589549262065</v>
      </c>
      <c r="H4945" t="str">
        <f>IF(F4945 &lt;= Planilha1!$B$1, "1",
  IF(F4945 &lt;= Planilha1!$B$2, "2",
    IF(F4945 &lt;= Planilha1!$B$3, "3",
      "4"
    )
  )
)</f>
        <v>2</v>
      </c>
      <c r="I4945" t="str">
        <f t="shared" si="231"/>
        <v>Pequeno Porte I</v>
      </c>
      <c r="J4945" s="4">
        <v>4802740.3899999997</v>
      </c>
      <c r="K4945" s="5">
        <f t="shared" si="232"/>
        <v>1915.7321061029118</v>
      </c>
    </row>
    <row r="4946" spans="1:11" x14ac:dyDescent="0.25">
      <c r="A4946" s="3" t="s">
        <v>2762</v>
      </c>
      <c r="B4946">
        <v>431535</v>
      </c>
      <c r="C4946" s="1" t="s">
        <v>22</v>
      </c>
      <c r="D4946" s="2">
        <v>3910</v>
      </c>
      <c r="E4946" t="s">
        <v>5329</v>
      </c>
      <c r="F4946" s="4">
        <v>73117.846000000005</v>
      </c>
      <c r="G4946" s="4">
        <f t="shared" si="233"/>
        <v>18.700216368286448</v>
      </c>
      <c r="H4946" t="str">
        <f>IF(F4946 &lt;= Planilha1!$B$1, "1",
  IF(F4946 &lt;= Planilha1!$B$2, "2",
    IF(F4946 &lt;= Planilha1!$B$3, "3",
      "4"
    )
  )
)</f>
        <v>2</v>
      </c>
      <c r="I4946" t="str">
        <f t="shared" si="231"/>
        <v>Pequeno Porte I</v>
      </c>
      <c r="J4946" s="4">
        <v>5693357.4699999997</v>
      </c>
      <c r="K4946" s="5">
        <f t="shared" si="232"/>
        <v>1456.1016547314578</v>
      </c>
    </row>
    <row r="4947" spans="1:11" x14ac:dyDescent="0.25">
      <c r="A4947" s="3" t="s">
        <v>2763</v>
      </c>
      <c r="B4947">
        <v>431540</v>
      </c>
      <c r="C4947" s="1" t="s">
        <v>22</v>
      </c>
      <c r="D4947" s="2">
        <v>9738</v>
      </c>
      <c r="E4947" t="s">
        <v>5329</v>
      </c>
      <c r="F4947" s="4">
        <v>68467.903000000006</v>
      </c>
      <c r="G4947" s="4">
        <f t="shared" si="233"/>
        <v>7.0310025672622718</v>
      </c>
      <c r="H4947" t="str">
        <f>IF(F4947 &lt;= Planilha1!$B$1, "1",
  IF(F4947 &lt;= Planilha1!$B$2, "2",
    IF(F4947 &lt;= Planilha1!$B$3, "3",
      "4"
    )
  )
)</f>
        <v>2</v>
      </c>
      <c r="I4947" t="str">
        <f t="shared" si="231"/>
        <v>Pequeno Porte I</v>
      </c>
      <c r="J4947" s="4">
        <v>4842008.62</v>
      </c>
      <c r="K4947" s="5">
        <f t="shared" si="232"/>
        <v>497.22824193879649</v>
      </c>
    </row>
    <row r="4948" spans="1:11" x14ac:dyDescent="0.25">
      <c r="A4948" s="3" t="s">
        <v>2764</v>
      </c>
      <c r="B4948">
        <v>431545</v>
      </c>
      <c r="C4948" s="1" t="s">
        <v>22</v>
      </c>
      <c r="D4948" s="2">
        <v>1796</v>
      </c>
      <c r="E4948" t="s">
        <v>5329</v>
      </c>
      <c r="F4948" s="4">
        <v>30884.421999999999</v>
      </c>
      <c r="G4948" s="4">
        <f t="shared" si="233"/>
        <v>17.196226057906458</v>
      </c>
      <c r="H4948" t="str">
        <f>IF(F4948 &lt;= Planilha1!$B$1, "1",
  IF(F4948 &lt;= Planilha1!$B$2, "2",
    IF(F4948 &lt;= Planilha1!$B$3, "3",
      "4"
    )
  )
)</f>
        <v>1</v>
      </c>
      <c r="I4948" t="str">
        <f t="shared" si="231"/>
        <v>Pequeno Porte I</v>
      </c>
      <c r="J4948" s="4">
        <v>3303740.01</v>
      </c>
      <c r="K4948" s="5">
        <f t="shared" si="232"/>
        <v>1839.4988919821826</v>
      </c>
    </row>
    <row r="4949" spans="1:11" x14ac:dyDescent="0.25">
      <c r="A4949" s="3" t="s">
        <v>4987</v>
      </c>
      <c r="B4949">
        <v>431550</v>
      </c>
      <c r="C4949" s="1" t="s">
        <v>22</v>
      </c>
      <c r="D4949" s="2">
        <v>14939</v>
      </c>
      <c r="E4949" t="s">
        <v>5329</v>
      </c>
      <c r="F4949" s="4">
        <v>199249.33199999999</v>
      </c>
      <c r="G4949" s="4">
        <f t="shared" si="233"/>
        <v>13.337528080862173</v>
      </c>
      <c r="H4949" t="str">
        <f>IF(F4949 &lt;= Planilha1!$B$1, "1",
  IF(F4949 &lt;= Planilha1!$B$2, "2",
    IF(F4949 &lt;= Planilha1!$B$3, "3",
      "4"
    )
  )
)</f>
        <v>3</v>
      </c>
      <c r="I4949" t="str">
        <f t="shared" si="231"/>
        <v>Pequeno Porte I</v>
      </c>
      <c r="J4949" s="4">
        <v>10548407.039999999</v>
      </c>
      <c r="K4949" s="5">
        <f t="shared" si="232"/>
        <v>706.09860365486304</v>
      </c>
    </row>
    <row r="4950" spans="1:11" x14ac:dyDescent="0.25">
      <c r="A4950" s="3" t="s">
        <v>4988</v>
      </c>
      <c r="B4950">
        <v>431555</v>
      </c>
      <c r="C4950" s="1" t="s">
        <v>22</v>
      </c>
      <c r="D4950" s="2">
        <v>2835</v>
      </c>
      <c r="E4950" t="s">
        <v>5329</v>
      </c>
      <c r="F4950" s="4">
        <v>39770.428</v>
      </c>
      <c r="G4950" s="4">
        <f t="shared" si="233"/>
        <v>14.028369664902998</v>
      </c>
      <c r="H4950" t="str">
        <f>IF(F4950 &lt;= Planilha1!$B$1, "1",
  IF(F4950 &lt;= Planilha1!$B$2, "2",
    IF(F4950 &lt;= Planilha1!$B$3, "3",
      "4"
    )
  )
)</f>
        <v>1</v>
      </c>
      <c r="I4950" t="str">
        <f t="shared" si="231"/>
        <v>Pequeno Porte I</v>
      </c>
      <c r="J4950" s="4">
        <v>3488224.7</v>
      </c>
      <c r="K4950" s="5">
        <f t="shared" si="232"/>
        <v>1230.4143562610229</v>
      </c>
    </row>
    <row r="4951" spans="1:11" x14ac:dyDescent="0.25">
      <c r="A4951" s="3" t="s">
        <v>2765</v>
      </c>
      <c r="B4951">
        <v>431560</v>
      </c>
      <c r="C4951" s="1" t="s">
        <v>22</v>
      </c>
      <c r="D4951" s="2">
        <v>191900</v>
      </c>
      <c r="E4951" t="s">
        <v>5329</v>
      </c>
      <c r="F4951" s="4">
        <v>5143120.7180000003</v>
      </c>
      <c r="G4951" s="4">
        <f t="shared" si="233"/>
        <v>26.801045951016157</v>
      </c>
      <c r="H4951" t="str">
        <f>IF(F4951 &lt;= Planilha1!$B$1, "1",
  IF(F4951 &lt;= Planilha1!$B$2, "2",
    IF(F4951 &lt;= Planilha1!$B$3, "3",
      "4"
    )
  )
)</f>
        <v>4</v>
      </c>
      <c r="I4951" t="str">
        <f t="shared" si="231"/>
        <v>Grande Porte</v>
      </c>
      <c r="J4951" s="4">
        <v>129382570.84999999</v>
      </c>
      <c r="K4951" s="5">
        <f t="shared" si="232"/>
        <v>674.21871208963</v>
      </c>
    </row>
    <row r="4952" spans="1:11" x14ac:dyDescent="0.25">
      <c r="A4952" s="3" t="s">
        <v>2766</v>
      </c>
      <c r="B4952">
        <v>431570</v>
      </c>
      <c r="C4952" s="1" t="s">
        <v>22</v>
      </c>
      <c r="D4952" s="2">
        <v>34654</v>
      </c>
      <c r="E4952" t="s">
        <v>5329</v>
      </c>
      <c r="F4952" s="4">
        <v>439145.52500000002</v>
      </c>
      <c r="G4952" s="4">
        <f t="shared" si="233"/>
        <v>12.672289634674209</v>
      </c>
      <c r="H4952" t="str">
        <f>IF(F4952 &lt;= Planilha1!$B$1, "1",
  IF(F4952 &lt;= Planilha1!$B$2, "2",
    IF(F4952 &lt;= Planilha1!$B$3, "3",
      "4"
    )
  )
)</f>
        <v>4</v>
      </c>
      <c r="I4952" t="str">
        <f t="shared" si="231"/>
        <v>Pequeno Porte II</v>
      </c>
      <c r="J4952" s="4">
        <v>16410571.43</v>
      </c>
      <c r="K4952" s="5">
        <f t="shared" si="232"/>
        <v>473.55489784729036</v>
      </c>
    </row>
    <row r="4953" spans="1:11" x14ac:dyDescent="0.25">
      <c r="A4953" s="3" t="s">
        <v>2767</v>
      </c>
      <c r="B4953">
        <v>431575</v>
      </c>
      <c r="C4953" s="1" t="s">
        <v>22</v>
      </c>
      <c r="D4953" s="2">
        <v>4473</v>
      </c>
      <c r="E4953" t="s">
        <v>5329</v>
      </c>
      <c r="F4953" s="4">
        <v>72343.864000000001</v>
      </c>
      <c r="G4953" s="4">
        <f t="shared" si="233"/>
        <v>16.173454951933824</v>
      </c>
      <c r="H4953" t="str">
        <f>IF(F4953 &lt;= Planilha1!$B$1, "1",
  IF(F4953 &lt;= Planilha1!$B$2, "2",
    IF(F4953 &lt;= Planilha1!$B$3, "3",
      "4"
    )
  )
)</f>
        <v>2</v>
      </c>
      <c r="I4953" t="str">
        <f t="shared" si="231"/>
        <v>Pequeno Porte I</v>
      </c>
      <c r="J4953" s="4">
        <v>3691832.83</v>
      </c>
      <c r="K4953" s="5">
        <f t="shared" si="232"/>
        <v>825.35945226917056</v>
      </c>
    </row>
    <row r="4954" spans="1:11" x14ac:dyDescent="0.25">
      <c r="A4954" s="3" t="s">
        <v>2768</v>
      </c>
      <c r="B4954">
        <v>431580</v>
      </c>
      <c r="C4954" s="1" t="s">
        <v>22</v>
      </c>
      <c r="D4954" s="2">
        <v>10418</v>
      </c>
      <c r="E4954" t="s">
        <v>5329</v>
      </c>
      <c r="F4954" s="4">
        <v>203689.66699999999</v>
      </c>
      <c r="G4954" s="4">
        <f t="shared" si="233"/>
        <v>19.551705413707044</v>
      </c>
      <c r="H4954" t="str">
        <f>IF(F4954 &lt;= Planilha1!$B$1, "1",
  IF(F4954 &lt;= Planilha1!$B$2, "2",
    IF(F4954 &lt;= Planilha1!$B$3, "3",
      "4"
    )
  )
)</f>
        <v>3</v>
      </c>
      <c r="I4954" t="str">
        <f t="shared" si="231"/>
        <v>Pequeno Porte I</v>
      </c>
      <c r="J4954" s="4">
        <v>7817935.04</v>
      </c>
      <c r="K4954" s="5">
        <f t="shared" si="232"/>
        <v>750.42570934920332</v>
      </c>
    </row>
    <row r="4955" spans="1:11" x14ac:dyDescent="0.25">
      <c r="A4955" s="3" t="s">
        <v>2769</v>
      </c>
      <c r="B4955">
        <v>431590</v>
      </c>
      <c r="C4955" s="1" t="s">
        <v>22</v>
      </c>
      <c r="D4955" s="2">
        <v>6654</v>
      </c>
      <c r="E4955" t="s">
        <v>5329</v>
      </c>
      <c r="F4955" s="4">
        <v>73327.962</v>
      </c>
      <c r="G4955" s="4">
        <f t="shared" si="233"/>
        <v>11.020132551848512</v>
      </c>
      <c r="H4955" t="str">
        <f>IF(F4955 &lt;= Planilha1!$B$1, "1",
  IF(F4955 &lt;= Planilha1!$B$2, "2",
    IF(F4955 &lt;= Planilha1!$B$3, "3",
      "4"
    )
  )
)</f>
        <v>2</v>
      </c>
      <c r="I4955" t="str">
        <f t="shared" si="231"/>
        <v>Pequeno Porte I</v>
      </c>
      <c r="J4955" s="4">
        <v>6515884.2300000004</v>
      </c>
      <c r="K4955" s="5">
        <f t="shared" si="232"/>
        <v>979.24319657348974</v>
      </c>
    </row>
    <row r="4956" spans="1:11" x14ac:dyDescent="0.25">
      <c r="A4956" s="3" t="s">
        <v>2770</v>
      </c>
      <c r="B4956">
        <v>431595</v>
      </c>
      <c r="C4956" s="1" t="s">
        <v>22</v>
      </c>
      <c r="D4956" s="2">
        <v>2291</v>
      </c>
      <c r="E4956" t="s">
        <v>5329</v>
      </c>
      <c r="F4956" s="4">
        <v>44484.97</v>
      </c>
      <c r="G4956" s="4">
        <f t="shared" si="233"/>
        <v>19.417271933653428</v>
      </c>
      <c r="H4956" t="str">
        <f>IF(F4956 &lt;= Planilha1!$B$1, "1",
  IF(F4956 &lt;= Planilha1!$B$2, "2",
    IF(F4956 &lt;= Planilha1!$B$3, "3",
      "4"
    )
  )
)</f>
        <v>2</v>
      </c>
      <c r="I4956" t="str">
        <f t="shared" si="231"/>
        <v>Pequeno Porte I</v>
      </c>
      <c r="J4956" s="4">
        <v>4127926.64</v>
      </c>
      <c r="K4956" s="5">
        <f t="shared" si="232"/>
        <v>1801.8012396333479</v>
      </c>
    </row>
    <row r="4957" spans="1:11" x14ac:dyDescent="0.25">
      <c r="A4957" s="3" t="s">
        <v>2771</v>
      </c>
      <c r="B4957">
        <v>431600</v>
      </c>
      <c r="C4957" s="1" t="s">
        <v>22</v>
      </c>
      <c r="D4957" s="2">
        <v>21253</v>
      </c>
      <c r="E4957" t="s">
        <v>5329</v>
      </c>
      <c r="F4957" s="4">
        <v>297375.38799999998</v>
      </c>
      <c r="G4957" s="4">
        <f t="shared" si="233"/>
        <v>13.992160542041123</v>
      </c>
      <c r="H4957" t="str">
        <f>IF(F4957 &lt;= Planilha1!$B$1, "1",
  IF(F4957 &lt;= Planilha1!$B$2, "2",
    IF(F4957 &lt;= Planilha1!$B$3, "3",
      "4"
    )
  )
)</f>
        <v>4</v>
      </c>
      <c r="I4957" t="str">
        <f t="shared" si="231"/>
        <v>Pequeno Porte II</v>
      </c>
      <c r="J4957" s="4">
        <v>11749513.390000001</v>
      </c>
      <c r="K4957" s="5">
        <f t="shared" si="232"/>
        <v>552.84022914412083</v>
      </c>
    </row>
    <row r="4958" spans="1:11" x14ac:dyDescent="0.25">
      <c r="A4958" s="3" t="s">
        <v>2772</v>
      </c>
      <c r="B4958">
        <v>431610</v>
      </c>
      <c r="C4958" s="1" t="s">
        <v>22</v>
      </c>
      <c r="D4958" s="2">
        <v>9777</v>
      </c>
      <c r="E4958" t="s">
        <v>5329</v>
      </c>
      <c r="F4958" s="4">
        <v>155990.79500000001</v>
      </c>
      <c r="G4958" s="4">
        <f t="shared" si="233"/>
        <v>15.95487317172957</v>
      </c>
      <c r="H4958" t="str">
        <f>IF(F4958 &lt;= Planilha1!$B$1, "1",
  IF(F4958 &lt;= Planilha1!$B$2, "2",
    IF(F4958 &lt;= Planilha1!$B$3, "3",
      "4"
    )
  )
)</f>
        <v>3</v>
      </c>
      <c r="I4958" t="str">
        <f t="shared" si="231"/>
        <v>Pequeno Porte I</v>
      </c>
      <c r="J4958" s="4">
        <v>8335953.8799999999</v>
      </c>
      <c r="K4958" s="5">
        <f t="shared" si="232"/>
        <v>852.60855886263676</v>
      </c>
    </row>
    <row r="4959" spans="1:11" x14ac:dyDescent="0.25">
      <c r="A4959" s="3" t="s">
        <v>2773</v>
      </c>
      <c r="B4959">
        <v>431620</v>
      </c>
      <c r="C4959" s="1" t="s">
        <v>22</v>
      </c>
      <c r="D4959" s="2">
        <v>4991</v>
      </c>
      <c r="E4959" t="s">
        <v>5329</v>
      </c>
      <c r="F4959" s="4">
        <v>85922.706000000006</v>
      </c>
      <c r="G4959" s="4">
        <f t="shared" si="233"/>
        <v>17.215529152474456</v>
      </c>
      <c r="H4959" t="str">
        <f>IF(F4959 &lt;= Planilha1!$B$1, "1",
  IF(F4959 &lt;= Planilha1!$B$2, "2",
    IF(F4959 &lt;= Planilha1!$B$3, "3",
      "4"
    )
  )
)</f>
        <v>2</v>
      </c>
      <c r="I4959" t="str">
        <f t="shared" si="231"/>
        <v>Pequeno Porte I</v>
      </c>
      <c r="J4959" s="4">
        <v>4408001.32</v>
      </c>
      <c r="K4959" s="5">
        <f t="shared" si="232"/>
        <v>883.1900060108195</v>
      </c>
    </row>
    <row r="4960" spans="1:11" x14ac:dyDescent="0.25">
      <c r="A4960" s="3" t="s">
        <v>2774</v>
      </c>
      <c r="B4960">
        <v>431630</v>
      </c>
      <c r="C4960" s="1" t="s">
        <v>22</v>
      </c>
      <c r="D4960" s="2">
        <v>6576</v>
      </c>
      <c r="E4960" t="s">
        <v>5329</v>
      </c>
      <c r="F4960" s="4">
        <v>79677.25</v>
      </c>
      <c r="G4960" s="4">
        <f t="shared" si="233"/>
        <v>12.116370133819951</v>
      </c>
      <c r="H4960" t="str">
        <f>IF(F4960 &lt;= Planilha1!$B$1, "1",
  IF(F4960 &lt;= Planilha1!$B$2, "2",
    IF(F4960 &lt;= Planilha1!$B$3, "3",
      "4"
    )
  )
)</f>
        <v>2</v>
      </c>
      <c r="I4960" t="str">
        <f t="shared" si="231"/>
        <v>Pequeno Porte I</v>
      </c>
      <c r="J4960" s="4">
        <v>5095746.76</v>
      </c>
      <c r="K4960" s="5">
        <f t="shared" si="232"/>
        <v>774.90066301703155</v>
      </c>
    </row>
    <row r="4961" spans="1:11" x14ac:dyDescent="0.25">
      <c r="A4961" s="3" t="s">
        <v>4989</v>
      </c>
      <c r="B4961">
        <v>431640</v>
      </c>
      <c r="C4961" s="1" t="s">
        <v>22</v>
      </c>
      <c r="D4961" s="2">
        <v>36630</v>
      </c>
      <c r="E4961" t="s">
        <v>5329</v>
      </c>
      <c r="F4961" s="4">
        <v>521125.02100000001</v>
      </c>
      <c r="G4961" s="4">
        <f t="shared" si="233"/>
        <v>14.226727300027301</v>
      </c>
      <c r="H4961" t="str">
        <f>IF(F4961 &lt;= Planilha1!$B$1, "1",
  IF(F4961 &lt;= Planilha1!$B$2, "2",
    IF(F4961 &lt;= Planilha1!$B$3, "3",
      "4"
    )
  )
)</f>
        <v>4</v>
      </c>
      <c r="I4961" t="str">
        <f t="shared" si="231"/>
        <v>Pequeno Porte II</v>
      </c>
      <c r="J4961" s="4">
        <v>18769251.710000001</v>
      </c>
      <c r="K4961" s="5">
        <f t="shared" si="232"/>
        <v>512.40108408408412</v>
      </c>
    </row>
    <row r="4962" spans="1:11" x14ac:dyDescent="0.25">
      <c r="A4962" s="3" t="s">
        <v>4990</v>
      </c>
      <c r="B4962">
        <v>431642</v>
      </c>
      <c r="C4962" s="1" t="s">
        <v>22</v>
      </c>
      <c r="D4962" s="2">
        <v>2480</v>
      </c>
      <c r="E4962" t="s">
        <v>5329</v>
      </c>
      <c r="F4962" s="4">
        <v>25367.278999999999</v>
      </c>
      <c r="G4962" s="4">
        <f t="shared" si="233"/>
        <v>10.228741532258065</v>
      </c>
      <c r="H4962" t="str">
        <f>IF(F4962 &lt;= Planilha1!$B$1, "1",
  IF(F4962 &lt;= Planilha1!$B$2, "2",
    IF(F4962 &lt;= Planilha1!$B$3, "3",
      "4"
    )
  )
)</f>
        <v>1</v>
      </c>
      <c r="I4962" t="str">
        <f t="shared" si="231"/>
        <v>Pequeno Porte I</v>
      </c>
      <c r="J4962" s="4">
        <v>3213546.86</v>
      </c>
      <c r="K4962" s="5">
        <f t="shared" si="232"/>
        <v>1295.7850241935482</v>
      </c>
    </row>
    <row r="4963" spans="1:11" x14ac:dyDescent="0.25">
      <c r="A4963" s="3" t="s">
        <v>2775</v>
      </c>
      <c r="B4963">
        <v>431643</v>
      </c>
      <c r="C4963" s="1" t="s">
        <v>22</v>
      </c>
      <c r="D4963" s="2">
        <v>2575</v>
      </c>
      <c r="E4963" t="s">
        <v>5329</v>
      </c>
      <c r="F4963" s="4">
        <v>64710.881000000001</v>
      </c>
      <c r="G4963" s="4">
        <f t="shared" si="233"/>
        <v>25.130439223300971</v>
      </c>
      <c r="H4963" t="str">
        <f>IF(F4963 &lt;= Planilha1!$B$1, "1",
  IF(F4963 &lt;= Planilha1!$B$2, "2",
    IF(F4963 &lt;= Planilha1!$B$3, "3",
      "4"
    )
  )
)</f>
        <v>2</v>
      </c>
      <c r="I4963" t="str">
        <f t="shared" si="231"/>
        <v>Pequeno Porte I</v>
      </c>
      <c r="J4963" s="4">
        <v>5591314.4800000004</v>
      </c>
      <c r="K4963" s="5">
        <f t="shared" si="232"/>
        <v>2171.3842640776702</v>
      </c>
    </row>
    <row r="4964" spans="1:11" x14ac:dyDescent="0.25">
      <c r="A4964" s="3" t="s">
        <v>4991</v>
      </c>
      <c r="B4964">
        <v>431645</v>
      </c>
      <c r="C4964" s="1" t="s">
        <v>22</v>
      </c>
      <c r="D4964" s="2">
        <v>10203</v>
      </c>
      <c r="E4964" t="s">
        <v>5329</v>
      </c>
      <c r="F4964" s="4">
        <v>438445.71399999998</v>
      </c>
      <c r="G4964" s="4">
        <f t="shared" si="233"/>
        <v>42.972235028913062</v>
      </c>
      <c r="H4964" t="str">
        <f>IF(F4964 &lt;= Planilha1!$B$1, "1",
  IF(F4964 &lt;= Planilha1!$B$2, "2",
    IF(F4964 &lt;= Planilha1!$B$3, "3",
      "4"
    )
  )
)</f>
        <v>4</v>
      </c>
      <c r="I4964" t="str">
        <f t="shared" si="231"/>
        <v>Pequeno Porte I</v>
      </c>
      <c r="J4964" s="4">
        <v>12784443.93</v>
      </c>
      <c r="K4964" s="5">
        <f t="shared" si="232"/>
        <v>1253.0083240223464</v>
      </c>
    </row>
    <row r="4965" spans="1:11" x14ac:dyDescent="0.25">
      <c r="A4965" s="3" t="s">
        <v>4992</v>
      </c>
      <c r="B4965">
        <v>431647</v>
      </c>
      <c r="C4965" s="1" t="s">
        <v>22</v>
      </c>
      <c r="D4965" s="2">
        <v>2877</v>
      </c>
      <c r="E4965" t="s">
        <v>5329</v>
      </c>
      <c r="F4965" s="4">
        <v>59578.99</v>
      </c>
      <c r="G4965" s="4">
        <f t="shared" si="233"/>
        <v>20.70872088981578</v>
      </c>
      <c r="H4965" t="str">
        <f>IF(F4965 &lt;= Planilha1!$B$1, "1",
  IF(F4965 &lt;= Planilha1!$B$2, "2",
    IF(F4965 &lt;= Planilha1!$B$3, "3",
      "4"
    )
  )
)</f>
        <v>2</v>
      </c>
      <c r="I4965" t="str">
        <f t="shared" si="231"/>
        <v>Pequeno Porte I</v>
      </c>
      <c r="J4965" s="4">
        <v>3777261.22</v>
      </c>
      <c r="K4965" s="5">
        <f t="shared" si="232"/>
        <v>1312.9166562391381</v>
      </c>
    </row>
    <row r="4966" spans="1:11" x14ac:dyDescent="0.25">
      <c r="A4966" s="3" t="s">
        <v>2776</v>
      </c>
      <c r="B4966">
        <v>431650</v>
      </c>
      <c r="C4966" s="1" t="s">
        <v>22</v>
      </c>
      <c r="D4966" s="2">
        <v>6879</v>
      </c>
      <c r="E4966" t="s">
        <v>5329</v>
      </c>
      <c r="F4966" s="4">
        <v>169695.29199999999</v>
      </c>
      <c r="G4966" s="4">
        <f t="shared" si="233"/>
        <v>24.668598924262245</v>
      </c>
      <c r="H4966" t="str">
        <f>IF(F4966 &lt;= Planilha1!$B$1, "1",
  IF(F4966 &lt;= Planilha1!$B$2, "2",
    IF(F4966 &lt;= Planilha1!$B$3, "3",
      "4"
    )
  )
)</f>
        <v>3</v>
      </c>
      <c r="I4966" t="str">
        <f t="shared" si="231"/>
        <v>Pequeno Porte I</v>
      </c>
      <c r="J4966" s="4">
        <v>5733364.0800000001</v>
      </c>
      <c r="K4966" s="5">
        <f t="shared" si="232"/>
        <v>833.45894461404271</v>
      </c>
    </row>
    <row r="4967" spans="1:11" x14ac:dyDescent="0.25">
      <c r="A4967" s="3" t="s">
        <v>2777</v>
      </c>
      <c r="B4967">
        <v>431660</v>
      </c>
      <c r="C4967" s="1" t="s">
        <v>22</v>
      </c>
      <c r="D4967" s="2">
        <v>16399</v>
      </c>
      <c r="E4967" t="s">
        <v>5329</v>
      </c>
      <c r="F4967" s="4">
        <v>278521.49400000001</v>
      </c>
      <c r="G4967" s="4">
        <f t="shared" si="233"/>
        <v>16.984053539849992</v>
      </c>
      <c r="H4967" t="str">
        <f>IF(F4967 &lt;= Planilha1!$B$1, "1",
  IF(F4967 &lt;= Planilha1!$B$2, "2",
    IF(F4967 &lt;= Planilha1!$B$3, "3",
      "4"
    )
  )
)</f>
        <v>4</v>
      </c>
      <c r="I4967" t="str">
        <f t="shared" si="231"/>
        <v>Pequeno Porte I</v>
      </c>
      <c r="J4967" s="4">
        <v>14945454.130000001</v>
      </c>
      <c r="K4967" s="5">
        <f t="shared" si="232"/>
        <v>911.3637496188793</v>
      </c>
    </row>
    <row r="4968" spans="1:11" x14ac:dyDescent="0.25">
      <c r="A4968" s="3" t="s">
        <v>4993</v>
      </c>
      <c r="B4968">
        <v>431670</v>
      </c>
      <c r="C4968" s="1" t="s">
        <v>22</v>
      </c>
      <c r="D4968" s="2">
        <v>8122</v>
      </c>
      <c r="E4968" t="s">
        <v>5329</v>
      </c>
      <c r="F4968" s="4">
        <v>263233.58500000002</v>
      </c>
      <c r="G4968" s="4">
        <f t="shared" si="233"/>
        <v>32.409946441763118</v>
      </c>
      <c r="H4968" t="str">
        <f>IF(F4968 &lt;= Planilha1!$B$1, "1",
  IF(F4968 &lt;= Planilha1!$B$2, "2",
    IF(F4968 &lt;= Planilha1!$B$3, "3",
      "4"
    )
  )
)</f>
        <v>4</v>
      </c>
      <c r="I4968" t="str">
        <f t="shared" si="231"/>
        <v>Pequeno Porte I</v>
      </c>
      <c r="J4968" s="4">
        <v>10269851.220000001</v>
      </c>
      <c r="K4968" s="5">
        <f t="shared" si="232"/>
        <v>1264.448561930559</v>
      </c>
    </row>
    <row r="4969" spans="1:11" x14ac:dyDescent="0.25">
      <c r="A4969" s="3" t="s">
        <v>4994</v>
      </c>
      <c r="B4969">
        <v>431673</v>
      </c>
      <c r="C4969" s="1" t="s">
        <v>22</v>
      </c>
      <c r="D4969" s="2">
        <v>1674</v>
      </c>
      <c r="E4969" t="s">
        <v>5329</v>
      </c>
      <c r="F4969" s="4">
        <v>35137.593000000001</v>
      </c>
      <c r="G4969" s="4">
        <f t="shared" si="233"/>
        <v>20.990198924731182</v>
      </c>
      <c r="H4969" t="str">
        <f>IF(F4969 &lt;= Planilha1!$B$1, "1",
  IF(F4969 &lt;= Planilha1!$B$2, "2",
    IF(F4969 &lt;= Planilha1!$B$3, "3",
      "4"
    )
  )
)</f>
        <v>1</v>
      </c>
      <c r="I4969" t="str">
        <f t="shared" si="231"/>
        <v>Pequeno Porte I</v>
      </c>
      <c r="J4969" s="4">
        <v>4392305.26</v>
      </c>
      <c r="K4969" s="5">
        <f t="shared" si="232"/>
        <v>2623.838267622461</v>
      </c>
    </row>
    <row r="4970" spans="1:11" x14ac:dyDescent="0.25">
      <c r="A4970" s="3" t="s">
        <v>2778</v>
      </c>
      <c r="B4970">
        <v>431675</v>
      </c>
      <c r="C4970" s="1" t="s">
        <v>22</v>
      </c>
      <c r="D4970" s="2">
        <v>6887</v>
      </c>
      <c r="E4970" t="s">
        <v>5329</v>
      </c>
      <c r="F4970" s="4">
        <v>90469.964000000007</v>
      </c>
      <c r="G4970" s="4">
        <f t="shared" si="233"/>
        <v>13.136338608973428</v>
      </c>
      <c r="H4970" t="str">
        <f>IF(F4970 &lt;= Planilha1!$B$1, "1",
  IF(F4970 &lt;= Planilha1!$B$2, "2",
    IF(F4970 &lt;= Planilha1!$B$3, "3",
      "4"
    )
  )
)</f>
        <v>2</v>
      </c>
      <c r="I4970" t="str">
        <f t="shared" si="231"/>
        <v>Pequeno Porte I</v>
      </c>
      <c r="J4970" s="4">
        <v>5627262.8399999999</v>
      </c>
      <c r="K4970" s="5">
        <f t="shared" si="232"/>
        <v>817.08477421228395</v>
      </c>
    </row>
    <row r="4971" spans="1:11" x14ac:dyDescent="0.25">
      <c r="A4971" s="3" t="s">
        <v>2779</v>
      </c>
      <c r="B4971">
        <v>431680</v>
      </c>
      <c r="C4971" s="1" t="s">
        <v>22</v>
      </c>
      <c r="D4971" s="2">
        <v>133230</v>
      </c>
      <c r="E4971" t="s">
        <v>5329</v>
      </c>
      <c r="F4971" s="4">
        <v>4176628.3849999998</v>
      </c>
      <c r="G4971" s="4">
        <f t="shared" si="233"/>
        <v>31.349008368985963</v>
      </c>
      <c r="H4971" t="str">
        <f>IF(F4971 &lt;= Planilha1!$B$1, "1",
  IF(F4971 &lt;= Planilha1!$B$2, "2",
    IF(F4971 &lt;= Planilha1!$B$3, "3",
      "4"
    )
  )
)</f>
        <v>4</v>
      </c>
      <c r="I4971" t="str">
        <f t="shared" si="231"/>
        <v>Grande Porte</v>
      </c>
      <c r="J4971" s="4">
        <v>94717618.290000007</v>
      </c>
      <c r="K4971" s="5">
        <f t="shared" si="232"/>
        <v>710.93311033551004</v>
      </c>
    </row>
    <row r="4972" spans="1:11" x14ac:dyDescent="0.25">
      <c r="A4972" s="3" t="s">
        <v>648</v>
      </c>
      <c r="B4972">
        <v>431690</v>
      </c>
      <c r="C4972" s="1" t="s">
        <v>22</v>
      </c>
      <c r="D4972" s="2">
        <v>271735</v>
      </c>
      <c r="E4972" t="s">
        <v>5329</v>
      </c>
      <c r="F4972" s="4">
        <v>4006384.0290000001</v>
      </c>
      <c r="G4972" s="4">
        <f t="shared" si="233"/>
        <v>14.743717331223435</v>
      </c>
      <c r="H4972" t="str">
        <f>IF(F4972 &lt;= Planilha1!$B$1, "1",
  IF(F4972 &lt;= Planilha1!$B$2, "2",
    IF(F4972 &lt;= Planilha1!$B$3, "3",
      "4"
    )
  )
)</f>
        <v>4</v>
      </c>
      <c r="I4972" t="str">
        <f t="shared" si="231"/>
        <v>Grande Porte</v>
      </c>
      <c r="J4972" s="4">
        <v>110445573.47</v>
      </c>
      <c r="K4972" s="5">
        <f t="shared" si="232"/>
        <v>406.44588834710288</v>
      </c>
    </row>
    <row r="4973" spans="1:11" x14ac:dyDescent="0.25">
      <c r="A4973" s="3" t="s">
        <v>2780</v>
      </c>
      <c r="B4973">
        <v>431695</v>
      </c>
      <c r="C4973" s="1" t="s">
        <v>22</v>
      </c>
      <c r="D4973" s="2">
        <v>6340</v>
      </c>
      <c r="E4973" t="s">
        <v>5329</v>
      </c>
      <c r="F4973" s="4">
        <v>123943.463</v>
      </c>
      <c r="G4973" s="4">
        <f t="shared" si="233"/>
        <v>19.54944211356467</v>
      </c>
      <c r="H4973" t="str">
        <f>IF(F4973 &lt;= Planilha1!$B$1, "1",
  IF(F4973 &lt;= Planilha1!$B$2, "2",
    IF(F4973 &lt;= Planilha1!$B$3, "3",
      "4"
    )
  )
)</f>
        <v>3</v>
      </c>
      <c r="I4973" t="str">
        <f t="shared" si="231"/>
        <v>Pequeno Porte I</v>
      </c>
      <c r="J4973" s="4">
        <v>4155958.82</v>
      </c>
      <c r="K4973" s="5">
        <f t="shared" si="232"/>
        <v>655.51400946372235</v>
      </c>
    </row>
    <row r="4974" spans="1:11" x14ac:dyDescent="0.25">
      <c r="A4974" s="3" t="s">
        <v>2781</v>
      </c>
      <c r="B4974">
        <v>431697</v>
      </c>
      <c r="C4974" s="1" t="s">
        <v>22</v>
      </c>
      <c r="D4974" s="2">
        <v>2596</v>
      </c>
      <c r="E4974" t="s">
        <v>5329</v>
      </c>
      <c r="F4974" s="4">
        <v>91180.998999999996</v>
      </c>
      <c r="G4974" s="4">
        <f t="shared" si="233"/>
        <v>35.12365138674884</v>
      </c>
      <c r="H4974" t="str">
        <f>IF(F4974 &lt;= Planilha1!$B$1, "1",
  IF(F4974 &lt;= Planilha1!$B$2, "2",
    IF(F4974 &lt;= Planilha1!$B$3, "3",
      "4"
    )
  )
)</f>
        <v>3</v>
      </c>
      <c r="I4974" t="str">
        <f t="shared" si="231"/>
        <v>Pequeno Porte I</v>
      </c>
      <c r="J4974" s="4">
        <v>6276600</v>
      </c>
      <c r="K4974" s="5">
        <f t="shared" si="232"/>
        <v>2417.7966101694915</v>
      </c>
    </row>
    <row r="4975" spans="1:11" x14ac:dyDescent="0.25">
      <c r="A4975" s="3" t="s">
        <v>2782</v>
      </c>
      <c r="B4975">
        <v>431700</v>
      </c>
      <c r="C4975" s="1" t="s">
        <v>22</v>
      </c>
      <c r="D4975" s="2">
        <v>7024</v>
      </c>
      <c r="E4975" t="s">
        <v>5329</v>
      </c>
      <c r="F4975" s="4">
        <v>73889.490000000005</v>
      </c>
      <c r="G4975" s="4">
        <f t="shared" si="233"/>
        <v>10.519574316628702</v>
      </c>
      <c r="H4975" t="str">
        <f>IF(F4975 &lt;= Planilha1!$B$1, "1",
  IF(F4975 &lt;= Planilha1!$B$2, "2",
    IF(F4975 &lt;= Planilha1!$B$3, "3",
      "4"
    )
  )
)</f>
        <v>2</v>
      </c>
      <c r="I4975" t="str">
        <f t="shared" si="231"/>
        <v>Pequeno Porte I</v>
      </c>
      <c r="J4975" s="4">
        <v>5981826.2000000002</v>
      </c>
      <c r="K4975" s="5">
        <f t="shared" si="232"/>
        <v>851.62673690205008</v>
      </c>
    </row>
    <row r="4976" spans="1:11" x14ac:dyDescent="0.25">
      <c r="A4976" s="3" t="s">
        <v>2783</v>
      </c>
      <c r="B4976">
        <v>431710</v>
      </c>
      <c r="C4976" s="1" t="s">
        <v>22</v>
      </c>
      <c r="D4976" s="2">
        <v>84421</v>
      </c>
      <c r="E4976" t="s">
        <v>5329</v>
      </c>
      <c r="F4976" s="4">
        <v>873868.31499999994</v>
      </c>
      <c r="G4976" s="4">
        <f t="shared" si="233"/>
        <v>10.351314424136174</v>
      </c>
      <c r="H4976" t="str">
        <f>IF(F4976 &lt;= Planilha1!$B$1, "1",
  IF(F4976 &lt;= Planilha1!$B$2, "2",
    IF(F4976 &lt;= Planilha1!$B$3, "3",
      "4"
    )
  )
)</f>
        <v>4</v>
      </c>
      <c r="I4976" t="str">
        <f t="shared" si="231"/>
        <v>Médio Porte</v>
      </c>
      <c r="J4976" s="4">
        <v>37217551.25</v>
      </c>
      <c r="K4976" s="5">
        <f t="shared" si="232"/>
        <v>440.85655524099457</v>
      </c>
    </row>
    <row r="4977" spans="1:11" x14ac:dyDescent="0.25">
      <c r="A4977" s="3" t="s">
        <v>2784</v>
      </c>
      <c r="B4977">
        <v>431720</v>
      </c>
      <c r="C4977" s="1" t="s">
        <v>22</v>
      </c>
      <c r="D4977" s="2">
        <v>76963</v>
      </c>
      <c r="E4977" t="s">
        <v>5329</v>
      </c>
      <c r="F4977" s="4">
        <v>1486461.9410000001</v>
      </c>
      <c r="G4977" s="4">
        <f t="shared" si="233"/>
        <v>19.313981276717385</v>
      </c>
      <c r="H4977" t="str">
        <f>IF(F4977 &lt;= Planilha1!$B$1, "1",
  IF(F4977 &lt;= Planilha1!$B$2, "2",
    IF(F4977 &lt;= Planilha1!$B$3, "3",
      "4"
    )
  )
)</f>
        <v>4</v>
      </c>
      <c r="I4977" t="str">
        <f t="shared" si="231"/>
        <v>Médio Porte</v>
      </c>
      <c r="J4977" s="4">
        <v>52594536.829999998</v>
      </c>
      <c r="K4977" s="5">
        <f t="shared" si="232"/>
        <v>683.37430752439479</v>
      </c>
    </row>
    <row r="4978" spans="1:11" x14ac:dyDescent="0.25">
      <c r="A4978" s="3" t="s">
        <v>2785</v>
      </c>
      <c r="B4978">
        <v>431725</v>
      </c>
      <c r="C4978" s="1" t="s">
        <v>22</v>
      </c>
      <c r="D4978" s="2">
        <v>1505</v>
      </c>
      <c r="E4978" t="s">
        <v>5329</v>
      </c>
      <c r="F4978" s="4">
        <v>23491.173999999999</v>
      </c>
      <c r="G4978" s="4">
        <f t="shared" si="233"/>
        <v>15.608753488372093</v>
      </c>
      <c r="H4978" t="str">
        <f>IF(F4978 &lt;= Planilha1!$B$1, "1",
  IF(F4978 &lt;= Planilha1!$B$2, "2",
    IF(F4978 &lt;= Planilha1!$B$3, "3",
      "4"
    )
  )
)</f>
        <v>1</v>
      </c>
      <c r="I4978" t="str">
        <f t="shared" si="231"/>
        <v>Pequeno Porte I</v>
      </c>
      <c r="J4978" s="4">
        <v>2869534.42</v>
      </c>
      <c r="K4978" s="5">
        <f t="shared" si="232"/>
        <v>1906.6673887043189</v>
      </c>
    </row>
    <row r="4979" spans="1:11" x14ac:dyDescent="0.25">
      <c r="A4979" s="3" t="s">
        <v>4995</v>
      </c>
      <c r="B4979">
        <v>431730</v>
      </c>
      <c r="C4979" s="1" t="s">
        <v>22</v>
      </c>
      <c r="D4979" s="2">
        <v>30983</v>
      </c>
      <c r="E4979" t="s">
        <v>5329</v>
      </c>
      <c r="F4979" s="4">
        <v>450869.25199999998</v>
      </c>
      <c r="G4979" s="4">
        <f t="shared" si="233"/>
        <v>14.5521496304425</v>
      </c>
      <c r="H4979" t="str">
        <f>IF(F4979 &lt;= Planilha1!$B$1, "1",
  IF(F4979 &lt;= Planilha1!$B$2, "2",
    IF(F4979 &lt;= Planilha1!$B$3, "3",
      "4"
    )
  )
)</f>
        <v>4</v>
      </c>
      <c r="I4979" t="str">
        <f t="shared" si="231"/>
        <v>Pequeno Porte II</v>
      </c>
      <c r="J4979" s="4">
        <v>20707650.789999999</v>
      </c>
      <c r="K4979" s="5">
        <f t="shared" si="232"/>
        <v>668.35525255785433</v>
      </c>
    </row>
    <row r="4980" spans="1:11" x14ac:dyDescent="0.25">
      <c r="A4980" s="3" t="s">
        <v>2786</v>
      </c>
      <c r="B4980">
        <v>431740</v>
      </c>
      <c r="C4980" s="1" t="s">
        <v>22</v>
      </c>
      <c r="D4980" s="2">
        <v>48938</v>
      </c>
      <c r="E4980" t="s">
        <v>5329</v>
      </c>
      <c r="F4980" s="4">
        <v>547609.38899999997</v>
      </c>
      <c r="G4980" s="4">
        <f t="shared" si="233"/>
        <v>11.189860415219256</v>
      </c>
      <c r="H4980" t="str">
        <f>IF(F4980 &lt;= Planilha1!$B$1, "1",
  IF(F4980 &lt;= Planilha1!$B$2, "2",
    IF(F4980 &lt;= Planilha1!$B$3, "3",
      "4"
    )
  )
)</f>
        <v>4</v>
      </c>
      <c r="I4980" t="str">
        <f t="shared" si="231"/>
        <v>Pequeno Porte II</v>
      </c>
      <c r="J4980" s="4">
        <v>25777621.030000001</v>
      </c>
      <c r="K4980" s="5">
        <f t="shared" si="232"/>
        <v>526.74038640729088</v>
      </c>
    </row>
    <row r="4981" spans="1:11" x14ac:dyDescent="0.25">
      <c r="A4981" s="3" t="s">
        <v>4996</v>
      </c>
      <c r="B4981">
        <v>431750</v>
      </c>
      <c r="C4981" s="1" t="s">
        <v>22</v>
      </c>
      <c r="D4981" s="2">
        <v>76917</v>
      </c>
      <c r="E4981" t="s">
        <v>5329</v>
      </c>
      <c r="F4981" s="4">
        <v>1203995.713</v>
      </c>
      <c r="G4981" s="4">
        <f t="shared" si="233"/>
        <v>15.653180870288752</v>
      </c>
      <c r="H4981" t="str">
        <f>IF(F4981 &lt;= Planilha1!$B$1, "1",
  IF(F4981 &lt;= Planilha1!$B$2, "2",
    IF(F4981 &lt;= Planilha1!$B$3, "3",
      "4"
    )
  )
)</f>
        <v>4</v>
      </c>
      <c r="I4981" t="str">
        <f t="shared" si="231"/>
        <v>Médio Porte</v>
      </c>
      <c r="J4981" s="4">
        <v>33673467.859999999</v>
      </c>
      <c r="K4981" s="5">
        <f t="shared" si="232"/>
        <v>437.78966756373751</v>
      </c>
    </row>
    <row r="4982" spans="1:11" x14ac:dyDescent="0.25">
      <c r="A4982" s="3" t="s">
        <v>4997</v>
      </c>
      <c r="B4982">
        <v>431755</v>
      </c>
      <c r="C4982" s="1" t="s">
        <v>22</v>
      </c>
      <c r="D4982" s="2">
        <v>2091</v>
      </c>
      <c r="E4982" t="s">
        <v>5329</v>
      </c>
      <c r="F4982" s="4">
        <v>35972.870000000003</v>
      </c>
      <c r="G4982" s="4">
        <f t="shared" si="233"/>
        <v>17.203668101386896</v>
      </c>
      <c r="H4982" t="str">
        <f>IF(F4982 &lt;= Planilha1!$B$1, "1",
  IF(F4982 &lt;= Planilha1!$B$2, "2",
    IF(F4982 &lt;= Planilha1!$B$3, "3",
      "4"
    )
  )
)</f>
        <v>1</v>
      </c>
      <c r="I4982" t="str">
        <f t="shared" si="231"/>
        <v>Pequeno Porte I</v>
      </c>
      <c r="J4982" s="4">
        <v>3486590.8</v>
      </c>
      <c r="K4982" s="5">
        <f t="shared" si="232"/>
        <v>1667.427450980392</v>
      </c>
    </row>
    <row r="4983" spans="1:11" x14ac:dyDescent="0.25">
      <c r="A4983" s="3" t="s">
        <v>4998</v>
      </c>
      <c r="B4983">
        <v>431760</v>
      </c>
      <c r="C4983" s="1" t="s">
        <v>22</v>
      </c>
      <c r="D4983" s="2">
        <v>42947</v>
      </c>
      <c r="E4983" t="s">
        <v>5329</v>
      </c>
      <c r="F4983" s="4">
        <v>573106.18900000001</v>
      </c>
      <c r="G4983" s="4">
        <f t="shared" si="233"/>
        <v>13.344498777563043</v>
      </c>
      <c r="H4983" t="str">
        <f>IF(F4983 &lt;= Planilha1!$B$1, "1",
  IF(F4983 &lt;= Planilha1!$B$2, "2",
    IF(F4983 &lt;= Planilha1!$B$3, "3",
      "4"
    )
  )
)</f>
        <v>4</v>
      </c>
      <c r="I4983" t="str">
        <f t="shared" si="231"/>
        <v>Pequeno Porte II</v>
      </c>
      <c r="J4983" s="4">
        <v>25764086.870000001</v>
      </c>
      <c r="K4983" s="5">
        <f t="shared" si="232"/>
        <v>599.90422776911078</v>
      </c>
    </row>
    <row r="4984" spans="1:11" x14ac:dyDescent="0.25">
      <c r="A4984" s="3" t="s">
        <v>4999</v>
      </c>
      <c r="B4984">
        <v>431770</v>
      </c>
      <c r="C4984" s="1" t="s">
        <v>22</v>
      </c>
      <c r="D4984" s="2">
        <v>10300</v>
      </c>
      <c r="E4984" t="s">
        <v>5329</v>
      </c>
      <c r="F4984" s="4">
        <v>149618.99</v>
      </c>
      <c r="G4984" s="4">
        <f t="shared" si="233"/>
        <v>14.526115533980581</v>
      </c>
      <c r="H4984" t="str">
        <f>IF(F4984 &lt;= Planilha1!$B$1, "1",
  IF(F4984 &lt;= Planilha1!$B$2, "2",
    IF(F4984 &lt;= Planilha1!$B$3, "3",
      "4"
    )
  )
)</f>
        <v>3</v>
      </c>
      <c r="I4984" t="str">
        <f t="shared" si="231"/>
        <v>Pequeno Porte I</v>
      </c>
      <c r="J4984" s="4">
        <v>7015616.6699999999</v>
      </c>
      <c r="K4984" s="5">
        <f t="shared" si="232"/>
        <v>681.12783203883498</v>
      </c>
    </row>
    <row r="4985" spans="1:11" x14ac:dyDescent="0.25">
      <c r="A4985" s="3" t="s">
        <v>5000</v>
      </c>
      <c r="B4985">
        <v>431775</v>
      </c>
      <c r="C4985" s="1" t="s">
        <v>22</v>
      </c>
      <c r="D4985" s="2">
        <v>2089</v>
      </c>
      <c r="E4985" t="s">
        <v>5329</v>
      </c>
      <c r="F4985" s="4">
        <v>53061.277000000002</v>
      </c>
      <c r="G4985" s="4">
        <f t="shared" si="233"/>
        <v>25.400324078506465</v>
      </c>
      <c r="H4985" t="str">
        <f>IF(F4985 &lt;= Planilha1!$B$1, "1",
  IF(F4985 &lt;= Planilha1!$B$2, "2",
    IF(F4985 &lt;= Planilha1!$B$3, "3",
      "4"
    )
  )
)</f>
        <v>2</v>
      </c>
      <c r="I4985" t="str">
        <f t="shared" si="231"/>
        <v>Pequeno Porte I</v>
      </c>
      <c r="J4985" s="4">
        <v>3768008.76</v>
      </c>
      <c r="K4985" s="5">
        <f t="shared" si="232"/>
        <v>1803.7380373384394</v>
      </c>
    </row>
    <row r="4986" spans="1:11" x14ac:dyDescent="0.25">
      <c r="A4986" s="3" t="s">
        <v>2787</v>
      </c>
      <c r="B4986">
        <v>431780</v>
      </c>
      <c r="C4986" s="1" t="s">
        <v>22</v>
      </c>
      <c r="D4986" s="2">
        <v>13902</v>
      </c>
      <c r="E4986" t="s">
        <v>5329</v>
      </c>
      <c r="F4986" s="4">
        <v>244638.49600000001</v>
      </c>
      <c r="G4986" s="4">
        <f t="shared" si="233"/>
        <v>17.597359804344698</v>
      </c>
      <c r="H4986" t="str">
        <f>IF(F4986 &lt;= Planilha1!$B$1, "1",
  IF(F4986 &lt;= Planilha1!$B$2, "2",
    IF(F4986 &lt;= Planilha1!$B$3, "3",
      "4"
    )
  )
)</f>
        <v>4</v>
      </c>
      <c r="I4986" t="str">
        <f t="shared" si="231"/>
        <v>Pequeno Porte I</v>
      </c>
      <c r="J4986" s="4">
        <v>9691257.7400000002</v>
      </c>
      <c r="K4986" s="5">
        <f t="shared" si="232"/>
        <v>697.11248309595749</v>
      </c>
    </row>
    <row r="4987" spans="1:11" x14ac:dyDescent="0.25">
      <c r="A4987" s="3" t="s">
        <v>2788</v>
      </c>
      <c r="B4987">
        <v>431790</v>
      </c>
      <c r="C4987" s="1" t="s">
        <v>22</v>
      </c>
      <c r="D4987" s="2">
        <v>15320</v>
      </c>
      <c r="E4987" t="s">
        <v>5329</v>
      </c>
      <c r="F4987" s="4">
        <v>274500.49400000001</v>
      </c>
      <c r="G4987" s="4">
        <f t="shared" si="233"/>
        <v>17.917786814621412</v>
      </c>
      <c r="H4987" t="str">
        <f>IF(F4987 &lt;= Planilha1!$B$1, "1",
  IF(F4987 &lt;= Planilha1!$B$2, "2",
    IF(F4987 &lt;= Planilha1!$B$3, "3",
      "4"
    )
  )
)</f>
        <v>4</v>
      </c>
      <c r="I4987" t="str">
        <f t="shared" si="231"/>
        <v>Pequeno Porte I</v>
      </c>
      <c r="J4987" s="4">
        <v>8634540.3100000005</v>
      </c>
      <c r="K4987" s="5">
        <f t="shared" si="232"/>
        <v>563.61229177545692</v>
      </c>
    </row>
    <row r="4988" spans="1:11" x14ac:dyDescent="0.25">
      <c r="A4988" s="3" t="s">
        <v>2789</v>
      </c>
      <c r="B4988">
        <v>431795</v>
      </c>
      <c r="C4988" s="1" t="s">
        <v>22</v>
      </c>
      <c r="D4988" s="2">
        <v>2349</v>
      </c>
      <c r="E4988" t="s">
        <v>5329</v>
      </c>
      <c r="F4988" s="4">
        <v>34997.044000000002</v>
      </c>
      <c r="G4988" s="4">
        <f t="shared" si="233"/>
        <v>14.898699020859942</v>
      </c>
      <c r="H4988" t="str">
        <f>IF(F4988 &lt;= Planilha1!$B$1, "1",
  IF(F4988 &lt;= Planilha1!$B$2, "2",
    IF(F4988 &lt;= Planilha1!$B$3, "3",
      "4"
    )
  )
)</f>
        <v>1</v>
      </c>
      <c r="I4988" t="str">
        <f t="shared" si="231"/>
        <v>Pequeno Porte I</v>
      </c>
      <c r="J4988" s="4">
        <v>3542310.74</v>
      </c>
      <c r="K4988" s="5">
        <f t="shared" si="232"/>
        <v>1508.0079778629206</v>
      </c>
    </row>
    <row r="4989" spans="1:11" x14ac:dyDescent="0.25">
      <c r="A4989" s="3" t="s">
        <v>5001</v>
      </c>
      <c r="B4989">
        <v>431800</v>
      </c>
      <c r="C4989" s="1" t="s">
        <v>22</v>
      </c>
      <c r="D4989" s="2">
        <v>59676</v>
      </c>
      <c r="E4989" t="s">
        <v>5329</v>
      </c>
      <c r="F4989" s="4">
        <v>982264.68500000006</v>
      </c>
      <c r="G4989" s="4">
        <f t="shared" si="233"/>
        <v>16.459961877471681</v>
      </c>
      <c r="H4989" t="str">
        <f>IF(F4989 &lt;= Planilha1!$B$1, "1",
  IF(F4989 &lt;= Planilha1!$B$2, "2",
    IF(F4989 &lt;= Planilha1!$B$3, "3",
      "4"
    )
  )
)</f>
        <v>4</v>
      </c>
      <c r="I4989" t="str">
        <f t="shared" si="231"/>
        <v>Médio Porte</v>
      </c>
      <c r="J4989" s="4">
        <v>40499783.109999999</v>
      </c>
      <c r="K4989" s="5">
        <f t="shared" si="232"/>
        <v>678.66115540585827</v>
      </c>
    </row>
    <row r="4990" spans="1:11" x14ac:dyDescent="0.25">
      <c r="A4990" s="3" t="s">
        <v>5002</v>
      </c>
      <c r="B4990">
        <v>431805</v>
      </c>
      <c r="C4990" s="1" t="s">
        <v>22</v>
      </c>
      <c r="D4990" s="2">
        <v>2754</v>
      </c>
      <c r="E4990" t="s">
        <v>5329</v>
      </c>
      <c r="F4990" s="4">
        <v>33588.527000000002</v>
      </c>
      <c r="G4990" s="4">
        <f t="shared" si="233"/>
        <v>12.196269789397242</v>
      </c>
      <c r="H4990" t="str">
        <f>IF(F4990 &lt;= Planilha1!$B$1, "1",
  IF(F4990 &lt;= Planilha1!$B$2, "2",
    IF(F4990 &lt;= Planilha1!$B$3, "3",
      "4"
    )
  )
)</f>
        <v>1</v>
      </c>
      <c r="I4990" t="str">
        <f t="shared" si="231"/>
        <v>Pequeno Porte I</v>
      </c>
      <c r="J4990" s="4">
        <v>4446839.2699999996</v>
      </c>
      <c r="K4990" s="5">
        <f t="shared" si="232"/>
        <v>1614.6838307915757</v>
      </c>
    </row>
    <row r="4991" spans="1:11" x14ac:dyDescent="0.25">
      <c r="A4991" s="3" t="s">
        <v>5003</v>
      </c>
      <c r="B4991">
        <v>431810</v>
      </c>
      <c r="C4991" s="1" t="s">
        <v>22</v>
      </c>
      <c r="D4991" s="2">
        <v>17618</v>
      </c>
      <c r="E4991" t="s">
        <v>5329</v>
      </c>
      <c r="F4991" s="4">
        <v>188821.38699999999</v>
      </c>
      <c r="G4991" s="4">
        <f t="shared" si="233"/>
        <v>10.717526790782154</v>
      </c>
      <c r="H4991" t="str">
        <f>IF(F4991 &lt;= Planilha1!$B$1, "1",
  IF(F4991 &lt;= Planilha1!$B$2, "2",
    IF(F4991 &lt;= Planilha1!$B$3, "3",
      "4"
    )
  )
)</f>
        <v>3</v>
      </c>
      <c r="I4991" t="str">
        <f t="shared" si="231"/>
        <v>Pequeno Porte I</v>
      </c>
      <c r="J4991" s="4">
        <v>15157487.99</v>
      </c>
      <c r="K4991" s="5">
        <f t="shared" si="232"/>
        <v>860.34101430355315</v>
      </c>
    </row>
    <row r="4992" spans="1:11" x14ac:dyDescent="0.25">
      <c r="A4992" s="3" t="s">
        <v>4201</v>
      </c>
      <c r="B4992">
        <v>431820</v>
      </c>
      <c r="C4992" s="1" t="s">
        <v>22</v>
      </c>
      <c r="D4992" s="2">
        <v>21893</v>
      </c>
      <c r="E4992" t="s">
        <v>5329</v>
      </c>
      <c r="F4992" s="4">
        <v>326081.00799999997</v>
      </c>
      <c r="G4992" s="4">
        <f t="shared" si="233"/>
        <v>14.894304480884299</v>
      </c>
      <c r="H4992" t="str">
        <f>IF(F4992 &lt;= Planilha1!$B$1, "1",
  IF(F4992 &lt;= Planilha1!$B$2, "2",
    IF(F4992 &lt;= Planilha1!$B$3, "3",
      "4"
    )
  )
)</f>
        <v>4</v>
      </c>
      <c r="I4992" t="str">
        <f t="shared" si="231"/>
        <v>Pequeno Porte II</v>
      </c>
      <c r="J4992" s="4">
        <v>14041916.949999999</v>
      </c>
      <c r="K4992" s="5">
        <f t="shared" si="232"/>
        <v>641.38843237564515</v>
      </c>
    </row>
    <row r="4993" spans="1:11" x14ac:dyDescent="0.25">
      <c r="A4993" s="3" t="s">
        <v>3924</v>
      </c>
      <c r="B4993">
        <v>431830</v>
      </c>
      <c r="C4993" s="1" t="s">
        <v>22</v>
      </c>
      <c r="D4993" s="2">
        <v>58487</v>
      </c>
      <c r="E4993" t="s">
        <v>5329</v>
      </c>
      <c r="F4993" s="4">
        <v>996979.76</v>
      </c>
      <c r="G4993" s="4">
        <f t="shared" si="233"/>
        <v>17.046177099184433</v>
      </c>
      <c r="H4993" t="str">
        <f>IF(F4993 &lt;= Planilha1!$B$1, "1",
  IF(F4993 &lt;= Planilha1!$B$2, "2",
    IF(F4993 &lt;= Planilha1!$B$3, "3",
      "4"
    )
  )
)</f>
        <v>4</v>
      </c>
      <c r="I4993" t="str">
        <f t="shared" si="231"/>
        <v>Médio Porte</v>
      </c>
      <c r="J4993" s="4">
        <v>31905648.629999999</v>
      </c>
      <c r="K4993" s="5">
        <f t="shared" si="232"/>
        <v>545.51692906115886</v>
      </c>
    </row>
    <row r="4994" spans="1:11" x14ac:dyDescent="0.25">
      <c r="A4994" s="3" t="s">
        <v>5004</v>
      </c>
      <c r="B4994">
        <v>431840</v>
      </c>
      <c r="C4994" s="1" t="s">
        <v>22</v>
      </c>
      <c r="D4994" s="2">
        <v>21028</v>
      </c>
      <c r="E4994" t="s">
        <v>5329</v>
      </c>
      <c r="F4994" s="4">
        <v>346805.85499999998</v>
      </c>
      <c r="G4994" s="4">
        <f t="shared" si="233"/>
        <v>16.492574424576755</v>
      </c>
      <c r="H4994" t="str">
        <f>IF(F4994 &lt;= Planilha1!$B$1, "1",
  IF(F4994 &lt;= Planilha1!$B$2, "2",
    IF(F4994 &lt;= Planilha1!$B$3, "3",
      "4"
    )
  )
)</f>
        <v>4</v>
      </c>
      <c r="I4994" t="str">
        <f t="shared" ref="I4994:I5057" si="234">IF(D4994 &lt;= 20000, "Pequeno Porte I",
  IF(D4994 &lt;= 50000, "Pequeno Porte II",
    IF(D4994 &lt;= 100000, "Médio Porte",
      IF(D4994 &lt;= 900000, "Grande Porte", "Metrópole")
    )
  )
)</f>
        <v>Pequeno Porte II</v>
      </c>
      <c r="J4994" s="4">
        <v>10730245.18</v>
      </c>
      <c r="K4994" s="5">
        <f t="shared" ref="K4994:K5057" si="235">J4994/D4994</f>
        <v>510.28367795320526</v>
      </c>
    </row>
    <row r="4995" spans="1:11" x14ac:dyDescent="0.25">
      <c r="A4995" s="3" t="s">
        <v>5005</v>
      </c>
      <c r="B4995">
        <v>431842</v>
      </c>
      <c r="C4995" s="1" t="s">
        <v>22</v>
      </c>
      <c r="D4995" s="2">
        <v>4461</v>
      </c>
      <c r="E4995" t="s">
        <v>5329</v>
      </c>
      <c r="F4995" s="4">
        <v>61366.373</v>
      </c>
      <c r="G4995" s="4">
        <f t="shared" ref="G4995:G5058" si="236">F4995/D4995</f>
        <v>13.756192109392513</v>
      </c>
      <c r="H4995" t="str">
        <f>IF(F4995 &lt;= Planilha1!$B$1, "1",
  IF(F4995 &lt;= Planilha1!$B$2, "2",
    IF(F4995 &lt;= Planilha1!$B$3, "3",
      "4"
    )
  )
)</f>
        <v>2</v>
      </c>
      <c r="I4995" t="str">
        <f t="shared" si="234"/>
        <v>Pequeno Porte I</v>
      </c>
      <c r="J4995" s="4">
        <v>5078148.47</v>
      </c>
      <c r="K4995" s="5">
        <f t="shared" si="235"/>
        <v>1138.34307778525</v>
      </c>
    </row>
    <row r="4996" spans="1:11" x14ac:dyDescent="0.25">
      <c r="A4996" s="3" t="s">
        <v>5006</v>
      </c>
      <c r="B4996">
        <v>431843</v>
      </c>
      <c r="C4996" s="1" t="s">
        <v>22</v>
      </c>
      <c r="D4996" s="2">
        <v>2649</v>
      </c>
      <c r="E4996" t="s">
        <v>5329</v>
      </c>
      <c r="F4996" s="4">
        <v>29941.973000000002</v>
      </c>
      <c r="G4996" s="4">
        <f t="shared" si="236"/>
        <v>11.303123065307664</v>
      </c>
      <c r="H4996" t="str">
        <f>IF(F4996 &lt;= Planilha1!$B$1, "1",
  IF(F4996 &lt;= Planilha1!$B$2, "2",
    IF(F4996 &lt;= Planilha1!$B$3, "3",
      "4"
    )
  )
)</f>
        <v>1</v>
      </c>
      <c r="I4996" t="str">
        <f t="shared" si="234"/>
        <v>Pequeno Porte I</v>
      </c>
      <c r="J4996" s="4">
        <v>3225468.26</v>
      </c>
      <c r="K4996" s="5">
        <f t="shared" si="235"/>
        <v>1217.6173121932804</v>
      </c>
    </row>
    <row r="4997" spans="1:11" x14ac:dyDescent="0.25">
      <c r="A4997" s="3" t="s">
        <v>5007</v>
      </c>
      <c r="B4997">
        <v>431844</v>
      </c>
      <c r="C4997" s="1" t="s">
        <v>22</v>
      </c>
      <c r="D4997" s="2">
        <v>2912</v>
      </c>
      <c r="E4997" t="s">
        <v>5329</v>
      </c>
      <c r="F4997" s="4">
        <v>43725.784</v>
      </c>
      <c r="G4997" s="4">
        <f t="shared" si="236"/>
        <v>15.015722527472528</v>
      </c>
      <c r="H4997" t="str">
        <f>IF(F4997 &lt;= Planilha1!$B$1, "1",
  IF(F4997 &lt;= Planilha1!$B$2, "2",
    IF(F4997 &lt;= Planilha1!$B$3, "3",
      "4"
    )
  )
)</f>
        <v>2</v>
      </c>
      <c r="I4997" t="str">
        <f t="shared" si="234"/>
        <v>Pequeno Porte I</v>
      </c>
      <c r="J4997" s="4">
        <v>3928023.04</v>
      </c>
      <c r="K4997" s="5">
        <f t="shared" si="235"/>
        <v>1348.909010989011</v>
      </c>
    </row>
    <row r="4998" spans="1:11" x14ac:dyDescent="0.25">
      <c r="A4998" s="3" t="s">
        <v>5008</v>
      </c>
      <c r="B4998">
        <v>431845</v>
      </c>
      <c r="C4998" s="1" t="s">
        <v>22</v>
      </c>
      <c r="D4998" s="2">
        <v>2362</v>
      </c>
      <c r="E4998" t="s">
        <v>5329</v>
      </c>
      <c r="F4998" s="4">
        <v>30873.32</v>
      </c>
      <c r="G4998" s="4">
        <f t="shared" si="236"/>
        <v>13.070838272650295</v>
      </c>
      <c r="H4998" t="str">
        <f>IF(F4998 &lt;= Planilha1!$B$1, "1",
  IF(F4998 &lt;= Planilha1!$B$2, "2",
    IF(F4998 &lt;= Planilha1!$B$3, "3",
      "4"
    )
  )
)</f>
        <v>1</v>
      </c>
      <c r="I4998" t="str">
        <f t="shared" si="234"/>
        <v>Pequeno Porte I</v>
      </c>
      <c r="J4998" s="4">
        <v>3250368.39</v>
      </c>
      <c r="K4998" s="5">
        <f t="shared" si="235"/>
        <v>1376.1085478408129</v>
      </c>
    </row>
    <row r="4999" spans="1:11" x14ac:dyDescent="0.25">
      <c r="A4999" s="3" t="s">
        <v>5009</v>
      </c>
      <c r="B4999">
        <v>431846</v>
      </c>
      <c r="C4999" s="1" t="s">
        <v>22</v>
      </c>
      <c r="D4999" s="2">
        <v>1902</v>
      </c>
      <c r="E4999" t="s">
        <v>5329</v>
      </c>
      <c r="F4999" s="4">
        <v>26426.705000000002</v>
      </c>
      <c r="G4999" s="4">
        <f t="shared" si="236"/>
        <v>13.894166666666667</v>
      </c>
      <c r="H4999" t="str">
        <f>IF(F4999 &lt;= Planilha1!$B$1, "1",
  IF(F4999 &lt;= Planilha1!$B$2, "2",
    IF(F4999 &lt;= Planilha1!$B$3, "3",
      "4"
    )
  )
)</f>
        <v>1</v>
      </c>
      <c r="I4999" t="str">
        <f t="shared" si="234"/>
        <v>Pequeno Porte I</v>
      </c>
      <c r="J4999" s="4">
        <v>3915701.66</v>
      </c>
      <c r="K4999" s="5">
        <f t="shared" si="235"/>
        <v>2058.7285278654049</v>
      </c>
    </row>
    <row r="5000" spans="1:11" x14ac:dyDescent="0.25">
      <c r="A5000" s="3" t="s">
        <v>5010</v>
      </c>
      <c r="B5000">
        <v>431848</v>
      </c>
      <c r="C5000" s="1" t="s">
        <v>22</v>
      </c>
      <c r="D5000" s="2">
        <v>4447</v>
      </c>
      <c r="E5000" t="s">
        <v>5329</v>
      </c>
      <c r="F5000" s="4">
        <v>77234.205000000002</v>
      </c>
      <c r="G5000" s="4">
        <f t="shared" si="236"/>
        <v>17.367709691927143</v>
      </c>
      <c r="H5000" t="str">
        <f>IF(F5000 &lt;= Planilha1!$B$1, "1",
  IF(F5000 &lt;= Planilha1!$B$2, "2",
    IF(F5000 &lt;= Planilha1!$B$3, "3",
      "4"
    )
  )
)</f>
        <v>2</v>
      </c>
      <c r="I5000" t="str">
        <f t="shared" si="234"/>
        <v>Pequeno Porte I</v>
      </c>
      <c r="J5000" s="4">
        <v>5325210.2</v>
      </c>
      <c r="K5000" s="5">
        <f t="shared" si="235"/>
        <v>1197.4837418484371</v>
      </c>
    </row>
    <row r="5001" spans="1:11" x14ac:dyDescent="0.25">
      <c r="A5001" s="3" t="s">
        <v>5011</v>
      </c>
      <c r="B5001">
        <v>431849</v>
      </c>
      <c r="C5001" s="1" t="s">
        <v>22</v>
      </c>
      <c r="D5001" s="2">
        <v>2406</v>
      </c>
      <c r="E5001" t="s">
        <v>5329</v>
      </c>
      <c r="F5001" s="4">
        <v>37786.105000000003</v>
      </c>
      <c r="G5001" s="4">
        <f t="shared" si="236"/>
        <v>15.704948046550292</v>
      </c>
      <c r="H5001" t="str">
        <f>IF(F5001 &lt;= Planilha1!$B$1, "1",
  IF(F5001 &lt;= Planilha1!$B$2, "2",
    IF(F5001 &lt;= Planilha1!$B$3, "3",
      "4"
    )
  )
)</f>
        <v>1</v>
      </c>
      <c r="I5001" t="str">
        <f t="shared" si="234"/>
        <v>Pequeno Porte I</v>
      </c>
      <c r="J5001" s="4">
        <v>3484203.59</v>
      </c>
      <c r="K5001" s="5">
        <f t="shared" si="235"/>
        <v>1448.1311679135495</v>
      </c>
    </row>
    <row r="5002" spans="1:11" x14ac:dyDescent="0.25">
      <c r="A5002" s="3" t="s">
        <v>5012</v>
      </c>
      <c r="B5002">
        <v>431850</v>
      </c>
      <c r="C5002" s="1" t="s">
        <v>22</v>
      </c>
      <c r="D5002" s="2">
        <v>25443</v>
      </c>
      <c r="E5002" t="s">
        <v>5329</v>
      </c>
      <c r="F5002" s="4">
        <v>205441.90900000001</v>
      </c>
      <c r="G5002" s="4">
        <f t="shared" si="236"/>
        <v>8.074594544668475</v>
      </c>
      <c r="H5002" t="str">
        <f>IF(F5002 &lt;= Planilha1!$B$1, "1",
  IF(F5002 &lt;= Planilha1!$B$2, "2",
    IF(F5002 &lt;= Planilha1!$B$3, "3",
      "4"
    )
  )
)</f>
        <v>3</v>
      </c>
      <c r="I5002" t="str">
        <f t="shared" si="234"/>
        <v>Pequeno Porte II</v>
      </c>
      <c r="J5002" s="4">
        <v>9775989.8000000007</v>
      </c>
      <c r="K5002" s="5">
        <f t="shared" si="235"/>
        <v>384.23101835475381</v>
      </c>
    </row>
    <row r="5003" spans="1:11" x14ac:dyDescent="0.25">
      <c r="A5003" s="3" t="s">
        <v>5013</v>
      </c>
      <c r="B5003">
        <v>431860</v>
      </c>
      <c r="C5003" s="1" t="s">
        <v>22</v>
      </c>
      <c r="D5003" s="2">
        <v>6834</v>
      </c>
      <c r="E5003" t="s">
        <v>5329</v>
      </c>
      <c r="F5003" s="4">
        <v>158343.128</v>
      </c>
      <c r="G5003" s="4">
        <f t="shared" si="236"/>
        <v>23.169904594673689</v>
      </c>
      <c r="H5003" t="str">
        <f>IF(F5003 &lt;= Planilha1!$B$1, "1",
  IF(F5003 &lt;= Planilha1!$B$2, "2",
    IF(F5003 &lt;= Planilha1!$B$3, "3",
      "4"
    )
  )
)</f>
        <v>3</v>
      </c>
      <c r="I5003" t="str">
        <f t="shared" si="234"/>
        <v>Pequeno Porte I</v>
      </c>
      <c r="J5003" s="4">
        <v>4970698.28</v>
      </c>
      <c r="K5003" s="5">
        <f t="shared" si="235"/>
        <v>727.34829967808025</v>
      </c>
    </row>
    <row r="5004" spans="1:11" x14ac:dyDescent="0.25">
      <c r="A5004" s="3" t="s">
        <v>5014</v>
      </c>
      <c r="B5004">
        <v>431861</v>
      </c>
      <c r="C5004" s="1" t="s">
        <v>22</v>
      </c>
      <c r="D5004" s="2">
        <v>2380</v>
      </c>
      <c r="E5004" t="s">
        <v>5329</v>
      </c>
      <c r="F5004" s="4">
        <v>30467.061000000002</v>
      </c>
      <c r="G5004" s="4">
        <f t="shared" si="236"/>
        <v>12.801286134453782</v>
      </c>
      <c r="H5004" t="str">
        <f>IF(F5004 &lt;= Planilha1!$B$1, "1",
  IF(F5004 &lt;= Planilha1!$B$2, "2",
    IF(F5004 &lt;= Planilha1!$B$3, "3",
      "4"
    )
  )
)</f>
        <v>1</v>
      </c>
      <c r="I5004" t="str">
        <f t="shared" si="234"/>
        <v>Pequeno Porte I</v>
      </c>
      <c r="J5004" s="4">
        <v>3795411.54</v>
      </c>
      <c r="K5004" s="5">
        <f t="shared" si="235"/>
        <v>1594.7107310924371</v>
      </c>
    </row>
    <row r="5005" spans="1:11" x14ac:dyDescent="0.25">
      <c r="A5005" s="3" t="s">
        <v>5015</v>
      </c>
      <c r="B5005">
        <v>431862</v>
      </c>
      <c r="C5005" s="1" t="s">
        <v>22</v>
      </c>
      <c r="D5005" s="2">
        <v>4172</v>
      </c>
      <c r="E5005" t="s">
        <v>5329</v>
      </c>
      <c r="F5005" s="4">
        <v>60490.796999999999</v>
      </c>
      <c r="G5005" s="4">
        <f t="shared" si="236"/>
        <v>14.499232262703739</v>
      </c>
      <c r="H5005" t="str">
        <f>IF(F5005 &lt;= Planilha1!$B$1, "1",
  IF(F5005 &lt;= Planilha1!$B$2, "2",
    IF(F5005 &lt;= Planilha1!$B$3, "3",
      "4"
    )
  )
)</f>
        <v>2</v>
      </c>
      <c r="I5005" t="str">
        <f t="shared" si="234"/>
        <v>Pequeno Porte I</v>
      </c>
      <c r="J5005" s="4">
        <v>4442258.8600000003</v>
      </c>
      <c r="K5005" s="5">
        <f t="shared" si="235"/>
        <v>1064.7792090124642</v>
      </c>
    </row>
    <row r="5006" spans="1:11" x14ac:dyDescent="0.25">
      <c r="A5006" s="3" t="s">
        <v>5016</v>
      </c>
      <c r="B5006">
        <v>431870</v>
      </c>
      <c r="C5006" s="1" t="s">
        <v>22</v>
      </c>
      <c r="D5006" s="2">
        <v>217409</v>
      </c>
      <c r="E5006" t="s">
        <v>5329</v>
      </c>
      <c r="F5006" s="4">
        <v>4455336.1770000001</v>
      </c>
      <c r="G5006" s="4">
        <f t="shared" si="236"/>
        <v>20.492878293906877</v>
      </c>
      <c r="H5006" t="str">
        <f>IF(F5006 &lt;= Planilha1!$B$1, "1",
  IF(F5006 &lt;= Planilha1!$B$2, "2",
    IF(F5006 &lt;= Planilha1!$B$3, "3",
      "4"
    )
  )
)</f>
        <v>4</v>
      </c>
      <c r="I5006" t="str">
        <f t="shared" si="234"/>
        <v>Grande Porte</v>
      </c>
      <c r="J5006" s="4">
        <v>174125927.75999999</v>
      </c>
      <c r="K5006" s="5">
        <f t="shared" si="235"/>
        <v>800.91407329043409</v>
      </c>
    </row>
    <row r="5007" spans="1:11" x14ac:dyDescent="0.25">
      <c r="A5007" s="3" t="s">
        <v>5017</v>
      </c>
      <c r="B5007">
        <v>431880</v>
      </c>
      <c r="C5007" s="1" t="s">
        <v>22</v>
      </c>
      <c r="D5007" s="2">
        <v>41989</v>
      </c>
      <c r="E5007" t="s">
        <v>5329</v>
      </c>
      <c r="F5007" s="4">
        <v>485234.71299999999</v>
      </c>
      <c r="G5007" s="4">
        <f t="shared" si="236"/>
        <v>11.556234085117531</v>
      </c>
      <c r="H5007" t="str">
        <f>IF(F5007 &lt;= Planilha1!$B$1, "1",
  IF(F5007 &lt;= Planilha1!$B$2, "2",
    IF(F5007 &lt;= Planilha1!$B$3, "3",
      "4"
    )
  )
)</f>
        <v>4</v>
      </c>
      <c r="I5007" t="str">
        <f t="shared" si="234"/>
        <v>Pequeno Porte II</v>
      </c>
      <c r="J5007" s="4">
        <v>20545717.100000001</v>
      </c>
      <c r="K5007" s="5">
        <f t="shared" si="235"/>
        <v>489.31189359117866</v>
      </c>
    </row>
    <row r="5008" spans="1:11" x14ac:dyDescent="0.25">
      <c r="A5008" s="3" t="s">
        <v>5018</v>
      </c>
      <c r="B5008">
        <v>431890</v>
      </c>
      <c r="C5008" s="1" t="s">
        <v>22</v>
      </c>
      <c r="D5008" s="2">
        <v>34752</v>
      </c>
      <c r="E5008" t="s">
        <v>5329</v>
      </c>
      <c r="F5008" s="4">
        <v>522977.77500000002</v>
      </c>
      <c r="G5008" s="4">
        <f t="shared" si="236"/>
        <v>15.048854022790056</v>
      </c>
      <c r="H5008" t="str">
        <f>IF(F5008 &lt;= Planilha1!$B$1, "1",
  IF(F5008 &lt;= Planilha1!$B$2, "2",
    IF(F5008 &lt;= Planilha1!$B$3, "3",
      "4"
    )
  )
)</f>
        <v>4</v>
      </c>
      <c r="I5008" t="str">
        <f t="shared" si="234"/>
        <v>Pequeno Porte II</v>
      </c>
      <c r="J5008" s="4">
        <v>16179423.050000001</v>
      </c>
      <c r="K5008" s="5">
        <f t="shared" si="235"/>
        <v>465.56811262661142</v>
      </c>
    </row>
    <row r="5009" spans="1:11" x14ac:dyDescent="0.25">
      <c r="A5009" s="3" t="s">
        <v>5019</v>
      </c>
      <c r="B5009">
        <v>431900</v>
      </c>
      <c r="C5009" s="1" t="s">
        <v>22</v>
      </c>
      <c r="D5009" s="2">
        <v>21084</v>
      </c>
      <c r="E5009" t="s">
        <v>5329</v>
      </c>
      <c r="F5009" s="4">
        <v>408329.27899999998</v>
      </c>
      <c r="G5009" s="4">
        <f t="shared" si="236"/>
        <v>19.366784243976475</v>
      </c>
      <c r="H5009" t="str">
        <f>IF(F5009 &lt;= Planilha1!$B$1, "1",
  IF(F5009 &lt;= Planilha1!$B$2, "2",
    IF(F5009 &lt;= Planilha1!$B$3, "3",
      "4"
    )
  )
)</f>
        <v>4</v>
      </c>
      <c r="I5009" t="str">
        <f t="shared" si="234"/>
        <v>Pequeno Porte II</v>
      </c>
      <c r="J5009" s="4">
        <v>14757555.789999999</v>
      </c>
      <c r="K5009" s="5">
        <f t="shared" si="235"/>
        <v>699.94098795295008</v>
      </c>
    </row>
    <row r="5010" spans="1:11" x14ac:dyDescent="0.25">
      <c r="A5010" s="3" t="s">
        <v>4868</v>
      </c>
      <c r="B5010">
        <v>431910</v>
      </c>
      <c r="C5010" s="1" t="s">
        <v>22</v>
      </c>
      <c r="D5010" s="2">
        <v>5481</v>
      </c>
      <c r="E5010" t="s">
        <v>5329</v>
      </c>
      <c r="F5010" s="4">
        <v>94956.09</v>
      </c>
      <c r="G5010" s="4">
        <f t="shared" si="236"/>
        <v>17.324592227695675</v>
      </c>
      <c r="H5010" t="str">
        <f>IF(F5010 &lt;= Planilha1!$B$1, "1",
  IF(F5010 &lt;= Planilha1!$B$2, "2",
    IF(F5010 &lt;= Planilha1!$B$3, "3",
      "4"
    )
  )
)</f>
        <v>3</v>
      </c>
      <c r="I5010" t="str">
        <f t="shared" si="234"/>
        <v>Pequeno Porte I</v>
      </c>
      <c r="J5010" s="4">
        <v>5311190.6500000004</v>
      </c>
      <c r="K5010" s="5">
        <f t="shared" si="235"/>
        <v>969.01854588578738</v>
      </c>
    </row>
    <row r="5011" spans="1:11" x14ac:dyDescent="0.25">
      <c r="A5011" s="3" t="s">
        <v>5020</v>
      </c>
      <c r="B5011">
        <v>431912</v>
      </c>
      <c r="C5011" s="1" t="s">
        <v>22</v>
      </c>
      <c r="D5011" s="2">
        <v>2860</v>
      </c>
      <c r="E5011" t="s">
        <v>5329</v>
      </c>
      <c r="F5011" s="4">
        <v>72327.846000000005</v>
      </c>
      <c r="G5011" s="4">
        <f t="shared" si="236"/>
        <v>25.289456643356644</v>
      </c>
      <c r="H5011" t="str">
        <f>IF(F5011 &lt;= Planilha1!$B$1, "1",
  IF(F5011 &lt;= Planilha1!$B$2, "2",
    IF(F5011 &lt;= Planilha1!$B$3, "3",
      "4"
    )
  )
)</f>
        <v>2</v>
      </c>
      <c r="I5011" t="str">
        <f t="shared" si="234"/>
        <v>Pequeno Porte I</v>
      </c>
      <c r="J5011" s="4">
        <v>4814808.33</v>
      </c>
      <c r="K5011" s="5">
        <f t="shared" si="235"/>
        <v>1683.499416083916</v>
      </c>
    </row>
    <row r="5012" spans="1:11" x14ac:dyDescent="0.25">
      <c r="A5012" s="3" t="s">
        <v>5021</v>
      </c>
      <c r="B5012">
        <v>431915</v>
      </c>
      <c r="C5012" s="1" t="s">
        <v>22</v>
      </c>
      <c r="D5012" s="2">
        <v>7056</v>
      </c>
      <c r="E5012" t="s">
        <v>5329</v>
      </c>
      <c r="F5012" s="4">
        <v>189716.416</v>
      </c>
      <c r="G5012" s="4">
        <f t="shared" si="236"/>
        <v>26.88724716553288</v>
      </c>
      <c r="H5012" t="str">
        <f>IF(F5012 &lt;= Planilha1!$B$1, "1",
  IF(F5012 &lt;= Planilha1!$B$2, "2",
    IF(F5012 &lt;= Planilha1!$B$3, "3",
      "4"
    )
  )
)</f>
        <v>3</v>
      </c>
      <c r="I5012" t="str">
        <f t="shared" si="234"/>
        <v>Pequeno Porte I</v>
      </c>
      <c r="J5012" s="4">
        <v>6716688.5199999996</v>
      </c>
      <c r="K5012" s="5">
        <f t="shared" si="235"/>
        <v>951.91163832199538</v>
      </c>
    </row>
    <row r="5013" spans="1:11" x14ac:dyDescent="0.25">
      <c r="A5013" s="3" t="s">
        <v>5022</v>
      </c>
      <c r="B5013">
        <v>431920</v>
      </c>
      <c r="C5013" s="1" t="s">
        <v>22</v>
      </c>
      <c r="D5013" s="2">
        <v>5118</v>
      </c>
      <c r="E5013" t="s">
        <v>5329</v>
      </c>
      <c r="F5013" s="4">
        <v>60154.123</v>
      </c>
      <c r="G5013" s="4">
        <f t="shared" si="236"/>
        <v>11.75344333724111</v>
      </c>
      <c r="H5013" t="str">
        <f>IF(F5013 &lt;= Planilha1!$B$1, "1",
  IF(F5013 &lt;= Planilha1!$B$2, "2",
    IF(F5013 &lt;= Planilha1!$B$3, "3",
      "4"
    )
  )
)</f>
        <v>2</v>
      </c>
      <c r="I5013" t="str">
        <f t="shared" si="234"/>
        <v>Pequeno Porte I</v>
      </c>
      <c r="J5013" s="4">
        <v>4444972.3600000003</v>
      </c>
      <c r="K5013" s="5">
        <f t="shared" si="235"/>
        <v>868.49792106291522</v>
      </c>
    </row>
    <row r="5014" spans="1:11" x14ac:dyDescent="0.25">
      <c r="A5014" s="3" t="s">
        <v>5023</v>
      </c>
      <c r="B5014">
        <v>431930</v>
      </c>
      <c r="C5014" s="1" t="s">
        <v>22</v>
      </c>
      <c r="D5014" s="2">
        <v>5846</v>
      </c>
      <c r="E5014" t="s">
        <v>5329</v>
      </c>
      <c r="F5014" s="4">
        <v>75343.135999999999</v>
      </c>
      <c r="G5014" s="4">
        <f t="shared" si="236"/>
        <v>12.887980841601095</v>
      </c>
      <c r="H5014" t="str">
        <f>IF(F5014 &lt;= Planilha1!$B$1, "1",
  IF(F5014 &lt;= Planilha1!$B$2, "2",
    IF(F5014 &lt;= Planilha1!$B$3, "3",
      "4"
    )
  )
)</f>
        <v>2</v>
      </c>
      <c r="I5014" t="str">
        <f t="shared" si="234"/>
        <v>Pequeno Porte I</v>
      </c>
      <c r="J5014" s="4">
        <v>4796495.8499999996</v>
      </c>
      <c r="K5014" s="5">
        <f t="shared" si="235"/>
        <v>820.47482894286691</v>
      </c>
    </row>
    <row r="5015" spans="1:11" x14ac:dyDescent="0.25">
      <c r="A5015" s="3" t="s">
        <v>5024</v>
      </c>
      <c r="B5015">
        <v>431935</v>
      </c>
      <c r="C5015" s="1" t="s">
        <v>22</v>
      </c>
      <c r="D5015" s="2">
        <v>3548</v>
      </c>
      <c r="E5015" t="s">
        <v>5329</v>
      </c>
      <c r="F5015" s="4">
        <v>33053.017</v>
      </c>
      <c r="G5015" s="4">
        <f t="shared" si="236"/>
        <v>9.3159574408117241</v>
      </c>
      <c r="H5015" t="str">
        <f>IF(F5015 &lt;= Planilha1!$B$1, "1",
  IF(F5015 &lt;= Planilha1!$B$2, "2",
    IF(F5015 &lt;= Planilha1!$B$3, "3",
      "4"
    )
  )
)</f>
        <v>1</v>
      </c>
      <c r="I5015" t="str">
        <f t="shared" si="234"/>
        <v>Pequeno Porte I</v>
      </c>
      <c r="J5015" s="4">
        <v>3860718.8</v>
      </c>
      <c r="K5015" s="5">
        <f t="shared" si="235"/>
        <v>1088.1394588500564</v>
      </c>
    </row>
    <row r="5016" spans="1:11" x14ac:dyDescent="0.25">
      <c r="A5016" s="3" t="s">
        <v>5025</v>
      </c>
      <c r="B5016">
        <v>431936</v>
      </c>
      <c r="C5016" s="1" t="s">
        <v>22</v>
      </c>
      <c r="D5016" s="2">
        <v>1757</v>
      </c>
      <c r="E5016" t="s">
        <v>5329</v>
      </c>
      <c r="F5016" s="4">
        <v>24119.887999999999</v>
      </c>
      <c r="G5016" s="4">
        <f t="shared" si="236"/>
        <v>13.727881616391576</v>
      </c>
      <c r="H5016" t="str">
        <f>IF(F5016 &lt;= Planilha1!$B$1, "1",
  IF(F5016 &lt;= Planilha1!$B$2, "2",
    IF(F5016 &lt;= Planilha1!$B$3, "3",
      "4"
    )
  )
)</f>
        <v>1</v>
      </c>
      <c r="I5016" t="str">
        <f t="shared" si="234"/>
        <v>Pequeno Porte I</v>
      </c>
      <c r="J5016" s="4">
        <v>3600364.54</v>
      </c>
      <c r="K5016" s="5">
        <f t="shared" si="235"/>
        <v>2049.1545475241892</v>
      </c>
    </row>
    <row r="5017" spans="1:11" x14ac:dyDescent="0.25">
      <c r="A5017" s="3" t="s">
        <v>5026</v>
      </c>
      <c r="B5017">
        <v>431937</v>
      </c>
      <c r="C5017" s="1" t="s">
        <v>22</v>
      </c>
      <c r="D5017" s="2">
        <v>3070</v>
      </c>
      <c r="E5017" t="s">
        <v>5329</v>
      </c>
      <c r="F5017" s="4">
        <v>49809.845999999998</v>
      </c>
      <c r="G5017" s="4">
        <f t="shared" si="236"/>
        <v>16.224705537459283</v>
      </c>
      <c r="H5017" t="str">
        <f>IF(F5017 &lt;= Planilha1!$B$1, "1",
  IF(F5017 &lt;= Planilha1!$B$2, "2",
    IF(F5017 &lt;= Planilha1!$B$3, "3",
      "4"
    )
  )
)</f>
        <v>2</v>
      </c>
      <c r="I5017" t="str">
        <f t="shared" si="234"/>
        <v>Pequeno Porte I</v>
      </c>
      <c r="J5017" s="4">
        <v>3867828.35</v>
      </c>
      <c r="K5017" s="5">
        <f t="shared" si="235"/>
        <v>1259.8789413680781</v>
      </c>
    </row>
    <row r="5018" spans="1:11" x14ac:dyDescent="0.25">
      <c r="A5018" s="3" t="s">
        <v>5027</v>
      </c>
      <c r="B5018">
        <v>431940</v>
      </c>
      <c r="C5018" s="1" t="s">
        <v>22</v>
      </c>
      <c r="D5018" s="2">
        <v>15577</v>
      </c>
      <c r="E5018" t="s">
        <v>5329</v>
      </c>
      <c r="F5018" s="4">
        <v>182866.41699999999</v>
      </c>
      <c r="G5018" s="4">
        <f t="shared" si="236"/>
        <v>11.739514476471721</v>
      </c>
      <c r="H5018" t="str">
        <f>IF(F5018 &lt;= Planilha1!$B$1, "1",
  IF(F5018 &lt;= Planilha1!$B$2, "2",
    IF(F5018 &lt;= Planilha1!$B$3, "3",
      "4"
    )
  )
)</f>
        <v>3</v>
      </c>
      <c r="I5018" t="str">
        <f t="shared" si="234"/>
        <v>Pequeno Porte I</v>
      </c>
      <c r="J5018" s="4">
        <v>10374019.77</v>
      </c>
      <c r="K5018" s="5">
        <f t="shared" si="235"/>
        <v>665.98316556461452</v>
      </c>
    </row>
    <row r="5019" spans="1:11" x14ac:dyDescent="0.25">
      <c r="A5019" s="3" t="s">
        <v>5028</v>
      </c>
      <c r="B5019">
        <v>431950</v>
      </c>
      <c r="C5019" s="1" t="s">
        <v>22</v>
      </c>
      <c r="D5019" s="2">
        <v>24428</v>
      </c>
      <c r="E5019" t="s">
        <v>5329</v>
      </c>
      <c r="F5019" s="4">
        <v>389760.26699999999</v>
      </c>
      <c r="G5019" s="4">
        <f t="shared" si="236"/>
        <v>15.955471876535123</v>
      </c>
      <c r="H5019" t="str">
        <f>IF(F5019 &lt;= Planilha1!$B$1, "1",
  IF(F5019 &lt;= Planilha1!$B$2, "2",
    IF(F5019 &lt;= Planilha1!$B$3, "3",
      "4"
    )
  )
)</f>
        <v>4</v>
      </c>
      <c r="I5019" t="str">
        <f t="shared" si="234"/>
        <v>Pequeno Porte II</v>
      </c>
      <c r="J5019" s="4">
        <v>19201924.010000002</v>
      </c>
      <c r="K5019" s="5">
        <f t="shared" si="235"/>
        <v>786.06206034059278</v>
      </c>
    </row>
    <row r="5020" spans="1:11" x14ac:dyDescent="0.25">
      <c r="A5020" s="3" t="s">
        <v>5029</v>
      </c>
      <c r="B5020">
        <v>431960</v>
      </c>
      <c r="C5020" s="1" t="s">
        <v>22</v>
      </c>
      <c r="D5020" s="2">
        <v>21219</v>
      </c>
      <c r="E5020" t="s">
        <v>5329</v>
      </c>
      <c r="F5020" s="4">
        <v>328886.94099999999</v>
      </c>
      <c r="G5020" s="4">
        <f t="shared" si="236"/>
        <v>15.499643762665535</v>
      </c>
      <c r="H5020" t="str">
        <f>IF(F5020 &lt;= Planilha1!$B$1, "1",
  IF(F5020 &lt;= Planilha1!$B$2, "2",
    IF(F5020 &lt;= Planilha1!$B$3, "3",
      "4"
    )
  )
)</f>
        <v>4</v>
      </c>
      <c r="I5020" t="str">
        <f t="shared" si="234"/>
        <v>Pequeno Porte II</v>
      </c>
      <c r="J5020" s="4">
        <v>14977359.039999999</v>
      </c>
      <c r="K5020" s="5">
        <f t="shared" si="235"/>
        <v>705.84660163061403</v>
      </c>
    </row>
    <row r="5021" spans="1:11" x14ac:dyDescent="0.25">
      <c r="A5021" s="3" t="s">
        <v>5030</v>
      </c>
      <c r="B5021">
        <v>431970</v>
      </c>
      <c r="C5021" s="1" t="s">
        <v>22</v>
      </c>
      <c r="D5021" s="2">
        <v>3264</v>
      </c>
      <c r="E5021" t="s">
        <v>5329</v>
      </c>
      <c r="F5021" s="4">
        <v>56725.824999999997</v>
      </c>
      <c r="G5021" s="4">
        <f t="shared" si="236"/>
        <v>17.379235600490194</v>
      </c>
      <c r="H5021" t="str">
        <f>IF(F5021 &lt;= Planilha1!$B$1, "1",
  IF(F5021 &lt;= Planilha1!$B$2, "2",
    IF(F5021 &lt;= Planilha1!$B$3, "3",
      "4"
    )
  )
)</f>
        <v>2</v>
      </c>
      <c r="I5021" t="str">
        <f t="shared" si="234"/>
        <v>Pequeno Porte I</v>
      </c>
      <c r="J5021" s="4">
        <v>3686493</v>
      </c>
      <c r="K5021" s="5">
        <f t="shared" si="235"/>
        <v>1129.4402573529412</v>
      </c>
    </row>
    <row r="5022" spans="1:11" x14ac:dyDescent="0.25">
      <c r="A5022" s="3" t="s">
        <v>5031</v>
      </c>
      <c r="B5022">
        <v>431971</v>
      </c>
      <c r="C5022" s="1" t="s">
        <v>22</v>
      </c>
      <c r="D5022" s="2">
        <v>2207</v>
      </c>
      <c r="E5022" t="s">
        <v>5329</v>
      </c>
      <c r="F5022" s="4">
        <v>38530.508999999998</v>
      </c>
      <c r="G5022" s="4">
        <f t="shared" si="236"/>
        <v>17.458318531943814</v>
      </c>
      <c r="H5022" t="str">
        <f>IF(F5022 &lt;= Planilha1!$B$1, "1",
  IF(F5022 &lt;= Planilha1!$B$2, "2",
    IF(F5022 &lt;= Planilha1!$B$3, "3",
      "4"
    )
  )
)</f>
        <v>1</v>
      </c>
      <c r="I5022" t="str">
        <f t="shared" si="234"/>
        <v>Pequeno Porte I</v>
      </c>
      <c r="J5022" s="4">
        <v>3143134.81</v>
      </c>
      <c r="K5022" s="5">
        <f t="shared" si="235"/>
        <v>1424.1662029904849</v>
      </c>
    </row>
    <row r="5023" spans="1:11" x14ac:dyDescent="0.25">
      <c r="A5023" s="3" t="s">
        <v>5032</v>
      </c>
      <c r="B5023">
        <v>431973</v>
      </c>
      <c r="C5023" s="1" t="s">
        <v>22</v>
      </c>
      <c r="D5023" s="2">
        <v>2543</v>
      </c>
      <c r="E5023" t="s">
        <v>5329</v>
      </c>
      <c r="F5023" s="4">
        <v>27286.271000000001</v>
      </c>
      <c r="G5023" s="4">
        <f t="shared" si="236"/>
        <v>10.72995320487613</v>
      </c>
      <c r="H5023" t="str">
        <f>IF(F5023 &lt;= Planilha1!$B$1, "1",
  IF(F5023 &lt;= Planilha1!$B$2, "2",
    IF(F5023 &lt;= Planilha1!$B$3, "3",
      "4"
    )
  )
)</f>
        <v>1</v>
      </c>
      <c r="I5023" t="str">
        <f t="shared" si="234"/>
        <v>Pequeno Porte I</v>
      </c>
      <c r="J5023" s="4">
        <v>3166743.54</v>
      </c>
      <c r="K5023" s="5">
        <f t="shared" si="235"/>
        <v>1245.2786236728273</v>
      </c>
    </row>
    <row r="5024" spans="1:11" x14ac:dyDescent="0.25">
      <c r="A5024" s="3" t="s">
        <v>5033</v>
      </c>
      <c r="B5024">
        <v>431975</v>
      </c>
      <c r="C5024" s="1" t="s">
        <v>22</v>
      </c>
      <c r="D5024" s="2">
        <v>2251</v>
      </c>
      <c r="E5024" t="s">
        <v>5329</v>
      </c>
      <c r="F5024" s="4">
        <v>32137.496999999999</v>
      </c>
      <c r="G5024" s="4">
        <f t="shared" si="236"/>
        <v>14.27698667258996</v>
      </c>
      <c r="H5024" t="str">
        <f>IF(F5024 &lt;= Planilha1!$B$1, "1",
  IF(F5024 &lt;= Planilha1!$B$2, "2",
    IF(F5024 &lt;= Planilha1!$B$3, "3",
      "4"
    )
  )
)</f>
        <v>1</v>
      </c>
      <c r="I5024" t="str">
        <f t="shared" si="234"/>
        <v>Pequeno Porte I</v>
      </c>
      <c r="J5024" s="4">
        <v>2883440.98</v>
      </c>
      <c r="K5024" s="5">
        <f t="shared" si="235"/>
        <v>1280.96000888494</v>
      </c>
    </row>
    <row r="5025" spans="1:11" x14ac:dyDescent="0.25">
      <c r="A5025" s="3" t="s">
        <v>5034</v>
      </c>
      <c r="B5025">
        <v>431980</v>
      </c>
      <c r="C5025" s="1" t="s">
        <v>22</v>
      </c>
      <c r="D5025" s="2">
        <v>8097</v>
      </c>
      <c r="E5025" t="s">
        <v>5329</v>
      </c>
      <c r="F5025" s="4">
        <v>101807.173</v>
      </c>
      <c r="G5025" s="4">
        <f t="shared" si="236"/>
        <v>12.573443621094231</v>
      </c>
      <c r="H5025" t="str">
        <f>IF(F5025 &lt;= Planilha1!$B$1, "1",
  IF(F5025 &lt;= Planilha1!$B$2, "2",
    IF(F5025 &lt;= Planilha1!$B$3, "3",
      "4"
    )
  )
)</f>
        <v>3</v>
      </c>
      <c r="I5025" t="str">
        <f t="shared" si="234"/>
        <v>Pequeno Porte I</v>
      </c>
      <c r="J5025" s="4">
        <v>7113275.0899999999</v>
      </c>
      <c r="K5025" s="5">
        <f t="shared" si="235"/>
        <v>878.5074830184019</v>
      </c>
    </row>
    <row r="5026" spans="1:11" x14ac:dyDescent="0.25">
      <c r="A5026" s="3" t="s">
        <v>2790</v>
      </c>
      <c r="B5026">
        <v>431990</v>
      </c>
      <c r="C5026" s="1" t="s">
        <v>22</v>
      </c>
      <c r="D5026" s="2">
        <v>75648</v>
      </c>
      <c r="E5026" t="s">
        <v>5329</v>
      </c>
      <c r="F5026" s="4">
        <v>1571774.473</v>
      </c>
      <c r="G5026" s="4">
        <f t="shared" si="236"/>
        <v>20.77747558428511</v>
      </c>
      <c r="H5026" t="str">
        <f>IF(F5026 &lt;= Planilha1!$B$1, "1",
  IF(F5026 &lt;= Planilha1!$B$2, "2",
    IF(F5026 &lt;= Planilha1!$B$3, "3",
      "4"
    )
  )
)</f>
        <v>4</v>
      </c>
      <c r="I5026" t="str">
        <f t="shared" si="234"/>
        <v>Médio Porte</v>
      </c>
      <c r="J5026" s="4">
        <v>32372278.710000001</v>
      </c>
      <c r="K5026" s="5">
        <f t="shared" si="235"/>
        <v>427.93304132296953</v>
      </c>
    </row>
    <row r="5027" spans="1:11" x14ac:dyDescent="0.25">
      <c r="A5027" s="3" t="s">
        <v>2791</v>
      </c>
      <c r="B5027">
        <v>432000</v>
      </c>
      <c r="C5027" s="1" t="s">
        <v>22</v>
      </c>
      <c r="D5027" s="2">
        <v>132107</v>
      </c>
      <c r="E5027" t="s">
        <v>5329</v>
      </c>
      <c r="F5027" s="4">
        <v>2242807.5869999998</v>
      </c>
      <c r="G5027" s="4">
        <f t="shared" si="236"/>
        <v>16.97720474312489</v>
      </c>
      <c r="H5027" t="str">
        <f>IF(F5027 &lt;= Planilha1!$B$1, "1",
  IF(F5027 &lt;= Planilha1!$B$2, "2",
    IF(F5027 &lt;= Planilha1!$B$3, "3",
      "4"
    )
  )
)</f>
        <v>4</v>
      </c>
      <c r="I5027" t="str">
        <f t="shared" si="234"/>
        <v>Grande Porte</v>
      </c>
      <c r="J5027" s="4">
        <v>54484810.369999997</v>
      </c>
      <c r="K5027" s="5">
        <f t="shared" si="235"/>
        <v>412.42939715533618</v>
      </c>
    </row>
    <row r="5028" spans="1:11" x14ac:dyDescent="0.25">
      <c r="A5028" s="3" t="s">
        <v>2360</v>
      </c>
      <c r="B5028">
        <v>432010</v>
      </c>
      <c r="C5028" s="1" t="s">
        <v>22</v>
      </c>
      <c r="D5028" s="2">
        <v>22851</v>
      </c>
      <c r="E5028" t="s">
        <v>5329</v>
      </c>
      <c r="F5028" s="4">
        <v>449683.56199999998</v>
      </c>
      <c r="G5028" s="4">
        <f t="shared" si="236"/>
        <v>19.678944553848847</v>
      </c>
      <c r="H5028" t="str">
        <f>IF(F5028 &lt;= Planilha1!$B$1, "1",
  IF(F5028 &lt;= Planilha1!$B$2, "2",
    IF(F5028 &lt;= Planilha1!$B$3, "3",
      "4"
    )
  )
)</f>
        <v>4</v>
      </c>
      <c r="I5028" t="str">
        <f t="shared" si="234"/>
        <v>Pequeno Porte II</v>
      </c>
      <c r="J5028" s="4">
        <v>13918027.689999999</v>
      </c>
      <c r="K5028" s="5">
        <f t="shared" si="235"/>
        <v>609.07740098901581</v>
      </c>
    </row>
    <row r="5029" spans="1:11" x14ac:dyDescent="0.25">
      <c r="A5029" s="3" t="s">
        <v>2792</v>
      </c>
      <c r="B5029">
        <v>432020</v>
      </c>
      <c r="C5029" s="1" t="s">
        <v>22</v>
      </c>
      <c r="D5029" s="2">
        <v>11950</v>
      </c>
      <c r="E5029" t="s">
        <v>5329</v>
      </c>
      <c r="F5029" s="4">
        <v>152151.524</v>
      </c>
      <c r="G5029" s="4">
        <f t="shared" si="236"/>
        <v>12.73234510460251</v>
      </c>
      <c r="H5029" t="str">
        <f>IF(F5029 &lt;= Planilha1!$B$1, "1",
  IF(F5029 &lt;= Planilha1!$B$2, "2",
    IF(F5029 &lt;= Planilha1!$B$3, "3",
      "4"
    )
  )
)</f>
        <v>3</v>
      </c>
      <c r="I5029" t="str">
        <f t="shared" si="234"/>
        <v>Pequeno Porte I</v>
      </c>
      <c r="J5029" s="4">
        <v>8174298.6299999999</v>
      </c>
      <c r="K5029" s="5">
        <f t="shared" si="235"/>
        <v>684.04172635983264</v>
      </c>
    </row>
    <row r="5030" spans="1:11" x14ac:dyDescent="0.25">
      <c r="A5030" s="3" t="s">
        <v>2793</v>
      </c>
      <c r="B5030">
        <v>432023</v>
      </c>
      <c r="C5030" s="1" t="s">
        <v>22</v>
      </c>
      <c r="D5030" s="2">
        <v>2704</v>
      </c>
      <c r="E5030" t="s">
        <v>5329</v>
      </c>
      <c r="F5030" s="4">
        <v>49861.311999999998</v>
      </c>
      <c r="G5030" s="4">
        <f t="shared" si="236"/>
        <v>18.439834319526625</v>
      </c>
      <c r="H5030" t="str">
        <f>IF(F5030 &lt;= Planilha1!$B$1, "1",
  IF(F5030 &lt;= Planilha1!$B$2, "2",
    IF(F5030 &lt;= Planilha1!$B$3, "3",
      "4"
    )
  )
)</f>
        <v>2</v>
      </c>
      <c r="I5030" t="str">
        <f t="shared" si="234"/>
        <v>Pequeno Porte I</v>
      </c>
      <c r="J5030" s="4">
        <v>3605903.09</v>
      </c>
      <c r="K5030" s="5">
        <f t="shared" si="235"/>
        <v>1333.5440421597632</v>
      </c>
    </row>
    <row r="5031" spans="1:11" x14ac:dyDescent="0.25">
      <c r="A5031" s="3" t="s">
        <v>2794</v>
      </c>
      <c r="B5031">
        <v>432026</v>
      </c>
      <c r="C5031" s="1" t="s">
        <v>22</v>
      </c>
      <c r="D5031" s="2">
        <v>6009</v>
      </c>
      <c r="E5031" t="s">
        <v>5329</v>
      </c>
      <c r="F5031" s="4">
        <v>73685.130999999994</v>
      </c>
      <c r="G5031" s="4">
        <f t="shared" si="236"/>
        <v>12.262461474454984</v>
      </c>
      <c r="H5031" t="str">
        <f>IF(F5031 &lt;= Planilha1!$B$1, "1",
  IF(F5031 &lt;= Planilha1!$B$2, "2",
    IF(F5031 &lt;= Planilha1!$B$3, "3",
      "4"
    )
  )
)</f>
        <v>2</v>
      </c>
      <c r="I5031" t="str">
        <f t="shared" si="234"/>
        <v>Pequeno Porte I</v>
      </c>
      <c r="J5031" s="4">
        <v>3357788.08</v>
      </c>
      <c r="K5031" s="5">
        <f t="shared" si="235"/>
        <v>558.79315693126978</v>
      </c>
    </row>
    <row r="5032" spans="1:11" x14ac:dyDescent="0.25">
      <c r="A5032" s="3" t="s">
        <v>2795</v>
      </c>
      <c r="B5032">
        <v>432030</v>
      </c>
      <c r="C5032" s="1" t="s">
        <v>22</v>
      </c>
      <c r="D5032" s="2">
        <v>5107</v>
      </c>
      <c r="E5032" t="s">
        <v>5329</v>
      </c>
      <c r="F5032" s="4">
        <v>118424.47900000001</v>
      </c>
      <c r="G5032" s="4">
        <f t="shared" si="236"/>
        <v>23.188658507930292</v>
      </c>
      <c r="H5032" t="str">
        <f>IF(F5032 &lt;= Planilha1!$B$1, "1",
  IF(F5032 &lt;= Planilha1!$B$2, "2",
    IF(F5032 &lt;= Planilha1!$B$3, "3",
      "4"
    )
  )
)</f>
        <v>3</v>
      </c>
      <c r="I5032" t="str">
        <f t="shared" si="234"/>
        <v>Pequeno Porte I</v>
      </c>
      <c r="J5032" s="4">
        <v>6821910.0099999998</v>
      </c>
      <c r="K5032" s="5">
        <f t="shared" si="235"/>
        <v>1335.795968278833</v>
      </c>
    </row>
    <row r="5033" spans="1:11" x14ac:dyDescent="0.25">
      <c r="A5033" s="3" t="s">
        <v>2796</v>
      </c>
      <c r="B5033">
        <v>432032</v>
      </c>
      <c r="C5033" s="1" t="s">
        <v>22</v>
      </c>
      <c r="D5033" s="2">
        <v>2673</v>
      </c>
      <c r="E5033" t="s">
        <v>5329</v>
      </c>
      <c r="F5033" s="4">
        <v>43133.622000000003</v>
      </c>
      <c r="G5033" s="4">
        <f t="shared" si="236"/>
        <v>16.136783389450056</v>
      </c>
      <c r="H5033" t="str">
        <f>IF(F5033 &lt;= Planilha1!$B$1, "1",
  IF(F5033 &lt;= Planilha1!$B$2, "2",
    IF(F5033 &lt;= Planilha1!$B$3, "3",
      "4"
    )
  )
)</f>
        <v>2</v>
      </c>
      <c r="I5033" t="str">
        <f t="shared" si="234"/>
        <v>Pequeno Porte I</v>
      </c>
      <c r="J5033" s="4">
        <v>3212124.73</v>
      </c>
      <c r="K5033" s="5">
        <f t="shared" si="235"/>
        <v>1201.6927534605313</v>
      </c>
    </row>
    <row r="5034" spans="1:11" x14ac:dyDescent="0.25">
      <c r="A5034" s="3" t="s">
        <v>2797</v>
      </c>
      <c r="B5034">
        <v>432035</v>
      </c>
      <c r="C5034" s="1" t="s">
        <v>22</v>
      </c>
      <c r="D5034" s="2">
        <v>5306</v>
      </c>
      <c r="E5034" t="s">
        <v>5329</v>
      </c>
      <c r="F5034" s="4">
        <v>47026.057000000001</v>
      </c>
      <c r="G5034" s="4">
        <f t="shared" si="236"/>
        <v>8.8628075763286844</v>
      </c>
      <c r="H5034" t="str">
        <f>IF(F5034 &lt;= Planilha1!$B$1, "1",
  IF(F5034 &lt;= Planilha1!$B$2, "2",
    IF(F5034 &lt;= Planilha1!$B$3, "3",
      "4"
    )
  )
)</f>
        <v>2</v>
      </c>
      <c r="I5034" t="str">
        <f t="shared" si="234"/>
        <v>Pequeno Porte I</v>
      </c>
      <c r="J5034" s="4">
        <v>4700859.7</v>
      </c>
      <c r="K5034" s="5">
        <f t="shared" si="235"/>
        <v>885.95169619298906</v>
      </c>
    </row>
    <row r="5035" spans="1:11" x14ac:dyDescent="0.25">
      <c r="A5035" s="3" t="s">
        <v>5035</v>
      </c>
      <c r="B5035">
        <v>432040</v>
      </c>
      <c r="C5035" s="1" t="s">
        <v>22</v>
      </c>
      <c r="D5035" s="2">
        <v>16961</v>
      </c>
      <c r="E5035" t="s">
        <v>5329</v>
      </c>
      <c r="F5035" s="4">
        <v>364123.103</v>
      </c>
      <c r="G5035" s="4">
        <f t="shared" si="236"/>
        <v>21.468256765520902</v>
      </c>
      <c r="H5035" t="str">
        <f>IF(F5035 &lt;= Planilha1!$B$1, "1",
  IF(F5035 &lt;= Planilha1!$B$2, "2",
    IF(F5035 &lt;= Planilha1!$B$3, "3",
      "4"
    )
  )
)</f>
        <v>4</v>
      </c>
      <c r="I5035" t="str">
        <f t="shared" si="234"/>
        <v>Pequeno Porte I</v>
      </c>
      <c r="J5035" s="4">
        <v>15474910.880000001</v>
      </c>
      <c r="K5035" s="5">
        <f t="shared" si="235"/>
        <v>912.38198691114917</v>
      </c>
    </row>
    <row r="5036" spans="1:11" x14ac:dyDescent="0.25">
      <c r="A5036" s="3" t="s">
        <v>5036</v>
      </c>
      <c r="B5036">
        <v>432045</v>
      </c>
      <c r="C5036" s="1" t="s">
        <v>22</v>
      </c>
      <c r="D5036" s="2">
        <v>1941</v>
      </c>
      <c r="E5036" t="s">
        <v>5329</v>
      </c>
      <c r="F5036" s="4">
        <v>25257.95</v>
      </c>
      <c r="G5036" s="4">
        <f t="shared" si="236"/>
        <v>13.012854198866563</v>
      </c>
      <c r="H5036" t="str">
        <f>IF(F5036 &lt;= Planilha1!$B$1, "1",
  IF(F5036 &lt;= Planilha1!$B$2, "2",
    IF(F5036 &lt;= Planilha1!$B$3, "3",
      "4"
    )
  )
)</f>
        <v>1</v>
      </c>
      <c r="I5036" t="str">
        <f t="shared" si="234"/>
        <v>Pequeno Porte I</v>
      </c>
      <c r="J5036" s="4">
        <v>4213229.58</v>
      </c>
      <c r="K5036" s="5">
        <f t="shared" si="235"/>
        <v>2170.6489335394126</v>
      </c>
    </row>
    <row r="5037" spans="1:11" x14ac:dyDescent="0.25">
      <c r="A5037" s="3" t="s">
        <v>5037</v>
      </c>
      <c r="B5037">
        <v>432050</v>
      </c>
      <c r="C5037" s="1" t="s">
        <v>22</v>
      </c>
      <c r="D5037" s="2">
        <v>5541</v>
      </c>
      <c r="E5037" t="s">
        <v>5329</v>
      </c>
      <c r="F5037" s="4">
        <v>129824.572</v>
      </c>
      <c r="G5037" s="4">
        <f t="shared" si="236"/>
        <v>23.42980905973651</v>
      </c>
      <c r="H5037" t="str">
        <f>IF(F5037 &lt;= Planilha1!$B$1, "1",
  IF(F5037 &lt;= Planilha1!$B$2, "2",
    IF(F5037 &lt;= Planilha1!$B$3, "3",
      "4"
    )
  )
)</f>
        <v>3</v>
      </c>
      <c r="I5037" t="str">
        <f t="shared" si="234"/>
        <v>Pequeno Porte I</v>
      </c>
      <c r="J5037" s="4">
        <v>6484510.2400000002</v>
      </c>
      <c r="K5037" s="5">
        <f t="shared" si="235"/>
        <v>1170.2779714852916</v>
      </c>
    </row>
    <row r="5038" spans="1:11" x14ac:dyDescent="0.25">
      <c r="A5038" s="3" t="s">
        <v>5038</v>
      </c>
      <c r="B5038">
        <v>432055</v>
      </c>
      <c r="C5038" s="1" t="s">
        <v>22</v>
      </c>
      <c r="D5038" s="2">
        <v>5863</v>
      </c>
      <c r="E5038" t="s">
        <v>5329</v>
      </c>
      <c r="F5038" s="4">
        <v>81311.066999999995</v>
      </c>
      <c r="G5038" s="4">
        <f t="shared" si="236"/>
        <v>13.868508783899028</v>
      </c>
      <c r="H5038" t="str">
        <f>IF(F5038 &lt;= Planilha1!$B$1, "1",
  IF(F5038 &lt;= Planilha1!$B$2, "2",
    IF(F5038 &lt;= Planilha1!$B$3, "3",
      "4"
    )
  )
)</f>
        <v>2</v>
      </c>
      <c r="I5038" t="str">
        <f t="shared" si="234"/>
        <v>Pequeno Porte I</v>
      </c>
      <c r="J5038" s="4">
        <v>4386426</v>
      </c>
      <c r="K5038" s="5">
        <f t="shared" si="235"/>
        <v>748.15384615384619</v>
      </c>
    </row>
    <row r="5039" spans="1:11" x14ac:dyDescent="0.25">
      <c r="A5039" s="3" t="s">
        <v>2798</v>
      </c>
      <c r="B5039">
        <v>432057</v>
      </c>
      <c r="C5039" s="1" t="s">
        <v>22</v>
      </c>
      <c r="D5039" s="2">
        <v>1830</v>
      </c>
      <c r="E5039" t="s">
        <v>5329</v>
      </c>
      <c r="F5039" s="4">
        <v>34428.678</v>
      </c>
      <c r="G5039" s="4">
        <f t="shared" si="236"/>
        <v>18.813485245901639</v>
      </c>
      <c r="H5039" t="str">
        <f>IF(F5039 &lt;= Planilha1!$B$1, "1",
  IF(F5039 &lt;= Planilha1!$B$2, "2",
    IF(F5039 &lt;= Planilha1!$B$3, "3",
      "4"
    )
  )
)</f>
        <v>1</v>
      </c>
      <c r="I5039" t="str">
        <f t="shared" si="234"/>
        <v>Pequeno Porte I</v>
      </c>
      <c r="J5039" s="4">
        <v>3161492.46</v>
      </c>
      <c r="K5039" s="5">
        <f t="shared" si="235"/>
        <v>1727.5915081967212</v>
      </c>
    </row>
    <row r="5040" spans="1:11" x14ac:dyDescent="0.25">
      <c r="A5040" s="3" t="s">
        <v>2799</v>
      </c>
      <c r="B5040">
        <v>432060</v>
      </c>
      <c r="C5040" s="1" t="s">
        <v>22</v>
      </c>
      <c r="D5040" s="2">
        <v>3406</v>
      </c>
      <c r="E5040" t="s">
        <v>5329</v>
      </c>
      <c r="F5040" s="4">
        <v>51092.858</v>
      </c>
      <c r="G5040" s="4">
        <f t="shared" si="236"/>
        <v>15.000839107457429</v>
      </c>
      <c r="H5040" t="str">
        <f>IF(F5040 &lt;= Planilha1!$B$1, "1",
  IF(F5040 &lt;= Planilha1!$B$2, "2",
    IF(F5040 &lt;= Planilha1!$B$3, "3",
      "4"
    )
  )
)</f>
        <v>2</v>
      </c>
      <c r="I5040" t="str">
        <f t="shared" si="234"/>
        <v>Pequeno Porte I</v>
      </c>
      <c r="J5040" s="4">
        <v>3560607.11</v>
      </c>
      <c r="K5040" s="5">
        <f t="shared" si="235"/>
        <v>1045.3925748678803</v>
      </c>
    </row>
    <row r="5041" spans="1:11" x14ac:dyDescent="0.25">
      <c r="A5041" s="3" t="s">
        <v>2800</v>
      </c>
      <c r="B5041">
        <v>432065</v>
      </c>
      <c r="C5041" s="1" t="s">
        <v>22</v>
      </c>
      <c r="D5041" s="2">
        <v>2028</v>
      </c>
      <c r="E5041" t="s">
        <v>5329</v>
      </c>
      <c r="F5041" s="4">
        <v>25083.089</v>
      </c>
      <c r="G5041" s="4">
        <f t="shared" si="236"/>
        <v>12.36838708086785</v>
      </c>
      <c r="H5041" t="str">
        <f>IF(F5041 &lt;= Planilha1!$B$1, "1",
  IF(F5041 &lt;= Planilha1!$B$2, "2",
    IF(F5041 &lt;= Planilha1!$B$3, "3",
      "4"
    )
  )
)</f>
        <v>1</v>
      </c>
      <c r="I5041" t="str">
        <f t="shared" si="234"/>
        <v>Pequeno Porte I</v>
      </c>
      <c r="J5041" s="4">
        <v>2844572.54</v>
      </c>
      <c r="K5041" s="5">
        <f t="shared" si="235"/>
        <v>1402.6491814595661</v>
      </c>
    </row>
    <row r="5042" spans="1:11" x14ac:dyDescent="0.25">
      <c r="A5042" s="3" t="s">
        <v>2801</v>
      </c>
      <c r="B5042">
        <v>432067</v>
      </c>
      <c r="C5042" s="1" t="s">
        <v>22</v>
      </c>
      <c r="D5042" s="2">
        <v>8578</v>
      </c>
      <c r="E5042" t="s">
        <v>5329</v>
      </c>
      <c r="F5042" s="4">
        <v>110719.224</v>
      </c>
      <c r="G5042" s="4">
        <f t="shared" si="236"/>
        <v>12.907347167171835</v>
      </c>
      <c r="H5042" t="str">
        <f>IF(F5042 &lt;= Planilha1!$B$1, "1",
  IF(F5042 &lt;= Planilha1!$B$2, "2",
    IF(F5042 &lt;= Planilha1!$B$3, "3",
      "4"
    )
  )
)</f>
        <v>3</v>
      </c>
      <c r="I5042" t="str">
        <f t="shared" si="234"/>
        <v>Pequeno Porte I</v>
      </c>
      <c r="J5042" s="4">
        <v>5193688.38</v>
      </c>
      <c r="K5042" s="5">
        <f t="shared" si="235"/>
        <v>605.46612030776407</v>
      </c>
    </row>
    <row r="5043" spans="1:11" x14ac:dyDescent="0.25">
      <c r="A5043" s="3" t="s">
        <v>1222</v>
      </c>
      <c r="B5043">
        <v>432070</v>
      </c>
      <c r="C5043" s="1" t="s">
        <v>22</v>
      </c>
      <c r="D5043" s="2">
        <v>14226</v>
      </c>
      <c r="E5043" t="s">
        <v>5329</v>
      </c>
      <c r="F5043" s="4">
        <v>218755.90400000001</v>
      </c>
      <c r="G5043" s="4">
        <f t="shared" si="236"/>
        <v>15.377189933923802</v>
      </c>
      <c r="H5043" t="str">
        <f>IF(F5043 &lt;= Planilha1!$B$1, "1",
  IF(F5043 &lt;= Planilha1!$B$2, "2",
    IF(F5043 &lt;= Planilha1!$B$3, "3",
      "4"
    )
  )
)</f>
        <v>3</v>
      </c>
      <c r="I5043" t="str">
        <f t="shared" si="234"/>
        <v>Pequeno Porte I</v>
      </c>
      <c r="J5043" s="4">
        <v>9035549.0099999998</v>
      </c>
      <c r="K5043" s="5">
        <f t="shared" si="235"/>
        <v>635.14332981864186</v>
      </c>
    </row>
    <row r="5044" spans="1:11" x14ac:dyDescent="0.25">
      <c r="A5044" s="3" t="s">
        <v>800</v>
      </c>
      <c r="B5044">
        <v>432080</v>
      </c>
      <c r="C5044" s="1" t="s">
        <v>22</v>
      </c>
      <c r="D5044" s="2">
        <v>29991</v>
      </c>
      <c r="E5044" t="s">
        <v>5329</v>
      </c>
      <c r="F5044" s="4">
        <v>363254.734</v>
      </c>
      <c r="G5044" s="4">
        <f t="shared" si="236"/>
        <v>12.112124770764563</v>
      </c>
      <c r="H5044" t="str">
        <f>IF(F5044 &lt;= Planilha1!$B$1, "1",
  IF(F5044 &lt;= Planilha1!$B$2, "2",
    IF(F5044 &lt;= Planilha1!$B$3, "3",
      "4"
    )
  )
)</f>
        <v>4</v>
      </c>
      <c r="I5044" t="str">
        <f t="shared" si="234"/>
        <v>Pequeno Porte II</v>
      </c>
      <c r="J5044" s="4">
        <v>14628336.82</v>
      </c>
      <c r="K5044" s="5">
        <f t="shared" si="235"/>
        <v>487.75755459971327</v>
      </c>
    </row>
    <row r="5045" spans="1:11" x14ac:dyDescent="0.25">
      <c r="A5045" s="3" t="s">
        <v>5039</v>
      </c>
      <c r="B5045">
        <v>432085</v>
      </c>
      <c r="C5045" s="1" t="s">
        <v>22</v>
      </c>
      <c r="D5045" s="2">
        <v>4461</v>
      </c>
      <c r="E5045" t="s">
        <v>5329</v>
      </c>
      <c r="F5045" s="4">
        <v>46204.534</v>
      </c>
      <c r="G5045" s="4">
        <f t="shared" si="236"/>
        <v>10.357438690876485</v>
      </c>
      <c r="H5045" t="str">
        <f>IF(F5045 &lt;= Planilha1!$B$1, "1",
  IF(F5045 &lt;= Planilha1!$B$2, "2",
    IF(F5045 &lt;= Planilha1!$B$3, "3",
      "4"
    )
  )
)</f>
        <v>2</v>
      </c>
      <c r="I5045" t="str">
        <f t="shared" si="234"/>
        <v>Pequeno Porte I</v>
      </c>
      <c r="J5045" s="4">
        <v>3565501.97</v>
      </c>
      <c r="K5045" s="5">
        <f t="shared" si="235"/>
        <v>799.26069715310473</v>
      </c>
    </row>
    <row r="5046" spans="1:11" x14ac:dyDescent="0.25">
      <c r="A5046" s="3" t="s">
        <v>2366</v>
      </c>
      <c r="B5046">
        <v>432090</v>
      </c>
      <c r="C5046" s="1" t="s">
        <v>22</v>
      </c>
      <c r="D5046" s="2">
        <v>24557</v>
      </c>
      <c r="E5046" t="s">
        <v>5329</v>
      </c>
      <c r="F5046" s="4">
        <v>429588.109</v>
      </c>
      <c r="G5046" s="4">
        <f t="shared" si="236"/>
        <v>17.493509345604103</v>
      </c>
      <c r="H5046" t="str">
        <f>IF(F5046 &lt;= Planilha1!$B$1, "1",
  IF(F5046 &lt;= Planilha1!$B$2, "2",
    IF(F5046 &lt;= Planilha1!$B$3, "3",
      "4"
    )
  )
)</f>
        <v>4</v>
      </c>
      <c r="I5046" t="str">
        <f t="shared" si="234"/>
        <v>Pequeno Porte II</v>
      </c>
      <c r="J5046" s="4">
        <v>19026721.449999999</v>
      </c>
      <c r="K5046" s="5">
        <f t="shared" si="235"/>
        <v>774.7982835851285</v>
      </c>
    </row>
    <row r="5047" spans="1:11" x14ac:dyDescent="0.25">
      <c r="A5047" s="3" t="s">
        <v>2802</v>
      </c>
      <c r="B5047">
        <v>432100</v>
      </c>
      <c r="C5047" s="1" t="s">
        <v>22</v>
      </c>
      <c r="D5047" s="2">
        <v>10592</v>
      </c>
      <c r="E5047" t="s">
        <v>5329</v>
      </c>
      <c r="F5047" s="4">
        <v>257340.11</v>
      </c>
      <c r="G5047" s="4">
        <f t="shared" si="236"/>
        <v>24.295705249244712</v>
      </c>
      <c r="H5047" t="str">
        <f>IF(F5047 &lt;= Planilha1!$B$1, "1",
  IF(F5047 &lt;= Planilha1!$B$2, "2",
    IF(F5047 &lt;= Planilha1!$B$3, "3",
      "4"
    )
  )
)</f>
        <v>4</v>
      </c>
      <c r="I5047" t="str">
        <f t="shared" si="234"/>
        <v>Pequeno Porte I</v>
      </c>
      <c r="J5047" s="4">
        <v>10243423.119999999</v>
      </c>
      <c r="K5047" s="5">
        <f t="shared" si="235"/>
        <v>967.09055135951655</v>
      </c>
    </row>
    <row r="5048" spans="1:11" x14ac:dyDescent="0.25">
      <c r="A5048" s="3" t="s">
        <v>2803</v>
      </c>
      <c r="B5048">
        <v>432110</v>
      </c>
      <c r="C5048" s="1" t="s">
        <v>22</v>
      </c>
      <c r="D5048" s="2">
        <v>14695</v>
      </c>
      <c r="E5048" t="s">
        <v>5329</v>
      </c>
      <c r="F5048" s="4">
        <v>206604.13200000001</v>
      </c>
      <c r="G5048" s="4">
        <f t="shared" si="236"/>
        <v>14.059484994896223</v>
      </c>
      <c r="H5048" t="str">
        <f>IF(F5048 &lt;= Planilha1!$B$1, "1",
  IF(F5048 &lt;= Planilha1!$B$2, "2",
    IF(F5048 &lt;= Planilha1!$B$3, "3",
      "4"
    )
  )
)</f>
        <v>3</v>
      </c>
      <c r="I5048" t="str">
        <f t="shared" si="234"/>
        <v>Pequeno Porte I</v>
      </c>
      <c r="J5048" s="4">
        <v>12876253.039999999</v>
      </c>
      <c r="K5048" s="5">
        <f t="shared" si="235"/>
        <v>876.23361959850286</v>
      </c>
    </row>
    <row r="5049" spans="1:11" x14ac:dyDescent="0.25">
      <c r="A5049" s="3" t="s">
        <v>2804</v>
      </c>
      <c r="B5049">
        <v>432120</v>
      </c>
      <c r="C5049" s="1" t="s">
        <v>22</v>
      </c>
      <c r="D5049" s="2">
        <v>53242</v>
      </c>
      <c r="E5049" t="s">
        <v>5329</v>
      </c>
      <c r="F5049" s="4">
        <v>774211.44200000004</v>
      </c>
      <c r="G5049" s="4">
        <f t="shared" si="236"/>
        <v>14.541366627850195</v>
      </c>
      <c r="H5049" t="str">
        <f>IF(F5049 &lt;= Planilha1!$B$1, "1",
  IF(F5049 &lt;= Planilha1!$B$2, "2",
    IF(F5049 &lt;= Planilha1!$B$3, "3",
      "4"
    )
  )
)</f>
        <v>4</v>
      </c>
      <c r="I5049" t="str">
        <f t="shared" si="234"/>
        <v>Médio Porte</v>
      </c>
      <c r="J5049" s="4">
        <v>25109613.010000002</v>
      </c>
      <c r="K5049" s="5">
        <f t="shared" si="235"/>
        <v>471.61288099620606</v>
      </c>
    </row>
    <row r="5050" spans="1:11" x14ac:dyDescent="0.25">
      <c r="A5050" s="3" t="s">
        <v>2805</v>
      </c>
      <c r="B5050">
        <v>432130</v>
      </c>
      <c r="C5050" s="1" t="s">
        <v>22</v>
      </c>
      <c r="D5050" s="2">
        <v>25198</v>
      </c>
      <c r="E5050" t="s">
        <v>5329</v>
      </c>
      <c r="F5050" s="4">
        <v>424905.49300000002</v>
      </c>
      <c r="G5050" s="4">
        <f t="shared" si="236"/>
        <v>16.86266739423764</v>
      </c>
      <c r="H5050" t="str">
        <f>IF(F5050 &lt;= Planilha1!$B$1, "1",
  IF(F5050 &lt;= Planilha1!$B$2, "2",
    IF(F5050 &lt;= Planilha1!$B$3, "3",
      "4"
    )
  )
)</f>
        <v>4</v>
      </c>
      <c r="I5050" t="str">
        <f t="shared" si="234"/>
        <v>Pequeno Porte II</v>
      </c>
      <c r="J5050" s="4">
        <v>19579537.670000002</v>
      </c>
      <c r="K5050" s="5">
        <f t="shared" si="235"/>
        <v>777.02744940074615</v>
      </c>
    </row>
    <row r="5051" spans="1:11" x14ac:dyDescent="0.25">
      <c r="A5051" s="3" t="s">
        <v>5040</v>
      </c>
      <c r="B5051">
        <v>432132</v>
      </c>
      <c r="C5051" s="1" t="s">
        <v>22</v>
      </c>
      <c r="D5051" s="2">
        <v>3119</v>
      </c>
      <c r="E5051" t="s">
        <v>5329</v>
      </c>
      <c r="F5051" s="4">
        <v>38974.514000000003</v>
      </c>
      <c r="G5051" s="4">
        <f t="shared" si="236"/>
        <v>12.495836486053223</v>
      </c>
      <c r="H5051" t="str">
        <f>IF(F5051 &lt;= Planilha1!$B$1, "1",
  IF(F5051 &lt;= Planilha1!$B$2, "2",
    IF(F5051 &lt;= Planilha1!$B$3, "3",
      "4"
    )
  )
)</f>
        <v>1</v>
      </c>
      <c r="I5051" t="str">
        <f t="shared" si="234"/>
        <v>Pequeno Porte I</v>
      </c>
      <c r="J5051" s="4">
        <v>4554620.25</v>
      </c>
      <c r="K5051" s="5">
        <f t="shared" si="235"/>
        <v>1460.2822218659826</v>
      </c>
    </row>
    <row r="5052" spans="1:11" x14ac:dyDescent="0.25">
      <c r="A5052" s="3" t="s">
        <v>803</v>
      </c>
      <c r="B5052">
        <v>432135</v>
      </c>
      <c r="C5052" s="1" t="s">
        <v>22</v>
      </c>
      <c r="D5052" s="2">
        <v>5212</v>
      </c>
      <c r="E5052" t="s">
        <v>5329</v>
      </c>
      <c r="F5052" s="4">
        <v>54752.396999999997</v>
      </c>
      <c r="G5052" s="4">
        <f t="shared" si="236"/>
        <v>10.505064658480428</v>
      </c>
      <c r="H5052" t="str">
        <f>IF(F5052 &lt;= Planilha1!$B$1, "1",
  IF(F5052 &lt;= Planilha1!$B$2, "2",
    IF(F5052 &lt;= Planilha1!$B$3, "3",
      "4"
    )
  )
)</f>
        <v>2</v>
      </c>
      <c r="I5052" t="str">
        <f t="shared" si="234"/>
        <v>Pequeno Porte I</v>
      </c>
      <c r="J5052" s="4">
        <v>6945028.6799999997</v>
      </c>
      <c r="K5052" s="5">
        <f t="shared" si="235"/>
        <v>1332.5074213353798</v>
      </c>
    </row>
    <row r="5053" spans="1:11" x14ac:dyDescent="0.25">
      <c r="A5053" s="3" t="s">
        <v>2806</v>
      </c>
      <c r="B5053">
        <v>432140</v>
      </c>
      <c r="C5053" s="1" t="s">
        <v>22</v>
      </c>
      <c r="D5053" s="2">
        <v>14497</v>
      </c>
      <c r="E5053" t="s">
        <v>5329</v>
      </c>
      <c r="F5053" s="4">
        <v>163288.77799999999</v>
      </c>
      <c r="G5053" s="4">
        <f t="shared" si="236"/>
        <v>11.263625439746153</v>
      </c>
      <c r="H5053" t="str">
        <f>IF(F5053 &lt;= Planilha1!$B$1, "1",
  IF(F5053 &lt;= Planilha1!$B$2, "2",
    IF(F5053 &lt;= Planilha1!$B$3, "3",
      "4"
    )
  )
)</f>
        <v>3</v>
      </c>
      <c r="I5053" t="str">
        <f t="shared" si="234"/>
        <v>Pequeno Porte I</v>
      </c>
      <c r="J5053" s="4">
        <v>8733038.9800000004</v>
      </c>
      <c r="K5053" s="5">
        <f t="shared" si="235"/>
        <v>602.40318548665243</v>
      </c>
    </row>
    <row r="5054" spans="1:11" x14ac:dyDescent="0.25">
      <c r="A5054" s="3" t="s">
        <v>2807</v>
      </c>
      <c r="B5054">
        <v>432143</v>
      </c>
      <c r="C5054" s="1" t="s">
        <v>22</v>
      </c>
      <c r="D5054" s="2">
        <v>10334</v>
      </c>
      <c r="E5054" t="s">
        <v>5329</v>
      </c>
      <c r="F5054" s="4">
        <v>88774.087</v>
      </c>
      <c r="G5054" s="4">
        <f t="shared" si="236"/>
        <v>8.5904864524869371</v>
      </c>
      <c r="H5054" t="str">
        <f>IF(F5054 &lt;= Planilha1!$B$1, "1",
  IF(F5054 &lt;= Planilha1!$B$2, "2",
    IF(F5054 &lt;= Planilha1!$B$3, "3",
      "4"
    )
  )
)</f>
        <v>2</v>
      </c>
      <c r="I5054" t="str">
        <f t="shared" si="234"/>
        <v>Pequeno Porte I</v>
      </c>
      <c r="J5054" s="4">
        <v>6443883.1299999999</v>
      </c>
      <c r="K5054" s="5">
        <f t="shared" si="235"/>
        <v>623.56136346042194</v>
      </c>
    </row>
    <row r="5055" spans="1:11" x14ac:dyDescent="0.25">
      <c r="A5055" s="3" t="s">
        <v>5041</v>
      </c>
      <c r="B5055">
        <v>432145</v>
      </c>
      <c r="C5055" s="1" t="s">
        <v>22</v>
      </c>
      <c r="D5055" s="2">
        <v>32797</v>
      </c>
      <c r="E5055" t="s">
        <v>5329</v>
      </c>
      <c r="F5055" s="4">
        <v>697408.45200000005</v>
      </c>
      <c r="G5055" s="4">
        <f t="shared" si="236"/>
        <v>21.264397719303595</v>
      </c>
      <c r="H5055" t="str">
        <f>IF(F5055 &lt;= Planilha1!$B$1, "1",
  IF(F5055 &lt;= Planilha1!$B$2, "2",
    IF(F5055 &lt;= Planilha1!$B$3, "3",
      "4"
    )
  )
)</f>
        <v>4</v>
      </c>
      <c r="I5055" t="str">
        <f t="shared" si="234"/>
        <v>Pequeno Porte II</v>
      </c>
      <c r="J5055" s="4">
        <v>30041091.100000001</v>
      </c>
      <c r="K5055" s="5">
        <f t="shared" si="235"/>
        <v>915.97070158856002</v>
      </c>
    </row>
    <row r="5056" spans="1:11" x14ac:dyDescent="0.25">
      <c r="A5056" s="3" t="s">
        <v>2808</v>
      </c>
      <c r="B5056">
        <v>432146</v>
      </c>
      <c r="C5056" s="1" t="s">
        <v>22</v>
      </c>
      <c r="D5056" s="2">
        <v>3267</v>
      </c>
      <c r="E5056" t="s">
        <v>5329</v>
      </c>
      <c r="F5056" s="4">
        <v>54104.714999999997</v>
      </c>
      <c r="G5056" s="4">
        <f t="shared" si="236"/>
        <v>16.560977961432506</v>
      </c>
      <c r="H5056" t="str">
        <f>IF(F5056 &lt;= Planilha1!$B$1, "1",
  IF(F5056 &lt;= Planilha1!$B$2, "2",
    IF(F5056 &lt;= Planilha1!$B$3, "3",
      "4"
    )
  )
)</f>
        <v>2</v>
      </c>
      <c r="I5056" t="str">
        <f t="shared" si="234"/>
        <v>Pequeno Porte I</v>
      </c>
      <c r="J5056" s="4">
        <v>3921063.42</v>
      </c>
      <c r="K5056" s="5">
        <f t="shared" si="235"/>
        <v>1200.2030670339761</v>
      </c>
    </row>
    <row r="5057" spans="1:11" x14ac:dyDescent="0.25">
      <c r="A5057" s="3" t="s">
        <v>2809</v>
      </c>
      <c r="B5057">
        <v>432147</v>
      </c>
      <c r="C5057" s="1" t="s">
        <v>22</v>
      </c>
      <c r="D5057" s="2">
        <v>5129</v>
      </c>
      <c r="E5057" t="s">
        <v>5329</v>
      </c>
      <c r="F5057" s="4">
        <v>59615.659</v>
      </c>
      <c r="G5057" s="4">
        <f t="shared" si="236"/>
        <v>11.623251900955351</v>
      </c>
      <c r="H5057" t="str">
        <f>IF(F5057 &lt;= Planilha1!$B$1, "1",
  IF(F5057 &lt;= Planilha1!$B$2, "2",
    IF(F5057 &lt;= Planilha1!$B$3, "3",
      "4"
    )
  )
)</f>
        <v>2</v>
      </c>
      <c r="I5057" t="str">
        <f t="shared" si="234"/>
        <v>Pequeno Porte I</v>
      </c>
      <c r="J5057" s="4">
        <v>4215135.38</v>
      </c>
      <c r="K5057" s="5">
        <f t="shared" si="235"/>
        <v>821.82401637746148</v>
      </c>
    </row>
    <row r="5058" spans="1:11" x14ac:dyDescent="0.25">
      <c r="A5058" s="3" t="s">
        <v>2810</v>
      </c>
      <c r="B5058">
        <v>432149</v>
      </c>
      <c r="C5058" s="1" t="s">
        <v>22</v>
      </c>
      <c r="D5058" s="2">
        <v>2554</v>
      </c>
      <c r="E5058" t="s">
        <v>5329</v>
      </c>
      <c r="F5058" s="4">
        <v>32495.476999999999</v>
      </c>
      <c r="G5058" s="4">
        <f t="shared" si="236"/>
        <v>12.723366092404072</v>
      </c>
      <c r="H5058" t="str">
        <f>IF(F5058 &lt;= Planilha1!$B$1, "1",
  IF(F5058 &lt;= Planilha1!$B$2, "2",
    IF(F5058 &lt;= Planilha1!$B$3, "3",
      "4"
    )
  )
)</f>
        <v>1</v>
      </c>
      <c r="I5058" t="str">
        <f t="shared" ref="I5058:I5121" si="237">IF(D5058 &lt;= 20000, "Pequeno Porte I",
  IF(D5058 &lt;= 50000, "Pequeno Porte II",
    IF(D5058 &lt;= 100000, "Médio Porte",
      IF(D5058 &lt;= 900000, "Grande Porte", "Metrópole")
    )
  )
)</f>
        <v>Pequeno Porte I</v>
      </c>
      <c r="J5058" s="4">
        <v>3835191.49</v>
      </c>
      <c r="K5058" s="5">
        <f t="shared" ref="K5058:K5121" si="238">J5058/D5058</f>
        <v>1501.6411472200471</v>
      </c>
    </row>
    <row r="5059" spans="1:11" x14ac:dyDescent="0.25">
      <c r="A5059" s="3" t="s">
        <v>2811</v>
      </c>
      <c r="B5059">
        <v>432150</v>
      </c>
      <c r="C5059" s="1" t="s">
        <v>22</v>
      </c>
      <c r="D5059" s="2">
        <v>41751</v>
      </c>
      <c r="E5059" t="s">
        <v>5329</v>
      </c>
      <c r="F5059" s="4">
        <v>505242.24</v>
      </c>
      <c r="G5059" s="4">
        <f t="shared" ref="G5059:G5122" si="239">F5059/D5059</f>
        <v>12.101320686929654</v>
      </c>
      <c r="H5059" t="str">
        <f>IF(F5059 &lt;= Planilha1!$B$1, "1",
  IF(F5059 &lt;= Planilha1!$B$2, "2",
    IF(F5059 &lt;= Planilha1!$B$3, "3",
      "4"
    )
  )
)</f>
        <v>4</v>
      </c>
      <c r="I5059" t="str">
        <f t="shared" si="237"/>
        <v>Pequeno Porte II</v>
      </c>
      <c r="J5059" s="4">
        <v>34304368.030000001</v>
      </c>
      <c r="K5059" s="5">
        <f t="shared" si="238"/>
        <v>821.64182965677469</v>
      </c>
    </row>
    <row r="5060" spans="1:11" x14ac:dyDescent="0.25">
      <c r="A5060" s="3" t="s">
        <v>5042</v>
      </c>
      <c r="B5060">
        <v>432160</v>
      </c>
      <c r="C5060" s="1" t="s">
        <v>22</v>
      </c>
      <c r="D5060" s="2">
        <v>54387</v>
      </c>
      <c r="E5060" t="s">
        <v>5329</v>
      </c>
      <c r="F5060" s="4">
        <v>485427.54499999998</v>
      </c>
      <c r="G5060" s="4">
        <f t="shared" si="239"/>
        <v>8.9254333756228501</v>
      </c>
      <c r="H5060" t="str">
        <f>IF(F5060 &lt;= Planilha1!$B$1, "1",
  IF(F5060 &lt;= Planilha1!$B$2, "2",
    IF(F5060 &lt;= Planilha1!$B$3, "3",
      "4"
    )
  )
)</f>
        <v>4</v>
      </c>
      <c r="I5060" t="str">
        <f t="shared" si="237"/>
        <v>Médio Porte</v>
      </c>
      <c r="J5060" s="4">
        <v>41323322.530000001</v>
      </c>
      <c r="K5060" s="5">
        <f t="shared" si="238"/>
        <v>759.80146965267443</v>
      </c>
    </row>
    <row r="5061" spans="1:11" x14ac:dyDescent="0.25">
      <c r="A5061" s="3" t="s">
        <v>2812</v>
      </c>
      <c r="B5061">
        <v>432162</v>
      </c>
      <c r="C5061" s="1" t="s">
        <v>22</v>
      </c>
      <c r="D5061" s="2">
        <v>2152</v>
      </c>
      <c r="E5061" t="s">
        <v>5329</v>
      </c>
      <c r="F5061" s="4">
        <v>44431.12</v>
      </c>
      <c r="G5061" s="4">
        <f t="shared" si="239"/>
        <v>20.646431226765799</v>
      </c>
      <c r="H5061" t="str">
        <f>IF(F5061 &lt;= Planilha1!$B$1, "1",
  IF(F5061 &lt;= Planilha1!$B$2, "2",
    IF(F5061 &lt;= Planilha1!$B$3, "3",
      "4"
    )
  )
)</f>
        <v>2</v>
      </c>
      <c r="I5061" t="str">
        <f t="shared" si="237"/>
        <v>Pequeno Porte I</v>
      </c>
      <c r="J5061" s="4">
        <v>3835224.52</v>
      </c>
      <c r="K5061" s="5">
        <f t="shared" si="238"/>
        <v>1782.167527881041</v>
      </c>
    </row>
    <row r="5062" spans="1:11" x14ac:dyDescent="0.25">
      <c r="A5062" s="3" t="s">
        <v>5043</v>
      </c>
      <c r="B5062">
        <v>432163</v>
      </c>
      <c r="C5062" s="1" t="s">
        <v>22</v>
      </c>
      <c r="D5062" s="2">
        <v>2591</v>
      </c>
      <c r="E5062" t="s">
        <v>5329</v>
      </c>
      <c r="F5062" s="4">
        <v>38522.421999999999</v>
      </c>
      <c r="G5062" s="4">
        <f t="shared" si="239"/>
        <v>14.867781551524507</v>
      </c>
      <c r="H5062" t="str">
        <f>IF(F5062 &lt;= Planilha1!$B$1, "1",
  IF(F5062 &lt;= Planilha1!$B$2, "2",
    IF(F5062 &lt;= Planilha1!$B$3, "3",
      "4"
    )
  )
)</f>
        <v>1</v>
      </c>
      <c r="I5062" t="str">
        <f t="shared" si="237"/>
        <v>Pequeno Porte I</v>
      </c>
      <c r="J5062" s="4">
        <v>4060274.52</v>
      </c>
      <c r="K5062" s="5">
        <f t="shared" si="238"/>
        <v>1567.0685140872249</v>
      </c>
    </row>
    <row r="5063" spans="1:11" x14ac:dyDescent="0.25">
      <c r="A5063" s="3" t="s">
        <v>5044</v>
      </c>
      <c r="B5063">
        <v>432166</v>
      </c>
      <c r="C5063" s="1" t="s">
        <v>22</v>
      </c>
      <c r="D5063" s="2">
        <v>10962</v>
      </c>
      <c r="E5063" t="s">
        <v>5329</v>
      </c>
      <c r="F5063" s="4">
        <v>115971.61900000001</v>
      </c>
      <c r="G5063" s="4">
        <f t="shared" si="239"/>
        <v>10.579421547162926</v>
      </c>
      <c r="H5063" t="str">
        <f>IF(F5063 &lt;= Planilha1!$B$1, "1",
  IF(F5063 &lt;= Planilha1!$B$2, "2",
    IF(F5063 &lt;= Planilha1!$B$3, "3",
      "4"
    )
  )
)</f>
        <v>3</v>
      </c>
      <c r="I5063" t="str">
        <f t="shared" si="237"/>
        <v>Pequeno Porte I</v>
      </c>
      <c r="J5063" s="4">
        <v>6826806.7400000002</v>
      </c>
      <c r="K5063" s="5">
        <f t="shared" si="238"/>
        <v>622.77018244845829</v>
      </c>
    </row>
    <row r="5064" spans="1:11" x14ac:dyDescent="0.25">
      <c r="A5064" s="3" t="s">
        <v>5045</v>
      </c>
      <c r="B5064">
        <v>432170</v>
      </c>
      <c r="C5064" s="1" t="s">
        <v>22</v>
      </c>
      <c r="D5064" s="2">
        <v>24425</v>
      </c>
      <c r="E5064" t="s">
        <v>5329</v>
      </c>
      <c r="F5064" s="4">
        <v>720060.50100000005</v>
      </c>
      <c r="G5064" s="4">
        <f t="shared" si="239"/>
        <v>29.480470870010237</v>
      </c>
      <c r="H5064" t="str">
        <f>IF(F5064 &lt;= Planilha1!$B$1, "1",
  IF(F5064 &lt;= Planilha1!$B$2, "2",
    IF(F5064 &lt;= Planilha1!$B$3, "3",
      "4"
    )
  )
)</f>
        <v>4</v>
      </c>
      <c r="I5064" t="str">
        <f t="shared" si="237"/>
        <v>Pequeno Porte II</v>
      </c>
      <c r="J5064" s="4">
        <v>15975836.99</v>
      </c>
      <c r="K5064" s="5">
        <f t="shared" si="238"/>
        <v>654.07725649948827</v>
      </c>
    </row>
    <row r="5065" spans="1:11" x14ac:dyDescent="0.25">
      <c r="A5065" s="3" t="s">
        <v>5046</v>
      </c>
      <c r="B5065">
        <v>432180</v>
      </c>
      <c r="C5065" s="1" t="s">
        <v>22</v>
      </c>
      <c r="D5065" s="2">
        <v>24916</v>
      </c>
      <c r="E5065" t="s">
        <v>5329</v>
      </c>
      <c r="F5065" s="4">
        <v>408323.82299999997</v>
      </c>
      <c r="G5065" s="4">
        <f t="shared" si="239"/>
        <v>16.388016655964037</v>
      </c>
      <c r="H5065" t="str">
        <f>IF(F5065 &lt;= Planilha1!$B$1, "1",
  IF(F5065 &lt;= Planilha1!$B$2, "2",
    IF(F5065 &lt;= Planilha1!$B$3, "3",
      "4"
    )
  )
)</f>
        <v>4</v>
      </c>
      <c r="I5065" t="str">
        <f t="shared" si="237"/>
        <v>Pequeno Porte II</v>
      </c>
      <c r="J5065" s="4">
        <v>14763062.85</v>
      </c>
      <c r="K5065" s="5">
        <f t="shared" si="238"/>
        <v>592.51335888585652</v>
      </c>
    </row>
    <row r="5066" spans="1:11" x14ac:dyDescent="0.25">
      <c r="A5066" s="3" t="s">
        <v>5047</v>
      </c>
      <c r="B5066">
        <v>432183</v>
      </c>
      <c r="C5066" s="1" t="s">
        <v>22</v>
      </c>
      <c r="D5066" s="2">
        <v>2760</v>
      </c>
      <c r="E5066" t="s">
        <v>5329</v>
      </c>
      <c r="F5066" s="4">
        <v>27445.78</v>
      </c>
      <c r="G5066" s="4">
        <f t="shared" si="239"/>
        <v>9.944123188405797</v>
      </c>
      <c r="H5066" t="str">
        <f>IF(F5066 &lt;= Planilha1!$B$1, "1",
  IF(F5066 &lt;= Planilha1!$B$2, "2",
    IF(F5066 &lt;= Planilha1!$B$3, "3",
      "4"
    )
  )
)</f>
        <v>1</v>
      </c>
      <c r="I5066" t="str">
        <f t="shared" si="237"/>
        <v>Pequeno Porte I</v>
      </c>
      <c r="J5066" s="4">
        <v>3514220.92</v>
      </c>
      <c r="K5066" s="5">
        <f t="shared" si="238"/>
        <v>1273.2684492753624</v>
      </c>
    </row>
    <row r="5067" spans="1:11" x14ac:dyDescent="0.25">
      <c r="A5067" s="3" t="s">
        <v>5048</v>
      </c>
      <c r="B5067">
        <v>432185</v>
      </c>
      <c r="C5067" s="1" t="s">
        <v>22</v>
      </c>
      <c r="D5067" s="2">
        <v>4716</v>
      </c>
      <c r="E5067" t="s">
        <v>5329</v>
      </c>
      <c r="F5067" s="4">
        <v>64835.712</v>
      </c>
      <c r="G5067" s="4">
        <f t="shared" si="239"/>
        <v>13.748030534351145</v>
      </c>
      <c r="H5067" t="str">
        <f>IF(F5067 &lt;= Planilha1!$B$1, "1",
  IF(F5067 &lt;= Planilha1!$B$2, "2",
    IF(F5067 &lt;= Planilha1!$B$3, "3",
      "4"
    )
  )
)</f>
        <v>2</v>
      </c>
      <c r="I5067" t="str">
        <f t="shared" si="237"/>
        <v>Pequeno Porte I</v>
      </c>
      <c r="J5067" s="4">
        <v>4164316.08</v>
      </c>
      <c r="K5067" s="5">
        <f t="shared" si="238"/>
        <v>883.01867684478373</v>
      </c>
    </row>
    <row r="5068" spans="1:11" x14ac:dyDescent="0.25">
      <c r="A5068" s="3" t="s">
        <v>5049</v>
      </c>
      <c r="B5068">
        <v>432190</v>
      </c>
      <c r="C5068" s="1" t="s">
        <v>22</v>
      </c>
      <c r="D5068" s="2">
        <v>25436</v>
      </c>
      <c r="E5068" t="s">
        <v>5329</v>
      </c>
      <c r="F5068" s="4">
        <v>380637.217</v>
      </c>
      <c r="G5068" s="4">
        <f t="shared" si="239"/>
        <v>14.964507666299733</v>
      </c>
      <c r="H5068" t="str">
        <f>IF(F5068 &lt;= Planilha1!$B$1, "1",
  IF(F5068 &lt;= Planilha1!$B$2, "2",
    IF(F5068 &lt;= Planilha1!$B$3, "3",
      "4"
    )
  )
)</f>
        <v>4</v>
      </c>
      <c r="I5068" t="str">
        <f t="shared" si="237"/>
        <v>Pequeno Porte II</v>
      </c>
      <c r="J5068" s="4">
        <v>15284801.26</v>
      </c>
      <c r="K5068" s="5">
        <f t="shared" si="238"/>
        <v>600.91214263248935</v>
      </c>
    </row>
    <row r="5069" spans="1:11" x14ac:dyDescent="0.25">
      <c r="A5069" s="3" t="s">
        <v>2813</v>
      </c>
      <c r="B5069">
        <v>432195</v>
      </c>
      <c r="C5069" s="1" t="s">
        <v>22</v>
      </c>
      <c r="D5069" s="2">
        <v>7556</v>
      </c>
      <c r="E5069" t="s">
        <v>5329</v>
      </c>
      <c r="F5069" s="4">
        <v>75699.835000000006</v>
      </c>
      <c r="G5069" s="4">
        <f t="shared" si="239"/>
        <v>10.018506484912653</v>
      </c>
      <c r="H5069" t="str">
        <f>IF(F5069 &lt;= Planilha1!$B$1, "1",
  IF(F5069 &lt;= Planilha1!$B$2, "2",
    IF(F5069 &lt;= Planilha1!$B$3, "3",
      "4"
    )
  )
)</f>
        <v>2</v>
      </c>
      <c r="I5069" t="str">
        <f t="shared" si="237"/>
        <v>Pequeno Porte I</v>
      </c>
      <c r="J5069" s="4">
        <v>5558323.4299999997</v>
      </c>
      <c r="K5069" s="5">
        <f t="shared" si="238"/>
        <v>735.61718237162518</v>
      </c>
    </row>
    <row r="5070" spans="1:11" x14ac:dyDescent="0.25">
      <c r="A5070" s="3" t="s">
        <v>805</v>
      </c>
      <c r="B5070">
        <v>432200</v>
      </c>
      <c r="C5070" s="1" t="s">
        <v>22</v>
      </c>
      <c r="D5070" s="2">
        <v>27498</v>
      </c>
      <c r="E5070" t="s">
        <v>5329</v>
      </c>
      <c r="F5070" s="4">
        <v>5670540.8739999998</v>
      </c>
      <c r="G5070" s="4">
        <f t="shared" si="239"/>
        <v>206.21648388973742</v>
      </c>
      <c r="H5070" t="str">
        <f>IF(F5070 &lt;= Planilha1!$B$1, "1",
  IF(F5070 &lt;= Planilha1!$B$2, "2",
    IF(F5070 &lt;= Planilha1!$B$3, "3",
      "4"
    )
  )
)</f>
        <v>4</v>
      </c>
      <c r="I5070" t="str">
        <f t="shared" si="237"/>
        <v>Pequeno Porte II</v>
      </c>
      <c r="J5070" s="4">
        <v>56956171.75</v>
      </c>
      <c r="K5070" s="5">
        <f t="shared" si="238"/>
        <v>2071.2841570296023</v>
      </c>
    </row>
    <row r="5071" spans="1:11" x14ac:dyDescent="0.25">
      <c r="A5071" s="3" t="s">
        <v>2814</v>
      </c>
      <c r="B5071">
        <v>432210</v>
      </c>
      <c r="C5071" s="1" t="s">
        <v>22</v>
      </c>
      <c r="D5071" s="2">
        <v>5542</v>
      </c>
      <c r="E5071" t="s">
        <v>5329</v>
      </c>
      <c r="F5071" s="4">
        <v>108792.561</v>
      </c>
      <c r="G5071" s="4">
        <f t="shared" si="239"/>
        <v>19.63055954529051</v>
      </c>
      <c r="H5071" t="str">
        <f>IF(F5071 &lt;= Planilha1!$B$1, "1",
  IF(F5071 &lt;= Planilha1!$B$2, "2",
    IF(F5071 &lt;= Planilha1!$B$3, "3",
      "4"
    )
  )
)</f>
        <v>3</v>
      </c>
      <c r="I5071" t="str">
        <f t="shared" si="237"/>
        <v>Pequeno Porte I</v>
      </c>
      <c r="J5071" s="4">
        <v>4782664.41</v>
      </c>
      <c r="K5071" s="5">
        <f t="shared" si="238"/>
        <v>862.98527787802243</v>
      </c>
    </row>
    <row r="5072" spans="1:11" x14ac:dyDescent="0.25">
      <c r="A5072" s="3" t="s">
        <v>2815</v>
      </c>
      <c r="B5072">
        <v>432215</v>
      </c>
      <c r="C5072" s="1" t="s">
        <v>22</v>
      </c>
      <c r="D5072" s="2">
        <v>3681</v>
      </c>
      <c r="E5072" t="s">
        <v>5329</v>
      </c>
      <c r="F5072" s="4">
        <v>41433.345000000001</v>
      </c>
      <c r="G5072" s="4">
        <f t="shared" si="239"/>
        <v>11.256002444987775</v>
      </c>
      <c r="H5072" t="str">
        <f>IF(F5072 &lt;= Planilha1!$B$1, "1",
  IF(F5072 &lt;= Planilha1!$B$2, "2",
    IF(F5072 &lt;= Planilha1!$B$3, "3",
      "4"
    )
  )
)</f>
        <v>2</v>
      </c>
      <c r="I5072" t="str">
        <f t="shared" si="237"/>
        <v>Pequeno Porte I</v>
      </c>
      <c r="J5072" s="4">
        <v>3688565.45</v>
      </c>
      <c r="K5072" s="5">
        <f t="shared" si="238"/>
        <v>1002.0552703069818</v>
      </c>
    </row>
    <row r="5073" spans="1:11" x14ac:dyDescent="0.25">
      <c r="A5073" s="3" t="s">
        <v>2816</v>
      </c>
      <c r="B5073">
        <v>432218</v>
      </c>
      <c r="C5073" s="1" t="s">
        <v>22</v>
      </c>
      <c r="D5073" s="2">
        <v>1374</v>
      </c>
      <c r="E5073" t="s">
        <v>5329</v>
      </c>
      <c r="F5073" s="4">
        <v>25545.599999999999</v>
      </c>
      <c r="G5073" s="4">
        <f t="shared" si="239"/>
        <v>18.592139737991264</v>
      </c>
      <c r="H5073" t="str">
        <f>IF(F5073 &lt;= Planilha1!$B$1, "1",
  IF(F5073 &lt;= Planilha1!$B$2, "2",
    IF(F5073 &lt;= Planilha1!$B$3, "3",
      "4"
    )
  )
)</f>
        <v>1</v>
      </c>
      <c r="I5073" t="str">
        <f t="shared" si="237"/>
        <v>Pequeno Porte I</v>
      </c>
      <c r="J5073" s="4">
        <v>3091183.43</v>
      </c>
      <c r="K5073" s="5">
        <f t="shared" si="238"/>
        <v>2249.7695997088795</v>
      </c>
    </row>
    <row r="5074" spans="1:11" x14ac:dyDescent="0.25">
      <c r="A5074" s="3" t="s">
        <v>5050</v>
      </c>
      <c r="B5074">
        <v>432220</v>
      </c>
      <c r="C5074" s="1" t="s">
        <v>22</v>
      </c>
      <c r="D5074" s="2">
        <v>20005</v>
      </c>
      <c r="E5074" t="s">
        <v>5329</v>
      </c>
      <c r="F5074" s="4">
        <v>535174.61300000001</v>
      </c>
      <c r="G5074" s="4">
        <f t="shared" si="239"/>
        <v>26.752042639340164</v>
      </c>
      <c r="H5074" t="str">
        <f>IF(F5074 &lt;= Planilha1!$B$1, "1",
  IF(F5074 &lt;= Planilha1!$B$2, "2",
    IF(F5074 &lt;= Planilha1!$B$3, "3",
      "4"
    )
  )
)</f>
        <v>4</v>
      </c>
      <c r="I5074" t="str">
        <f t="shared" si="237"/>
        <v>Pequeno Porte II</v>
      </c>
      <c r="J5074" s="4">
        <v>20391740.530000001</v>
      </c>
      <c r="K5074" s="5">
        <f t="shared" si="238"/>
        <v>1019.3321934516372</v>
      </c>
    </row>
    <row r="5075" spans="1:11" x14ac:dyDescent="0.25">
      <c r="A5075" s="3" t="s">
        <v>2817</v>
      </c>
      <c r="B5075">
        <v>432225</v>
      </c>
      <c r="C5075" s="1" t="s">
        <v>22</v>
      </c>
      <c r="D5075" s="2">
        <v>5029</v>
      </c>
      <c r="E5075" t="s">
        <v>5329</v>
      </c>
      <c r="F5075" s="4">
        <v>183647.75200000001</v>
      </c>
      <c r="G5075" s="4">
        <f t="shared" si="239"/>
        <v>36.517747464704712</v>
      </c>
      <c r="H5075" t="str">
        <f>IF(F5075 &lt;= Planilha1!$B$1, "1",
  IF(F5075 &lt;= Planilha1!$B$2, "2",
    IF(F5075 &lt;= Planilha1!$B$3, "3",
      "4"
    )
  )
)</f>
        <v>3</v>
      </c>
      <c r="I5075" t="str">
        <f t="shared" si="237"/>
        <v>Pequeno Porte I</v>
      </c>
      <c r="J5075" s="4">
        <v>7607080.6699999999</v>
      </c>
      <c r="K5075" s="5">
        <f t="shared" si="238"/>
        <v>1512.6428057267847</v>
      </c>
    </row>
    <row r="5076" spans="1:11" x14ac:dyDescent="0.25">
      <c r="A5076" s="3" t="s">
        <v>2818</v>
      </c>
      <c r="B5076">
        <v>432230</v>
      </c>
      <c r="C5076" s="1" t="s">
        <v>22</v>
      </c>
      <c r="D5076" s="2">
        <v>8363</v>
      </c>
      <c r="E5076" t="s">
        <v>5329</v>
      </c>
      <c r="F5076" s="4">
        <v>137987.65100000001</v>
      </c>
      <c r="G5076" s="4">
        <f t="shared" si="239"/>
        <v>16.499778907090757</v>
      </c>
      <c r="H5076" t="str">
        <f>IF(F5076 &lt;= Planilha1!$B$1, "1",
  IF(F5076 &lt;= Planilha1!$B$2, "2",
    IF(F5076 &lt;= Planilha1!$B$3, "3",
      "4"
    )
  )
)</f>
        <v>3</v>
      </c>
      <c r="I5076" t="str">
        <f t="shared" si="237"/>
        <v>Pequeno Porte I</v>
      </c>
      <c r="J5076" s="4">
        <v>5044189.6500000004</v>
      </c>
      <c r="K5076" s="5">
        <f t="shared" si="238"/>
        <v>603.15552433337325</v>
      </c>
    </row>
    <row r="5077" spans="1:11" x14ac:dyDescent="0.25">
      <c r="A5077" s="3" t="s">
        <v>5051</v>
      </c>
      <c r="B5077">
        <v>432232</v>
      </c>
      <c r="C5077" s="1" t="s">
        <v>22</v>
      </c>
      <c r="D5077" s="2">
        <v>3419</v>
      </c>
      <c r="E5077" t="s">
        <v>5329</v>
      </c>
      <c r="F5077" s="4">
        <v>42962.851999999999</v>
      </c>
      <c r="G5077" s="4">
        <f t="shared" si="239"/>
        <v>12.56591167007897</v>
      </c>
      <c r="H5077" t="str">
        <f>IF(F5077 &lt;= Planilha1!$B$1, "1",
  IF(F5077 &lt;= Planilha1!$B$2, "2",
    IF(F5077 &lt;= Planilha1!$B$3, "3",
      "4"
    )
  )
)</f>
        <v>2</v>
      </c>
      <c r="I5077" t="str">
        <f t="shared" si="237"/>
        <v>Pequeno Porte I</v>
      </c>
      <c r="J5077" s="4">
        <v>6008571.5300000003</v>
      </c>
      <c r="K5077" s="5">
        <f t="shared" si="238"/>
        <v>1757.4061216730038</v>
      </c>
    </row>
    <row r="5078" spans="1:11" x14ac:dyDescent="0.25">
      <c r="A5078" s="3" t="s">
        <v>2819</v>
      </c>
      <c r="B5078">
        <v>432234</v>
      </c>
      <c r="C5078" s="1" t="s">
        <v>22</v>
      </c>
      <c r="D5078" s="2">
        <v>1994</v>
      </c>
      <c r="E5078" t="s">
        <v>5329</v>
      </c>
      <c r="F5078" s="4">
        <v>28612.721000000001</v>
      </c>
      <c r="G5078" s="4">
        <f t="shared" si="239"/>
        <v>14.349408726178536</v>
      </c>
      <c r="H5078" t="str">
        <f>IF(F5078 &lt;= Planilha1!$B$1, "1",
  IF(F5078 &lt;= Planilha1!$B$2, "2",
    IF(F5078 &lt;= Planilha1!$B$3, "3",
      "4"
    )
  )
)</f>
        <v>1</v>
      </c>
      <c r="I5078" t="str">
        <f t="shared" si="237"/>
        <v>Pequeno Porte I</v>
      </c>
      <c r="J5078" s="4">
        <v>2794942.5</v>
      </c>
      <c r="K5078" s="5">
        <f t="shared" si="238"/>
        <v>1401.6762788365095</v>
      </c>
    </row>
    <row r="5079" spans="1:11" x14ac:dyDescent="0.25">
      <c r="A5079" s="3" t="s">
        <v>5052</v>
      </c>
      <c r="B5079">
        <v>432235</v>
      </c>
      <c r="C5079" s="1" t="s">
        <v>22</v>
      </c>
      <c r="D5079" s="2">
        <v>1170</v>
      </c>
      <c r="E5079" t="s">
        <v>5329</v>
      </c>
      <c r="F5079" s="4">
        <v>30784.307000000001</v>
      </c>
      <c r="G5079" s="4">
        <f t="shared" si="239"/>
        <v>26.311373504273504</v>
      </c>
      <c r="H5079" t="str">
        <f>IF(F5079 &lt;= Planilha1!$B$1, "1",
  IF(F5079 &lt;= Planilha1!$B$2, "2",
    IF(F5079 &lt;= Planilha1!$B$3, "3",
      "4"
    )
  )
)</f>
        <v>1</v>
      </c>
      <c r="I5079" t="str">
        <f t="shared" si="237"/>
        <v>Pequeno Porte I</v>
      </c>
      <c r="J5079" s="4">
        <v>3004352.14</v>
      </c>
      <c r="K5079" s="5">
        <f t="shared" si="238"/>
        <v>2567.8223418803418</v>
      </c>
    </row>
    <row r="5080" spans="1:11" x14ac:dyDescent="0.25">
      <c r="A5080" s="3" t="s">
        <v>2820</v>
      </c>
      <c r="B5080">
        <v>432237</v>
      </c>
      <c r="C5080" s="1" t="s">
        <v>22</v>
      </c>
      <c r="D5080" s="2">
        <v>1995</v>
      </c>
      <c r="E5080" t="s">
        <v>5329</v>
      </c>
      <c r="F5080" s="4">
        <v>29289.488000000001</v>
      </c>
      <c r="G5080" s="4">
        <f t="shared" si="239"/>
        <v>14.681447619047619</v>
      </c>
      <c r="H5080" t="str">
        <f>IF(F5080 &lt;= Planilha1!$B$1, "1",
  IF(F5080 &lt;= Planilha1!$B$2, "2",
    IF(F5080 &lt;= Planilha1!$B$3, "3",
      "4"
    )
  )
)</f>
        <v>1</v>
      </c>
      <c r="I5080" t="str">
        <f t="shared" si="237"/>
        <v>Pequeno Porte I</v>
      </c>
      <c r="J5080" s="4">
        <v>3713644.46</v>
      </c>
      <c r="K5080" s="5">
        <f t="shared" si="238"/>
        <v>1861.4759197994988</v>
      </c>
    </row>
    <row r="5081" spans="1:11" x14ac:dyDescent="0.25">
      <c r="A5081" s="3" t="s">
        <v>2821</v>
      </c>
      <c r="B5081">
        <v>432240</v>
      </c>
      <c r="C5081" s="1" t="s">
        <v>22</v>
      </c>
      <c r="D5081" s="2">
        <v>117210</v>
      </c>
      <c r="E5081" t="s">
        <v>5329</v>
      </c>
      <c r="F5081" s="4">
        <v>1518546.83</v>
      </c>
      <c r="G5081" s="4">
        <f t="shared" si="239"/>
        <v>12.955778773142224</v>
      </c>
      <c r="H5081" t="str">
        <f>IF(F5081 &lt;= Planilha1!$B$1, "1",
  IF(F5081 &lt;= Planilha1!$B$2, "2",
    IF(F5081 &lt;= Planilha1!$B$3, "3",
      "4"
    )
  )
)</f>
        <v>4</v>
      </c>
      <c r="I5081" t="str">
        <f t="shared" si="237"/>
        <v>Grande Porte</v>
      </c>
      <c r="J5081" s="4">
        <v>50106219.539999999</v>
      </c>
      <c r="K5081" s="5">
        <f t="shared" si="238"/>
        <v>427.49099513693369</v>
      </c>
    </row>
    <row r="5082" spans="1:11" x14ac:dyDescent="0.25">
      <c r="A5082" s="3" t="s">
        <v>2822</v>
      </c>
      <c r="B5082">
        <v>432250</v>
      </c>
      <c r="C5082" s="1" t="s">
        <v>22</v>
      </c>
      <c r="D5082" s="2">
        <v>64197</v>
      </c>
      <c r="E5082" t="s">
        <v>5329</v>
      </c>
      <c r="F5082" s="4">
        <v>1214764.9010000001</v>
      </c>
      <c r="G5082" s="4">
        <f t="shared" si="239"/>
        <v>18.922455893577581</v>
      </c>
      <c r="H5082" t="str">
        <f>IF(F5082 &lt;= Planilha1!$B$1, "1",
  IF(F5082 &lt;= Planilha1!$B$2, "2",
    IF(F5082 &lt;= Planilha1!$B$3, "3",
      "4"
    )
  )
)</f>
        <v>4</v>
      </c>
      <c r="I5082" t="str">
        <f t="shared" si="237"/>
        <v>Médio Porte</v>
      </c>
      <c r="J5082" s="4">
        <v>41443356.189999998</v>
      </c>
      <c r="K5082" s="5">
        <f t="shared" si="238"/>
        <v>645.56530974967677</v>
      </c>
    </row>
    <row r="5083" spans="1:11" x14ac:dyDescent="0.25">
      <c r="A5083" s="3" t="s">
        <v>2823</v>
      </c>
      <c r="B5083">
        <v>432252</v>
      </c>
      <c r="C5083" s="1" t="s">
        <v>22</v>
      </c>
      <c r="D5083" s="2">
        <v>3150</v>
      </c>
      <c r="E5083" t="s">
        <v>5329</v>
      </c>
      <c r="F5083" s="4">
        <v>40318.125999999997</v>
      </c>
      <c r="G5083" s="4">
        <f t="shared" si="239"/>
        <v>12.799405079365078</v>
      </c>
      <c r="H5083" t="str">
        <f>IF(F5083 &lt;= Planilha1!$B$1, "1",
  IF(F5083 &lt;= Planilha1!$B$2, "2",
    IF(F5083 &lt;= Planilha1!$B$3, "3",
      "4"
    )
  )
)</f>
        <v>1</v>
      </c>
      <c r="I5083" t="str">
        <f t="shared" si="237"/>
        <v>Pequeno Porte I</v>
      </c>
      <c r="J5083" s="4">
        <v>3648504.64</v>
      </c>
      <c r="K5083" s="5">
        <f t="shared" si="238"/>
        <v>1158.2554412698414</v>
      </c>
    </row>
    <row r="5084" spans="1:11" x14ac:dyDescent="0.25">
      <c r="A5084" s="3" t="s">
        <v>2824</v>
      </c>
      <c r="B5084">
        <v>432253</v>
      </c>
      <c r="C5084" s="1" t="s">
        <v>22</v>
      </c>
      <c r="D5084" s="2">
        <v>9897</v>
      </c>
      <c r="E5084" t="s">
        <v>5329</v>
      </c>
      <c r="F5084" s="4">
        <v>210210.65299999999</v>
      </c>
      <c r="G5084" s="4">
        <f t="shared" si="239"/>
        <v>21.239835606749519</v>
      </c>
      <c r="H5084" t="str">
        <f>IF(F5084 &lt;= Planilha1!$B$1, "1",
  IF(F5084 &lt;= Planilha1!$B$2, "2",
    IF(F5084 &lt;= Planilha1!$B$3, "3",
      "4"
    )
  )
)</f>
        <v>3</v>
      </c>
      <c r="I5084" t="str">
        <f t="shared" si="237"/>
        <v>Pequeno Porte I</v>
      </c>
      <c r="J5084" s="4">
        <v>5506868.3300000001</v>
      </c>
      <c r="K5084" s="5">
        <f t="shared" si="238"/>
        <v>556.41793775891688</v>
      </c>
    </row>
    <row r="5085" spans="1:11" x14ac:dyDescent="0.25">
      <c r="A5085" s="3" t="s">
        <v>2825</v>
      </c>
      <c r="B5085">
        <v>432254</v>
      </c>
      <c r="C5085" s="1" t="s">
        <v>22</v>
      </c>
      <c r="D5085" s="2">
        <v>6058</v>
      </c>
      <c r="E5085" t="s">
        <v>5329</v>
      </c>
      <c r="F5085" s="4">
        <v>58800.53</v>
      </c>
      <c r="G5085" s="4">
        <f t="shared" si="239"/>
        <v>9.7062611422911846</v>
      </c>
      <c r="H5085" t="str">
        <f>IF(F5085 &lt;= Planilha1!$B$1, "1",
  IF(F5085 &lt;= Planilha1!$B$2, "2",
    IF(F5085 &lt;= Planilha1!$B$3, "3",
      "4"
    )
  )
)</f>
        <v>2</v>
      </c>
      <c r="I5085" t="str">
        <f t="shared" si="237"/>
        <v>Pequeno Porte I</v>
      </c>
      <c r="J5085" s="4">
        <v>3665253.54</v>
      </c>
      <c r="K5085" s="5">
        <f t="shared" si="238"/>
        <v>605.02699570815446</v>
      </c>
    </row>
    <row r="5086" spans="1:11" x14ac:dyDescent="0.25">
      <c r="A5086" s="3" t="s">
        <v>2826</v>
      </c>
      <c r="B5086">
        <v>432255</v>
      </c>
      <c r="C5086" s="1" t="s">
        <v>22</v>
      </c>
      <c r="D5086" s="2">
        <v>2004</v>
      </c>
      <c r="E5086" t="s">
        <v>5329</v>
      </c>
      <c r="F5086" s="4">
        <v>30731.258000000002</v>
      </c>
      <c r="G5086" s="4">
        <f t="shared" si="239"/>
        <v>15.334959081836327</v>
      </c>
      <c r="H5086" t="str">
        <f>IF(F5086 &lt;= Planilha1!$B$1, "1",
  IF(F5086 &lt;= Planilha1!$B$2, "2",
    IF(F5086 &lt;= Planilha1!$B$3, "3",
      "4"
    )
  )
)</f>
        <v>1</v>
      </c>
      <c r="I5086" t="str">
        <f t="shared" si="237"/>
        <v>Pequeno Porte I</v>
      </c>
      <c r="J5086" s="4">
        <v>3588069.21</v>
      </c>
      <c r="K5086" s="5">
        <f t="shared" si="238"/>
        <v>1790.4536976047905</v>
      </c>
    </row>
    <row r="5087" spans="1:11" x14ac:dyDescent="0.25">
      <c r="A5087" s="3" t="s">
        <v>5053</v>
      </c>
      <c r="B5087">
        <v>432260</v>
      </c>
      <c r="C5087" s="1" t="s">
        <v>22</v>
      </c>
      <c r="D5087" s="2">
        <v>68763</v>
      </c>
      <c r="E5087" t="s">
        <v>5329</v>
      </c>
      <c r="F5087" s="4">
        <v>1722109.1089999999</v>
      </c>
      <c r="G5087" s="4">
        <f t="shared" si="239"/>
        <v>25.044124151069614</v>
      </c>
      <c r="H5087" t="str">
        <f>IF(F5087 &lt;= Planilha1!$B$1, "1",
  IF(F5087 &lt;= Planilha1!$B$2, "2",
    IF(F5087 &lt;= Planilha1!$B$3, "3",
      "4"
    )
  )
)</f>
        <v>4</v>
      </c>
      <c r="I5087" t="str">
        <f t="shared" si="237"/>
        <v>Médio Porte</v>
      </c>
      <c r="J5087" s="4">
        <v>42485860.939999998</v>
      </c>
      <c r="K5087" s="5">
        <f t="shared" si="238"/>
        <v>617.8593275453369</v>
      </c>
    </row>
    <row r="5088" spans="1:11" x14ac:dyDescent="0.25">
      <c r="A5088" s="3" t="s">
        <v>684</v>
      </c>
      <c r="B5088">
        <v>432270</v>
      </c>
      <c r="C5088" s="1" t="s">
        <v>22</v>
      </c>
      <c r="D5088" s="2">
        <v>26710</v>
      </c>
      <c r="E5088" t="s">
        <v>5329</v>
      </c>
      <c r="F5088" s="4">
        <v>388823.27899999998</v>
      </c>
      <c r="G5088" s="4">
        <f t="shared" si="239"/>
        <v>14.557217484088355</v>
      </c>
      <c r="H5088" t="str">
        <f>IF(F5088 &lt;= Planilha1!$B$1, "1",
  IF(F5088 &lt;= Planilha1!$B$2, "2",
    IF(F5088 &lt;= Planilha1!$B$3, "3",
      "4"
    )
  )
)</f>
        <v>4</v>
      </c>
      <c r="I5088" t="str">
        <f t="shared" si="237"/>
        <v>Pequeno Porte II</v>
      </c>
      <c r="J5088" s="4">
        <v>17082417.600000001</v>
      </c>
      <c r="K5088" s="5">
        <f t="shared" si="238"/>
        <v>639.55138899288659</v>
      </c>
    </row>
    <row r="5089" spans="1:11" x14ac:dyDescent="0.25">
      <c r="A5089" s="3" t="s">
        <v>5054</v>
      </c>
      <c r="B5089">
        <v>432280</v>
      </c>
      <c r="C5089" s="1" t="s">
        <v>22</v>
      </c>
      <c r="D5089" s="2">
        <v>24021</v>
      </c>
      <c r="E5089" t="s">
        <v>5329</v>
      </c>
      <c r="F5089" s="4">
        <v>612324.58400000003</v>
      </c>
      <c r="G5089" s="4">
        <f t="shared" si="239"/>
        <v>25.49121951625661</v>
      </c>
      <c r="H5089" t="str">
        <f>IF(F5089 &lt;= Planilha1!$B$1, "1",
  IF(F5089 &lt;= Planilha1!$B$2, "2",
    IF(F5089 &lt;= Planilha1!$B$3, "3",
      "4"
    )
  )
)</f>
        <v>4</v>
      </c>
      <c r="I5089" t="str">
        <f t="shared" si="237"/>
        <v>Pequeno Porte II</v>
      </c>
      <c r="J5089" s="4">
        <v>21889311.399999999</v>
      </c>
      <c r="K5089" s="5">
        <f t="shared" si="238"/>
        <v>911.2572915365721</v>
      </c>
    </row>
    <row r="5090" spans="1:11" x14ac:dyDescent="0.25">
      <c r="A5090" s="3" t="s">
        <v>5055</v>
      </c>
      <c r="B5090">
        <v>432285</v>
      </c>
      <c r="C5090" s="1" t="s">
        <v>22</v>
      </c>
      <c r="D5090" s="2">
        <v>1818</v>
      </c>
      <c r="E5090" t="s">
        <v>5329</v>
      </c>
      <c r="F5090" s="4">
        <v>34526.199000000001</v>
      </c>
      <c r="G5090" s="4">
        <f t="shared" si="239"/>
        <v>18.991308580858085</v>
      </c>
      <c r="H5090" t="str">
        <f>IF(F5090 &lt;= Planilha1!$B$1, "1",
  IF(F5090 &lt;= Planilha1!$B$2, "2",
    IF(F5090 &lt;= Planilha1!$B$3, "3",
      "4"
    )
  )
)</f>
        <v>1</v>
      </c>
      <c r="I5090" t="str">
        <f t="shared" si="237"/>
        <v>Pequeno Porte I</v>
      </c>
      <c r="J5090" s="4">
        <v>4425332.08</v>
      </c>
      <c r="K5090" s="5">
        <f t="shared" si="238"/>
        <v>2434.1760616061606</v>
      </c>
    </row>
    <row r="5091" spans="1:11" x14ac:dyDescent="0.25">
      <c r="A5091" s="3" t="s">
        <v>2827</v>
      </c>
      <c r="B5091">
        <v>432290</v>
      </c>
      <c r="C5091" s="1" t="s">
        <v>22</v>
      </c>
      <c r="D5091" s="2">
        <v>4769</v>
      </c>
      <c r="E5091" t="s">
        <v>5329</v>
      </c>
      <c r="F5091" s="4">
        <v>58801.572999999997</v>
      </c>
      <c r="G5091" s="4">
        <f t="shared" si="239"/>
        <v>12.32995869154959</v>
      </c>
      <c r="H5091" t="str">
        <f>IF(F5091 &lt;= Planilha1!$B$1, "1",
  IF(F5091 &lt;= Planilha1!$B$2, "2",
    IF(F5091 &lt;= Planilha1!$B$3, "3",
      "4"
    )
  )
)</f>
        <v>2</v>
      </c>
      <c r="I5091" t="str">
        <f t="shared" si="237"/>
        <v>Pequeno Porte I</v>
      </c>
      <c r="J5091" s="4">
        <v>4507742.75</v>
      </c>
      <c r="K5091" s="5">
        <f t="shared" si="238"/>
        <v>945.21760327112599</v>
      </c>
    </row>
    <row r="5092" spans="1:11" x14ac:dyDescent="0.25">
      <c r="A5092" s="3" t="s">
        <v>5056</v>
      </c>
      <c r="B5092">
        <v>432300</v>
      </c>
      <c r="C5092" s="1" t="s">
        <v>22</v>
      </c>
      <c r="D5092" s="2">
        <v>224112</v>
      </c>
      <c r="E5092" t="s">
        <v>5329</v>
      </c>
      <c r="F5092" s="4">
        <v>1948820.2450000001</v>
      </c>
      <c r="G5092" s="4">
        <f t="shared" si="239"/>
        <v>8.6957425082101807</v>
      </c>
      <c r="H5092" t="str">
        <f>IF(F5092 &lt;= Planilha1!$B$1, "1",
  IF(F5092 &lt;= Planilha1!$B$2, "2",
    IF(F5092 &lt;= Planilha1!$B$3, "3",
      "4"
    )
  )
)</f>
        <v>4</v>
      </c>
      <c r="I5092" t="str">
        <f t="shared" si="237"/>
        <v>Grande Porte</v>
      </c>
      <c r="J5092" s="4">
        <v>55362228.909999996</v>
      </c>
      <c r="K5092" s="5">
        <f t="shared" si="238"/>
        <v>247.02929298743484</v>
      </c>
    </row>
    <row r="5093" spans="1:11" x14ac:dyDescent="0.25">
      <c r="A5093" s="3" t="s">
        <v>2828</v>
      </c>
      <c r="B5093">
        <v>432310</v>
      </c>
      <c r="C5093" s="1" t="s">
        <v>22</v>
      </c>
      <c r="D5093" s="2">
        <v>4665</v>
      </c>
      <c r="E5093" t="s">
        <v>5329</v>
      </c>
      <c r="F5093" s="4">
        <v>46111.642999999996</v>
      </c>
      <c r="G5093" s="4">
        <f t="shared" si="239"/>
        <v>9.8845965702036427</v>
      </c>
      <c r="H5093" t="str">
        <f>IF(F5093 &lt;= Planilha1!$B$1, "1",
  IF(F5093 &lt;= Planilha1!$B$2, "2",
    IF(F5093 &lt;= Planilha1!$B$3, "3",
      "4"
    )
  )
)</f>
        <v>2</v>
      </c>
      <c r="I5093" t="str">
        <f t="shared" si="237"/>
        <v>Pequeno Porte I</v>
      </c>
      <c r="J5093" s="4">
        <v>3385639.32</v>
      </c>
      <c r="K5093" s="5">
        <f t="shared" si="238"/>
        <v>725.75333762057869</v>
      </c>
    </row>
    <row r="5094" spans="1:11" x14ac:dyDescent="0.25">
      <c r="A5094" s="3" t="s">
        <v>2829</v>
      </c>
      <c r="B5094">
        <v>432320</v>
      </c>
      <c r="C5094" s="1" t="s">
        <v>22</v>
      </c>
      <c r="D5094" s="2">
        <v>2780</v>
      </c>
      <c r="E5094" t="s">
        <v>5329</v>
      </c>
      <c r="F5094" s="4">
        <v>73927.812999999995</v>
      </c>
      <c r="G5094" s="4">
        <f t="shared" si="239"/>
        <v>26.592738489208632</v>
      </c>
      <c r="H5094" t="str">
        <f>IF(F5094 &lt;= Planilha1!$B$1, "1",
  IF(F5094 &lt;= Planilha1!$B$2, "2",
    IF(F5094 &lt;= Planilha1!$B$3, "3",
      "4"
    )
  )
)</f>
        <v>2</v>
      </c>
      <c r="I5094" t="str">
        <f t="shared" si="237"/>
        <v>Pequeno Porte I</v>
      </c>
      <c r="J5094" s="4">
        <v>5520955.9000000004</v>
      </c>
      <c r="K5094" s="5">
        <f t="shared" si="238"/>
        <v>1985.9553597122303</v>
      </c>
    </row>
    <row r="5095" spans="1:11" x14ac:dyDescent="0.25">
      <c r="A5095" s="3" t="s">
        <v>2830</v>
      </c>
      <c r="B5095">
        <v>432330</v>
      </c>
      <c r="C5095" s="1" t="s">
        <v>22</v>
      </c>
      <c r="D5095" s="2">
        <v>3646</v>
      </c>
      <c r="E5095" t="s">
        <v>5329</v>
      </c>
      <c r="F5095" s="4">
        <v>87574.240999999995</v>
      </c>
      <c r="G5095" s="4">
        <f t="shared" si="239"/>
        <v>24.01926522216127</v>
      </c>
      <c r="H5095" t="str">
        <f>IF(F5095 &lt;= Planilha1!$B$1, "1",
  IF(F5095 &lt;= Planilha1!$B$2, "2",
    IF(F5095 &lt;= Planilha1!$B$3, "3",
      "4"
    )
  )
)</f>
        <v>2</v>
      </c>
      <c r="I5095" t="str">
        <f t="shared" si="237"/>
        <v>Pequeno Porte I</v>
      </c>
      <c r="J5095" s="4">
        <v>5066214.2699999996</v>
      </c>
      <c r="K5095" s="5">
        <f t="shared" si="238"/>
        <v>1389.5266785518374</v>
      </c>
    </row>
    <row r="5096" spans="1:11" x14ac:dyDescent="0.25">
      <c r="A5096" s="3" t="s">
        <v>5057</v>
      </c>
      <c r="B5096">
        <v>432335</v>
      </c>
      <c r="C5096" s="1" t="s">
        <v>22</v>
      </c>
      <c r="D5096" s="2">
        <v>2079</v>
      </c>
      <c r="E5096" t="s">
        <v>5329</v>
      </c>
      <c r="F5096" s="4">
        <v>43271.131999999998</v>
      </c>
      <c r="G5096" s="4">
        <f t="shared" si="239"/>
        <v>20.813435305435306</v>
      </c>
      <c r="H5096" t="str">
        <f>IF(F5096 &lt;= Planilha1!$B$1, "1",
  IF(F5096 &lt;= Planilha1!$B$2, "2",
    IF(F5096 &lt;= Planilha1!$B$3, "3",
      "4"
    )
  )
)</f>
        <v>2</v>
      </c>
      <c r="I5096" t="str">
        <f t="shared" si="237"/>
        <v>Pequeno Porte I</v>
      </c>
      <c r="J5096" s="4">
        <v>5190083.68</v>
      </c>
      <c r="K5096" s="5">
        <f t="shared" si="238"/>
        <v>2496.4327465127462</v>
      </c>
    </row>
    <row r="5097" spans="1:11" x14ac:dyDescent="0.25">
      <c r="A5097" s="3" t="s">
        <v>2831</v>
      </c>
      <c r="B5097">
        <v>432340</v>
      </c>
      <c r="C5097" s="1" t="s">
        <v>22</v>
      </c>
      <c r="D5097" s="2">
        <v>4413</v>
      </c>
      <c r="E5097" t="s">
        <v>5329</v>
      </c>
      <c r="F5097" s="4">
        <v>113768.538</v>
      </c>
      <c r="G5097" s="4">
        <f t="shared" si="239"/>
        <v>25.780316791298436</v>
      </c>
      <c r="H5097" t="str">
        <f>IF(F5097 &lt;= Planilha1!$B$1, "1",
  IF(F5097 &lt;= Planilha1!$B$2, "2",
    IF(F5097 &lt;= Planilha1!$B$3, "3",
      "4"
    )
  )
)</f>
        <v>3</v>
      </c>
      <c r="I5097" t="str">
        <f t="shared" si="237"/>
        <v>Pequeno Porte I</v>
      </c>
      <c r="J5097" s="4">
        <v>6151811.8700000001</v>
      </c>
      <c r="K5097" s="5">
        <f t="shared" si="238"/>
        <v>1394.0203648311806</v>
      </c>
    </row>
    <row r="5098" spans="1:11" x14ac:dyDescent="0.25">
      <c r="A5098" s="3" t="s">
        <v>2832</v>
      </c>
      <c r="B5098">
        <v>432345</v>
      </c>
      <c r="C5098" s="1" t="s">
        <v>22</v>
      </c>
      <c r="D5098" s="2">
        <v>3863</v>
      </c>
      <c r="E5098" t="s">
        <v>5329</v>
      </c>
      <c r="F5098" s="4">
        <v>46747.716999999997</v>
      </c>
      <c r="G5098" s="4">
        <f t="shared" si="239"/>
        <v>12.101402278022261</v>
      </c>
      <c r="H5098" t="str">
        <f>IF(F5098 &lt;= Planilha1!$B$1, "1",
  IF(F5098 &lt;= Planilha1!$B$2, "2",
    IF(F5098 &lt;= Planilha1!$B$3, "3",
      "4"
    )
  )
)</f>
        <v>2</v>
      </c>
      <c r="I5098" t="str">
        <f t="shared" si="237"/>
        <v>Pequeno Porte I</v>
      </c>
      <c r="J5098" s="4">
        <v>4539227.84</v>
      </c>
      <c r="K5098" s="5">
        <f t="shared" si="238"/>
        <v>1175.0525084131505</v>
      </c>
    </row>
    <row r="5099" spans="1:11" x14ac:dyDescent="0.25">
      <c r="A5099" s="3" t="s">
        <v>2833</v>
      </c>
      <c r="B5099">
        <v>432350</v>
      </c>
      <c r="C5099" s="1" t="s">
        <v>22</v>
      </c>
      <c r="D5099" s="2">
        <v>2660</v>
      </c>
      <c r="E5099" t="s">
        <v>5329</v>
      </c>
      <c r="F5099" s="4">
        <v>39384.017</v>
      </c>
      <c r="G5099" s="4">
        <f t="shared" si="239"/>
        <v>14.806021428571428</v>
      </c>
      <c r="H5099" t="str">
        <f>IF(F5099 &lt;= Planilha1!$B$1, "1",
  IF(F5099 &lt;= Planilha1!$B$2, "2",
    IF(F5099 &lt;= Planilha1!$B$3, "3",
      "4"
    )
  )
)</f>
        <v>1</v>
      </c>
      <c r="I5099" t="str">
        <f t="shared" si="237"/>
        <v>Pequeno Porte I</v>
      </c>
      <c r="J5099" s="4">
        <v>3482553.86</v>
      </c>
      <c r="K5099" s="5">
        <f t="shared" si="238"/>
        <v>1309.2307744360901</v>
      </c>
    </row>
    <row r="5100" spans="1:11" x14ac:dyDescent="0.25">
      <c r="A5100" s="3" t="s">
        <v>2834</v>
      </c>
      <c r="B5100">
        <v>432360</v>
      </c>
      <c r="C5100" s="1" t="s">
        <v>22</v>
      </c>
      <c r="D5100" s="2">
        <v>1590</v>
      </c>
      <c r="E5100" t="s">
        <v>5329</v>
      </c>
      <c r="F5100" s="4">
        <v>34646.152999999998</v>
      </c>
      <c r="G5100" s="4">
        <f t="shared" si="239"/>
        <v>21.790033333333334</v>
      </c>
      <c r="H5100" t="str">
        <f>IF(F5100 &lt;= Planilha1!$B$1, "1",
  IF(F5100 &lt;= Planilha1!$B$2, "2",
    IF(F5100 &lt;= Planilha1!$B$3, "3",
      "4"
    )
  )
)</f>
        <v>1</v>
      </c>
      <c r="I5100" t="str">
        <f t="shared" si="237"/>
        <v>Pequeno Porte I</v>
      </c>
      <c r="J5100" s="4">
        <v>3497451.05</v>
      </c>
      <c r="K5100" s="5">
        <f t="shared" si="238"/>
        <v>2199.654748427673</v>
      </c>
    </row>
    <row r="5101" spans="1:11" x14ac:dyDescent="0.25">
      <c r="A5101" s="3" t="s">
        <v>5058</v>
      </c>
      <c r="B5101">
        <v>432370</v>
      </c>
      <c r="C5101" s="1" t="s">
        <v>22</v>
      </c>
      <c r="D5101" s="2">
        <v>2783</v>
      </c>
      <c r="E5101" t="s">
        <v>5329</v>
      </c>
      <c r="F5101" s="4">
        <v>36629.461000000003</v>
      </c>
      <c r="G5101" s="4">
        <f t="shared" si="239"/>
        <v>13.161861660079053</v>
      </c>
      <c r="H5101" t="str">
        <f>IF(F5101 &lt;= Planilha1!$B$1, "1",
  IF(F5101 &lt;= Planilha1!$B$2, "2",
    IF(F5101 &lt;= Planilha1!$B$3, "3",
      "4"
    )
  )
)</f>
        <v>1</v>
      </c>
      <c r="I5101" t="str">
        <f t="shared" si="237"/>
        <v>Pequeno Porte I</v>
      </c>
      <c r="J5101" s="4">
        <v>3985506.33</v>
      </c>
      <c r="K5101" s="5">
        <f t="shared" si="238"/>
        <v>1432.0899496945742</v>
      </c>
    </row>
    <row r="5102" spans="1:11" x14ac:dyDescent="0.25">
      <c r="A5102" s="3" t="s">
        <v>5059</v>
      </c>
      <c r="B5102">
        <v>432375</v>
      </c>
      <c r="C5102" s="1" t="s">
        <v>22</v>
      </c>
      <c r="D5102" s="2">
        <v>3260</v>
      </c>
      <c r="E5102" t="s">
        <v>5329</v>
      </c>
      <c r="F5102" s="4">
        <v>41305.476999999999</v>
      </c>
      <c r="G5102" s="4">
        <f t="shared" si="239"/>
        <v>12.670391717791411</v>
      </c>
      <c r="H5102" t="str">
        <f>IF(F5102 &lt;= Planilha1!$B$1, "1",
  IF(F5102 &lt;= Planilha1!$B$2, "2",
    IF(F5102 &lt;= Planilha1!$B$3, "3",
      "4"
    )
  )
)</f>
        <v>2</v>
      </c>
      <c r="I5102" t="str">
        <f t="shared" si="237"/>
        <v>Pequeno Porte I</v>
      </c>
      <c r="J5102" s="4">
        <v>4487946.75</v>
      </c>
      <c r="K5102" s="5">
        <f t="shared" si="238"/>
        <v>1376.6707822085889</v>
      </c>
    </row>
    <row r="5103" spans="1:11" x14ac:dyDescent="0.25">
      <c r="A5103" s="3" t="s">
        <v>5060</v>
      </c>
      <c r="B5103">
        <v>432377</v>
      </c>
      <c r="C5103" s="1" t="s">
        <v>22</v>
      </c>
      <c r="D5103" s="2">
        <v>3098</v>
      </c>
      <c r="E5103" t="s">
        <v>5329</v>
      </c>
      <c r="F5103" s="4">
        <v>67025.801000000007</v>
      </c>
      <c r="G5103" s="4">
        <f t="shared" si="239"/>
        <v>21.635184312459653</v>
      </c>
      <c r="H5103" t="str">
        <f>IF(F5103 &lt;= Planilha1!$B$1, "1",
  IF(F5103 &lt;= Planilha1!$B$2, "2",
    IF(F5103 &lt;= Planilha1!$B$3, "3",
      "4"
    )
  )
)</f>
        <v>2</v>
      </c>
      <c r="I5103" t="str">
        <f t="shared" si="237"/>
        <v>Pequeno Porte I</v>
      </c>
      <c r="J5103" s="4">
        <v>5254364.4000000004</v>
      </c>
      <c r="K5103" s="5">
        <f t="shared" si="238"/>
        <v>1696.0504841833442</v>
      </c>
    </row>
    <row r="5104" spans="1:11" x14ac:dyDescent="0.25">
      <c r="A5104" s="3" t="s">
        <v>5061</v>
      </c>
      <c r="B5104">
        <v>432380</v>
      </c>
      <c r="C5104" s="1" t="s">
        <v>22</v>
      </c>
      <c r="D5104" s="2">
        <v>16463</v>
      </c>
      <c r="E5104" t="s">
        <v>5329</v>
      </c>
      <c r="F5104" s="4">
        <v>207981.22</v>
      </c>
      <c r="G5104" s="4">
        <f t="shared" si="239"/>
        <v>12.633251533742332</v>
      </c>
      <c r="H5104" t="str">
        <f>IF(F5104 &lt;= Planilha1!$B$1, "1",
  IF(F5104 &lt;= Planilha1!$B$2, "2",
    IF(F5104 &lt;= Planilha1!$B$3, "3",
      "4"
    )
  )
)</f>
        <v>3</v>
      </c>
      <c r="I5104" t="str">
        <f t="shared" si="237"/>
        <v>Pequeno Porte I</v>
      </c>
      <c r="J5104" s="4">
        <v>37620461.079999998</v>
      </c>
      <c r="K5104" s="5">
        <f t="shared" si="238"/>
        <v>2285.1522249893701</v>
      </c>
    </row>
    <row r="5105" spans="1:11" x14ac:dyDescent="0.25">
      <c r="A5105" s="3" t="s">
        <v>5062</v>
      </c>
      <c r="B5105">
        <v>500020</v>
      </c>
      <c r="C5105" s="1" t="s">
        <v>23</v>
      </c>
      <c r="D5105" s="2">
        <v>16741</v>
      </c>
      <c r="E5105" t="s">
        <v>5330</v>
      </c>
      <c r="F5105" s="4">
        <v>338434.08799999999</v>
      </c>
      <c r="G5105" s="4">
        <f t="shared" si="239"/>
        <v>20.21588244429843</v>
      </c>
      <c r="H5105" t="str">
        <f>IF(F5105 &lt;= Planilha1!$B$1, "1",
  IF(F5105 &lt;= Planilha1!$B$2, "2",
    IF(F5105 &lt;= Planilha1!$B$3, "3",
      "4"
    )
  )
)</f>
        <v>4</v>
      </c>
      <c r="I5105" t="str">
        <f t="shared" si="237"/>
        <v>Pequeno Porte I</v>
      </c>
      <c r="J5105" s="4">
        <v>27245017.23</v>
      </c>
      <c r="K5105" s="5">
        <f t="shared" si="238"/>
        <v>1627.4426396272625</v>
      </c>
    </row>
    <row r="5106" spans="1:11" x14ac:dyDescent="0.25">
      <c r="A5106" s="3" t="s">
        <v>5063</v>
      </c>
      <c r="B5106">
        <v>500025</v>
      </c>
      <c r="C5106" s="1" t="s">
        <v>23</v>
      </c>
      <c r="D5106" s="2">
        <v>4537</v>
      </c>
      <c r="E5106" t="s">
        <v>5330</v>
      </c>
      <c r="F5106" s="4">
        <v>122765.758</v>
      </c>
      <c r="G5106" s="4">
        <f t="shared" si="239"/>
        <v>27.05879612078466</v>
      </c>
      <c r="H5106" t="str">
        <f>IF(F5106 &lt;= Planilha1!$B$1, "1",
  IF(F5106 &lt;= Planilha1!$B$2, "2",
    IF(F5106 &lt;= Planilha1!$B$3, "3",
      "4"
    )
  )
)</f>
        <v>3</v>
      </c>
      <c r="I5106" t="str">
        <f t="shared" si="237"/>
        <v>Pequeno Porte I</v>
      </c>
      <c r="J5106" s="4">
        <v>9625344.8300000001</v>
      </c>
      <c r="K5106" s="5">
        <f t="shared" si="238"/>
        <v>2121.5218933215783</v>
      </c>
    </row>
    <row r="5107" spans="1:11" x14ac:dyDescent="0.25">
      <c r="A5107" s="3" t="s">
        <v>2835</v>
      </c>
      <c r="B5107">
        <v>500060</v>
      </c>
      <c r="C5107" s="1" t="s">
        <v>23</v>
      </c>
      <c r="D5107" s="2">
        <v>39325</v>
      </c>
      <c r="E5107" t="s">
        <v>5330</v>
      </c>
      <c r="F5107" s="4">
        <v>402429.25099999999</v>
      </c>
      <c r="G5107" s="4">
        <f t="shared" si="239"/>
        <v>10.233420241576605</v>
      </c>
      <c r="H5107" t="str">
        <f>IF(F5107 &lt;= Planilha1!$B$1, "1",
  IF(F5107 &lt;= Planilha1!$B$2, "2",
    IF(F5107 &lt;= Planilha1!$B$3, "3",
      "4"
    )
  )
)</f>
        <v>4</v>
      </c>
      <c r="I5107" t="str">
        <f t="shared" si="237"/>
        <v>Pequeno Porte II</v>
      </c>
      <c r="J5107" s="4">
        <v>27549677.309999999</v>
      </c>
      <c r="K5107" s="5">
        <f t="shared" si="238"/>
        <v>700.56394939605843</v>
      </c>
    </row>
    <row r="5108" spans="1:11" x14ac:dyDescent="0.25">
      <c r="A5108" s="3" t="s">
        <v>5064</v>
      </c>
      <c r="B5108">
        <v>500070</v>
      </c>
      <c r="C5108" s="1" t="s">
        <v>23</v>
      </c>
      <c r="D5108" s="2">
        <v>24114</v>
      </c>
      <c r="E5108" t="s">
        <v>5330</v>
      </c>
      <c r="F5108" s="4">
        <v>204119.11300000001</v>
      </c>
      <c r="G5108" s="4">
        <f t="shared" si="239"/>
        <v>8.4647554532636651</v>
      </c>
      <c r="H5108" t="str">
        <f>IF(F5108 &lt;= Planilha1!$B$1, "1",
  IF(F5108 &lt;= Planilha1!$B$2, "2",
    IF(F5108 &lt;= Planilha1!$B$3, "3",
      "4"
    )
  )
)</f>
        <v>3</v>
      </c>
      <c r="I5108" t="str">
        <f t="shared" si="237"/>
        <v>Pequeno Porte II</v>
      </c>
      <c r="J5108" s="4">
        <v>15084174.35</v>
      </c>
      <c r="K5108" s="5">
        <f t="shared" si="238"/>
        <v>625.535968731857</v>
      </c>
    </row>
    <row r="5109" spans="1:11" x14ac:dyDescent="0.25">
      <c r="A5109" s="3" t="s">
        <v>5065</v>
      </c>
      <c r="B5109">
        <v>500080</v>
      </c>
      <c r="C5109" s="1" t="s">
        <v>23</v>
      </c>
      <c r="D5109" s="2">
        <v>7653</v>
      </c>
      <c r="E5109" t="s">
        <v>5330</v>
      </c>
      <c r="F5109" s="4">
        <v>117177.817</v>
      </c>
      <c r="G5109" s="4">
        <f t="shared" si="239"/>
        <v>15.311357245524631</v>
      </c>
      <c r="H5109" t="str">
        <f>IF(F5109 &lt;= Planilha1!$B$1, "1",
  IF(F5109 &lt;= Planilha1!$B$2, "2",
    IF(F5109 &lt;= Planilha1!$B$3, "3",
      "4"
    )
  )
)</f>
        <v>3</v>
      </c>
      <c r="I5109" t="str">
        <f t="shared" si="237"/>
        <v>Pequeno Porte I</v>
      </c>
      <c r="J5109" s="4">
        <v>9400782.8800000008</v>
      </c>
      <c r="K5109" s="5">
        <f t="shared" si="238"/>
        <v>1228.3787900169868</v>
      </c>
    </row>
    <row r="5110" spans="1:11" x14ac:dyDescent="0.25">
      <c r="A5110" s="3" t="s">
        <v>5066</v>
      </c>
      <c r="B5110">
        <v>500085</v>
      </c>
      <c r="C5110" s="1" t="s">
        <v>23</v>
      </c>
      <c r="D5110" s="2">
        <v>10729</v>
      </c>
      <c r="E5110" t="s">
        <v>5330</v>
      </c>
      <c r="F5110" s="4">
        <v>248495.49</v>
      </c>
      <c r="G5110" s="4">
        <f t="shared" si="239"/>
        <v>23.161104483176437</v>
      </c>
      <c r="H5110" t="str">
        <f>IF(F5110 &lt;= Planilha1!$B$1, "1",
  IF(F5110 &lt;= Planilha1!$B$2, "2",
    IF(F5110 &lt;= Planilha1!$B$3, "3",
      "4"
    )
  )
)</f>
        <v>4</v>
      </c>
      <c r="I5110" t="str">
        <f t="shared" si="237"/>
        <v>Pequeno Porte I</v>
      </c>
      <c r="J5110" s="4">
        <v>10463382.09</v>
      </c>
      <c r="K5110" s="5">
        <f t="shared" si="238"/>
        <v>975.24299468729612</v>
      </c>
    </row>
    <row r="5111" spans="1:11" x14ac:dyDescent="0.25">
      <c r="A5111" s="3" t="s">
        <v>5067</v>
      </c>
      <c r="B5111">
        <v>500090</v>
      </c>
      <c r="C5111" s="1" t="s">
        <v>23</v>
      </c>
      <c r="D5111" s="2">
        <v>9303</v>
      </c>
      <c r="E5111" t="s">
        <v>5330</v>
      </c>
      <c r="F5111" s="4">
        <v>146268.117</v>
      </c>
      <c r="G5111" s="4">
        <f t="shared" si="239"/>
        <v>15.722682683005482</v>
      </c>
      <c r="H5111" t="str">
        <f>IF(F5111 &lt;= Planilha1!$B$1, "1",
  IF(F5111 &lt;= Planilha1!$B$2, "2",
    IF(F5111 &lt;= Planilha1!$B$3, "3",
      "4"
    )
  )
)</f>
        <v>3</v>
      </c>
      <c r="I5111" t="str">
        <f t="shared" si="237"/>
        <v>Pequeno Porte I</v>
      </c>
      <c r="J5111" s="4">
        <v>11982275.08</v>
      </c>
      <c r="K5111" s="5">
        <f t="shared" si="238"/>
        <v>1288.0011910136516</v>
      </c>
    </row>
    <row r="5112" spans="1:11" x14ac:dyDescent="0.25">
      <c r="A5112" s="3" t="s">
        <v>2836</v>
      </c>
      <c r="B5112">
        <v>500100</v>
      </c>
      <c r="C5112" s="1" t="s">
        <v>23</v>
      </c>
      <c r="D5112" s="2">
        <v>27674</v>
      </c>
      <c r="E5112" t="s">
        <v>5330</v>
      </c>
      <c r="F5112" s="4">
        <v>494481.02899999998</v>
      </c>
      <c r="G5112" s="4">
        <f t="shared" si="239"/>
        <v>17.86807216159572</v>
      </c>
      <c r="H5112" t="str">
        <f>IF(F5112 &lt;= Planilha1!$B$1, "1",
  IF(F5112 &lt;= Planilha1!$B$2, "2",
    IF(F5112 &lt;= Planilha1!$B$3, "3",
      "4"
    )
  )
)</f>
        <v>4</v>
      </c>
      <c r="I5112" t="str">
        <f t="shared" si="237"/>
        <v>Pequeno Porte II</v>
      </c>
      <c r="J5112" s="4">
        <v>23593774.300000001</v>
      </c>
      <c r="K5112" s="5">
        <f t="shared" si="238"/>
        <v>852.56104285611048</v>
      </c>
    </row>
    <row r="5113" spans="1:11" x14ac:dyDescent="0.25">
      <c r="A5113" s="3" t="s">
        <v>2837</v>
      </c>
      <c r="B5113">
        <v>500110</v>
      </c>
      <c r="C5113" s="1" t="s">
        <v>23</v>
      </c>
      <c r="D5113" s="2">
        <v>46803</v>
      </c>
      <c r="E5113" t="s">
        <v>5330</v>
      </c>
      <c r="F5113" s="4">
        <v>532554.57499999995</v>
      </c>
      <c r="G5113" s="4">
        <f t="shared" si="239"/>
        <v>11.378641860564493</v>
      </c>
      <c r="H5113" t="str">
        <f>IF(F5113 &lt;= Planilha1!$B$1, "1",
  IF(F5113 &lt;= Planilha1!$B$2, "2",
    IF(F5113 &lt;= Planilha1!$B$3, "3",
      "4"
    )
  )
)</f>
        <v>4</v>
      </c>
      <c r="I5113" t="str">
        <f t="shared" si="237"/>
        <v>Pequeno Porte II</v>
      </c>
      <c r="J5113" s="4">
        <v>31517490.350000001</v>
      </c>
      <c r="K5113" s="5">
        <f t="shared" si="238"/>
        <v>673.40748135803267</v>
      </c>
    </row>
    <row r="5114" spans="1:11" x14ac:dyDescent="0.25">
      <c r="A5114" s="3" t="s">
        <v>2838</v>
      </c>
      <c r="B5114">
        <v>500124</v>
      </c>
      <c r="C5114" s="1" t="s">
        <v>23</v>
      </c>
      <c r="D5114" s="2">
        <v>10748</v>
      </c>
      <c r="E5114" t="s">
        <v>5330</v>
      </c>
      <c r="F5114" s="4">
        <v>215020.11</v>
      </c>
      <c r="G5114" s="4">
        <f t="shared" si="239"/>
        <v>20.005592668403423</v>
      </c>
      <c r="H5114" t="str">
        <f>IF(F5114 &lt;= Planilha1!$B$1, "1",
  IF(F5114 &lt;= Planilha1!$B$2, "2",
    IF(F5114 &lt;= Planilha1!$B$3, "3",
      "4"
    )
  )
)</f>
        <v>3</v>
      </c>
      <c r="I5114" t="str">
        <f t="shared" si="237"/>
        <v>Pequeno Porte I</v>
      </c>
      <c r="J5114" s="4">
        <v>12400215.85</v>
      </c>
      <c r="K5114" s="5">
        <f t="shared" si="238"/>
        <v>1153.7230973204316</v>
      </c>
    </row>
    <row r="5115" spans="1:11" x14ac:dyDescent="0.25">
      <c r="A5115" s="3" t="s">
        <v>2202</v>
      </c>
      <c r="B5115">
        <v>500150</v>
      </c>
      <c r="C5115" s="1" t="s">
        <v>23</v>
      </c>
      <c r="D5115" s="2">
        <v>7940</v>
      </c>
      <c r="E5115" t="s">
        <v>5330</v>
      </c>
      <c r="F5115" s="4">
        <v>131521.87400000001</v>
      </c>
      <c r="G5115" s="4">
        <f t="shared" si="239"/>
        <v>16.564467758186399</v>
      </c>
      <c r="H5115" t="str">
        <f>IF(F5115 &lt;= Planilha1!$B$1, "1",
  IF(F5115 &lt;= Planilha1!$B$2, "2",
    IF(F5115 &lt;= Planilha1!$B$3, "3",
      "4"
    )
  )
)</f>
        <v>3</v>
      </c>
      <c r="I5115" t="str">
        <f t="shared" si="237"/>
        <v>Pequeno Porte I</v>
      </c>
      <c r="J5115" s="4">
        <v>12342615.91</v>
      </c>
      <c r="K5115" s="5">
        <f t="shared" si="238"/>
        <v>1554.4856309823679</v>
      </c>
    </row>
    <row r="5116" spans="1:11" x14ac:dyDescent="0.25">
      <c r="A5116" s="3" t="s">
        <v>2839</v>
      </c>
      <c r="B5116">
        <v>500190</v>
      </c>
      <c r="C5116" s="1" t="s">
        <v>23</v>
      </c>
      <c r="D5116" s="2">
        <v>23031</v>
      </c>
      <c r="E5116" t="s">
        <v>5330</v>
      </c>
      <c r="F5116" s="4">
        <v>455726.46600000001</v>
      </c>
      <c r="G5116" s="4">
        <f t="shared" si="239"/>
        <v>19.787524032825324</v>
      </c>
      <c r="H5116" t="str">
        <f>IF(F5116 &lt;= Planilha1!$B$1, "1",
  IF(F5116 &lt;= Planilha1!$B$2, "2",
    IF(F5116 &lt;= Planilha1!$B$3, "3",
      "4"
    )
  )
)</f>
        <v>4</v>
      </c>
      <c r="I5116" t="str">
        <f t="shared" si="237"/>
        <v>Pequeno Porte II</v>
      </c>
      <c r="J5116" s="4">
        <v>24327296.710000001</v>
      </c>
      <c r="K5116" s="5">
        <f t="shared" si="238"/>
        <v>1056.2848643133168</v>
      </c>
    </row>
    <row r="5117" spans="1:11" x14ac:dyDescent="0.25">
      <c r="A5117" s="3" t="s">
        <v>5068</v>
      </c>
      <c r="B5117">
        <v>500200</v>
      </c>
      <c r="C5117" s="1" t="s">
        <v>23</v>
      </c>
      <c r="D5117" s="2">
        <v>10712</v>
      </c>
      <c r="E5117" t="s">
        <v>5330</v>
      </c>
      <c r="F5117" s="4">
        <v>210417.905</v>
      </c>
      <c r="G5117" s="4">
        <f t="shared" si="239"/>
        <v>19.64319501493652</v>
      </c>
      <c r="H5117" t="str">
        <f>IF(F5117 &lt;= Planilha1!$B$1, "1",
  IF(F5117 &lt;= Planilha1!$B$2, "2",
    IF(F5117 &lt;= Planilha1!$B$3, "3",
      "4"
    )
  )
)</f>
        <v>3</v>
      </c>
      <c r="I5117" t="str">
        <f t="shared" si="237"/>
        <v>Pequeno Porte I</v>
      </c>
      <c r="J5117" s="4">
        <v>10048467.390000001</v>
      </c>
      <c r="K5117" s="5">
        <f t="shared" si="238"/>
        <v>938.0570752427185</v>
      </c>
    </row>
    <row r="5118" spans="1:11" x14ac:dyDescent="0.25">
      <c r="A5118" s="3" t="s">
        <v>2840</v>
      </c>
      <c r="B5118">
        <v>500210</v>
      </c>
      <c r="C5118" s="1" t="s">
        <v>23</v>
      </c>
      <c r="D5118" s="2">
        <v>21613</v>
      </c>
      <c r="E5118" t="s">
        <v>5330</v>
      </c>
      <c r="F5118" s="4">
        <v>252396.44899999999</v>
      </c>
      <c r="G5118" s="4">
        <f t="shared" si="239"/>
        <v>11.677992365705824</v>
      </c>
      <c r="H5118" t="str">
        <f>IF(F5118 &lt;= Planilha1!$B$1, "1",
  IF(F5118 &lt;= Planilha1!$B$2, "2",
    IF(F5118 &lt;= Planilha1!$B$3, "3",
      "4"
    )
  )
)</f>
        <v>4</v>
      </c>
      <c r="I5118" t="str">
        <f t="shared" si="237"/>
        <v>Pequeno Porte II</v>
      </c>
      <c r="J5118" s="4">
        <v>18133118.129999999</v>
      </c>
      <c r="K5118" s="5">
        <f t="shared" si="238"/>
        <v>838.99126127793454</v>
      </c>
    </row>
    <row r="5119" spans="1:11" x14ac:dyDescent="0.25">
      <c r="A5119" s="3" t="s">
        <v>2841</v>
      </c>
      <c r="B5119">
        <v>500215</v>
      </c>
      <c r="C5119" s="1" t="s">
        <v>23</v>
      </c>
      <c r="D5119" s="2">
        <v>8567</v>
      </c>
      <c r="E5119" t="s">
        <v>5330</v>
      </c>
      <c r="F5119" s="4">
        <v>140095.95000000001</v>
      </c>
      <c r="G5119" s="4">
        <f t="shared" si="239"/>
        <v>16.352976537877904</v>
      </c>
      <c r="H5119" t="str">
        <f>IF(F5119 &lt;= Planilha1!$B$1, "1",
  IF(F5119 &lt;= Planilha1!$B$2, "2",
    IF(F5119 &lt;= Planilha1!$B$3, "3",
      "4"
    )
  )
)</f>
        <v>3</v>
      </c>
      <c r="I5119" t="str">
        <f t="shared" si="237"/>
        <v>Pequeno Porte I</v>
      </c>
      <c r="J5119" s="4">
        <v>13088838.949999999</v>
      </c>
      <c r="K5119" s="5">
        <f t="shared" si="238"/>
        <v>1527.8205848021478</v>
      </c>
    </row>
    <row r="5120" spans="1:11" x14ac:dyDescent="0.25">
      <c r="A5120" s="3" t="s">
        <v>133</v>
      </c>
      <c r="B5120">
        <v>500220</v>
      </c>
      <c r="C5120" s="1" t="s">
        <v>23</v>
      </c>
      <c r="D5120" s="2">
        <v>23659</v>
      </c>
      <c r="E5120" t="s">
        <v>5330</v>
      </c>
      <c r="F5120" s="4">
        <v>275193.71000000002</v>
      </c>
      <c r="G5120" s="4">
        <f t="shared" si="239"/>
        <v>11.631671245614777</v>
      </c>
      <c r="H5120" t="str">
        <f>IF(F5120 &lt;= Planilha1!$B$1, "1",
  IF(F5120 &lt;= Planilha1!$B$2, "2",
    IF(F5120 &lt;= Planilha1!$B$3, "3",
      "4"
    )
  )
)</f>
        <v>4</v>
      </c>
      <c r="I5120" t="str">
        <f t="shared" si="237"/>
        <v>Pequeno Porte II</v>
      </c>
      <c r="J5120" s="4">
        <v>30137367.359999999</v>
      </c>
      <c r="K5120" s="5">
        <f t="shared" si="238"/>
        <v>1273.8225351874551</v>
      </c>
    </row>
    <row r="5121" spans="1:11" x14ac:dyDescent="0.25">
      <c r="A5121" s="3" t="s">
        <v>5069</v>
      </c>
      <c r="B5121">
        <v>500230</v>
      </c>
      <c r="C5121" s="1" t="s">
        <v>23</v>
      </c>
      <c r="D5121" s="2">
        <v>11579</v>
      </c>
      <c r="E5121" t="s">
        <v>5330</v>
      </c>
      <c r="F5121" s="4">
        <v>335281.21000000002</v>
      </c>
      <c r="G5121" s="4">
        <f t="shared" si="239"/>
        <v>28.955972881941449</v>
      </c>
      <c r="H5121" t="str">
        <f>IF(F5121 &lt;= Planilha1!$B$1, "1",
  IF(F5121 &lt;= Planilha1!$B$2, "2",
    IF(F5121 &lt;= Planilha1!$B$3, "3",
      "4"
    )
  )
)</f>
        <v>4</v>
      </c>
      <c r="I5121" t="str">
        <f t="shared" si="237"/>
        <v>Pequeno Porte I</v>
      </c>
      <c r="J5121" s="4">
        <v>15836475.949999999</v>
      </c>
      <c r="K5121" s="5">
        <f t="shared" si="238"/>
        <v>1367.6894334571207</v>
      </c>
    </row>
    <row r="5122" spans="1:11" x14ac:dyDescent="0.25">
      <c r="A5122" s="3" t="s">
        <v>5070</v>
      </c>
      <c r="B5122">
        <v>500240</v>
      </c>
      <c r="C5122" s="1" t="s">
        <v>23</v>
      </c>
      <c r="D5122" s="2">
        <v>30612</v>
      </c>
      <c r="E5122" t="s">
        <v>5330</v>
      </c>
      <c r="F5122" s="4">
        <v>529082.15500000003</v>
      </c>
      <c r="G5122" s="4">
        <f t="shared" si="239"/>
        <v>17.283488664575984</v>
      </c>
      <c r="H5122" t="str">
        <f>IF(F5122 &lt;= Planilha1!$B$1, "1",
  IF(F5122 &lt;= Planilha1!$B$2, "2",
    IF(F5122 &lt;= Planilha1!$B$3, "3",
      "4"
    )
  )
)</f>
        <v>4</v>
      </c>
      <c r="I5122" t="str">
        <f t="shared" ref="I5122:I5185" si="240">IF(D5122 &lt;= 20000, "Pequeno Porte I",
  IF(D5122 &lt;= 50000, "Pequeno Porte II",
    IF(D5122 &lt;= 100000, "Médio Porte",
      IF(D5122 &lt;= 900000, "Grande Porte", "Metrópole")
    )
  )
)</f>
        <v>Pequeno Porte II</v>
      </c>
      <c r="J5122" s="4">
        <v>28914382.989999998</v>
      </c>
      <c r="K5122" s="5">
        <f t="shared" ref="K5122:K5185" si="241">J5122/D5122</f>
        <v>944.54406735920554</v>
      </c>
    </row>
    <row r="5123" spans="1:11" x14ac:dyDescent="0.25">
      <c r="A5123" s="3" t="s">
        <v>5071</v>
      </c>
      <c r="B5123">
        <v>500260</v>
      </c>
      <c r="C5123" s="1" t="s">
        <v>23</v>
      </c>
      <c r="D5123" s="2">
        <v>13583</v>
      </c>
      <c r="E5123" t="s">
        <v>5330</v>
      </c>
      <c r="F5123" s="4">
        <v>225730.94500000001</v>
      </c>
      <c r="G5123" s="4">
        <f t="shared" ref="G5123:G5186" si="242">F5123/D5123</f>
        <v>16.61863689906501</v>
      </c>
      <c r="H5123" t="str">
        <f>IF(F5123 &lt;= Planilha1!$B$1, "1",
  IF(F5123 &lt;= Planilha1!$B$2, "2",
    IF(F5123 &lt;= Planilha1!$B$3, "3",
      "4"
    )
  )
)</f>
        <v>3</v>
      </c>
      <c r="I5123" t="str">
        <f t="shared" si="240"/>
        <v>Pequeno Porte I</v>
      </c>
      <c r="J5123" s="4">
        <v>14278117.92</v>
      </c>
      <c r="K5123" s="5">
        <f t="shared" si="241"/>
        <v>1051.1755812412575</v>
      </c>
    </row>
    <row r="5124" spans="1:11" x14ac:dyDescent="0.25">
      <c r="A5124" s="3" t="s">
        <v>595</v>
      </c>
      <c r="B5124">
        <v>500270</v>
      </c>
      <c r="C5124" s="1" t="s">
        <v>23</v>
      </c>
      <c r="D5124" s="2">
        <v>898100</v>
      </c>
      <c r="E5124" t="s">
        <v>5330</v>
      </c>
      <c r="F5124" s="4">
        <v>15089120.016000001</v>
      </c>
      <c r="G5124" s="4">
        <f t="shared" si="242"/>
        <v>16.80115801803808</v>
      </c>
      <c r="H5124" t="str">
        <f>IF(F5124 &lt;= Planilha1!$B$1, "1",
  IF(F5124 &lt;= Planilha1!$B$2, "2",
    IF(F5124 &lt;= Planilha1!$B$3, "3",
      "4"
    )
  )
)</f>
        <v>4</v>
      </c>
      <c r="I5124" t="str">
        <f t="shared" si="240"/>
        <v>Grande Porte</v>
      </c>
      <c r="J5124" s="4">
        <v>696531623.57000005</v>
      </c>
      <c r="K5124" s="5">
        <f t="shared" si="241"/>
        <v>775.56132231377353</v>
      </c>
    </row>
    <row r="5125" spans="1:11" x14ac:dyDescent="0.25">
      <c r="A5125" s="3" t="s">
        <v>404</v>
      </c>
      <c r="B5125">
        <v>500280</v>
      </c>
      <c r="C5125" s="1" t="s">
        <v>23</v>
      </c>
      <c r="D5125" s="2">
        <v>5036</v>
      </c>
      <c r="E5125" t="s">
        <v>5330</v>
      </c>
      <c r="F5125" s="4">
        <v>74327.713000000003</v>
      </c>
      <c r="G5125" s="4">
        <f t="shared" si="242"/>
        <v>14.759275814138206</v>
      </c>
      <c r="H5125" t="str">
        <f>IF(F5125 &lt;= Planilha1!$B$1, "1",
  IF(F5125 &lt;= Planilha1!$B$2, "2",
    IF(F5125 &lt;= Planilha1!$B$3, "3",
      "4"
    )
  )
)</f>
        <v>2</v>
      </c>
      <c r="I5125" t="str">
        <f t="shared" si="240"/>
        <v>Pequeno Porte I</v>
      </c>
      <c r="J5125" s="4">
        <v>5719016.4400000004</v>
      </c>
      <c r="K5125" s="5">
        <f t="shared" si="241"/>
        <v>1135.6267752184274</v>
      </c>
    </row>
    <row r="5126" spans="1:11" x14ac:dyDescent="0.25">
      <c r="A5126" s="3" t="s">
        <v>5072</v>
      </c>
      <c r="B5126">
        <v>500290</v>
      </c>
      <c r="C5126" s="1" t="s">
        <v>23</v>
      </c>
      <c r="D5126" s="2">
        <v>20988</v>
      </c>
      <c r="E5126" t="s">
        <v>5330</v>
      </c>
      <c r="F5126" s="4">
        <v>325443.12599999999</v>
      </c>
      <c r="G5126" s="4">
        <f t="shared" si="242"/>
        <v>15.506152372784447</v>
      </c>
      <c r="H5126" t="str">
        <f>IF(F5126 &lt;= Planilha1!$B$1, "1",
  IF(F5126 &lt;= Planilha1!$B$2, "2",
    IF(F5126 &lt;= Planilha1!$B$3, "3",
      "4"
    )
  )
)</f>
        <v>4</v>
      </c>
      <c r="I5126" t="str">
        <f t="shared" si="240"/>
        <v>Pequeno Porte II</v>
      </c>
      <c r="J5126" s="4">
        <v>15360498.689999999</v>
      </c>
      <c r="K5126" s="5">
        <f t="shared" si="241"/>
        <v>731.87053030303025</v>
      </c>
    </row>
    <row r="5127" spans="1:11" x14ac:dyDescent="0.25">
      <c r="A5127" s="3" t="s">
        <v>5073</v>
      </c>
      <c r="B5127">
        <v>500295</v>
      </c>
      <c r="C5127" s="1" t="s">
        <v>23</v>
      </c>
      <c r="D5127" s="2">
        <v>30993</v>
      </c>
      <c r="E5127" t="s">
        <v>5330</v>
      </c>
      <c r="F5127" s="4">
        <v>767559.52599999995</v>
      </c>
      <c r="G5127" s="4">
        <f t="shared" si="242"/>
        <v>24.765576936727648</v>
      </c>
      <c r="H5127" t="str">
        <f>IF(F5127 &lt;= Planilha1!$B$1, "1",
  IF(F5127 &lt;= Planilha1!$B$2, "2",
    IF(F5127 &lt;= Planilha1!$B$3, "3",
      "4"
    )
  )
)</f>
        <v>4</v>
      </c>
      <c r="I5127" t="str">
        <f t="shared" si="240"/>
        <v>Pequeno Porte II</v>
      </c>
      <c r="J5127" s="4">
        <v>42832253.090000004</v>
      </c>
      <c r="K5127" s="5">
        <f t="shared" si="241"/>
        <v>1381.9976475333142</v>
      </c>
    </row>
    <row r="5128" spans="1:11" x14ac:dyDescent="0.25">
      <c r="A5128" s="3" t="s">
        <v>2842</v>
      </c>
      <c r="B5128">
        <v>500310</v>
      </c>
      <c r="C5128" s="1" t="s">
        <v>23</v>
      </c>
      <c r="D5128" s="2">
        <v>4783</v>
      </c>
      <c r="E5128" t="s">
        <v>5330</v>
      </c>
      <c r="F5128" s="4">
        <v>64172.319000000003</v>
      </c>
      <c r="G5128" s="4">
        <f t="shared" si="242"/>
        <v>13.416750784026762</v>
      </c>
      <c r="H5128" t="str">
        <f>IF(F5128 &lt;= Planilha1!$B$1, "1",
  IF(F5128 &lt;= Planilha1!$B$2, "2",
    IF(F5128 &lt;= Planilha1!$B$3, "3",
      "4"
    )
  )
)</f>
        <v>2</v>
      </c>
      <c r="I5128" t="str">
        <f t="shared" si="240"/>
        <v>Pequeno Porte I</v>
      </c>
      <c r="J5128" s="4">
        <v>7107498.9199999999</v>
      </c>
      <c r="K5128" s="5">
        <f t="shared" si="241"/>
        <v>1485.9918293957767</v>
      </c>
    </row>
    <row r="5129" spans="1:11" x14ac:dyDescent="0.25">
      <c r="A5129" s="3" t="s">
        <v>2843</v>
      </c>
      <c r="B5129">
        <v>500315</v>
      </c>
      <c r="C5129" s="1" t="s">
        <v>23</v>
      </c>
      <c r="D5129" s="2">
        <v>14289</v>
      </c>
      <c r="E5129" t="s">
        <v>5330</v>
      </c>
      <c r="F5129" s="4">
        <v>100398.317</v>
      </c>
      <c r="G5129" s="4">
        <f t="shared" si="242"/>
        <v>7.0262661487857789</v>
      </c>
      <c r="H5129" t="str">
        <f>IF(F5129 &lt;= Planilha1!$B$1, "1",
  IF(F5129 &lt;= Planilha1!$B$2, "2",
    IF(F5129 &lt;= Planilha1!$B$3, "3",
      "4"
    )
  )
)</f>
        <v>3</v>
      </c>
      <c r="I5129" t="str">
        <f t="shared" si="240"/>
        <v>Pequeno Porte I</v>
      </c>
      <c r="J5129" s="4">
        <v>10756710.189999999</v>
      </c>
      <c r="K5129" s="5">
        <f t="shared" si="241"/>
        <v>752.79657008887955</v>
      </c>
    </row>
    <row r="5130" spans="1:11" x14ac:dyDescent="0.25">
      <c r="A5130" s="3" t="s">
        <v>5074</v>
      </c>
      <c r="B5130">
        <v>500320</v>
      </c>
      <c r="C5130" s="1" t="s">
        <v>23</v>
      </c>
      <c r="D5130" s="2">
        <v>96268</v>
      </c>
      <c r="E5130" t="s">
        <v>5330</v>
      </c>
      <c r="F5130" s="4">
        <v>1863759.513</v>
      </c>
      <c r="G5130" s="4">
        <f t="shared" si="242"/>
        <v>19.360114607138406</v>
      </c>
      <c r="H5130" t="str">
        <f>IF(F5130 &lt;= Planilha1!$B$1, "1",
  IF(F5130 &lt;= Planilha1!$B$2, "2",
    IF(F5130 &lt;= Planilha1!$B$3, "3",
      "4"
    )
  )
)</f>
        <v>4</v>
      </c>
      <c r="I5130" t="str">
        <f t="shared" si="240"/>
        <v>Médio Porte</v>
      </c>
      <c r="J5130" s="4">
        <v>100145775.39</v>
      </c>
      <c r="K5130" s="5">
        <f t="shared" si="241"/>
        <v>1040.2810424024599</v>
      </c>
    </row>
    <row r="5131" spans="1:11" x14ac:dyDescent="0.25">
      <c r="A5131" s="3" t="s">
        <v>2844</v>
      </c>
      <c r="B5131">
        <v>500325</v>
      </c>
      <c r="C5131" s="1" t="s">
        <v>23</v>
      </c>
      <c r="D5131" s="2">
        <v>26037</v>
      </c>
      <c r="E5131" t="s">
        <v>5330</v>
      </c>
      <c r="F5131" s="4">
        <v>544859.42500000005</v>
      </c>
      <c r="G5131" s="4">
        <f t="shared" si="242"/>
        <v>20.926351922264473</v>
      </c>
      <c r="H5131" t="str">
        <f>IF(F5131 &lt;= Planilha1!$B$1, "1",
  IF(F5131 &lt;= Planilha1!$B$2, "2",
    IF(F5131 &lt;= Planilha1!$B$3, "3",
      "4"
    )
  )
)</f>
        <v>4</v>
      </c>
      <c r="I5131" t="str">
        <f t="shared" si="240"/>
        <v>Pequeno Porte II</v>
      </c>
      <c r="J5131" s="4">
        <v>29772086.600000001</v>
      </c>
      <c r="K5131" s="5">
        <f t="shared" si="241"/>
        <v>1143.4530322233745</v>
      </c>
    </row>
    <row r="5132" spans="1:11" x14ac:dyDescent="0.25">
      <c r="A5132" s="3" t="s">
        <v>2845</v>
      </c>
      <c r="B5132">
        <v>500330</v>
      </c>
      <c r="C5132" s="1" t="s">
        <v>23</v>
      </c>
      <c r="D5132" s="2">
        <v>32151</v>
      </c>
      <c r="E5132" t="s">
        <v>5330</v>
      </c>
      <c r="F5132" s="4">
        <v>530702.103</v>
      </c>
      <c r="G5132" s="4">
        <f t="shared" si="242"/>
        <v>16.50655043389008</v>
      </c>
      <c r="H5132" t="str">
        <f>IF(F5132 &lt;= Planilha1!$B$1, "1",
  IF(F5132 &lt;= Planilha1!$B$2, "2",
    IF(F5132 &lt;= Planilha1!$B$3, "3",
      "4"
    )
  )
)</f>
        <v>4</v>
      </c>
      <c r="I5132" t="str">
        <f t="shared" si="240"/>
        <v>Pequeno Porte II</v>
      </c>
      <c r="J5132" s="4">
        <v>20974947</v>
      </c>
      <c r="K5132" s="5">
        <f t="shared" si="241"/>
        <v>652.38863487916399</v>
      </c>
    </row>
    <row r="5133" spans="1:11" x14ac:dyDescent="0.25">
      <c r="A5133" s="3" t="s">
        <v>5075</v>
      </c>
      <c r="B5133">
        <v>500345</v>
      </c>
      <c r="C5133" s="1" t="s">
        <v>23</v>
      </c>
      <c r="D5133" s="2">
        <v>13663</v>
      </c>
      <c r="E5133" t="s">
        <v>5330</v>
      </c>
      <c r="F5133" s="4">
        <v>124671.87</v>
      </c>
      <c r="G5133" s="4">
        <f t="shared" si="242"/>
        <v>9.1247800629437155</v>
      </c>
      <c r="H5133" t="str">
        <f>IF(F5133 &lt;= Planilha1!$B$1, "1",
  IF(F5133 &lt;= Planilha1!$B$2, "2",
    IF(F5133 &lt;= Planilha1!$B$3, "3",
      "4"
    )
  )
)</f>
        <v>3</v>
      </c>
      <c r="I5133" t="str">
        <f t="shared" si="240"/>
        <v>Pequeno Porte I</v>
      </c>
      <c r="J5133" s="4">
        <v>8208604.0800000001</v>
      </c>
      <c r="K5133" s="5">
        <f t="shared" si="241"/>
        <v>600.79075459269563</v>
      </c>
    </row>
    <row r="5134" spans="1:11" x14ac:dyDescent="0.25">
      <c r="A5134" s="3" t="s">
        <v>5076</v>
      </c>
      <c r="B5134">
        <v>500348</v>
      </c>
      <c r="C5134" s="1" t="s">
        <v>23</v>
      </c>
      <c r="D5134" s="2">
        <v>11100</v>
      </c>
      <c r="E5134" t="s">
        <v>5330</v>
      </c>
      <c r="F5134" s="4">
        <v>98563.607999999993</v>
      </c>
      <c r="G5134" s="4">
        <f t="shared" si="242"/>
        <v>8.8796043243243243</v>
      </c>
      <c r="H5134" t="str">
        <f>IF(F5134 &lt;= Planilha1!$B$1, "1",
  IF(F5134 &lt;= Planilha1!$B$2, "2",
    IF(F5134 &lt;= Planilha1!$B$3, "3",
      "4"
    )
  )
)</f>
        <v>3</v>
      </c>
      <c r="I5134" t="str">
        <f t="shared" si="240"/>
        <v>Pequeno Porte I</v>
      </c>
      <c r="J5134" s="4">
        <v>14853483.869999999</v>
      </c>
      <c r="K5134" s="5">
        <f t="shared" si="241"/>
        <v>1338.1516999999999</v>
      </c>
    </row>
    <row r="5135" spans="1:11" x14ac:dyDescent="0.25">
      <c r="A5135" s="3" t="s">
        <v>2239</v>
      </c>
      <c r="B5135">
        <v>500350</v>
      </c>
      <c r="C5135" s="1" t="s">
        <v>23</v>
      </c>
      <c r="D5135" s="2">
        <v>5578</v>
      </c>
      <c r="E5135" t="s">
        <v>5330</v>
      </c>
      <c r="F5135" s="4">
        <v>57505.91</v>
      </c>
      <c r="G5135" s="4">
        <f t="shared" si="242"/>
        <v>10.309413768375762</v>
      </c>
      <c r="H5135" t="str">
        <f>IF(F5135 &lt;= Planilha1!$B$1, "1",
  IF(F5135 &lt;= Planilha1!$B$2, "2",
    IF(F5135 &lt;= Planilha1!$B$3, "3",
      "4"
    )
  )
)</f>
        <v>2</v>
      </c>
      <c r="I5135" t="str">
        <f t="shared" si="240"/>
        <v>Pequeno Porte I</v>
      </c>
      <c r="J5135" s="4">
        <v>4529005.5999999996</v>
      </c>
      <c r="K5135" s="5">
        <f t="shared" si="241"/>
        <v>811.9407673001075</v>
      </c>
    </row>
    <row r="5136" spans="1:11" x14ac:dyDescent="0.25">
      <c r="A5136" s="3" t="s">
        <v>2846</v>
      </c>
      <c r="B5136">
        <v>500370</v>
      </c>
      <c r="C5136" s="1" t="s">
        <v>23</v>
      </c>
      <c r="D5136" s="2">
        <v>243367</v>
      </c>
      <c r="E5136" t="s">
        <v>5330</v>
      </c>
      <c r="F5136" s="4">
        <v>3765442.179</v>
      </c>
      <c r="G5136" s="4">
        <f t="shared" si="242"/>
        <v>15.472279228490304</v>
      </c>
      <c r="H5136" t="str">
        <f>IF(F5136 &lt;= Planilha1!$B$1, "1",
  IF(F5136 &lt;= Planilha1!$B$2, "2",
    IF(F5136 &lt;= Planilha1!$B$3, "3",
      "4"
    )
  )
)</f>
        <v>4</v>
      </c>
      <c r="I5136" t="str">
        <f t="shared" si="240"/>
        <v>Grande Porte</v>
      </c>
      <c r="J5136" s="4">
        <v>191718549.44</v>
      </c>
      <c r="K5136" s="5">
        <f t="shared" si="241"/>
        <v>787.77545616291445</v>
      </c>
    </row>
    <row r="5137" spans="1:11" x14ac:dyDescent="0.25">
      <c r="A5137" s="3" t="s">
        <v>1935</v>
      </c>
      <c r="B5137">
        <v>500375</v>
      </c>
      <c r="C5137" s="1" t="s">
        <v>23</v>
      </c>
      <c r="D5137" s="2">
        <v>11386</v>
      </c>
      <c r="E5137" t="s">
        <v>5330</v>
      </c>
      <c r="F5137" s="4">
        <v>189936.516</v>
      </c>
      <c r="G5137" s="4">
        <f t="shared" si="242"/>
        <v>16.681584050588441</v>
      </c>
      <c r="H5137" t="str">
        <f>IF(F5137 &lt;= Planilha1!$B$1, "1",
  IF(F5137 &lt;= Planilha1!$B$2, "2",
    IF(F5137 &lt;= Planilha1!$B$3, "3",
      "4"
    )
  )
)</f>
        <v>3</v>
      </c>
      <c r="I5137" t="str">
        <f t="shared" si="240"/>
        <v>Pequeno Porte I</v>
      </c>
      <c r="J5137" s="4">
        <v>12498660.52</v>
      </c>
      <c r="K5137" s="5">
        <f t="shared" si="241"/>
        <v>1097.7218092394169</v>
      </c>
    </row>
    <row r="5138" spans="1:11" x14ac:dyDescent="0.25">
      <c r="A5138" s="3" t="s">
        <v>5077</v>
      </c>
      <c r="B5138">
        <v>500380</v>
      </c>
      <c r="C5138" s="1" t="s">
        <v>23</v>
      </c>
      <c r="D5138" s="2">
        <v>20609</v>
      </c>
      <c r="E5138" t="s">
        <v>5330</v>
      </c>
      <c r="F5138" s="4">
        <v>195818.80100000001</v>
      </c>
      <c r="G5138" s="4">
        <f t="shared" si="242"/>
        <v>9.5016158474452919</v>
      </c>
      <c r="H5138" t="str">
        <f>IF(F5138 &lt;= Planilha1!$B$1, "1",
  IF(F5138 &lt;= Planilha1!$B$2, "2",
    IF(F5138 &lt;= Planilha1!$B$3, "3",
      "4"
    )
  )
)</f>
        <v>3</v>
      </c>
      <c r="I5138" t="str">
        <f t="shared" si="240"/>
        <v>Pequeno Porte II</v>
      </c>
      <c r="J5138" s="4">
        <v>11204872.1</v>
      </c>
      <c r="K5138" s="5">
        <f t="shared" si="241"/>
        <v>543.68829637536999</v>
      </c>
    </row>
    <row r="5139" spans="1:11" x14ac:dyDescent="0.25">
      <c r="A5139" s="3" t="s">
        <v>5078</v>
      </c>
      <c r="B5139">
        <v>500390</v>
      </c>
      <c r="C5139" s="1" t="s">
        <v>23</v>
      </c>
      <c r="D5139" s="2">
        <v>3539</v>
      </c>
      <c r="E5139" t="s">
        <v>5330</v>
      </c>
      <c r="F5139" s="4">
        <v>52998.847999999998</v>
      </c>
      <c r="G5139" s="4">
        <f t="shared" si="242"/>
        <v>14.975656400113026</v>
      </c>
      <c r="H5139" t="str">
        <f>IF(F5139 &lt;= Planilha1!$B$1, "1",
  IF(F5139 &lt;= Planilha1!$B$2, "2",
    IF(F5139 &lt;= Planilha1!$B$3, "3",
      "4"
    )
  )
)</f>
        <v>2</v>
      </c>
      <c r="I5139" t="str">
        <f t="shared" si="240"/>
        <v>Pequeno Porte I</v>
      </c>
      <c r="J5139" s="4">
        <v>8194672.1799999997</v>
      </c>
      <c r="K5139" s="5">
        <f t="shared" si="241"/>
        <v>2315.5332523311668</v>
      </c>
    </row>
    <row r="5140" spans="1:11" x14ac:dyDescent="0.25">
      <c r="A5140" s="3" t="s">
        <v>5079</v>
      </c>
      <c r="B5140">
        <v>500400</v>
      </c>
      <c r="C5140" s="1" t="s">
        <v>23</v>
      </c>
      <c r="D5140" s="2">
        <v>10444</v>
      </c>
      <c r="E5140" t="s">
        <v>5330</v>
      </c>
      <c r="F5140" s="4">
        <v>91301.172999999995</v>
      </c>
      <c r="G5140" s="4">
        <f t="shared" si="242"/>
        <v>8.7419736690923013</v>
      </c>
      <c r="H5140" t="str">
        <f>IF(F5140 &lt;= Planilha1!$B$1, "1",
  IF(F5140 &lt;= Planilha1!$B$2, "2",
    IF(F5140 &lt;= Planilha1!$B$3, "3",
      "4"
    )
  )
)</f>
        <v>3</v>
      </c>
      <c r="I5140" t="str">
        <f t="shared" si="240"/>
        <v>Pequeno Porte I</v>
      </c>
      <c r="J5140" s="4">
        <v>7500199.2699999996</v>
      </c>
      <c r="K5140" s="5">
        <f t="shared" si="241"/>
        <v>718.13474435082344</v>
      </c>
    </row>
    <row r="5141" spans="1:11" x14ac:dyDescent="0.25">
      <c r="A5141" s="3" t="s">
        <v>2847</v>
      </c>
      <c r="B5141">
        <v>500410</v>
      </c>
      <c r="C5141" s="1" t="s">
        <v>23</v>
      </c>
      <c r="D5141" s="2">
        <v>9940</v>
      </c>
      <c r="E5141" t="s">
        <v>5330</v>
      </c>
      <c r="F5141" s="4">
        <v>109940.34299999999</v>
      </c>
      <c r="G5141" s="4">
        <f t="shared" si="242"/>
        <v>11.060396680080482</v>
      </c>
      <c r="H5141" t="str">
        <f>IF(F5141 &lt;= Planilha1!$B$1, "1",
  IF(F5141 &lt;= Planilha1!$B$2, "2",
    IF(F5141 &lt;= Planilha1!$B$3, "3",
      "4"
    )
  )
)</f>
        <v>3</v>
      </c>
      <c r="I5141" t="str">
        <f t="shared" si="240"/>
        <v>Pequeno Porte I</v>
      </c>
      <c r="J5141" s="4">
        <v>9251623.0800000001</v>
      </c>
      <c r="K5141" s="5">
        <f t="shared" si="241"/>
        <v>930.74678873239441</v>
      </c>
    </row>
    <row r="5142" spans="1:11" x14ac:dyDescent="0.25">
      <c r="A5142" s="3" t="s">
        <v>2848</v>
      </c>
      <c r="B5142">
        <v>500430</v>
      </c>
      <c r="C5142" s="1" t="s">
        <v>23</v>
      </c>
      <c r="D5142" s="2">
        <v>13808</v>
      </c>
      <c r="E5142" t="s">
        <v>5330</v>
      </c>
      <c r="F5142" s="4">
        <v>224451.212</v>
      </c>
      <c r="G5142" s="4">
        <f t="shared" si="242"/>
        <v>16.255157300115876</v>
      </c>
      <c r="H5142" t="str">
        <f>IF(F5142 &lt;= Planilha1!$B$1, "1",
  IF(F5142 &lt;= Planilha1!$B$2, "2",
    IF(F5142 &lt;= Planilha1!$B$3, "3",
      "4"
    )
  )
)</f>
        <v>3</v>
      </c>
      <c r="I5142" t="str">
        <f t="shared" si="240"/>
        <v>Pequeno Porte I</v>
      </c>
      <c r="J5142" s="4">
        <v>12455475.140000001</v>
      </c>
      <c r="K5142" s="5">
        <f t="shared" si="241"/>
        <v>902.0477360950174</v>
      </c>
    </row>
    <row r="5143" spans="1:11" x14ac:dyDescent="0.25">
      <c r="A5143" s="3" t="s">
        <v>5080</v>
      </c>
      <c r="B5143">
        <v>500440</v>
      </c>
      <c r="C5143" s="1" t="s">
        <v>23</v>
      </c>
      <c r="D5143" s="2">
        <v>8404</v>
      </c>
      <c r="E5143" t="s">
        <v>5330</v>
      </c>
      <c r="F5143" s="4">
        <v>150217.58799999999</v>
      </c>
      <c r="G5143" s="4">
        <f t="shared" si="242"/>
        <v>17.874534507377437</v>
      </c>
      <c r="H5143" t="str">
        <f>IF(F5143 &lt;= Planilha1!$B$1, "1",
  IF(F5143 &lt;= Planilha1!$B$2, "2",
    IF(F5143 &lt;= Planilha1!$B$3, "3",
      "4"
    )
  )
)</f>
        <v>3</v>
      </c>
      <c r="I5143" t="str">
        <f t="shared" si="240"/>
        <v>Pequeno Porte I</v>
      </c>
      <c r="J5143" s="4">
        <v>17024089.460000001</v>
      </c>
      <c r="K5143" s="5">
        <f t="shared" si="241"/>
        <v>2025.7126915754404</v>
      </c>
    </row>
    <row r="5144" spans="1:11" x14ac:dyDescent="0.25">
      <c r="A5144" s="3" t="s">
        <v>5081</v>
      </c>
      <c r="B5144">
        <v>500450</v>
      </c>
      <c r="C5144" s="1" t="s">
        <v>23</v>
      </c>
      <c r="D5144" s="2">
        <v>24137</v>
      </c>
      <c r="E5144" t="s">
        <v>5330</v>
      </c>
      <c r="F5144" s="4">
        <v>294271.41600000003</v>
      </c>
      <c r="G5144" s="4">
        <f t="shared" si="242"/>
        <v>12.191714628992834</v>
      </c>
      <c r="H5144" t="str">
        <f>IF(F5144 &lt;= Planilha1!$B$1, "1",
  IF(F5144 &lt;= Planilha1!$B$2, "2",
    IF(F5144 &lt;= Planilha1!$B$3, "3",
      "4"
    )
  )
)</f>
        <v>4</v>
      </c>
      <c r="I5144" t="str">
        <f t="shared" si="240"/>
        <v>Pequeno Porte II</v>
      </c>
      <c r="J5144" s="4">
        <v>16688834.02</v>
      </c>
      <c r="K5144" s="5">
        <f t="shared" si="241"/>
        <v>691.4212213613954</v>
      </c>
    </row>
    <row r="5145" spans="1:11" x14ac:dyDescent="0.25">
      <c r="A5145" s="3" t="s">
        <v>5082</v>
      </c>
      <c r="B5145">
        <v>500460</v>
      </c>
      <c r="C5145" s="1" t="s">
        <v>23</v>
      </c>
      <c r="D5145" s="2">
        <v>19423</v>
      </c>
      <c r="E5145" t="s">
        <v>5330</v>
      </c>
      <c r="F5145" s="4">
        <v>266482.19900000002</v>
      </c>
      <c r="G5145" s="4">
        <f t="shared" si="242"/>
        <v>13.719929928435361</v>
      </c>
      <c r="H5145" t="str">
        <f>IF(F5145 &lt;= Planilha1!$B$1, "1",
  IF(F5145 &lt;= Planilha1!$B$2, "2",
    IF(F5145 &lt;= Planilha1!$B$3, "3",
      "4"
    )
  )
)</f>
        <v>4</v>
      </c>
      <c r="I5145" t="str">
        <f t="shared" si="240"/>
        <v>Pequeno Porte I</v>
      </c>
      <c r="J5145" s="4">
        <v>14377064.630000001</v>
      </c>
      <c r="K5145" s="5">
        <f t="shared" si="241"/>
        <v>740.20823920094733</v>
      </c>
    </row>
    <row r="5146" spans="1:11" x14ac:dyDescent="0.25">
      <c r="A5146" s="3" t="s">
        <v>2849</v>
      </c>
      <c r="B5146">
        <v>500470</v>
      </c>
      <c r="C5146" s="1" t="s">
        <v>23</v>
      </c>
      <c r="D5146" s="2">
        <v>27821</v>
      </c>
      <c r="E5146" t="s">
        <v>5330</v>
      </c>
      <c r="F5146" s="4">
        <v>314314.94199999998</v>
      </c>
      <c r="G5146" s="4">
        <f t="shared" si="242"/>
        <v>11.297758599618993</v>
      </c>
      <c r="H5146" t="str">
        <f>IF(F5146 &lt;= Planilha1!$B$1, "1",
  IF(F5146 &lt;= Planilha1!$B$2, "2",
    IF(F5146 &lt;= Planilha1!$B$3, "3",
      "4"
    )
  )
)</f>
        <v>4</v>
      </c>
      <c r="I5146" t="str">
        <f t="shared" si="240"/>
        <v>Pequeno Porte II</v>
      </c>
      <c r="J5146" s="4">
        <v>25155399.309999999</v>
      </c>
      <c r="K5146" s="5">
        <f t="shared" si="241"/>
        <v>904.1874594730599</v>
      </c>
    </row>
    <row r="5147" spans="1:11" x14ac:dyDescent="0.25">
      <c r="A5147" s="3" t="s">
        <v>5083</v>
      </c>
      <c r="B5147">
        <v>500480</v>
      </c>
      <c r="C5147" s="1" t="s">
        <v>23</v>
      </c>
      <c r="D5147" s="2">
        <v>8148</v>
      </c>
      <c r="E5147" t="s">
        <v>5330</v>
      </c>
      <c r="F5147" s="4">
        <v>44884.792000000001</v>
      </c>
      <c r="G5147" s="4">
        <f t="shared" si="242"/>
        <v>5.5086882670594015</v>
      </c>
      <c r="H5147" t="str">
        <f>IF(F5147 &lt;= Planilha1!$B$1, "1",
  IF(F5147 &lt;= Planilha1!$B$2, "2",
    IF(F5147 &lt;= Planilha1!$B$3, "3",
      "4"
    )
  )
)</f>
        <v>2</v>
      </c>
      <c r="I5147" t="str">
        <f t="shared" si="240"/>
        <v>Pequeno Porte I</v>
      </c>
      <c r="J5147" s="4">
        <v>3839863.86</v>
      </c>
      <c r="K5147" s="5">
        <f t="shared" si="241"/>
        <v>471.26458762886597</v>
      </c>
    </row>
    <row r="5148" spans="1:11" x14ac:dyDescent="0.25">
      <c r="A5148" s="3" t="s">
        <v>2850</v>
      </c>
      <c r="B5148">
        <v>500490</v>
      </c>
      <c r="C5148" s="1" t="s">
        <v>23</v>
      </c>
      <c r="D5148" s="2">
        <v>7139</v>
      </c>
      <c r="E5148" t="s">
        <v>5330</v>
      </c>
      <c r="F5148" s="4">
        <v>96140.445000000007</v>
      </c>
      <c r="G5148" s="4">
        <f t="shared" si="242"/>
        <v>13.466934444600085</v>
      </c>
      <c r="H5148" t="str">
        <f>IF(F5148 &lt;= Planilha1!$B$1, "1",
  IF(F5148 &lt;= Planilha1!$B$2, "2",
    IF(F5148 &lt;= Planilha1!$B$3, "3",
      "4"
    )
  )
)</f>
        <v>3</v>
      </c>
      <c r="I5148" t="str">
        <f t="shared" si="240"/>
        <v>Pequeno Porte I</v>
      </c>
      <c r="J5148" s="4">
        <v>11637399.109999999</v>
      </c>
      <c r="K5148" s="5">
        <f t="shared" si="241"/>
        <v>1630.1161381145819</v>
      </c>
    </row>
    <row r="5149" spans="1:11" x14ac:dyDescent="0.25">
      <c r="A5149" s="3" t="s">
        <v>529</v>
      </c>
      <c r="B5149">
        <v>500500</v>
      </c>
      <c r="C5149" s="1" t="s">
        <v>23</v>
      </c>
      <c r="D5149" s="2">
        <v>23981</v>
      </c>
      <c r="E5149" t="s">
        <v>5330</v>
      </c>
      <c r="F5149" s="4">
        <v>261617.26699999999</v>
      </c>
      <c r="G5149" s="4">
        <f t="shared" si="242"/>
        <v>10.909356031858554</v>
      </c>
      <c r="H5149" t="str">
        <f>IF(F5149 &lt;= Planilha1!$B$1, "1",
  IF(F5149 &lt;= Planilha1!$B$2, "2",
    IF(F5149 &lt;= Planilha1!$B$3, "3",
      "4"
    )
  )
)</f>
        <v>4</v>
      </c>
      <c r="I5149" t="str">
        <f t="shared" si="240"/>
        <v>Pequeno Porte II</v>
      </c>
      <c r="J5149" s="4">
        <v>17452603.210000001</v>
      </c>
      <c r="K5149" s="5">
        <f t="shared" si="241"/>
        <v>727.76795004378471</v>
      </c>
    </row>
    <row r="5150" spans="1:11" x14ac:dyDescent="0.25">
      <c r="A5150" s="3" t="s">
        <v>5084</v>
      </c>
      <c r="B5150">
        <v>500510</v>
      </c>
      <c r="C5150" s="1" t="s">
        <v>23</v>
      </c>
      <c r="D5150" s="2">
        <v>3586</v>
      </c>
      <c r="E5150" t="s">
        <v>5330</v>
      </c>
      <c r="F5150" s="4">
        <v>88803.596999999994</v>
      </c>
      <c r="G5150" s="4">
        <f t="shared" si="242"/>
        <v>24.763970161740097</v>
      </c>
      <c r="H5150" t="str">
        <f>IF(F5150 &lt;= Planilha1!$B$1, "1",
  IF(F5150 &lt;= Planilha1!$B$2, "2",
    IF(F5150 &lt;= Planilha1!$B$3, "3",
      "4"
    )
  )
)</f>
        <v>2</v>
      </c>
      <c r="I5150" t="str">
        <f t="shared" si="240"/>
        <v>Pequeno Porte I</v>
      </c>
      <c r="J5150" s="4">
        <v>9747083.6099999994</v>
      </c>
      <c r="K5150" s="5">
        <f t="shared" si="241"/>
        <v>2718.0935889570551</v>
      </c>
    </row>
    <row r="5151" spans="1:11" x14ac:dyDescent="0.25">
      <c r="A5151" s="3" t="s">
        <v>2851</v>
      </c>
      <c r="B5151">
        <v>500515</v>
      </c>
      <c r="C5151" s="1" t="s">
        <v>23</v>
      </c>
      <c r="D5151" s="2">
        <v>6729</v>
      </c>
      <c r="E5151" t="s">
        <v>5330</v>
      </c>
      <c r="F5151" s="4">
        <v>99218.608999999997</v>
      </c>
      <c r="G5151" s="4">
        <f t="shared" si="242"/>
        <v>14.744926289196016</v>
      </c>
      <c r="H5151" t="str">
        <f>IF(F5151 &lt;= Planilha1!$B$1, "1",
  IF(F5151 &lt;= Planilha1!$B$2, "2",
    IF(F5151 &lt;= Planilha1!$B$3, "3",
      "4"
    )
  )
)</f>
        <v>3</v>
      </c>
      <c r="I5151" t="str">
        <f t="shared" si="240"/>
        <v>Pequeno Porte I</v>
      </c>
      <c r="J5151" s="4">
        <v>9911875.9900000002</v>
      </c>
      <c r="K5151" s="5">
        <f t="shared" si="241"/>
        <v>1473.0087665329172</v>
      </c>
    </row>
    <row r="5152" spans="1:11" x14ac:dyDescent="0.25">
      <c r="A5152" s="3" t="s">
        <v>5085</v>
      </c>
      <c r="B5152">
        <v>500520</v>
      </c>
      <c r="C5152" s="1" t="s">
        <v>23</v>
      </c>
      <c r="D5152" s="2">
        <v>21522</v>
      </c>
      <c r="E5152" t="s">
        <v>5330</v>
      </c>
      <c r="F5152" s="4">
        <v>138877.853</v>
      </c>
      <c r="G5152" s="4">
        <f t="shared" si="242"/>
        <v>6.452832125267169</v>
      </c>
      <c r="H5152" t="str">
        <f>IF(F5152 &lt;= Planilha1!$B$1, "1",
  IF(F5152 &lt;= Planilha1!$B$2, "2",
    IF(F5152 &lt;= Planilha1!$B$3, "3",
      "4"
    )
  )
)</f>
        <v>3</v>
      </c>
      <c r="I5152" t="str">
        <f t="shared" si="240"/>
        <v>Pequeno Porte II</v>
      </c>
      <c r="J5152" s="4">
        <v>9016408.4800000004</v>
      </c>
      <c r="K5152" s="5">
        <f t="shared" si="241"/>
        <v>418.93915435368461</v>
      </c>
    </row>
    <row r="5153" spans="1:11" x14ac:dyDescent="0.25">
      <c r="A5153" s="3" t="s">
        <v>5086</v>
      </c>
      <c r="B5153">
        <v>500525</v>
      </c>
      <c r="C5153" s="1" t="s">
        <v>23</v>
      </c>
      <c r="D5153" s="2">
        <v>6799</v>
      </c>
      <c r="E5153" t="s">
        <v>5330</v>
      </c>
      <c r="F5153" s="4">
        <v>202980.88699999999</v>
      </c>
      <c r="G5153" s="4">
        <f t="shared" si="242"/>
        <v>29.8545208118841</v>
      </c>
      <c r="H5153" t="str">
        <f>IF(F5153 &lt;= Planilha1!$B$1, "1",
  IF(F5153 &lt;= Planilha1!$B$2, "2",
    IF(F5153 &lt;= Planilha1!$B$3, "3",
      "4"
    )
  )
)</f>
        <v>3</v>
      </c>
      <c r="I5153" t="str">
        <f t="shared" si="240"/>
        <v>Pequeno Porte I</v>
      </c>
      <c r="J5153" s="4">
        <v>10197997.449999999</v>
      </c>
      <c r="K5153" s="5">
        <f t="shared" si="241"/>
        <v>1499.9260847183409</v>
      </c>
    </row>
    <row r="5154" spans="1:11" x14ac:dyDescent="0.25">
      <c r="A5154" s="3" t="s">
        <v>2852</v>
      </c>
      <c r="B5154">
        <v>500540</v>
      </c>
      <c r="C5154" s="1" t="s">
        <v>23</v>
      </c>
      <c r="D5154" s="2">
        <v>45047</v>
      </c>
      <c r="E5154" t="s">
        <v>5330</v>
      </c>
      <c r="F5154" s="4">
        <v>1113718.5759999999</v>
      </c>
      <c r="G5154" s="4">
        <f t="shared" si="242"/>
        <v>24.723479388194551</v>
      </c>
      <c r="H5154" t="str">
        <f>IF(F5154 &lt;= Planilha1!$B$1, "1",
  IF(F5154 &lt;= Planilha1!$B$2, "2",
    IF(F5154 &lt;= Planilha1!$B$3, "3",
      "4"
    )
  )
)</f>
        <v>4</v>
      </c>
      <c r="I5154" t="str">
        <f t="shared" si="240"/>
        <v>Pequeno Porte II</v>
      </c>
      <c r="J5154" s="4">
        <v>48437418.130000003</v>
      </c>
      <c r="K5154" s="5">
        <f t="shared" si="241"/>
        <v>1075.2640160277044</v>
      </c>
    </row>
    <row r="5155" spans="1:11" x14ac:dyDescent="0.25">
      <c r="A5155" s="3" t="s">
        <v>2853</v>
      </c>
      <c r="B5155">
        <v>500560</v>
      </c>
      <c r="C5155" s="1" t="s">
        <v>23</v>
      </c>
      <c r="D5155" s="2">
        <v>25536</v>
      </c>
      <c r="E5155" t="s">
        <v>5330</v>
      </c>
      <c r="F5155" s="4">
        <v>273227.00900000002</v>
      </c>
      <c r="G5155" s="4">
        <f t="shared" si="242"/>
        <v>10.699679237155388</v>
      </c>
      <c r="H5155" t="str">
        <f>IF(F5155 &lt;= Planilha1!$B$1, "1",
  IF(F5155 &lt;= Planilha1!$B$2, "2",
    IF(F5155 &lt;= Planilha1!$B$3, "3",
      "4"
    )
  )
)</f>
        <v>4</v>
      </c>
      <c r="I5155" t="str">
        <f t="shared" si="240"/>
        <v>Pequeno Porte II</v>
      </c>
      <c r="J5155" s="4">
        <v>23151016.850000001</v>
      </c>
      <c r="K5155" s="5">
        <f t="shared" si="241"/>
        <v>906.60310346177948</v>
      </c>
    </row>
    <row r="5156" spans="1:11" x14ac:dyDescent="0.25">
      <c r="A5156" s="3" t="s">
        <v>1175</v>
      </c>
      <c r="B5156">
        <v>500568</v>
      </c>
      <c r="C5156" s="1" t="s">
        <v>23</v>
      </c>
      <c r="D5156" s="2">
        <v>19193</v>
      </c>
      <c r="E5156" t="s">
        <v>5330</v>
      </c>
      <c r="F5156" s="4">
        <v>222052.27299999999</v>
      </c>
      <c r="G5156" s="4">
        <f t="shared" si="242"/>
        <v>11.569440577293804</v>
      </c>
      <c r="H5156" t="str">
        <f>IF(F5156 &lt;= Planilha1!$B$1, "1",
  IF(F5156 &lt;= Planilha1!$B$2, "2",
    IF(F5156 &lt;= Planilha1!$B$3, "3",
      "4"
    )
  )
)</f>
        <v>3</v>
      </c>
      <c r="I5156" t="str">
        <f t="shared" si="240"/>
        <v>Pequeno Porte I</v>
      </c>
      <c r="J5156" s="4">
        <v>12653313.210000001</v>
      </c>
      <c r="K5156" s="5">
        <f t="shared" si="241"/>
        <v>659.26708747981036</v>
      </c>
    </row>
    <row r="5157" spans="1:11" x14ac:dyDescent="0.25">
      <c r="A5157" s="3" t="s">
        <v>5087</v>
      </c>
      <c r="B5157">
        <v>500570</v>
      </c>
      <c r="C5157" s="1" t="s">
        <v>23</v>
      </c>
      <c r="D5157" s="2">
        <v>50457</v>
      </c>
      <c r="E5157" t="s">
        <v>5330</v>
      </c>
      <c r="F5157" s="4">
        <v>807936.06</v>
      </c>
      <c r="G5157" s="4">
        <f t="shared" si="242"/>
        <v>16.012368155062727</v>
      </c>
      <c r="H5157" t="str">
        <f>IF(F5157 &lt;= Planilha1!$B$1, "1",
  IF(F5157 &lt;= Planilha1!$B$2, "2",
    IF(F5157 &lt;= Planilha1!$B$3, "3",
      "4"
    )
  )
)</f>
        <v>4</v>
      </c>
      <c r="I5157" t="str">
        <f t="shared" si="240"/>
        <v>Médio Porte</v>
      </c>
      <c r="J5157" s="4">
        <v>55385245.060000002</v>
      </c>
      <c r="K5157" s="5">
        <f t="shared" si="241"/>
        <v>1097.6721774976713</v>
      </c>
    </row>
    <row r="5158" spans="1:11" x14ac:dyDescent="0.25">
      <c r="A5158" s="3" t="s">
        <v>2854</v>
      </c>
      <c r="B5158">
        <v>500580</v>
      </c>
      <c r="C5158" s="1" t="s">
        <v>23</v>
      </c>
      <c r="D5158" s="2">
        <v>13220</v>
      </c>
      <c r="E5158" t="s">
        <v>5330</v>
      </c>
      <c r="F5158" s="4">
        <v>145367.23699999999</v>
      </c>
      <c r="G5158" s="4">
        <f t="shared" si="242"/>
        <v>10.996008850226929</v>
      </c>
      <c r="H5158" t="str">
        <f>IF(F5158 &lt;= Planilha1!$B$1, "1",
  IF(F5158 &lt;= Planilha1!$B$2, "2",
    IF(F5158 &lt;= Planilha1!$B$3, "3",
      "4"
    )
  )
)</f>
        <v>3</v>
      </c>
      <c r="I5158" t="str">
        <f t="shared" si="240"/>
        <v>Pequeno Porte I</v>
      </c>
      <c r="J5158" s="4">
        <v>10370960.9</v>
      </c>
      <c r="K5158" s="5">
        <f t="shared" si="241"/>
        <v>784.49023449319213</v>
      </c>
    </row>
    <row r="5159" spans="1:11" x14ac:dyDescent="0.25">
      <c r="A5159" s="3" t="s">
        <v>2855</v>
      </c>
      <c r="B5159">
        <v>500600</v>
      </c>
      <c r="C5159" s="1" t="s">
        <v>23</v>
      </c>
      <c r="D5159" s="2">
        <v>21822</v>
      </c>
      <c r="E5159" t="s">
        <v>5330</v>
      </c>
      <c r="F5159" s="4">
        <v>458684.049</v>
      </c>
      <c r="G5159" s="4">
        <f t="shared" si="242"/>
        <v>21.019340527907616</v>
      </c>
      <c r="H5159" t="str">
        <f>IF(F5159 &lt;= Planilha1!$B$1, "1",
  IF(F5159 &lt;= Planilha1!$B$2, "2",
    IF(F5159 &lt;= Planilha1!$B$3, "3",
      "4"
    )
  )
)</f>
        <v>4</v>
      </c>
      <c r="I5159" t="str">
        <f t="shared" si="240"/>
        <v>Pequeno Porte II</v>
      </c>
      <c r="J5159" s="4">
        <v>25257380.57</v>
      </c>
      <c r="K5159" s="5">
        <f t="shared" si="241"/>
        <v>1157.427392997892</v>
      </c>
    </row>
    <row r="5160" spans="1:11" x14ac:dyDescent="0.25">
      <c r="A5160" s="3" t="s">
        <v>2856</v>
      </c>
      <c r="B5160">
        <v>500620</v>
      </c>
      <c r="C5160" s="1" t="s">
        <v>23</v>
      </c>
      <c r="D5160" s="2">
        <v>48563</v>
      </c>
      <c r="E5160" t="s">
        <v>5330</v>
      </c>
      <c r="F5160" s="4">
        <v>864838.42700000003</v>
      </c>
      <c r="G5160" s="4">
        <f t="shared" si="242"/>
        <v>17.808587340156087</v>
      </c>
      <c r="H5160" t="str">
        <f>IF(F5160 &lt;= Planilha1!$B$1, "1",
  IF(F5160 &lt;= Planilha1!$B$2, "2",
    IF(F5160 &lt;= Planilha1!$B$3, "3",
      "4"
    )
  )
)</f>
        <v>4</v>
      </c>
      <c r="I5160" t="str">
        <f t="shared" si="240"/>
        <v>Pequeno Porte II</v>
      </c>
      <c r="J5160" s="4">
        <v>39949912.170000002</v>
      </c>
      <c r="K5160" s="5">
        <f t="shared" si="241"/>
        <v>822.64094413442331</v>
      </c>
    </row>
    <row r="5161" spans="1:11" x14ac:dyDescent="0.25">
      <c r="A5161" s="3" t="s">
        <v>2857</v>
      </c>
      <c r="B5161">
        <v>500625</v>
      </c>
      <c r="C5161" s="1" t="s">
        <v>23</v>
      </c>
      <c r="D5161" s="2">
        <v>4721</v>
      </c>
      <c r="E5161" t="s">
        <v>5330</v>
      </c>
      <c r="F5161" s="4">
        <v>71064.016000000003</v>
      </c>
      <c r="G5161" s="4">
        <f t="shared" si="242"/>
        <v>15.052746452022877</v>
      </c>
      <c r="H5161" t="str">
        <f>IF(F5161 &lt;= Planilha1!$B$1, "1",
  IF(F5161 &lt;= Planilha1!$B$2, "2",
    IF(F5161 &lt;= Planilha1!$B$3, "3",
      "4"
    )
  )
)</f>
        <v>2</v>
      </c>
      <c r="I5161" t="str">
        <f t="shared" si="240"/>
        <v>Pequeno Porte I</v>
      </c>
      <c r="J5161" s="4">
        <v>5742311.7599999998</v>
      </c>
      <c r="K5161" s="5">
        <f t="shared" si="241"/>
        <v>1216.3337767422156</v>
      </c>
    </row>
    <row r="5162" spans="1:11" x14ac:dyDescent="0.25">
      <c r="A5162" s="3" t="s">
        <v>5088</v>
      </c>
      <c r="B5162">
        <v>500627</v>
      </c>
      <c r="C5162" s="1" t="s">
        <v>23</v>
      </c>
      <c r="D5162" s="2">
        <v>5510</v>
      </c>
      <c r="E5162" t="s">
        <v>5330</v>
      </c>
      <c r="F5162" s="4">
        <v>282659.647</v>
      </c>
      <c r="G5162" s="4">
        <f t="shared" si="242"/>
        <v>51.299391470054445</v>
      </c>
      <c r="H5162" t="str">
        <f>IF(F5162 &lt;= Planilha1!$B$1, "1",
  IF(F5162 &lt;= Planilha1!$B$2, "2",
    IF(F5162 &lt;= Planilha1!$B$3, "3",
      "4"
    )
  )
)</f>
        <v>4</v>
      </c>
      <c r="I5162" t="str">
        <f t="shared" si="240"/>
        <v>Pequeno Porte I</v>
      </c>
      <c r="J5162" s="4">
        <v>12846323.5</v>
      </c>
      <c r="K5162" s="5">
        <f t="shared" si="241"/>
        <v>2331.4561705989113</v>
      </c>
    </row>
    <row r="5163" spans="1:11" x14ac:dyDescent="0.25">
      <c r="A5163" s="3" t="s">
        <v>5089</v>
      </c>
      <c r="B5163">
        <v>500630</v>
      </c>
      <c r="C5163" s="1" t="s">
        <v>23</v>
      </c>
      <c r="D5163" s="2">
        <v>40957</v>
      </c>
      <c r="E5163" t="s">
        <v>5330</v>
      </c>
      <c r="F5163" s="4">
        <v>611468.81999999995</v>
      </c>
      <c r="G5163" s="4">
        <f t="shared" si="242"/>
        <v>14.929531459823716</v>
      </c>
      <c r="H5163" t="str">
        <f>IF(F5163 &lt;= Planilha1!$B$1, "1",
  IF(F5163 &lt;= Planilha1!$B$2, "2",
    IF(F5163 &lt;= Planilha1!$B$3, "3",
      "4"
    )
  )
)</f>
        <v>4</v>
      </c>
      <c r="I5163" t="str">
        <f t="shared" si="240"/>
        <v>Pequeno Porte II</v>
      </c>
      <c r="J5163" s="4">
        <v>30959562.82</v>
      </c>
      <c r="K5163" s="5">
        <f t="shared" si="241"/>
        <v>755.90406572747031</v>
      </c>
    </row>
    <row r="5164" spans="1:11" x14ac:dyDescent="0.25">
      <c r="A5164" s="3" t="s">
        <v>2858</v>
      </c>
      <c r="B5164">
        <v>500635</v>
      </c>
      <c r="C5164" s="1" t="s">
        <v>23</v>
      </c>
      <c r="D5164" s="2">
        <v>12921</v>
      </c>
      <c r="E5164" t="s">
        <v>5330</v>
      </c>
      <c r="F5164" s="4">
        <v>77859.653000000006</v>
      </c>
      <c r="G5164" s="4">
        <f t="shared" si="242"/>
        <v>6.0258225369553449</v>
      </c>
      <c r="H5164" t="str">
        <f>IF(F5164 &lt;= Planilha1!$B$1, "1",
  IF(F5164 &lt;= Planilha1!$B$2, "2",
    IF(F5164 &lt;= Planilha1!$B$3, "3",
      "4"
    )
  )
)</f>
        <v>2</v>
      </c>
      <c r="I5164" t="str">
        <f t="shared" si="240"/>
        <v>Pequeno Porte I</v>
      </c>
      <c r="J5164" s="4">
        <v>11199172.539999999</v>
      </c>
      <c r="K5164" s="5">
        <f t="shared" si="241"/>
        <v>866.74193483476506</v>
      </c>
    </row>
    <row r="5165" spans="1:11" x14ac:dyDescent="0.25">
      <c r="A5165" s="3" t="s">
        <v>2859</v>
      </c>
      <c r="B5165">
        <v>500640</v>
      </c>
      <c r="C5165" s="1" t="s">
        <v>23</v>
      </c>
      <c r="D5165" s="2">
        <v>6941</v>
      </c>
      <c r="E5165" t="s">
        <v>5330</v>
      </c>
      <c r="F5165" s="4">
        <v>119151.15399999999</v>
      </c>
      <c r="G5165" s="4">
        <f t="shared" si="242"/>
        <v>17.166280651202996</v>
      </c>
      <c r="H5165" t="str">
        <f>IF(F5165 &lt;= Planilha1!$B$1, "1",
  IF(F5165 &lt;= Planilha1!$B$2, "2",
    IF(F5165 &lt;= Planilha1!$B$3, "3",
      "4"
    )
  )
)</f>
        <v>3</v>
      </c>
      <c r="I5165" t="str">
        <f t="shared" si="240"/>
        <v>Pequeno Porte I</v>
      </c>
      <c r="J5165" s="4">
        <v>7745044.1399999997</v>
      </c>
      <c r="K5165" s="5">
        <f t="shared" si="241"/>
        <v>1115.8398127071027</v>
      </c>
    </row>
    <row r="5166" spans="1:11" x14ac:dyDescent="0.25">
      <c r="A5166" s="3" t="s">
        <v>5090</v>
      </c>
      <c r="B5166">
        <v>500660</v>
      </c>
      <c r="C5166" s="1" t="s">
        <v>23</v>
      </c>
      <c r="D5166" s="2">
        <v>92017</v>
      </c>
      <c r="E5166" t="s">
        <v>5330</v>
      </c>
      <c r="F5166" s="4">
        <v>1050414.8999999999</v>
      </c>
      <c r="G5166" s="4">
        <f t="shared" si="242"/>
        <v>11.415443885369006</v>
      </c>
      <c r="H5166" t="str">
        <f>IF(F5166 &lt;= Planilha1!$B$1, "1",
  IF(F5166 &lt;= Planilha1!$B$2, "2",
    IF(F5166 &lt;= Planilha1!$B$3, "3",
      "4"
    )
  )
)</f>
        <v>4</v>
      </c>
      <c r="I5166" t="str">
        <f t="shared" si="240"/>
        <v>Médio Porte</v>
      </c>
      <c r="J5166" s="4">
        <v>40291950.369999997</v>
      </c>
      <c r="K5166" s="5">
        <f t="shared" si="241"/>
        <v>437.8750705847832</v>
      </c>
    </row>
    <row r="5167" spans="1:11" x14ac:dyDescent="0.25">
      <c r="A5167" s="3" t="s">
        <v>2860</v>
      </c>
      <c r="B5167">
        <v>500690</v>
      </c>
      <c r="C5167" s="1" t="s">
        <v>23</v>
      </c>
      <c r="D5167" s="2">
        <v>12859</v>
      </c>
      <c r="E5167" t="s">
        <v>5330</v>
      </c>
      <c r="F5167" s="4">
        <v>230214.432</v>
      </c>
      <c r="G5167" s="4">
        <f t="shared" si="242"/>
        <v>17.902980947196514</v>
      </c>
      <c r="H5167" t="str">
        <f>IF(F5167 &lt;= Planilha1!$B$1, "1",
  IF(F5167 &lt;= Planilha1!$B$2, "2",
    IF(F5167 &lt;= Planilha1!$B$3, "3",
      "4"
    )
  )
)</f>
        <v>3</v>
      </c>
      <c r="I5167" t="str">
        <f t="shared" si="240"/>
        <v>Pequeno Porte I</v>
      </c>
      <c r="J5167" s="4">
        <v>15821822.460000001</v>
      </c>
      <c r="K5167" s="5">
        <f t="shared" si="241"/>
        <v>1230.4084656660705</v>
      </c>
    </row>
    <row r="5168" spans="1:11" x14ac:dyDescent="0.25">
      <c r="A5168" s="3" t="s">
        <v>2861</v>
      </c>
      <c r="B5168">
        <v>500710</v>
      </c>
      <c r="C5168" s="1" t="s">
        <v>23</v>
      </c>
      <c r="D5168" s="2">
        <v>23150</v>
      </c>
      <c r="E5168" t="s">
        <v>5330</v>
      </c>
      <c r="F5168" s="4">
        <v>358151.49800000002</v>
      </c>
      <c r="G5168" s="4">
        <f t="shared" si="242"/>
        <v>15.470907041036718</v>
      </c>
      <c r="H5168" t="str">
        <f>IF(F5168 &lt;= Planilha1!$B$1, "1",
  IF(F5168 &lt;= Planilha1!$B$2, "2",
    IF(F5168 &lt;= Planilha1!$B$3, "3",
      "4"
    )
  )
)</f>
        <v>4</v>
      </c>
      <c r="I5168" t="str">
        <f t="shared" si="240"/>
        <v>Pequeno Porte II</v>
      </c>
      <c r="J5168" s="4">
        <v>31102564.579999998</v>
      </c>
      <c r="K5168" s="5">
        <f t="shared" si="241"/>
        <v>1343.5233079913605</v>
      </c>
    </row>
    <row r="5169" spans="1:11" x14ac:dyDescent="0.25">
      <c r="A5169" s="3" t="s">
        <v>2862</v>
      </c>
      <c r="B5169">
        <v>500720</v>
      </c>
      <c r="C5169" s="1" t="s">
        <v>23</v>
      </c>
      <c r="D5169" s="2">
        <v>37601</v>
      </c>
      <c r="E5169" t="s">
        <v>5330</v>
      </c>
      <c r="F5169" s="4">
        <v>1039413.242</v>
      </c>
      <c r="G5169" s="4">
        <f t="shared" si="242"/>
        <v>27.643234009733781</v>
      </c>
      <c r="H5169" t="str">
        <f>IF(F5169 &lt;= Planilha1!$B$1, "1",
  IF(F5169 &lt;= Planilha1!$B$2, "2",
    IF(F5169 &lt;= Planilha1!$B$3, "3",
      "4"
    )
  )
)</f>
        <v>4</v>
      </c>
      <c r="I5169" t="str">
        <f t="shared" si="240"/>
        <v>Pequeno Porte II</v>
      </c>
      <c r="J5169" s="4">
        <v>43444912.340000004</v>
      </c>
      <c r="K5169" s="5">
        <f t="shared" si="241"/>
        <v>1155.4190670460894</v>
      </c>
    </row>
    <row r="5170" spans="1:11" x14ac:dyDescent="0.25">
      <c r="A5170" s="3" t="s">
        <v>2348</v>
      </c>
      <c r="B5170">
        <v>500730</v>
      </c>
      <c r="C5170" s="1" t="s">
        <v>23</v>
      </c>
      <c r="D5170" s="2">
        <v>4841</v>
      </c>
      <c r="E5170" t="s">
        <v>5330</v>
      </c>
      <c r="F5170" s="4">
        <v>54781.124000000003</v>
      </c>
      <c r="G5170" s="4">
        <f t="shared" si="242"/>
        <v>11.316076017351788</v>
      </c>
      <c r="H5170" t="str">
        <f>IF(F5170 &lt;= Planilha1!$B$1, "1",
  IF(F5170 &lt;= Planilha1!$B$2, "2",
    IF(F5170 &lt;= Planilha1!$B$3, "3",
      "4"
    )
  )
)</f>
        <v>2</v>
      </c>
      <c r="I5170" t="str">
        <f t="shared" si="240"/>
        <v>Pequeno Porte I</v>
      </c>
      <c r="J5170" s="4">
        <v>4960558.33</v>
      </c>
      <c r="K5170" s="5">
        <f t="shared" si="241"/>
        <v>1024.6970316050404</v>
      </c>
    </row>
    <row r="5171" spans="1:11" x14ac:dyDescent="0.25">
      <c r="A5171" s="3" t="s">
        <v>2863</v>
      </c>
      <c r="B5171">
        <v>500740</v>
      </c>
      <c r="C5171" s="1" t="s">
        <v>23</v>
      </c>
      <c r="D5171" s="2">
        <v>19818</v>
      </c>
      <c r="E5171" t="s">
        <v>5330</v>
      </c>
      <c r="F5171" s="4">
        <v>247285.712</v>
      </c>
      <c r="G5171" s="4">
        <f t="shared" si="242"/>
        <v>12.477833888384296</v>
      </c>
      <c r="H5171" t="str">
        <f>IF(F5171 &lt;= Planilha1!$B$1, "1",
  IF(F5171 &lt;= Planilha1!$B$2, "2",
    IF(F5171 &lt;= Planilha1!$B$3, "3",
      "4"
    )
  )
)</f>
        <v>4</v>
      </c>
      <c r="I5171" t="str">
        <f t="shared" si="240"/>
        <v>Pequeno Porte I</v>
      </c>
      <c r="J5171" s="4">
        <v>24598988.219999999</v>
      </c>
      <c r="K5171" s="5">
        <f t="shared" si="241"/>
        <v>1241.2447381168633</v>
      </c>
    </row>
    <row r="5172" spans="1:11" x14ac:dyDescent="0.25">
      <c r="A5172" s="3" t="s">
        <v>2864</v>
      </c>
      <c r="B5172">
        <v>500750</v>
      </c>
      <c r="C5172" s="1" t="s">
        <v>23</v>
      </c>
      <c r="D5172" s="2">
        <v>5199</v>
      </c>
      <c r="E5172" t="s">
        <v>5330</v>
      </c>
      <c r="F5172" s="4">
        <v>85856.304999999993</v>
      </c>
      <c r="G5172" s="4">
        <f t="shared" si="242"/>
        <v>16.514003654548951</v>
      </c>
      <c r="H5172" t="str">
        <f>IF(F5172 &lt;= Planilha1!$B$1, "1",
  IF(F5172 &lt;= Planilha1!$B$2, "2",
    IF(F5172 &lt;= Planilha1!$B$3, "3",
      "4"
    )
  )
)</f>
        <v>2</v>
      </c>
      <c r="I5172" t="str">
        <f t="shared" si="240"/>
        <v>Pequeno Porte I</v>
      </c>
      <c r="J5172" s="4">
        <v>7211185.7000000002</v>
      </c>
      <c r="K5172" s="5">
        <f t="shared" si="241"/>
        <v>1387.0332179265245</v>
      </c>
    </row>
    <row r="5173" spans="1:11" x14ac:dyDescent="0.25">
      <c r="A5173" s="3" t="s">
        <v>2865</v>
      </c>
      <c r="B5173">
        <v>500755</v>
      </c>
      <c r="C5173" s="1" t="s">
        <v>23</v>
      </c>
      <c r="D5173" s="2">
        <v>7027</v>
      </c>
      <c r="E5173" t="s">
        <v>5330</v>
      </c>
      <c r="F5173" s="4">
        <v>150069.20800000001</v>
      </c>
      <c r="G5173" s="4">
        <f t="shared" si="242"/>
        <v>21.356084815710833</v>
      </c>
      <c r="H5173" t="str">
        <f>IF(F5173 &lt;= Planilha1!$B$1, "1",
  IF(F5173 &lt;= Planilha1!$B$2, "2",
    IF(F5173 &lt;= Planilha1!$B$3, "3",
      "4"
    )
  )
)</f>
        <v>3</v>
      </c>
      <c r="I5173" t="str">
        <f t="shared" si="240"/>
        <v>Pequeno Porte I</v>
      </c>
      <c r="J5173" s="4">
        <v>9620647.7300000004</v>
      </c>
      <c r="K5173" s="5">
        <f t="shared" si="241"/>
        <v>1369.0974427209337</v>
      </c>
    </row>
    <row r="5174" spans="1:11" x14ac:dyDescent="0.25">
      <c r="A5174" s="3" t="s">
        <v>5091</v>
      </c>
      <c r="B5174">
        <v>500769</v>
      </c>
      <c r="C5174" s="1" t="s">
        <v>23</v>
      </c>
      <c r="D5174" s="2">
        <v>29579</v>
      </c>
      <c r="E5174" t="s">
        <v>5330</v>
      </c>
      <c r="F5174" s="4">
        <v>629917.98800000001</v>
      </c>
      <c r="G5174" s="4">
        <f t="shared" si="242"/>
        <v>21.296121843199568</v>
      </c>
      <c r="H5174" t="str">
        <f>IF(F5174 &lt;= Planilha1!$B$1, "1",
  IF(F5174 &lt;= Planilha1!$B$2, "2",
    IF(F5174 &lt;= Planilha1!$B$3, "3",
      "4"
    )
  )
)</f>
        <v>4</v>
      </c>
      <c r="I5174" t="str">
        <f t="shared" si="240"/>
        <v>Pequeno Porte II</v>
      </c>
      <c r="J5174" s="4">
        <v>46962778.590000004</v>
      </c>
      <c r="K5174" s="5">
        <f t="shared" si="241"/>
        <v>1587.7067713580582</v>
      </c>
    </row>
    <row r="5175" spans="1:11" x14ac:dyDescent="0.25">
      <c r="A5175" s="3" t="s">
        <v>2866</v>
      </c>
      <c r="B5175">
        <v>500770</v>
      </c>
      <c r="C5175" s="1" t="s">
        <v>23</v>
      </c>
      <c r="D5175" s="2">
        <v>10994</v>
      </c>
      <c r="E5175" t="s">
        <v>5330</v>
      </c>
      <c r="F5175" s="4">
        <v>101645.295</v>
      </c>
      <c r="G5175" s="4">
        <f t="shared" si="242"/>
        <v>9.2455243769328721</v>
      </c>
      <c r="H5175" t="str">
        <f>IF(F5175 &lt;= Planilha1!$B$1, "1",
  IF(F5175 &lt;= Planilha1!$B$2, "2",
    IF(F5175 &lt;= Planilha1!$B$3, "3",
      "4"
    )
  )
)</f>
        <v>3</v>
      </c>
      <c r="I5175" t="str">
        <f t="shared" si="240"/>
        <v>Pequeno Porte I</v>
      </c>
      <c r="J5175" s="4">
        <v>8053848.1399999997</v>
      </c>
      <c r="K5175" s="5">
        <f t="shared" si="241"/>
        <v>732.56759505184641</v>
      </c>
    </row>
    <row r="5176" spans="1:11" x14ac:dyDescent="0.25">
      <c r="A5176" s="3" t="s">
        <v>5092</v>
      </c>
      <c r="B5176">
        <v>500780</v>
      </c>
      <c r="C5176" s="1" t="s">
        <v>23</v>
      </c>
      <c r="D5176" s="2">
        <v>8142</v>
      </c>
      <c r="E5176" t="s">
        <v>5330</v>
      </c>
      <c r="F5176" s="4">
        <v>1471242.2760000001</v>
      </c>
      <c r="G5176" s="4">
        <f t="shared" si="242"/>
        <v>180.6978968312454</v>
      </c>
      <c r="H5176" t="str">
        <f>IF(F5176 &lt;= Planilha1!$B$1, "1",
  IF(F5176 &lt;= Planilha1!$B$2, "2",
    IF(F5176 &lt;= Planilha1!$B$3, "3",
      "4"
    )
  )
)</f>
        <v>4</v>
      </c>
      <c r="I5176" t="str">
        <f t="shared" si="240"/>
        <v>Pequeno Porte I</v>
      </c>
      <c r="J5176" s="4">
        <v>18725804.07</v>
      </c>
      <c r="K5176" s="5">
        <f t="shared" si="241"/>
        <v>2299.9022439204127</v>
      </c>
    </row>
    <row r="5177" spans="1:11" x14ac:dyDescent="0.25">
      <c r="A5177" s="3" t="s">
        <v>5093</v>
      </c>
      <c r="B5177">
        <v>500790</v>
      </c>
      <c r="C5177" s="1" t="s">
        <v>23</v>
      </c>
      <c r="D5177" s="2">
        <v>47118</v>
      </c>
      <c r="E5177" t="s">
        <v>5330</v>
      </c>
      <c r="F5177" s="4">
        <v>764488.23300000001</v>
      </c>
      <c r="G5177" s="4">
        <f t="shared" si="242"/>
        <v>16.224972048898511</v>
      </c>
      <c r="H5177" t="str">
        <f>IF(F5177 &lt;= Planilha1!$B$1, "1",
  IF(F5177 &lt;= Planilha1!$B$2, "2",
    IF(F5177 &lt;= Planilha1!$B$3, "3",
      "4"
    )
  )
)</f>
        <v>4</v>
      </c>
      <c r="I5177" t="str">
        <f t="shared" si="240"/>
        <v>Pequeno Porte II</v>
      </c>
      <c r="J5177" s="4">
        <v>36426377.960000001</v>
      </c>
      <c r="K5177" s="5">
        <f t="shared" si="241"/>
        <v>773.08837302092616</v>
      </c>
    </row>
    <row r="5178" spans="1:11" x14ac:dyDescent="0.25">
      <c r="A5178" s="3" t="s">
        <v>2867</v>
      </c>
      <c r="B5178">
        <v>500793</v>
      </c>
      <c r="C5178" s="1" t="s">
        <v>23</v>
      </c>
      <c r="D5178" s="2">
        <v>14516</v>
      </c>
      <c r="E5178" t="s">
        <v>5330</v>
      </c>
      <c r="F5178" s="4">
        <v>314248.42200000002</v>
      </c>
      <c r="G5178" s="4">
        <f t="shared" si="242"/>
        <v>21.648417057040508</v>
      </c>
      <c r="H5178" t="str">
        <f>IF(F5178 &lt;= Planilha1!$B$1, "1",
  IF(F5178 &lt;= Planilha1!$B$2, "2",
    IF(F5178 &lt;= Planilha1!$B$3, "3",
      "4"
    )
  )
)</f>
        <v>4</v>
      </c>
      <c r="I5178" t="str">
        <f t="shared" si="240"/>
        <v>Pequeno Porte I</v>
      </c>
      <c r="J5178" s="4">
        <v>24180458.170000002</v>
      </c>
      <c r="K5178" s="5">
        <f t="shared" si="241"/>
        <v>1665.7797030862498</v>
      </c>
    </row>
    <row r="5179" spans="1:11" x14ac:dyDescent="0.25">
      <c r="A5179" s="3" t="s">
        <v>2868</v>
      </c>
      <c r="B5179">
        <v>500795</v>
      </c>
      <c r="C5179" s="1" t="s">
        <v>23</v>
      </c>
      <c r="D5179" s="2">
        <v>10808</v>
      </c>
      <c r="E5179" t="s">
        <v>5330</v>
      </c>
      <c r="F5179" s="4">
        <v>103583.024</v>
      </c>
      <c r="G5179" s="4">
        <f t="shared" si="242"/>
        <v>9.583921539600297</v>
      </c>
      <c r="H5179" t="str">
        <f>IF(F5179 &lt;= Planilha1!$B$1, "1",
  IF(F5179 &lt;= Planilha1!$B$2, "2",
    IF(F5179 &lt;= Planilha1!$B$3, "3",
      "4"
    )
  )
)</f>
        <v>3</v>
      </c>
      <c r="I5179" t="str">
        <f t="shared" si="240"/>
        <v>Pequeno Porte I</v>
      </c>
      <c r="J5179" s="4">
        <v>8013143.1399999997</v>
      </c>
      <c r="K5179" s="5">
        <f t="shared" si="241"/>
        <v>741.40850666173196</v>
      </c>
    </row>
    <row r="5180" spans="1:11" x14ac:dyDescent="0.25">
      <c r="A5180" s="3" t="s">
        <v>2869</v>
      </c>
      <c r="B5180">
        <v>500797</v>
      </c>
      <c r="C5180" s="1" t="s">
        <v>23</v>
      </c>
      <c r="D5180" s="2">
        <v>3625</v>
      </c>
      <c r="E5180" t="s">
        <v>5330</v>
      </c>
      <c r="F5180" s="4">
        <v>75180.096999999994</v>
      </c>
      <c r="G5180" s="4">
        <f t="shared" si="242"/>
        <v>20.739337103448275</v>
      </c>
      <c r="H5180" t="str">
        <f>IF(F5180 &lt;= Planilha1!$B$1, "1",
  IF(F5180 &lt;= Planilha1!$B$2, "2",
    IF(F5180 &lt;= Planilha1!$B$3, "3",
      "4"
    )
  )
)</f>
        <v>2</v>
      </c>
      <c r="I5180" t="str">
        <f t="shared" si="240"/>
        <v>Pequeno Porte I</v>
      </c>
      <c r="J5180" s="4">
        <v>8474023.0099999998</v>
      </c>
      <c r="K5180" s="5">
        <f t="shared" si="241"/>
        <v>2337.6615200000001</v>
      </c>
    </row>
    <row r="5181" spans="1:11" x14ac:dyDescent="0.25">
      <c r="A5181" s="3" t="s">
        <v>2870</v>
      </c>
      <c r="B5181">
        <v>500800</v>
      </c>
      <c r="C5181" s="1" t="s">
        <v>23</v>
      </c>
      <c r="D5181" s="2">
        <v>17652</v>
      </c>
      <c r="E5181" t="s">
        <v>5330</v>
      </c>
      <c r="F5181" s="4">
        <v>221679.44500000001</v>
      </c>
      <c r="G5181" s="4">
        <f t="shared" si="242"/>
        <v>12.558318887378201</v>
      </c>
      <c r="H5181" t="str">
        <f>IF(F5181 &lt;= Planilha1!$B$1, "1",
  IF(F5181 &lt;= Planilha1!$B$2, "2",
    IF(F5181 &lt;= Planilha1!$B$3, "3",
      "4"
    )
  )
)</f>
        <v>3</v>
      </c>
      <c r="I5181" t="str">
        <f t="shared" si="240"/>
        <v>Pequeno Porte I</v>
      </c>
      <c r="J5181" s="4">
        <v>18337789.739999998</v>
      </c>
      <c r="K5181" s="5">
        <f t="shared" si="241"/>
        <v>1038.8505404486743</v>
      </c>
    </row>
    <row r="5182" spans="1:11" x14ac:dyDescent="0.25">
      <c r="A5182" s="3" t="s">
        <v>5094</v>
      </c>
      <c r="B5182">
        <v>500830</v>
      </c>
      <c r="C5182" s="1" t="s">
        <v>23</v>
      </c>
      <c r="D5182" s="2">
        <v>132152</v>
      </c>
      <c r="E5182" t="s">
        <v>5330</v>
      </c>
      <c r="F5182" s="4">
        <v>3917073.3969999999</v>
      </c>
      <c r="G5182" s="4">
        <f t="shared" si="242"/>
        <v>29.640666785217022</v>
      </c>
      <c r="H5182" t="str">
        <f>IF(F5182 &lt;= Planilha1!$B$1, "1",
  IF(F5182 &lt;= Planilha1!$B$2, "2",
    IF(F5182 &lt;= Planilha1!$B$3, "3",
      "4"
    )
  )
)</f>
        <v>4</v>
      </c>
      <c r="I5182" t="str">
        <f t="shared" si="240"/>
        <v>Grande Porte</v>
      </c>
      <c r="J5182" s="4">
        <v>199799012.91</v>
      </c>
      <c r="K5182" s="5">
        <f t="shared" si="241"/>
        <v>1511.8879238301349</v>
      </c>
    </row>
    <row r="5183" spans="1:11" x14ac:dyDescent="0.25">
      <c r="A5183" s="3" t="s">
        <v>2871</v>
      </c>
      <c r="B5183">
        <v>500840</v>
      </c>
      <c r="C5183" s="1" t="s">
        <v>23</v>
      </c>
      <c r="D5183" s="2">
        <v>6336</v>
      </c>
      <c r="E5183" t="s">
        <v>5330</v>
      </c>
      <c r="F5183" s="4">
        <v>84070.396999999997</v>
      </c>
      <c r="G5183" s="4">
        <f t="shared" si="242"/>
        <v>13.268686395202019</v>
      </c>
      <c r="H5183" t="str">
        <f>IF(F5183 &lt;= Planilha1!$B$1, "1",
  IF(F5183 &lt;= Planilha1!$B$2, "2",
    IF(F5183 &lt;= Planilha1!$B$3, "3",
      "4"
    )
  )
)</f>
        <v>2</v>
      </c>
      <c r="I5183" t="str">
        <f t="shared" si="240"/>
        <v>Pequeno Porte I</v>
      </c>
      <c r="J5183" s="4">
        <v>5672017.5199999996</v>
      </c>
      <c r="K5183" s="5">
        <f t="shared" si="241"/>
        <v>895.20478535353527</v>
      </c>
    </row>
    <row r="5184" spans="1:11" x14ac:dyDescent="0.25">
      <c r="A5184" s="3" t="s">
        <v>2872</v>
      </c>
      <c r="B5184">
        <v>510010</v>
      </c>
      <c r="C5184" s="1" t="s">
        <v>24</v>
      </c>
      <c r="D5184" s="2">
        <v>5014</v>
      </c>
      <c r="E5184" t="s">
        <v>5330</v>
      </c>
      <c r="F5184" s="4">
        <v>32558.89</v>
      </c>
      <c r="G5184" s="4">
        <f t="shared" si="242"/>
        <v>6.4935959313921021</v>
      </c>
      <c r="H5184" t="str">
        <f>IF(F5184 &lt;= Planilha1!$B$1, "1",
  IF(F5184 &lt;= Planilha1!$B$2, "2",
    IF(F5184 &lt;= Planilha1!$B$3, "3",
      "4"
    )
  )
)</f>
        <v>1</v>
      </c>
      <c r="I5184" t="str">
        <f t="shared" si="240"/>
        <v>Pequeno Porte I</v>
      </c>
      <c r="J5184" s="4">
        <v>4347376.21</v>
      </c>
      <c r="K5184" s="5">
        <f t="shared" si="241"/>
        <v>867.04750897487031</v>
      </c>
    </row>
    <row r="5185" spans="1:11" x14ac:dyDescent="0.25">
      <c r="A5185" s="3" t="s">
        <v>3956</v>
      </c>
      <c r="B5185">
        <v>510020</v>
      </c>
      <c r="C5185" s="1" t="s">
        <v>24</v>
      </c>
      <c r="D5185" s="2">
        <v>29219</v>
      </c>
      <c r="E5185" t="s">
        <v>5330</v>
      </c>
      <c r="F5185" s="4">
        <v>354550.12800000003</v>
      </c>
      <c r="G5185" s="4">
        <f t="shared" si="242"/>
        <v>12.134232109243985</v>
      </c>
      <c r="H5185" t="str">
        <f>IF(F5185 &lt;= Planilha1!$B$1, "1",
  IF(F5185 &lt;= Planilha1!$B$2, "2",
    IF(F5185 &lt;= Planilha1!$B$3, "3",
      "4"
    )
  )
)</f>
        <v>4</v>
      </c>
      <c r="I5185" t="str">
        <f t="shared" si="240"/>
        <v>Pequeno Porte II</v>
      </c>
      <c r="J5185" s="4">
        <v>18430659.350000001</v>
      </c>
      <c r="K5185" s="5">
        <f t="shared" si="241"/>
        <v>630.77652725965982</v>
      </c>
    </row>
    <row r="5186" spans="1:11" x14ac:dyDescent="0.25">
      <c r="A5186" s="3" t="s">
        <v>2873</v>
      </c>
      <c r="B5186">
        <v>510025</v>
      </c>
      <c r="C5186" s="1" t="s">
        <v>24</v>
      </c>
      <c r="D5186" s="2">
        <v>58613</v>
      </c>
      <c r="E5186" t="s">
        <v>5330</v>
      </c>
      <c r="F5186" s="4">
        <v>682973.64500000002</v>
      </c>
      <c r="G5186" s="4">
        <f t="shared" si="242"/>
        <v>11.652255387030181</v>
      </c>
      <c r="H5186" t="str">
        <f>IF(F5186 &lt;= Planilha1!$B$1, "1",
  IF(F5186 &lt;= Planilha1!$B$2, "2",
    IF(F5186 &lt;= Planilha1!$B$3, "3",
      "4"
    )
  )
)</f>
        <v>4</v>
      </c>
      <c r="I5186" t="str">
        <f t="shared" ref="I5186:I5249" si="243">IF(D5186 &lt;= 20000, "Pequeno Porte I",
  IF(D5186 &lt;= 50000, "Pequeno Porte II",
    IF(D5186 &lt;= 100000, "Médio Porte",
      IF(D5186 &lt;= 900000, "Grande Porte", "Metrópole")
    )
  )
)</f>
        <v>Médio Porte</v>
      </c>
      <c r="J5186" s="4">
        <v>29083394.379999999</v>
      </c>
      <c r="K5186" s="5">
        <f t="shared" ref="K5186:K5249" si="244">J5186/D5186</f>
        <v>496.19358128742766</v>
      </c>
    </row>
    <row r="5187" spans="1:11" x14ac:dyDescent="0.25">
      <c r="A5187" s="3" t="s">
        <v>2874</v>
      </c>
      <c r="B5187">
        <v>510030</v>
      </c>
      <c r="C5187" s="1" t="s">
        <v>24</v>
      </c>
      <c r="D5187" s="2">
        <v>17193</v>
      </c>
      <c r="E5187" t="s">
        <v>5330</v>
      </c>
      <c r="F5187" s="4">
        <v>565690.49</v>
      </c>
      <c r="G5187" s="4">
        <f t="shared" ref="G5187:G5250" si="245">F5187/D5187</f>
        <v>32.902372477170942</v>
      </c>
      <c r="H5187" t="str">
        <f>IF(F5187 &lt;= Planilha1!$B$1, "1",
  IF(F5187 &lt;= Planilha1!$B$2, "2",
    IF(F5187 &lt;= Planilha1!$B$3, "3",
      "4"
    )
  )
)</f>
        <v>4</v>
      </c>
      <c r="I5187" t="str">
        <f t="shared" si="243"/>
        <v>Pequeno Porte I</v>
      </c>
      <c r="J5187" s="4">
        <v>22339465.32</v>
      </c>
      <c r="K5187" s="5">
        <f t="shared" si="244"/>
        <v>1299.33492235212</v>
      </c>
    </row>
    <row r="5188" spans="1:11" x14ac:dyDescent="0.25">
      <c r="A5188" s="3" t="s">
        <v>2875</v>
      </c>
      <c r="B5188">
        <v>510035</v>
      </c>
      <c r="C5188" s="1" t="s">
        <v>24</v>
      </c>
      <c r="D5188" s="2">
        <v>5715</v>
      </c>
      <c r="E5188" t="s">
        <v>5330</v>
      </c>
      <c r="F5188" s="4">
        <v>40553.315000000002</v>
      </c>
      <c r="G5188" s="4">
        <f t="shared" si="245"/>
        <v>7.0959431321084869</v>
      </c>
      <c r="H5188" t="str">
        <f>IF(F5188 &lt;= Planilha1!$B$1, "1",
  IF(F5188 &lt;= Planilha1!$B$2, "2",
    IF(F5188 &lt;= Planilha1!$B$3, "3",
      "4"
    )
  )
)</f>
        <v>1</v>
      </c>
      <c r="I5188" t="str">
        <f t="shared" si="243"/>
        <v>Pequeno Porte I</v>
      </c>
      <c r="J5188" s="4">
        <v>6042094.3200000003</v>
      </c>
      <c r="K5188" s="5">
        <f t="shared" si="244"/>
        <v>1057.2343517060367</v>
      </c>
    </row>
    <row r="5189" spans="1:11" x14ac:dyDescent="0.25">
      <c r="A5189" s="3" t="s">
        <v>5095</v>
      </c>
      <c r="B5189">
        <v>510040</v>
      </c>
      <c r="C5189" s="1" t="s">
        <v>24</v>
      </c>
      <c r="D5189" s="2">
        <v>13052</v>
      </c>
      <c r="E5189" t="s">
        <v>5330</v>
      </c>
      <c r="F5189" s="4">
        <v>269634.81900000002</v>
      </c>
      <c r="G5189" s="4">
        <f t="shared" si="245"/>
        <v>20.658505899479007</v>
      </c>
      <c r="H5189" t="str">
        <f>IF(F5189 &lt;= Planilha1!$B$1, "1",
  IF(F5189 &lt;= Planilha1!$B$2, "2",
    IF(F5189 &lt;= Planilha1!$B$3, "3",
      "4"
    )
  )
)</f>
        <v>4</v>
      </c>
      <c r="I5189" t="str">
        <f t="shared" si="243"/>
        <v>Pequeno Porte I</v>
      </c>
      <c r="J5189" s="4">
        <v>13095121.41</v>
      </c>
      <c r="K5189" s="5">
        <f t="shared" si="244"/>
        <v>1003.3038162733681</v>
      </c>
    </row>
    <row r="5190" spans="1:11" x14ac:dyDescent="0.25">
      <c r="A5190" s="3" t="s">
        <v>2876</v>
      </c>
      <c r="B5190">
        <v>510050</v>
      </c>
      <c r="C5190" s="1" t="s">
        <v>24</v>
      </c>
      <c r="D5190" s="2">
        <v>8009</v>
      </c>
      <c r="E5190" t="s">
        <v>5330</v>
      </c>
      <c r="F5190" s="4">
        <v>55183.061000000002</v>
      </c>
      <c r="G5190" s="4">
        <f t="shared" si="245"/>
        <v>6.8901312273692099</v>
      </c>
      <c r="H5190" t="str">
        <f>IF(F5190 &lt;= Planilha1!$B$1, "1",
  IF(F5190 &lt;= Planilha1!$B$2, "2",
    IF(F5190 &lt;= Planilha1!$B$3, "3",
      "4"
    )
  )
)</f>
        <v>2</v>
      </c>
      <c r="I5190" t="str">
        <f t="shared" si="243"/>
        <v>Pequeno Porte I</v>
      </c>
      <c r="J5190" s="4">
        <v>4970582.0999999996</v>
      </c>
      <c r="K5190" s="5">
        <f t="shared" si="244"/>
        <v>620.62455987014607</v>
      </c>
    </row>
    <row r="5191" spans="1:11" x14ac:dyDescent="0.25">
      <c r="A5191" s="3" t="s">
        <v>2877</v>
      </c>
      <c r="B5191">
        <v>510060</v>
      </c>
      <c r="C5191" s="1" t="s">
        <v>24</v>
      </c>
      <c r="D5191" s="2">
        <v>10904</v>
      </c>
      <c r="E5191" t="s">
        <v>5330</v>
      </c>
      <c r="F5191" s="4">
        <v>392611.01</v>
      </c>
      <c r="G5191" s="4">
        <f t="shared" si="245"/>
        <v>36.006145451210564</v>
      </c>
      <c r="H5191" t="str">
        <f>IF(F5191 &lt;= Planilha1!$B$1, "1",
  IF(F5191 &lt;= Planilha1!$B$2, "2",
    IF(F5191 &lt;= Planilha1!$B$3, "3",
      "4"
    )
  )
)</f>
        <v>4</v>
      </c>
      <c r="I5191" t="str">
        <f t="shared" si="243"/>
        <v>Pequeno Porte I</v>
      </c>
      <c r="J5191" s="4">
        <v>12873102.380000001</v>
      </c>
      <c r="K5191" s="5">
        <f t="shared" si="244"/>
        <v>1180.5853246515042</v>
      </c>
    </row>
    <row r="5192" spans="1:11" x14ac:dyDescent="0.25">
      <c r="A5192" s="3" t="s">
        <v>5096</v>
      </c>
      <c r="B5192">
        <v>510080</v>
      </c>
      <c r="C5192" s="1" t="s">
        <v>24</v>
      </c>
      <c r="D5192" s="2">
        <v>8590</v>
      </c>
      <c r="E5192" t="s">
        <v>5330</v>
      </c>
      <c r="F5192" s="4">
        <v>94704.596000000005</v>
      </c>
      <c r="G5192" s="4">
        <f t="shared" si="245"/>
        <v>11.02498207217695</v>
      </c>
      <c r="H5192" t="str">
        <f>IF(F5192 &lt;= Planilha1!$B$1, "1",
  IF(F5192 &lt;= Planilha1!$B$2, "2",
    IF(F5192 &lt;= Planilha1!$B$3, "3",
      "4"
    )
  )
)</f>
        <v>3</v>
      </c>
      <c r="I5192" t="str">
        <f t="shared" si="243"/>
        <v>Pequeno Porte I</v>
      </c>
      <c r="J5192" s="4">
        <v>7722507.3399999999</v>
      </c>
      <c r="K5192" s="5">
        <f t="shared" si="244"/>
        <v>899.01133178114083</v>
      </c>
    </row>
    <row r="5193" spans="1:11" x14ac:dyDescent="0.25">
      <c r="A5193" s="3" t="s">
        <v>2878</v>
      </c>
      <c r="B5193">
        <v>510100</v>
      </c>
      <c r="C5193" s="1" t="s">
        <v>24</v>
      </c>
      <c r="D5193" s="2">
        <v>3795</v>
      </c>
      <c r="E5193" t="s">
        <v>5330</v>
      </c>
      <c r="F5193" s="4">
        <v>41693.375</v>
      </c>
      <c r="G5193" s="4">
        <f t="shared" si="245"/>
        <v>10.986396574440052</v>
      </c>
      <c r="H5193" t="str">
        <f>IF(F5193 &lt;= Planilha1!$B$1, "1",
  IF(F5193 &lt;= Planilha1!$B$2, "2",
    IF(F5193 &lt;= Planilha1!$B$3, "3",
      "4"
    )
  )
)</f>
        <v>2</v>
      </c>
      <c r="I5193" t="str">
        <f t="shared" si="243"/>
        <v>Pequeno Porte I</v>
      </c>
      <c r="J5193" s="4">
        <v>6366324.2000000002</v>
      </c>
      <c r="K5193" s="5">
        <f t="shared" si="244"/>
        <v>1677.5557839262187</v>
      </c>
    </row>
    <row r="5194" spans="1:11" x14ac:dyDescent="0.25">
      <c r="A5194" s="3" t="s">
        <v>2879</v>
      </c>
      <c r="B5194">
        <v>510120</v>
      </c>
      <c r="C5194" s="1" t="s">
        <v>24</v>
      </c>
      <c r="D5194" s="2">
        <v>1010</v>
      </c>
      <c r="E5194" t="s">
        <v>5330</v>
      </c>
      <c r="F5194" s="4">
        <v>11609.244000000001</v>
      </c>
      <c r="G5194" s="4">
        <f t="shared" si="245"/>
        <v>11.49430099009901</v>
      </c>
      <c r="H5194" t="str">
        <f>IF(F5194 &lt;= Planilha1!$B$1, "1",
  IF(F5194 &lt;= Planilha1!$B$2, "2",
    IF(F5194 &lt;= Planilha1!$B$3, "3",
      "4"
    )
  )
)</f>
        <v>1</v>
      </c>
      <c r="I5194" t="str">
        <f t="shared" si="243"/>
        <v>Pequeno Porte I</v>
      </c>
      <c r="J5194" s="4">
        <v>3417106.61</v>
      </c>
      <c r="K5194" s="5">
        <f t="shared" si="244"/>
        <v>3383.2738712871287</v>
      </c>
    </row>
    <row r="5195" spans="1:11" x14ac:dyDescent="0.25">
      <c r="A5195" s="3" t="s">
        <v>2880</v>
      </c>
      <c r="B5195">
        <v>510125</v>
      </c>
      <c r="C5195" s="1" t="s">
        <v>24</v>
      </c>
      <c r="D5195" s="2">
        <v>14786</v>
      </c>
      <c r="E5195" t="s">
        <v>5330</v>
      </c>
      <c r="F5195" s="4">
        <v>286281.54499999998</v>
      </c>
      <c r="G5195" s="4">
        <f t="shared" si="245"/>
        <v>19.361662721493303</v>
      </c>
      <c r="H5195" t="str">
        <f>IF(F5195 &lt;= Planilha1!$B$1, "1",
  IF(F5195 &lt;= Planilha1!$B$2, "2",
    IF(F5195 &lt;= Planilha1!$B$3, "3",
      "4"
    )
  )
)</f>
        <v>4</v>
      </c>
      <c r="I5195" t="str">
        <f t="shared" si="243"/>
        <v>Pequeno Porte I</v>
      </c>
      <c r="J5195" s="4">
        <v>12841065.859999999</v>
      </c>
      <c r="K5195" s="5">
        <f t="shared" si="244"/>
        <v>868.46110239415657</v>
      </c>
    </row>
    <row r="5196" spans="1:11" x14ac:dyDescent="0.25">
      <c r="A5196" s="3" t="s">
        <v>5097</v>
      </c>
      <c r="B5196">
        <v>510130</v>
      </c>
      <c r="C5196" s="1" t="s">
        <v>24</v>
      </c>
      <c r="D5196" s="2">
        <v>10576</v>
      </c>
      <c r="E5196" t="s">
        <v>5330</v>
      </c>
      <c r="F5196" s="4">
        <v>87148.979000000007</v>
      </c>
      <c r="G5196" s="4">
        <f t="shared" si="245"/>
        <v>8.2402589826021178</v>
      </c>
      <c r="H5196" t="str">
        <f>IF(F5196 &lt;= Planilha1!$B$1, "1",
  IF(F5196 &lt;= Planilha1!$B$2, "2",
    IF(F5196 &lt;= Planilha1!$B$3, "3",
      "4"
    )
  )
)</f>
        <v>2</v>
      </c>
      <c r="I5196" t="str">
        <f t="shared" si="243"/>
        <v>Pequeno Porte I</v>
      </c>
      <c r="J5196" s="4">
        <v>6551305.1200000001</v>
      </c>
      <c r="K5196" s="5">
        <f t="shared" si="244"/>
        <v>619.45018154311651</v>
      </c>
    </row>
    <row r="5197" spans="1:11" x14ac:dyDescent="0.25">
      <c r="A5197" s="3" t="s">
        <v>5098</v>
      </c>
      <c r="B5197">
        <v>510140</v>
      </c>
      <c r="C5197" s="1" t="s">
        <v>24</v>
      </c>
      <c r="D5197" s="2">
        <v>24626</v>
      </c>
      <c r="E5197" t="s">
        <v>5330</v>
      </c>
      <c r="F5197" s="4">
        <v>267863.93800000002</v>
      </c>
      <c r="G5197" s="4">
        <f t="shared" si="245"/>
        <v>10.877281653536913</v>
      </c>
      <c r="H5197" t="str">
        <f>IF(F5197 &lt;= Planilha1!$B$1, "1",
  IF(F5197 &lt;= Planilha1!$B$2, "2",
    IF(F5197 &lt;= Planilha1!$B$3, "3",
      "4"
    )
  )
)</f>
        <v>4</v>
      </c>
      <c r="I5197" t="str">
        <f t="shared" si="243"/>
        <v>Pequeno Porte II</v>
      </c>
      <c r="J5197" s="4">
        <v>25386221.760000002</v>
      </c>
      <c r="K5197" s="5">
        <f t="shared" si="244"/>
        <v>1030.8706960123448</v>
      </c>
    </row>
    <row r="5198" spans="1:11" x14ac:dyDescent="0.25">
      <c r="A5198" s="3" t="s">
        <v>5099</v>
      </c>
      <c r="B5198">
        <v>510160</v>
      </c>
      <c r="C5198" s="1" t="s">
        <v>24</v>
      </c>
      <c r="D5198" s="2">
        <v>7253</v>
      </c>
      <c r="E5198" t="s">
        <v>5330</v>
      </c>
      <c r="F5198" s="4">
        <v>52974.411</v>
      </c>
      <c r="G5198" s="4">
        <f t="shared" si="245"/>
        <v>7.3037930511512474</v>
      </c>
      <c r="H5198" t="str">
        <f>IF(F5198 &lt;= Planilha1!$B$1, "1",
  IF(F5198 &lt;= Planilha1!$B$2, "2",
    IF(F5198 &lt;= Planilha1!$B$3, "3",
      "4"
    )
  )
)</f>
        <v>2</v>
      </c>
      <c r="I5198" t="str">
        <f t="shared" si="243"/>
        <v>Pequeno Porte I</v>
      </c>
      <c r="J5198" s="4">
        <v>3998170.98</v>
      </c>
      <c r="K5198" s="5">
        <f t="shared" si="244"/>
        <v>551.24375844478152</v>
      </c>
    </row>
    <row r="5199" spans="1:11" x14ac:dyDescent="0.25">
      <c r="A5199" s="3" t="s">
        <v>2881</v>
      </c>
      <c r="B5199">
        <v>510170</v>
      </c>
      <c r="C5199" s="1" t="s">
        <v>24</v>
      </c>
      <c r="D5199" s="2">
        <v>29403</v>
      </c>
      <c r="E5199" t="s">
        <v>5330</v>
      </c>
      <c r="F5199" s="4">
        <v>703561.73499999999</v>
      </c>
      <c r="G5199" s="4">
        <f t="shared" si="245"/>
        <v>23.928229602421521</v>
      </c>
      <c r="H5199" t="str">
        <f>IF(F5199 &lt;= Planilha1!$B$1, "1",
  IF(F5199 &lt;= Planilha1!$B$2, "2",
    IF(F5199 &lt;= Planilha1!$B$3, "3",
      "4"
    )
  )
)</f>
        <v>4</v>
      </c>
      <c r="I5199" t="str">
        <f t="shared" si="243"/>
        <v>Pequeno Porte II</v>
      </c>
      <c r="J5199" s="4">
        <v>31002951.530000001</v>
      </c>
      <c r="K5199" s="5">
        <f t="shared" si="244"/>
        <v>1054.4145675611333</v>
      </c>
    </row>
    <row r="5200" spans="1:11" x14ac:dyDescent="0.25">
      <c r="A5200" s="3" t="s">
        <v>5100</v>
      </c>
      <c r="B5200">
        <v>510180</v>
      </c>
      <c r="C5200" s="1" t="s">
        <v>24</v>
      </c>
      <c r="D5200" s="2">
        <v>69210</v>
      </c>
      <c r="E5200" t="s">
        <v>5330</v>
      </c>
      <c r="F5200" s="4">
        <v>882330.92299999995</v>
      </c>
      <c r="G5200" s="4">
        <f t="shared" si="245"/>
        <v>12.748604580262967</v>
      </c>
      <c r="H5200" t="str">
        <f>IF(F5200 &lt;= Planilha1!$B$1, "1",
  IF(F5200 &lt;= Planilha1!$B$2, "2",
    IF(F5200 &lt;= Planilha1!$B$3, "3",
      "4"
    )
  )
)</f>
        <v>4</v>
      </c>
      <c r="I5200" t="str">
        <f t="shared" si="243"/>
        <v>Médio Porte</v>
      </c>
      <c r="J5200" s="4">
        <v>53869113.07</v>
      </c>
      <c r="K5200" s="5">
        <f t="shared" si="244"/>
        <v>778.34291388527674</v>
      </c>
    </row>
    <row r="5201" spans="1:11" x14ac:dyDescent="0.25">
      <c r="A5201" s="3" t="s">
        <v>2882</v>
      </c>
      <c r="B5201">
        <v>510185</v>
      </c>
      <c r="C5201" s="1" t="s">
        <v>24</v>
      </c>
      <c r="D5201" s="2">
        <v>7280</v>
      </c>
      <c r="E5201" t="s">
        <v>5330</v>
      </c>
      <c r="F5201" s="4">
        <v>61477.870999999999</v>
      </c>
      <c r="G5201" s="4">
        <f t="shared" si="245"/>
        <v>8.4447624999999995</v>
      </c>
      <c r="H5201" t="str">
        <f>IF(F5201 &lt;= Planilha1!$B$1, "1",
  IF(F5201 &lt;= Planilha1!$B$2, "2",
    IF(F5201 &lt;= Planilha1!$B$3, "3",
      "4"
    )
  )
)</f>
        <v>2</v>
      </c>
      <c r="I5201" t="str">
        <f t="shared" si="243"/>
        <v>Pequeno Porte I</v>
      </c>
      <c r="J5201" s="4">
        <v>8386826.5999999996</v>
      </c>
      <c r="K5201" s="5">
        <f t="shared" si="244"/>
        <v>1152.0366208791208</v>
      </c>
    </row>
    <row r="5202" spans="1:11" x14ac:dyDescent="0.25">
      <c r="A5202" s="3" t="s">
        <v>2883</v>
      </c>
      <c r="B5202">
        <v>510190</v>
      </c>
      <c r="C5202" s="1" t="s">
        <v>24</v>
      </c>
      <c r="D5202" s="2">
        <v>17004</v>
      </c>
      <c r="E5202" t="s">
        <v>5330</v>
      </c>
      <c r="F5202" s="4">
        <v>265710.04800000001</v>
      </c>
      <c r="G5202" s="4">
        <f t="shared" si="245"/>
        <v>15.626326040931547</v>
      </c>
      <c r="H5202" t="str">
        <f>IF(F5202 &lt;= Planilha1!$B$1, "1",
  IF(F5202 &lt;= Planilha1!$B$2, "2",
    IF(F5202 &lt;= Planilha1!$B$3, "3",
      "4"
    )
  )
)</f>
        <v>4</v>
      </c>
      <c r="I5202" t="str">
        <f t="shared" si="243"/>
        <v>Pequeno Porte I</v>
      </c>
      <c r="J5202" s="4">
        <v>16979893.489999998</v>
      </c>
      <c r="K5202" s="5">
        <f t="shared" si="244"/>
        <v>998.58230357562911</v>
      </c>
    </row>
    <row r="5203" spans="1:11" x14ac:dyDescent="0.25">
      <c r="A5203" s="3" t="s">
        <v>5101</v>
      </c>
      <c r="B5203">
        <v>510250</v>
      </c>
      <c r="C5203" s="1" t="s">
        <v>24</v>
      </c>
      <c r="D5203" s="2">
        <v>89681</v>
      </c>
      <c r="E5203" t="s">
        <v>5330</v>
      </c>
      <c r="F5203" s="4">
        <v>895991.56</v>
      </c>
      <c r="G5203" s="4">
        <f t="shared" si="245"/>
        <v>9.9908738751798047</v>
      </c>
      <c r="H5203" t="str">
        <f>IF(F5203 &lt;= Planilha1!$B$1, "1",
  IF(F5203 &lt;= Planilha1!$B$2, "2",
    IF(F5203 &lt;= Planilha1!$B$3, "3",
      "4"
    )
  )
)</f>
        <v>4</v>
      </c>
      <c r="I5203" t="str">
        <f t="shared" si="243"/>
        <v>Médio Porte</v>
      </c>
      <c r="J5203" s="4">
        <v>43039650.659999996</v>
      </c>
      <c r="K5203" s="5">
        <f t="shared" si="244"/>
        <v>479.91938827622346</v>
      </c>
    </row>
    <row r="5204" spans="1:11" x14ac:dyDescent="0.25">
      <c r="A5204" s="3" t="s">
        <v>5102</v>
      </c>
      <c r="B5204">
        <v>510260</v>
      </c>
      <c r="C5204" s="1" t="s">
        <v>24</v>
      </c>
      <c r="D5204" s="2">
        <v>15347</v>
      </c>
      <c r="E5204" t="s">
        <v>5330</v>
      </c>
      <c r="F5204" s="4">
        <v>118097.378</v>
      </c>
      <c r="G5204" s="4">
        <f t="shared" si="245"/>
        <v>7.6951441975630415</v>
      </c>
      <c r="H5204" t="str">
        <f>IF(F5204 &lt;= Planilha1!$B$1, "1",
  IF(F5204 &lt;= Planilha1!$B$2, "2",
    IF(F5204 &lt;= Planilha1!$B$3, "3",
      "4"
    )
  )
)</f>
        <v>3</v>
      </c>
      <c r="I5204" t="str">
        <f t="shared" si="243"/>
        <v>Pequeno Porte I</v>
      </c>
      <c r="J5204" s="4">
        <v>13998037.470000001</v>
      </c>
      <c r="K5204" s="5">
        <f t="shared" si="244"/>
        <v>912.10252622662415</v>
      </c>
    </row>
    <row r="5205" spans="1:11" x14ac:dyDescent="0.25">
      <c r="A5205" s="3" t="s">
        <v>2884</v>
      </c>
      <c r="B5205">
        <v>510263</v>
      </c>
      <c r="C5205" s="1" t="s">
        <v>24</v>
      </c>
      <c r="D5205" s="2">
        <v>45899</v>
      </c>
      <c r="E5205" t="s">
        <v>5330</v>
      </c>
      <c r="F5205" s="4">
        <v>1026350.514</v>
      </c>
      <c r="G5205" s="4">
        <f t="shared" si="245"/>
        <v>22.361064816226932</v>
      </c>
      <c r="H5205" t="str">
        <f>IF(F5205 &lt;= Planilha1!$B$1, "1",
  IF(F5205 &lt;= Planilha1!$B$2, "2",
    IF(F5205 &lt;= Planilha1!$B$3, "3",
      "4"
    )
  )
)</f>
        <v>4</v>
      </c>
      <c r="I5205" t="str">
        <f t="shared" si="243"/>
        <v>Pequeno Porte II</v>
      </c>
      <c r="J5205" s="4">
        <v>59399364.979999997</v>
      </c>
      <c r="K5205" s="5">
        <f t="shared" si="244"/>
        <v>1294.1320067975337</v>
      </c>
    </row>
    <row r="5206" spans="1:11" x14ac:dyDescent="0.25">
      <c r="A5206" s="3" t="s">
        <v>2885</v>
      </c>
      <c r="B5206">
        <v>510267</v>
      </c>
      <c r="C5206" s="1" t="s">
        <v>24</v>
      </c>
      <c r="D5206" s="2">
        <v>44585</v>
      </c>
      <c r="E5206" t="s">
        <v>5330</v>
      </c>
      <c r="F5206" s="4">
        <v>937129.37699999998</v>
      </c>
      <c r="G5206" s="4">
        <f t="shared" si="245"/>
        <v>21.018938589211619</v>
      </c>
      <c r="H5206" t="str">
        <f>IF(F5206 &lt;= Planilha1!$B$1, "1",
  IF(F5206 &lt;= Planilha1!$B$2, "2",
    IF(F5206 &lt;= Planilha1!$B$3, "3",
      "4"
    )
  )
)</f>
        <v>4</v>
      </c>
      <c r="I5206" t="str">
        <f t="shared" si="243"/>
        <v>Pequeno Porte II</v>
      </c>
      <c r="J5206" s="4">
        <v>56877085.740000002</v>
      </c>
      <c r="K5206" s="5">
        <f t="shared" si="244"/>
        <v>1275.7000278120445</v>
      </c>
    </row>
    <row r="5207" spans="1:11" x14ac:dyDescent="0.25">
      <c r="A5207" s="3" t="s">
        <v>5103</v>
      </c>
      <c r="B5207">
        <v>510268</v>
      </c>
      <c r="C5207" s="1" t="s">
        <v>24</v>
      </c>
      <c r="D5207" s="2">
        <v>8822</v>
      </c>
      <c r="E5207" t="s">
        <v>5330</v>
      </c>
      <c r="F5207" s="4">
        <v>302203.13500000001</v>
      </c>
      <c r="G5207" s="4">
        <f t="shared" si="245"/>
        <v>34.25562627522104</v>
      </c>
      <c r="H5207" t="str">
        <f>IF(F5207 &lt;= Planilha1!$B$1, "1",
  IF(F5207 &lt;= Planilha1!$B$2, "2",
    IF(F5207 &lt;= Planilha1!$B$3, "3",
      "4"
    )
  )
)</f>
        <v>4</v>
      </c>
      <c r="I5207" t="str">
        <f t="shared" si="243"/>
        <v>Pequeno Porte I</v>
      </c>
      <c r="J5207" s="4">
        <v>13646160.35</v>
      </c>
      <c r="K5207" s="5">
        <f t="shared" si="244"/>
        <v>1546.8329573792789</v>
      </c>
    </row>
    <row r="5208" spans="1:11" x14ac:dyDescent="0.25">
      <c r="A5208" s="3" t="s">
        <v>2886</v>
      </c>
      <c r="B5208">
        <v>510269</v>
      </c>
      <c r="C5208" s="1" t="s">
        <v>24</v>
      </c>
      <c r="D5208" s="2">
        <v>4485</v>
      </c>
      <c r="E5208" t="s">
        <v>5330</v>
      </c>
      <c r="F5208" s="4">
        <v>43745.896000000001</v>
      </c>
      <c r="G5208" s="4">
        <f t="shared" si="245"/>
        <v>9.7538229654403565</v>
      </c>
      <c r="H5208" t="str">
        <f>IF(F5208 &lt;= Planilha1!$B$1, "1",
  IF(F5208 &lt;= Planilha1!$B$2, "2",
    IF(F5208 &lt;= Planilha1!$B$3, "3",
      "4"
    )
  )
)</f>
        <v>2</v>
      </c>
      <c r="I5208" t="str">
        <f t="shared" si="243"/>
        <v>Pequeno Porte I</v>
      </c>
      <c r="J5208" s="4">
        <v>4107135.9</v>
      </c>
      <c r="K5208" s="5">
        <f t="shared" si="244"/>
        <v>915.74936454849501</v>
      </c>
    </row>
    <row r="5209" spans="1:11" x14ac:dyDescent="0.25">
      <c r="A5209" s="3" t="s">
        <v>1066</v>
      </c>
      <c r="B5209">
        <v>510270</v>
      </c>
      <c r="C5209" s="1" t="s">
        <v>24</v>
      </c>
      <c r="D5209" s="2">
        <v>25858</v>
      </c>
      <c r="E5209" t="s">
        <v>5330</v>
      </c>
      <c r="F5209" s="4">
        <v>327534.97600000002</v>
      </c>
      <c r="G5209" s="4">
        <f t="shared" si="245"/>
        <v>12.666678629437699</v>
      </c>
      <c r="H5209" t="str">
        <f>IF(F5209 &lt;= Planilha1!$B$1, "1",
  IF(F5209 &lt;= Planilha1!$B$2, "2",
    IF(F5209 &lt;= Planilha1!$B$3, "3",
      "4"
    )
  )
)</f>
        <v>4</v>
      </c>
      <c r="I5209" t="str">
        <f t="shared" si="243"/>
        <v>Pequeno Porte II</v>
      </c>
      <c r="J5209" s="4">
        <v>27740106.079999998</v>
      </c>
      <c r="K5209" s="5">
        <f t="shared" si="244"/>
        <v>1072.7862201252997</v>
      </c>
    </row>
    <row r="5210" spans="1:11" x14ac:dyDescent="0.25">
      <c r="A5210" s="3" t="s">
        <v>2887</v>
      </c>
      <c r="B5210">
        <v>510279</v>
      </c>
      <c r="C5210" s="1" t="s">
        <v>24</v>
      </c>
      <c r="D5210" s="2">
        <v>10332</v>
      </c>
      <c r="E5210" t="s">
        <v>5330</v>
      </c>
      <c r="F5210" s="4">
        <v>76696.856</v>
      </c>
      <c r="G5210" s="4">
        <f t="shared" si="245"/>
        <v>7.4232342237708089</v>
      </c>
      <c r="H5210" t="str">
        <f>IF(F5210 &lt;= Planilha1!$B$1, "1",
  IF(F5210 &lt;= Planilha1!$B$2, "2",
    IF(F5210 &lt;= Planilha1!$B$3, "3",
      "4"
    )
  )
)</f>
        <v>2</v>
      </c>
      <c r="I5210" t="str">
        <f t="shared" si="243"/>
        <v>Pequeno Porte I</v>
      </c>
      <c r="J5210" s="4">
        <v>8660522.0500000007</v>
      </c>
      <c r="K5210" s="5">
        <f t="shared" si="244"/>
        <v>838.22319492837789</v>
      </c>
    </row>
    <row r="5211" spans="1:11" x14ac:dyDescent="0.25">
      <c r="A5211" s="3" t="s">
        <v>2888</v>
      </c>
      <c r="B5211">
        <v>510285</v>
      </c>
      <c r="C5211" s="1" t="s">
        <v>24</v>
      </c>
      <c r="D5211" s="2">
        <v>7506</v>
      </c>
      <c r="E5211" t="s">
        <v>5330</v>
      </c>
      <c r="F5211" s="4">
        <v>82161.793999999994</v>
      </c>
      <c r="G5211" s="4">
        <f t="shared" si="245"/>
        <v>10.946148947508659</v>
      </c>
      <c r="H5211" t="str">
        <f>IF(F5211 &lt;= Planilha1!$B$1, "1",
  IF(F5211 &lt;= Planilha1!$B$2, "2",
    IF(F5211 &lt;= Planilha1!$B$3, "3",
      "4"
    )
  )
)</f>
        <v>2</v>
      </c>
      <c r="I5211" t="str">
        <f t="shared" si="243"/>
        <v>Pequeno Porte I</v>
      </c>
      <c r="J5211" s="4">
        <v>5335666.96</v>
      </c>
      <c r="K5211" s="5">
        <f t="shared" si="244"/>
        <v>710.85357847055684</v>
      </c>
    </row>
    <row r="5212" spans="1:11" x14ac:dyDescent="0.25">
      <c r="A5212" s="3" t="s">
        <v>5104</v>
      </c>
      <c r="B5212">
        <v>510300</v>
      </c>
      <c r="C5212" s="1" t="s">
        <v>24</v>
      </c>
      <c r="D5212" s="2">
        <v>18990</v>
      </c>
      <c r="E5212" t="s">
        <v>5330</v>
      </c>
      <c r="F5212" s="4">
        <v>155975.503</v>
      </c>
      <c r="G5212" s="4">
        <f t="shared" si="245"/>
        <v>8.2135599262769876</v>
      </c>
      <c r="H5212" t="str">
        <f>IF(F5212 &lt;= Planilha1!$B$1, "1",
  IF(F5212 &lt;= Planilha1!$B$2, "2",
    IF(F5212 &lt;= Planilha1!$B$3, "3",
      "4"
    )
  )
)</f>
        <v>3</v>
      </c>
      <c r="I5212" t="str">
        <f t="shared" si="243"/>
        <v>Pequeno Porte I</v>
      </c>
      <c r="J5212" s="4">
        <v>20022861.109999999</v>
      </c>
      <c r="K5212" s="5">
        <f t="shared" si="244"/>
        <v>1054.389737230121</v>
      </c>
    </row>
    <row r="5213" spans="1:11" x14ac:dyDescent="0.25">
      <c r="A5213" s="3" t="s">
        <v>5105</v>
      </c>
      <c r="B5213">
        <v>510305</v>
      </c>
      <c r="C5213" s="1" t="s">
        <v>24</v>
      </c>
      <c r="D5213" s="2">
        <v>9593</v>
      </c>
      <c r="E5213" t="s">
        <v>5330</v>
      </c>
      <c r="F5213" s="4">
        <v>140844.492</v>
      </c>
      <c r="G5213" s="4">
        <f t="shared" si="245"/>
        <v>14.682006880016679</v>
      </c>
      <c r="H5213" t="str">
        <f>IF(F5213 &lt;= Planilha1!$B$1, "1",
  IF(F5213 &lt;= Planilha1!$B$2, "2",
    IF(F5213 &lt;= Planilha1!$B$3, "3",
      "4"
    )
  )
)</f>
        <v>3</v>
      </c>
      <c r="I5213" t="str">
        <f t="shared" si="243"/>
        <v>Pequeno Porte I</v>
      </c>
      <c r="J5213" s="4">
        <v>7351883.6799999997</v>
      </c>
      <c r="K5213" s="5">
        <f t="shared" si="244"/>
        <v>766.38003544251012</v>
      </c>
    </row>
    <row r="5214" spans="1:11" x14ac:dyDescent="0.25">
      <c r="A5214" s="3" t="s">
        <v>2889</v>
      </c>
      <c r="B5214">
        <v>510310</v>
      </c>
      <c r="C5214" s="1" t="s">
        <v>24</v>
      </c>
      <c r="D5214" s="2">
        <v>6220</v>
      </c>
      <c r="E5214" t="s">
        <v>5330</v>
      </c>
      <c r="F5214" s="4">
        <v>75429.464000000007</v>
      </c>
      <c r="G5214" s="4">
        <f t="shared" si="245"/>
        <v>12.126923472668812</v>
      </c>
      <c r="H5214" t="str">
        <f>IF(F5214 &lt;= Planilha1!$B$1, "1",
  IF(F5214 &lt;= Planilha1!$B$2, "2",
    IF(F5214 &lt;= Planilha1!$B$3, "3",
      "4"
    )
  )
)</f>
        <v>2</v>
      </c>
      <c r="I5214" t="str">
        <f t="shared" si="243"/>
        <v>Pequeno Porte I</v>
      </c>
      <c r="J5214" s="4">
        <v>9086157.7400000002</v>
      </c>
      <c r="K5214" s="5">
        <f t="shared" si="244"/>
        <v>1460.7970643086817</v>
      </c>
    </row>
    <row r="5215" spans="1:11" x14ac:dyDescent="0.25">
      <c r="A5215" s="3" t="s">
        <v>5106</v>
      </c>
      <c r="B5215">
        <v>510320</v>
      </c>
      <c r="C5215" s="1" t="s">
        <v>24</v>
      </c>
      <c r="D5215" s="2">
        <v>31370</v>
      </c>
      <c r="E5215" t="s">
        <v>5330</v>
      </c>
      <c r="F5215" s="4">
        <v>426300.29300000001</v>
      </c>
      <c r="G5215" s="4">
        <f t="shared" si="245"/>
        <v>13.589425980235895</v>
      </c>
      <c r="H5215" t="str">
        <f>IF(F5215 &lt;= Planilha1!$B$1, "1",
  IF(F5215 &lt;= Planilha1!$B$2, "2",
    IF(F5215 &lt;= Planilha1!$B$3, "3",
      "4"
    )
  )
)</f>
        <v>4</v>
      </c>
      <c r="I5215" t="str">
        <f t="shared" si="243"/>
        <v>Pequeno Porte II</v>
      </c>
      <c r="J5215" s="4">
        <v>20362132.879999999</v>
      </c>
      <c r="K5215" s="5">
        <f t="shared" si="244"/>
        <v>649.09572457762192</v>
      </c>
    </row>
    <row r="5216" spans="1:11" x14ac:dyDescent="0.25">
      <c r="A5216" s="3" t="s">
        <v>2890</v>
      </c>
      <c r="B5216">
        <v>510325</v>
      </c>
      <c r="C5216" s="1" t="s">
        <v>24</v>
      </c>
      <c r="D5216" s="2">
        <v>25766</v>
      </c>
      <c r="E5216" t="s">
        <v>5330</v>
      </c>
      <c r="F5216" s="4">
        <v>223793.4</v>
      </c>
      <c r="G5216" s="4">
        <f t="shared" si="245"/>
        <v>8.6856089420166107</v>
      </c>
      <c r="H5216" t="str">
        <f>IF(F5216 &lt;= Planilha1!$B$1, "1",
  IF(F5216 &lt;= Planilha1!$B$2, "2",
    IF(F5216 &lt;= Planilha1!$B$3, "3",
      "4"
    )
  )
)</f>
        <v>3</v>
      </c>
      <c r="I5216" t="str">
        <f t="shared" si="243"/>
        <v>Pequeno Porte II</v>
      </c>
      <c r="J5216" s="4">
        <v>18306081.030000001</v>
      </c>
      <c r="K5216" s="5">
        <f t="shared" si="244"/>
        <v>710.47430839090282</v>
      </c>
    </row>
    <row r="5217" spans="1:11" x14ac:dyDescent="0.25">
      <c r="A5217" s="3" t="s">
        <v>2891</v>
      </c>
      <c r="B5217">
        <v>510330</v>
      </c>
      <c r="C5217" s="1" t="s">
        <v>24</v>
      </c>
      <c r="D5217" s="2">
        <v>18238</v>
      </c>
      <c r="E5217" t="s">
        <v>5330</v>
      </c>
      <c r="F5217" s="4">
        <v>241722.905</v>
      </c>
      <c r="G5217" s="4">
        <f t="shared" si="245"/>
        <v>13.253805515955698</v>
      </c>
      <c r="H5217" t="str">
        <f>IF(F5217 &lt;= Planilha1!$B$1, "1",
  IF(F5217 &lt;= Planilha1!$B$2, "2",
    IF(F5217 &lt;= Planilha1!$B$3, "3",
      "4"
    )
  )
)</f>
        <v>4</v>
      </c>
      <c r="I5217" t="str">
        <f t="shared" si="243"/>
        <v>Pequeno Porte I</v>
      </c>
      <c r="J5217" s="4">
        <v>20841784.5</v>
      </c>
      <c r="K5217" s="5">
        <f t="shared" si="244"/>
        <v>1142.7669974777937</v>
      </c>
    </row>
    <row r="5218" spans="1:11" x14ac:dyDescent="0.25">
      <c r="A5218" s="3" t="s">
        <v>2892</v>
      </c>
      <c r="B5218">
        <v>510335</v>
      </c>
      <c r="C5218" s="1" t="s">
        <v>24</v>
      </c>
      <c r="D5218" s="2">
        <v>35075</v>
      </c>
      <c r="E5218" t="s">
        <v>5330</v>
      </c>
      <c r="F5218" s="4">
        <v>191366.75099999999</v>
      </c>
      <c r="G5218" s="4">
        <f t="shared" si="245"/>
        <v>5.4559301781895932</v>
      </c>
      <c r="H5218" t="str">
        <f>IF(F5218 &lt;= Planilha1!$B$1, "1",
  IF(F5218 &lt;= Planilha1!$B$2, "2",
    IF(F5218 &lt;= Planilha1!$B$3, "3",
      "4"
    )
  )
)</f>
        <v>3</v>
      </c>
      <c r="I5218" t="str">
        <f t="shared" si="243"/>
        <v>Pequeno Porte II</v>
      </c>
      <c r="J5218" s="4">
        <v>17182254.059999999</v>
      </c>
      <c r="K5218" s="5">
        <f t="shared" si="244"/>
        <v>489.87181924447606</v>
      </c>
    </row>
    <row r="5219" spans="1:11" x14ac:dyDescent="0.25">
      <c r="A5219" s="3" t="s">
        <v>2893</v>
      </c>
      <c r="B5219">
        <v>510336</v>
      </c>
      <c r="C5219" s="1" t="s">
        <v>24</v>
      </c>
      <c r="D5219" s="2">
        <v>3760</v>
      </c>
      <c r="E5219" t="s">
        <v>5330</v>
      </c>
      <c r="F5219" s="4">
        <v>51062.036</v>
      </c>
      <c r="G5219" s="4">
        <f t="shared" si="245"/>
        <v>13.580328723404255</v>
      </c>
      <c r="H5219" t="str">
        <f>IF(F5219 &lt;= Planilha1!$B$1, "1",
  IF(F5219 &lt;= Planilha1!$B$2, "2",
    IF(F5219 &lt;= Planilha1!$B$3, "3",
      "4"
    )
  )
)</f>
        <v>2</v>
      </c>
      <c r="I5219" t="str">
        <f t="shared" si="243"/>
        <v>Pequeno Porte I</v>
      </c>
      <c r="J5219" s="4">
        <v>6001011.4000000004</v>
      </c>
      <c r="K5219" s="5">
        <f t="shared" si="244"/>
        <v>1596.0136702127661</v>
      </c>
    </row>
    <row r="5220" spans="1:11" x14ac:dyDescent="0.25">
      <c r="A5220" s="3" t="s">
        <v>5107</v>
      </c>
      <c r="B5220">
        <v>510337</v>
      </c>
      <c r="C5220" s="1" t="s">
        <v>24</v>
      </c>
      <c r="D5220" s="2">
        <v>11011</v>
      </c>
      <c r="E5220" t="s">
        <v>5330</v>
      </c>
      <c r="F5220" s="4">
        <v>118342.26300000001</v>
      </c>
      <c r="G5220" s="4">
        <f t="shared" si="245"/>
        <v>10.747639905548997</v>
      </c>
      <c r="H5220" t="str">
        <f>IF(F5220 &lt;= Planilha1!$B$1, "1",
  IF(F5220 &lt;= Planilha1!$B$2, "2",
    IF(F5220 &lt;= Planilha1!$B$3, "3",
      "4"
    )
  )
)</f>
        <v>3</v>
      </c>
      <c r="I5220" t="str">
        <f t="shared" si="243"/>
        <v>Pequeno Porte I</v>
      </c>
      <c r="J5220" s="4">
        <v>11605622.539999999</v>
      </c>
      <c r="K5220" s="5">
        <f t="shared" si="244"/>
        <v>1054.002591953501</v>
      </c>
    </row>
    <row r="5221" spans="1:11" x14ac:dyDescent="0.25">
      <c r="A5221" s="3" t="s">
        <v>5108</v>
      </c>
      <c r="B5221">
        <v>510340</v>
      </c>
      <c r="C5221" s="1" t="s">
        <v>24</v>
      </c>
      <c r="D5221" s="2">
        <v>650877</v>
      </c>
      <c r="E5221" t="s">
        <v>5330</v>
      </c>
      <c r="F5221" s="4">
        <v>12541778.591</v>
      </c>
      <c r="G5221" s="4">
        <f t="shared" si="245"/>
        <v>19.269045596940742</v>
      </c>
      <c r="H5221" t="str">
        <f>IF(F5221 &lt;= Planilha1!$B$1, "1",
  IF(F5221 &lt;= Planilha1!$B$2, "2",
    IF(F5221 &lt;= Planilha1!$B$3, "3",
      "4"
    )
  )
)</f>
        <v>4</v>
      </c>
      <c r="I5221" t="str">
        <f t="shared" si="243"/>
        <v>Grande Porte</v>
      </c>
      <c r="J5221" s="4">
        <v>539282379.75999999</v>
      </c>
      <c r="K5221" s="5">
        <f t="shared" si="244"/>
        <v>828.54729812237952</v>
      </c>
    </row>
    <row r="5222" spans="1:11" x14ac:dyDescent="0.25">
      <c r="A5222" s="3" t="s">
        <v>5109</v>
      </c>
      <c r="B5222">
        <v>510343</v>
      </c>
      <c r="C5222" s="1" t="s">
        <v>24</v>
      </c>
      <c r="D5222" s="2">
        <v>4903</v>
      </c>
      <c r="E5222" t="s">
        <v>5330</v>
      </c>
      <c r="F5222" s="4">
        <v>42021.874000000003</v>
      </c>
      <c r="G5222" s="4">
        <f t="shared" si="245"/>
        <v>8.570645319192332</v>
      </c>
      <c r="H5222" t="str">
        <f>IF(F5222 &lt;= Planilha1!$B$1, "1",
  IF(F5222 &lt;= Planilha1!$B$2, "2",
    IF(F5222 &lt;= Planilha1!$B$3, "3",
      "4"
    )
  )
)</f>
        <v>2</v>
      </c>
      <c r="I5222" t="str">
        <f t="shared" si="243"/>
        <v>Pequeno Porte I</v>
      </c>
      <c r="J5222" s="4">
        <v>4294762.13</v>
      </c>
      <c r="K5222" s="5">
        <f t="shared" si="244"/>
        <v>875.94577401590857</v>
      </c>
    </row>
    <row r="5223" spans="1:11" x14ac:dyDescent="0.25">
      <c r="A5223" s="3" t="s">
        <v>2894</v>
      </c>
      <c r="B5223">
        <v>510345</v>
      </c>
      <c r="C5223" s="1" t="s">
        <v>24</v>
      </c>
      <c r="D5223" s="2">
        <v>7014</v>
      </c>
      <c r="E5223" t="s">
        <v>5330</v>
      </c>
      <c r="F5223" s="4">
        <v>225805.899</v>
      </c>
      <c r="G5223" s="4">
        <f t="shared" si="245"/>
        <v>32.193598374679212</v>
      </c>
      <c r="H5223" t="str">
        <f>IF(F5223 &lt;= Planilha1!$B$1, "1",
  IF(F5223 &lt;= Planilha1!$B$2, "2",
    IF(F5223 &lt;= Planilha1!$B$3, "3",
      "4"
    )
  )
)</f>
        <v>3</v>
      </c>
      <c r="I5223" t="str">
        <f t="shared" si="243"/>
        <v>Pequeno Porte I</v>
      </c>
      <c r="J5223" s="4">
        <v>5045805.1500000004</v>
      </c>
      <c r="K5223" s="5">
        <f t="shared" si="244"/>
        <v>719.39052609067585</v>
      </c>
    </row>
    <row r="5224" spans="1:11" x14ac:dyDescent="0.25">
      <c r="A5224" s="3" t="s">
        <v>2895</v>
      </c>
      <c r="B5224">
        <v>510350</v>
      </c>
      <c r="C5224" s="1" t="s">
        <v>24</v>
      </c>
      <c r="D5224" s="2">
        <v>21941</v>
      </c>
      <c r="E5224" t="s">
        <v>5330</v>
      </c>
      <c r="F5224" s="4">
        <v>729471.12300000002</v>
      </c>
      <c r="G5224" s="4">
        <f t="shared" si="245"/>
        <v>33.246940567886604</v>
      </c>
      <c r="H5224" t="str">
        <f>IF(F5224 &lt;= Planilha1!$B$1, "1",
  IF(F5224 &lt;= Planilha1!$B$2, "2",
    IF(F5224 &lt;= Planilha1!$B$3, "3",
      "4"
    )
  )
)</f>
        <v>4</v>
      </c>
      <c r="I5224" t="str">
        <f t="shared" si="243"/>
        <v>Pequeno Porte II</v>
      </c>
      <c r="J5224" s="4">
        <v>31071366.800000001</v>
      </c>
      <c r="K5224" s="5">
        <f t="shared" si="244"/>
        <v>1416.1326648739803</v>
      </c>
    </row>
    <row r="5225" spans="1:11" x14ac:dyDescent="0.25">
      <c r="A5225" s="3" t="s">
        <v>2896</v>
      </c>
      <c r="B5225">
        <v>510360</v>
      </c>
      <c r="C5225" s="1" t="s">
        <v>24</v>
      </c>
      <c r="D5225" s="2">
        <v>7872</v>
      </c>
      <c r="E5225" t="s">
        <v>5330</v>
      </c>
      <c r="F5225" s="4">
        <v>186656.21299999999</v>
      </c>
      <c r="G5225" s="4">
        <f t="shared" si="245"/>
        <v>23.711409171747967</v>
      </c>
      <c r="H5225" t="str">
        <f>IF(F5225 &lt;= Planilha1!$B$1, "1",
  IF(F5225 &lt;= Planilha1!$B$2, "2",
    IF(F5225 &lt;= Planilha1!$B$3, "3",
      "4"
    )
  )
)</f>
        <v>3</v>
      </c>
      <c r="I5225" t="str">
        <f t="shared" si="243"/>
        <v>Pequeno Porte I</v>
      </c>
      <c r="J5225" s="4">
        <v>6168885.71</v>
      </c>
      <c r="K5225" s="5">
        <f t="shared" si="244"/>
        <v>783.6490993394309</v>
      </c>
    </row>
    <row r="5226" spans="1:11" x14ac:dyDescent="0.25">
      <c r="A5226" s="3" t="s">
        <v>2897</v>
      </c>
      <c r="B5226">
        <v>510370</v>
      </c>
      <c r="C5226" s="1" t="s">
        <v>24</v>
      </c>
      <c r="D5226" s="2">
        <v>10521</v>
      </c>
      <c r="E5226" t="s">
        <v>5330</v>
      </c>
      <c r="F5226" s="4">
        <v>134529.40900000001</v>
      </c>
      <c r="G5226" s="4">
        <f t="shared" si="245"/>
        <v>12.786751164337993</v>
      </c>
      <c r="H5226" t="str">
        <f>IF(F5226 &lt;= Planilha1!$B$1, "1",
  IF(F5226 &lt;= Planilha1!$B$2, "2",
    IF(F5226 &lt;= Planilha1!$B$3, "3",
      "4"
    )
  )
)</f>
        <v>3</v>
      </c>
      <c r="I5226" t="str">
        <f t="shared" si="243"/>
        <v>Pequeno Porte I</v>
      </c>
      <c r="J5226" s="4">
        <v>10378509.9</v>
      </c>
      <c r="K5226" s="5">
        <f t="shared" si="244"/>
        <v>986.45660108354718</v>
      </c>
    </row>
    <row r="5227" spans="1:11" x14ac:dyDescent="0.25">
      <c r="A5227" s="3" t="s">
        <v>5110</v>
      </c>
      <c r="B5227">
        <v>510380</v>
      </c>
      <c r="C5227" s="1" t="s">
        <v>24</v>
      </c>
      <c r="D5227" s="2">
        <v>3187</v>
      </c>
      <c r="E5227" t="s">
        <v>5330</v>
      </c>
      <c r="F5227" s="4">
        <v>41462.726999999999</v>
      </c>
      <c r="G5227" s="4">
        <f t="shared" si="245"/>
        <v>13.009955130216504</v>
      </c>
      <c r="H5227" t="str">
        <f>IF(F5227 &lt;= Planilha1!$B$1, "1",
  IF(F5227 &lt;= Planilha1!$B$2, "2",
    IF(F5227 &lt;= Planilha1!$B$3, "3",
      "4"
    )
  )
)</f>
        <v>2</v>
      </c>
      <c r="I5227" t="str">
        <f t="shared" si="243"/>
        <v>Pequeno Porte I</v>
      </c>
      <c r="J5227" s="4">
        <v>4346908.24</v>
      </c>
      <c r="K5227" s="5">
        <f t="shared" si="244"/>
        <v>1363.949871352369</v>
      </c>
    </row>
    <row r="5228" spans="1:11" x14ac:dyDescent="0.25">
      <c r="A5228" s="3" t="s">
        <v>5111</v>
      </c>
      <c r="B5228">
        <v>510385</v>
      </c>
      <c r="C5228" s="1" t="s">
        <v>24</v>
      </c>
      <c r="D5228" s="2">
        <v>8642</v>
      </c>
      <c r="E5228" t="s">
        <v>5330</v>
      </c>
      <c r="F5228" s="4">
        <v>89439.307000000001</v>
      </c>
      <c r="G5228" s="4">
        <f t="shared" si="245"/>
        <v>10.349375954640129</v>
      </c>
      <c r="H5228" t="str">
        <f>IF(F5228 &lt;= Planilha1!$B$1, "1",
  IF(F5228 &lt;= Planilha1!$B$2, "2",
    IF(F5228 &lt;= Planilha1!$B$3, "3",
      "4"
    )
  )
)</f>
        <v>2</v>
      </c>
      <c r="I5228" t="str">
        <f t="shared" si="243"/>
        <v>Pequeno Porte I</v>
      </c>
      <c r="J5228" s="4">
        <v>10282903.130000001</v>
      </c>
      <c r="K5228" s="5">
        <f t="shared" si="244"/>
        <v>1189.8753911131682</v>
      </c>
    </row>
    <row r="5229" spans="1:11" x14ac:dyDescent="0.25">
      <c r="A5229" s="3" t="s">
        <v>2250</v>
      </c>
      <c r="B5229">
        <v>510390</v>
      </c>
      <c r="C5229" s="1" t="s">
        <v>24</v>
      </c>
      <c r="D5229" s="2">
        <v>6037</v>
      </c>
      <c r="E5229" t="s">
        <v>5330</v>
      </c>
      <c r="F5229" s="4">
        <v>86282.388000000006</v>
      </c>
      <c r="G5229" s="4">
        <f t="shared" si="245"/>
        <v>14.292262381977805</v>
      </c>
      <c r="H5229" t="str">
        <f>IF(F5229 &lt;= Planilha1!$B$1, "1",
  IF(F5229 &lt;= Planilha1!$B$2, "2",
    IF(F5229 &lt;= Planilha1!$B$3, "3",
      "4"
    )
  )
)</f>
        <v>2</v>
      </c>
      <c r="I5229" t="str">
        <f t="shared" si="243"/>
        <v>Pequeno Porte I</v>
      </c>
      <c r="J5229" s="4">
        <v>7178328.46</v>
      </c>
      <c r="K5229" s="5">
        <f t="shared" si="244"/>
        <v>1189.055567334769</v>
      </c>
    </row>
    <row r="5230" spans="1:11" x14ac:dyDescent="0.25">
      <c r="A5230" s="3" t="s">
        <v>5112</v>
      </c>
      <c r="B5230">
        <v>510395</v>
      </c>
      <c r="C5230" s="1" t="s">
        <v>24</v>
      </c>
      <c r="D5230" s="2">
        <v>2905</v>
      </c>
      <c r="E5230" t="s">
        <v>5330</v>
      </c>
      <c r="F5230" s="4">
        <v>37055.813999999998</v>
      </c>
      <c r="G5230" s="4">
        <f t="shared" si="245"/>
        <v>12.755874010327021</v>
      </c>
      <c r="H5230" t="str">
        <f>IF(F5230 &lt;= Planilha1!$B$1, "1",
  IF(F5230 &lt;= Planilha1!$B$2, "2",
    IF(F5230 &lt;= Planilha1!$B$3, "3",
      "4"
    )
  )
)</f>
        <v>1</v>
      </c>
      <c r="I5230" t="str">
        <f t="shared" si="243"/>
        <v>Pequeno Porte I</v>
      </c>
      <c r="J5230" s="4">
        <v>3060879.94</v>
      </c>
      <c r="K5230" s="5">
        <f t="shared" si="244"/>
        <v>1053.6591876075731</v>
      </c>
    </row>
    <row r="5231" spans="1:11" x14ac:dyDescent="0.25">
      <c r="A5231" s="3" t="s">
        <v>5113</v>
      </c>
      <c r="B5231">
        <v>510410</v>
      </c>
      <c r="C5231" s="1" t="s">
        <v>24</v>
      </c>
      <c r="D5231" s="2">
        <v>31024</v>
      </c>
      <c r="E5231" t="s">
        <v>5330</v>
      </c>
      <c r="F5231" s="4">
        <v>301442.21100000001</v>
      </c>
      <c r="G5231" s="4">
        <f t="shared" si="245"/>
        <v>9.7164199007220216</v>
      </c>
      <c r="H5231" t="str">
        <f>IF(F5231 &lt;= Planilha1!$B$1, "1",
  IF(F5231 &lt;= Planilha1!$B$2, "2",
    IF(F5231 &lt;= Planilha1!$B$3, "3",
      "4"
    )
  )
)</f>
        <v>4</v>
      </c>
      <c r="I5231" t="str">
        <f t="shared" si="243"/>
        <v>Pequeno Porte II</v>
      </c>
      <c r="J5231" s="4">
        <v>24983060.239999998</v>
      </c>
      <c r="K5231" s="5">
        <f t="shared" si="244"/>
        <v>805.28172511603918</v>
      </c>
    </row>
    <row r="5232" spans="1:11" x14ac:dyDescent="0.25">
      <c r="A5232" s="3" t="s">
        <v>2898</v>
      </c>
      <c r="B5232">
        <v>510420</v>
      </c>
      <c r="C5232" s="1" t="s">
        <v>24</v>
      </c>
      <c r="D5232" s="2">
        <v>10966</v>
      </c>
      <c r="E5232" t="s">
        <v>5330</v>
      </c>
      <c r="F5232" s="4">
        <v>189013.82500000001</v>
      </c>
      <c r="G5232" s="4">
        <f t="shared" si="245"/>
        <v>17.236350993981397</v>
      </c>
      <c r="H5232" t="str">
        <f>IF(F5232 &lt;= Planilha1!$B$1, "1",
  IF(F5232 &lt;= Planilha1!$B$2, "2",
    IF(F5232 &lt;= Planilha1!$B$3, "3",
      "4"
    )
  )
)</f>
        <v>3</v>
      </c>
      <c r="I5232" t="str">
        <f t="shared" si="243"/>
        <v>Pequeno Porte I</v>
      </c>
      <c r="J5232" s="4">
        <v>10246148.4</v>
      </c>
      <c r="K5232" s="5">
        <f t="shared" si="244"/>
        <v>934.35604596024075</v>
      </c>
    </row>
    <row r="5233" spans="1:11" x14ac:dyDescent="0.25">
      <c r="A5233" s="3" t="s">
        <v>5114</v>
      </c>
      <c r="B5233">
        <v>510450</v>
      </c>
      <c r="C5233" s="1" t="s">
        <v>24</v>
      </c>
      <c r="D5233" s="2">
        <v>2213</v>
      </c>
      <c r="E5233" t="s">
        <v>5330</v>
      </c>
      <c r="F5233" s="4">
        <v>27795.753000000001</v>
      </c>
      <c r="G5233" s="4">
        <f t="shared" si="245"/>
        <v>12.560213737008587</v>
      </c>
      <c r="H5233" t="str">
        <f>IF(F5233 &lt;= Planilha1!$B$1, "1",
  IF(F5233 &lt;= Planilha1!$B$2, "2",
    IF(F5233 &lt;= Planilha1!$B$3, "3",
      "4"
    )
  )
)</f>
        <v>1</v>
      </c>
      <c r="I5233" t="str">
        <f t="shared" si="243"/>
        <v>Pequeno Porte I</v>
      </c>
      <c r="J5233" s="4">
        <v>3938126.39</v>
      </c>
      <c r="K5233" s="5">
        <f t="shared" si="244"/>
        <v>1779.5419746949842</v>
      </c>
    </row>
    <row r="5234" spans="1:11" x14ac:dyDescent="0.25">
      <c r="A5234" s="3" t="s">
        <v>2899</v>
      </c>
      <c r="B5234">
        <v>510452</v>
      </c>
      <c r="C5234" s="1" t="s">
        <v>24</v>
      </c>
      <c r="D5234" s="2">
        <v>7815</v>
      </c>
      <c r="E5234" t="s">
        <v>5330</v>
      </c>
      <c r="F5234" s="4">
        <v>209737.68599999999</v>
      </c>
      <c r="G5234" s="4">
        <f t="shared" si="245"/>
        <v>26.837835700575813</v>
      </c>
      <c r="H5234" t="str">
        <f>IF(F5234 &lt;= Planilha1!$B$1, "1",
  IF(F5234 &lt;= Planilha1!$B$2, "2",
    IF(F5234 &lt;= Planilha1!$B$3, "3",
      "4"
    )
  )
)</f>
        <v>3</v>
      </c>
      <c r="I5234" t="str">
        <f t="shared" si="243"/>
        <v>Pequeno Porte I</v>
      </c>
      <c r="J5234" s="4">
        <v>12308081.74</v>
      </c>
      <c r="K5234" s="5">
        <f t="shared" si="244"/>
        <v>1574.9304849648113</v>
      </c>
    </row>
    <row r="5235" spans="1:11" x14ac:dyDescent="0.25">
      <c r="A5235" s="3" t="s">
        <v>5115</v>
      </c>
      <c r="B5235">
        <v>510454</v>
      </c>
      <c r="C5235" s="1" t="s">
        <v>24</v>
      </c>
      <c r="D5235" s="2">
        <v>7539</v>
      </c>
      <c r="E5235" t="s">
        <v>5330</v>
      </c>
      <c r="F5235" s="4">
        <v>85975.736000000004</v>
      </c>
      <c r="G5235" s="4">
        <f t="shared" si="245"/>
        <v>11.404129990714949</v>
      </c>
      <c r="H5235" t="str">
        <f>IF(F5235 &lt;= Planilha1!$B$1, "1",
  IF(F5235 &lt;= Planilha1!$B$2, "2",
    IF(F5235 &lt;= Planilha1!$B$3, "3",
      "4"
    )
  )
)</f>
        <v>2</v>
      </c>
      <c r="I5235" t="str">
        <f t="shared" si="243"/>
        <v>Pequeno Porte I</v>
      </c>
      <c r="J5235" s="4">
        <v>5858851.9299999997</v>
      </c>
      <c r="K5235" s="5">
        <f t="shared" si="244"/>
        <v>777.13913383737895</v>
      </c>
    </row>
    <row r="5236" spans="1:11" x14ac:dyDescent="0.25">
      <c r="A5236" s="3" t="s">
        <v>5116</v>
      </c>
      <c r="B5236">
        <v>510455</v>
      </c>
      <c r="C5236" s="1" t="s">
        <v>24</v>
      </c>
      <c r="D5236" s="2">
        <v>5020</v>
      </c>
      <c r="E5236" t="s">
        <v>5330</v>
      </c>
      <c r="F5236" s="4">
        <v>63834.256999999998</v>
      </c>
      <c r="G5236" s="4">
        <f t="shared" si="245"/>
        <v>12.715987450199203</v>
      </c>
      <c r="H5236" t="str">
        <f>IF(F5236 &lt;= Planilha1!$B$1, "1",
  IF(F5236 &lt;= Planilha1!$B$2, "2",
    IF(F5236 &lt;= Planilha1!$B$3, "3",
      "4"
    )
  )
)</f>
        <v>2</v>
      </c>
      <c r="I5236" t="str">
        <f t="shared" si="243"/>
        <v>Pequeno Porte I</v>
      </c>
      <c r="J5236" s="4">
        <v>9595190.3200000003</v>
      </c>
      <c r="K5236" s="5">
        <f t="shared" si="244"/>
        <v>1911.3924940239044</v>
      </c>
    </row>
    <row r="5237" spans="1:11" x14ac:dyDescent="0.25">
      <c r="A5237" s="3" t="s">
        <v>2900</v>
      </c>
      <c r="B5237">
        <v>510460</v>
      </c>
      <c r="C5237" s="1" t="s">
        <v>24</v>
      </c>
      <c r="D5237" s="2">
        <v>12236</v>
      </c>
      <c r="E5237" t="s">
        <v>5330</v>
      </c>
      <c r="F5237" s="4">
        <v>549108.68900000001</v>
      </c>
      <c r="G5237" s="4">
        <f t="shared" si="245"/>
        <v>44.876486515201044</v>
      </c>
      <c r="H5237" t="str">
        <f>IF(F5237 &lt;= Planilha1!$B$1, "1",
  IF(F5237 &lt;= Planilha1!$B$2, "2",
    IF(F5237 &lt;= Planilha1!$B$3, "3",
      "4"
    )
  )
)</f>
        <v>4</v>
      </c>
      <c r="I5237" t="str">
        <f t="shared" si="243"/>
        <v>Pequeno Porte I</v>
      </c>
      <c r="J5237" s="4">
        <v>22223007.489999998</v>
      </c>
      <c r="K5237" s="5">
        <f t="shared" si="244"/>
        <v>1816.1987160836873</v>
      </c>
    </row>
    <row r="5238" spans="1:11" x14ac:dyDescent="0.25">
      <c r="A5238" s="3" t="s">
        <v>2901</v>
      </c>
      <c r="B5238">
        <v>510480</v>
      </c>
      <c r="C5238" s="1" t="s">
        <v>24</v>
      </c>
      <c r="D5238" s="2">
        <v>28569</v>
      </c>
      <c r="E5238" t="s">
        <v>5330</v>
      </c>
      <c r="F5238" s="4">
        <v>446474.71399999998</v>
      </c>
      <c r="G5238" s="4">
        <f t="shared" si="245"/>
        <v>15.62794336518604</v>
      </c>
      <c r="H5238" t="str">
        <f>IF(F5238 &lt;= Planilha1!$B$1, "1",
  IF(F5238 &lt;= Planilha1!$B$2, "2",
    IF(F5238 &lt;= Planilha1!$B$3, "3",
      "4"
    )
  )
)</f>
        <v>4</v>
      </c>
      <c r="I5238" t="str">
        <f t="shared" si="243"/>
        <v>Pequeno Porte II</v>
      </c>
      <c r="J5238" s="4">
        <v>21651460.079999998</v>
      </c>
      <c r="K5238" s="5">
        <f t="shared" si="244"/>
        <v>757.8655213693163</v>
      </c>
    </row>
    <row r="5239" spans="1:11" x14ac:dyDescent="0.25">
      <c r="A5239" s="3" t="s">
        <v>2902</v>
      </c>
      <c r="B5239">
        <v>510490</v>
      </c>
      <c r="C5239" s="1" t="s">
        <v>24</v>
      </c>
      <c r="D5239" s="2">
        <v>7426</v>
      </c>
      <c r="E5239" t="s">
        <v>5330</v>
      </c>
      <c r="F5239" s="4">
        <v>103525.81600000001</v>
      </c>
      <c r="G5239" s="4">
        <f t="shared" si="245"/>
        <v>13.940993266900081</v>
      </c>
      <c r="H5239" t="str">
        <f>IF(F5239 &lt;= Planilha1!$B$1, "1",
  IF(F5239 &lt;= Planilha1!$B$2, "2",
    IF(F5239 &lt;= Planilha1!$B$3, "3",
      "4"
    )
  )
)</f>
        <v>3</v>
      </c>
      <c r="I5239" t="str">
        <f t="shared" si="243"/>
        <v>Pequeno Porte I</v>
      </c>
      <c r="J5239" s="4">
        <v>5407247.4199999999</v>
      </c>
      <c r="K5239" s="5">
        <f t="shared" si="244"/>
        <v>728.15074333423104</v>
      </c>
    </row>
    <row r="5240" spans="1:11" x14ac:dyDescent="0.25">
      <c r="A5240" s="3" t="s">
        <v>2903</v>
      </c>
      <c r="B5240">
        <v>510500</v>
      </c>
      <c r="C5240" s="1" t="s">
        <v>24</v>
      </c>
      <c r="D5240" s="2">
        <v>8367</v>
      </c>
      <c r="E5240" t="s">
        <v>5330</v>
      </c>
      <c r="F5240" s="4">
        <v>205785.609</v>
      </c>
      <c r="G5240" s="4">
        <f t="shared" si="245"/>
        <v>24.594909645034061</v>
      </c>
      <c r="H5240" t="str">
        <f>IF(F5240 &lt;= Planilha1!$B$1, "1",
  IF(F5240 &lt;= Planilha1!$B$2, "2",
    IF(F5240 &lt;= Planilha1!$B$3, "3",
      "4"
    )
  )
)</f>
        <v>3</v>
      </c>
      <c r="I5240" t="str">
        <f t="shared" si="243"/>
        <v>Pequeno Porte I</v>
      </c>
      <c r="J5240" s="4">
        <v>5781624.5999999996</v>
      </c>
      <c r="K5240" s="5">
        <f t="shared" si="244"/>
        <v>691.00329867335961</v>
      </c>
    </row>
    <row r="5241" spans="1:11" x14ac:dyDescent="0.25">
      <c r="A5241" s="3" t="s">
        <v>2904</v>
      </c>
      <c r="B5241">
        <v>510510</v>
      </c>
      <c r="C5241" s="1" t="s">
        <v>24</v>
      </c>
      <c r="D5241" s="2">
        <v>34906</v>
      </c>
      <c r="E5241" t="s">
        <v>5330</v>
      </c>
      <c r="F5241" s="4">
        <v>462097.05099999998</v>
      </c>
      <c r="G5241" s="4">
        <f t="shared" si="245"/>
        <v>13.238327250329455</v>
      </c>
      <c r="H5241" t="str">
        <f>IF(F5241 &lt;= Planilha1!$B$1, "1",
  IF(F5241 &lt;= Planilha1!$B$2, "2",
    IF(F5241 &lt;= Planilha1!$B$3, "3",
      "4"
    )
  )
)</f>
        <v>4</v>
      </c>
      <c r="I5241" t="str">
        <f t="shared" si="243"/>
        <v>Pequeno Porte II</v>
      </c>
      <c r="J5241" s="4">
        <v>28618247.82</v>
      </c>
      <c r="K5241" s="5">
        <f t="shared" si="244"/>
        <v>819.86614965908439</v>
      </c>
    </row>
    <row r="5242" spans="1:11" x14ac:dyDescent="0.25">
      <c r="A5242" s="3" t="s">
        <v>5117</v>
      </c>
      <c r="B5242">
        <v>510515</v>
      </c>
      <c r="C5242" s="1" t="s">
        <v>24</v>
      </c>
      <c r="D5242" s="2">
        <v>45869</v>
      </c>
      <c r="E5242" t="s">
        <v>5330</v>
      </c>
      <c r="F5242" s="4">
        <v>475733.00400000002</v>
      </c>
      <c r="G5242" s="4">
        <f t="shared" si="245"/>
        <v>10.371558220148685</v>
      </c>
      <c r="H5242" t="str">
        <f>IF(F5242 &lt;= Planilha1!$B$1, "1",
  IF(F5242 &lt;= Planilha1!$B$2, "2",
    IF(F5242 &lt;= Planilha1!$B$3, "3",
      "4"
    )
  )
)</f>
        <v>4</v>
      </c>
      <c r="I5242" t="str">
        <f t="shared" si="243"/>
        <v>Pequeno Porte II</v>
      </c>
      <c r="J5242" s="4">
        <v>34919856.149999999</v>
      </c>
      <c r="K5242" s="5">
        <f t="shared" si="244"/>
        <v>761.29534435021469</v>
      </c>
    </row>
    <row r="5243" spans="1:11" x14ac:dyDescent="0.25">
      <c r="A5243" s="3" t="s">
        <v>2905</v>
      </c>
      <c r="B5243">
        <v>510517</v>
      </c>
      <c r="C5243" s="1" t="s">
        <v>24</v>
      </c>
      <c r="D5243" s="2">
        <v>10213</v>
      </c>
      <c r="E5243" t="s">
        <v>5330</v>
      </c>
      <c r="F5243" s="4">
        <v>99337.524999999994</v>
      </c>
      <c r="G5243" s="4">
        <f t="shared" si="245"/>
        <v>9.7265764222069908</v>
      </c>
      <c r="H5243" t="str">
        <f>IF(F5243 &lt;= Planilha1!$B$1, "1",
  IF(F5243 &lt;= Planilha1!$B$2, "2",
    IF(F5243 &lt;= Planilha1!$B$3, "3",
      "4"
    )
  )
)</f>
        <v>3</v>
      </c>
      <c r="I5243" t="str">
        <f t="shared" si="243"/>
        <v>Pequeno Porte I</v>
      </c>
      <c r="J5243" s="4">
        <v>7049130.9199999999</v>
      </c>
      <c r="K5243" s="5">
        <f t="shared" si="244"/>
        <v>690.21158523450504</v>
      </c>
    </row>
    <row r="5244" spans="1:11" x14ac:dyDescent="0.25">
      <c r="A5244" s="3" t="s">
        <v>2906</v>
      </c>
      <c r="B5244">
        <v>510520</v>
      </c>
      <c r="C5244" s="1" t="s">
        <v>24</v>
      </c>
      <c r="D5244" s="2">
        <v>11480</v>
      </c>
      <c r="E5244" t="s">
        <v>5330</v>
      </c>
      <c r="F5244" s="4">
        <v>124899.341</v>
      </c>
      <c r="G5244" s="4">
        <f t="shared" si="245"/>
        <v>10.879733536585366</v>
      </c>
      <c r="H5244" t="str">
        <f>IF(F5244 &lt;= Planilha1!$B$1, "1",
  IF(F5244 &lt;= Planilha1!$B$2, "2",
    IF(F5244 &lt;= Planilha1!$B$3, "3",
      "4"
    )
  )
)</f>
        <v>3</v>
      </c>
      <c r="I5244" t="str">
        <f t="shared" si="243"/>
        <v>Pequeno Porte I</v>
      </c>
      <c r="J5244" s="4">
        <v>10902818.75</v>
      </c>
      <c r="K5244" s="5">
        <f t="shared" si="244"/>
        <v>949.72288763066206</v>
      </c>
    </row>
    <row r="5245" spans="1:11" x14ac:dyDescent="0.25">
      <c r="A5245" s="3" t="s">
        <v>2907</v>
      </c>
      <c r="B5245">
        <v>510523</v>
      </c>
      <c r="C5245" s="1" t="s">
        <v>24</v>
      </c>
      <c r="D5245" s="2">
        <v>4790</v>
      </c>
      <c r="E5245" t="s">
        <v>5330</v>
      </c>
      <c r="F5245" s="4">
        <v>154766.53700000001</v>
      </c>
      <c r="G5245" s="4">
        <f t="shared" si="245"/>
        <v>32.310341753653447</v>
      </c>
      <c r="H5245" t="str">
        <f>IF(F5245 &lt;= Planilha1!$B$1, "1",
  IF(F5245 &lt;= Planilha1!$B$2, "2",
    IF(F5245 &lt;= Planilha1!$B$3, "3",
      "4"
    )
  )
)</f>
        <v>3</v>
      </c>
      <c r="I5245" t="str">
        <f t="shared" si="243"/>
        <v>Pequeno Porte I</v>
      </c>
      <c r="J5245" s="4">
        <v>4371917.22</v>
      </c>
      <c r="K5245" s="5">
        <f t="shared" si="244"/>
        <v>912.71758246346553</v>
      </c>
    </row>
    <row r="5246" spans="1:11" x14ac:dyDescent="0.25">
      <c r="A5246" s="3" t="s">
        <v>2908</v>
      </c>
      <c r="B5246">
        <v>510525</v>
      </c>
      <c r="C5246" s="1" t="s">
        <v>24</v>
      </c>
      <c r="D5246" s="2">
        <v>83798</v>
      </c>
      <c r="E5246" t="s">
        <v>5330</v>
      </c>
      <c r="F5246" s="4">
        <v>1371529.804</v>
      </c>
      <c r="G5246" s="4">
        <f t="shared" si="245"/>
        <v>16.367094727797799</v>
      </c>
      <c r="H5246" t="str">
        <f>IF(F5246 &lt;= Planilha1!$B$1, "1",
  IF(F5246 &lt;= Planilha1!$B$2, "2",
    IF(F5246 &lt;= Planilha1!$B$3, "3",
      "4"
    )
  )
)</f>
        <v>4</v>
      </c>
      <c r="I5246" t="str">
        <f t="shared" si="243"/>
        <v>Médio Porte</v>
      </c>
      <c r="J5246" s="4">
        <v>81784259.269999996</v>
      </c>
      <c r="K5246" s="5">
        <f t="shared" si="244"/>
        <v>975.96910749659889</v>
      </c>
    </row>
    <row r="5247" spans="1:11" x14ac:dyDescent="0.25">
      <c r="A5247" s="3" t="s">
        <v>2909</v>
      </c>
      <c r="B5247">
        <v>510530</v>
      </c>
      <c r="C5247" s="1" t="s">
        <v>24</v>
      </c>
      <c r="D5247" s="2">
        <v>2509</v>
      </c>
      <c r="E5247" t="s">
        <v>5330</v>
      </c>
      <c r="F5247" s="4">
        <v>17233.505000000001</v>
      </c>
      <c r="G5247" s="4">
        <f t="shared" si="245"/>
        <v>6.86867477082503</v>
      </c>
      <c r="H5247" t="str">
        <f>IF(F5247 &lt;= Planilha1!$B$1, "1",
  IF(F5247 &lt;= Planilha1!$B$2, "2",
    IF(F5247 &lt;= Planilha1!$B$3, "3",
      "4"
    )
  )
)</f>
        <v>1</v>
      </c>
      <c r="I5247" t="str">
        <f t="shared" si="243"/>
        <v>Pequeno Porte I</v>
      </c>
      <c r="J5247" s="4">
        <v>3540934.8</v>
      </c>
      <c r="K5247" s="5">
        <f t="shared" si="244"/>
        <v>1411.2932642487046</v>
      </c>
    </row>
    <row r="5248" spans="1:11" x14ac:dyDescent="0.25">
      <c r="A5248" s="3" t="s">
        <v>5118</v>
      </c>
      <c r="B5248">
        <v>510550</v>
      </c>
      <c r="C5248" s="1" t="s">
        <v>24</v>
      </c>
      <c r="D5248" s="2">
        <v>16774</v>
      </c>
      <c r="E5248" t="s">
        <v>5330</v>
      </c>
      <c r="F5248" s="4">
        <v>214806.32800000001</v>
      </c>
      <c r="G5248" s="4">
        <f t="shared" si="245"/>
        <v>12.8059096220341</v>
      </c>
      <c r="H5248" t="str">
        <f>IF(F5248 &lt;= Planilha1!$B$1, "1",
  IF(F5248 &lt;= Planilha1!$B$2, "2",
    IF(F5248 &lt;= Planilha1!$B$3, "3",
      "4"
    )
  )
)</f>
        <v>3</v>
      </c>
      <c r="I5248" t="str">
        <f t="shared" si="243"/>
        <v>Pequeno Porte I</v>
      </c>
      <c r="J5248" s="4">
        <v>15690125.529999999</v>
      </c>
      <c r="K5248" s="5">
        <f t="shared" si="244"/>
        <v>935.38366102301177</v>
      </c>
    </row>
    <row r="5249" spans="1:11" x14ac:dyDescent="0.25">
      <c r="A5249" s="3" t="s">
        <v>5119</v>
      </c>
      <c r="B5249">
        <v>510558</v>
      </c>
      <c r="C5249" s="1" t="s">
        <v>24</v>
      </c>
      <c r="D5249" s="2">
        <v>11396</v>
      </c>
      <c r="E5249" t="s">
        <v>5330</v>
      </c>
      <c r="F5249" s="4">
        <v>134980.06200000001</v>
      </c>
      <c r="G5249" s="4">
        <f t="shared" si="245"/>
        <v>11.844512285012286</v>
      </c>
      <c r="H5249" t="str">
        <f>IF(F5249 &lt;= Planilha1!$B$1, "1",
  IF(F5249 &lt;= Planilha1!$B$2, "2",
    IF(F5249 &lt;= Planilha1!$B$3, "3",
      "4"
    )
  )
)</f>
        <v>3</v>
      </c>
      <c r="I5249" t="str">
        <f t="shared" si="243"/>
        <v>Pequeno Porte I</v>
      </c>
      <c r="J5249" s="4">
        <v>12496168.82</v>
      </c>
      <c r="K5249" s="5">
        <f t="shared" si="244"/>
        <v>1096.5399104949106</v>
      </c>
    </row>
    <row r="5250" spans="1:11" x14ac:dyDescent="0.25">
      <c r="A5250" s="3" t="s">
        <v>5120</v>
      </c>
      <c r="B5250">
        <v>510560</v>
      </c>
      <c r="C5250" s="1" t="s">
        <v>24</v>
      </c>
      <c r="D5250" s="2">
        <v>20091</v>
      </c>
      <c r="E5250" t="s">
        <v>5330</v>
      </c>
      <c r="F5250" s="4">
        <v>235413.34599999999</v>
      </c>
      <c r="G5250" s="4">
        <f t="shared" si="245"/>
        <v>11.717353342292569</v>
      </c>
      <c r="H5250" t="str">
        <f>IF(F5250 &lt;= Planilha1!$B$1, "1",
  IF(F5250 &lt;= Planilha1!$B$2, "2",
    IF(F5250 &lt;= Planilha1!$B$3, "3",
      "4"
    )
  )
)</f>
        <v>3</v>
      </c>
      <c r="I5250" t="str">
        <f t="shared" ref="I5250:I5313" si="246">IF(D5250 &lt;= 20000, "Pequeno Porte I",
  IF(D5250 &lt;= 50000, "Pequeno Porte II",
    IF(D5250 &lt;= 100000, "Médio Porte",
      IF(D5250 &lt;= 900000, "Grande Porte", "Metrópole")
    )
  )
)</f>
        <v>Pequeno Porte II</v>
      </c>
      <c r="J5250" s="4">
        <v>15941199.560000001</v>
      </c>
      <c r="K5250" s="5">
        <f t="shared" ref="K5250:K5313" si="247">J5250/D5250</f>
        <v>793.44978149420137</v>
      </c>
    </row>
    <row r="5251" spans="1:11" x14ac:dyDescent="0.25">
      <c r="A5251" s="3" t="s">
        <v>2910</v>
      </c>
      <c r="B5251">
        <v>510562</v>
      </c>
      <c r="C5251" s="1" t="s">
        <v>24</v>
      </c>
      <c r="D5251" s="2">
        <v>26785</v>
      </c>
      <c r="E5251" t="s">
        <v>5330</v>
      </c>
      <c r="F5251" s="4">
        <v>344011.04</v>
      </c>
      <c r="G5251" s="4">
        <f t="shared" ref="G5251:G5314" si="248">F5251/D5251</f>
        <v>12.843421317901809</v>
      </c>
      <c r="H5251" t="str">
        <f>IF(F5251 &lt;= Planilha1!$B$1, "1",
  IF(F5251 &lt;= Planilha1!$B$2, "2",
    IF(F5251 &lt;= Planilha1!$B$3, "3",
      "4"
    )
  )
)</f>
        <v>4</v>
      </c>
      <c r="I5251" t="str">
        <f t="shared" si="246"/>
        <v>Pequeno Porte II</v>
      </c>
      <c r="J5251" s="4">
        <v>15678134.34</v>
      </c>
      <c r="K5251" s="5">
        <f t="shared" si="247"/>
        <v>585.3326242299795</v>
      </c>
    </row>
    <row r="5252" spans="1:11" x14ac:dyDescent="0.25">
      <c r="A5252" s="3" t="s">
        <v>2911</v>
      </c>
      <c r="B5252">
        <v>510590</v>
      </c>
      <c r="C5252" s="1" t="s">
        <v>24</v>
      </c>
      <c r="D5252" s="2">
        <v>15492</v>
      </c>
      <c r="E5252" t="s">
        <v>5330</v>
      </c>
      <c r="F5252" s="4">
        <v>335278.66100000002</v>
      </c>
      <c r="G5252" s="4">
        <f t="shared" si="248"/>
        <v>21.642051445907565</v>
      </c>
      <c r="H5252" t="str">
        <f>IF(F5252 &lt;= Planilha1!$B$1, "1",
  IF(F5252 &lt;= Planilha1!$B$2, "2",
    IF(F5252 &lt;= Planilha1!$B$3, "3",
      "4"
    )
  )
)</f>
        <v>4</v>
      </c>
      <c r="I5252" t="str">
        <f t="shared" si="246"/>
        <v>Pequeno Porte I</v>
      </c>
      <c r="J5252" s="4">
        <v>16589365.689999999</v>
      </c>
      <c r="K5252" s="5">
        <f t="shared" si="247"/>
        <v>1070.8343461141235</v>
      </c>
    </row>
    <row r="5253" spans="1:11" x14ac:dyDescent="0.25">
      <c r="A5253" s="3" t="s">
        <v>5121</v>
      </c>
      <c r="B5253">
        <v>510600</v>
      </c>
      <c r="C5253" s="1" t="s">
        <v>24</v>
      </c>
      <c r="D5253" s="2">
        <v>5956</v>
      </c>
      <c r="E5253" t="s">
        <v>5330</v>
      </c>
      <c r="F5253" s="4">
        <v>54170.248</v>
      </c>
      <c r="G5253" s="4">
        <f t="shared" si="248"/>
        <v>9.0950718603089324</v>
      </c>
      <c r="H5253" t="str">
        <f>IF(F5253 &lt;= Planilha1!$B$1, "1",
  IF(F5253 &lt;= Planilha1!$B$2, "2",
    IF(F5253 &lt;= Planilha1!$B$3, "3",
      "4"
    )
  )
)</f>
        <v>2</v>
      </c>
      <c r="I5253" t="str">
        <f t="shared" si="246"/>
        <v>Pequeno Porte I</v>
      </c>
      <c r="J5253" s="4">
        <v>6159313.6900000004</v>
      </c>
      <c r="K5253" s="5">
        <f t="shared" si="247"/>
        <v>1034.1359452652787</v>
      </c>
    </row>
    <row r="5254" spans="1:11" x14ac:dyDescent="0.25">
      <c r="A5254" s="3" t="s">
        <v>2912</v>
      </c>
      <c r="B5254">
        <v>510610</v>
      </c>
      <c r="C5254" s="1" t="s">
        <v>24</v>
      </c>
      <c r="D5254" s="2">
        <v>12940</v>
      </c>
      <c r="E5254" t="s">
        <v>5330</v>
      </c>
      <c r="F5254" s="4">
        <v>82873.620999999999</v>
      </c>
      <c r="G5254" s="4">
        <f t="shared" si="248"/>
        <v>6.4044529366306024</v>
      </c>
      <c r="H5254" t="str">
        <f>IF(F5254 &lt;= Planilha1!$B$1, "1",
  IF(F5254 &lt;= Planilha1!$B$2, "2",
    IF(F5254 &lt;= Planilha1!$B$3, "3",
      "4"
    )
  )
)</f>
        <v>2</v>
      </c>
      <c r="I5254" t="str">
        <f t="shared" si="246"/>
        <v>Pequeno Porte I</v>
      </c>
      <c r="J5254" s="4">
        <v>6165449.0800000001</v>
      </c>
      <c r="K5254" s="5">
        <f t="shared" si="247"/>
        <v>476.46438021638329</v>
      </c>
    </row>
    <row r="5255" spans="1:11" x14ac:dyDescent="0.25">
      <c r="A5255" s="3" t="s">
        <v>2913</v>
      </c>
      <c r="B5255">
        <v>510615</v>
      </c>
      <c r="C5255" s="1" t="s">
        <v>24</v>
      </c>
      <c r="D5255" s="2">
        <v>13635</v>
      </c>
      <c r="E5255" t="s">
        <v>5330</v>
      </c>
      <c r="F5255" s="4">
        <v>118400.175</v>
      </c>
      <c r="G5255" s="4">
        <f t="shared" si="248"/>
        <v>8.6835478547854787</v>
      </c>
      <c r="H5255" t="str">
        <f>IF(F5255 &lt;= Planilha1!$B$1, "1",
  IF(F5255 &lt;= Planilha1!$B$2, "2",
    IF(F5255 &lt;= Planilha1!$B$3, "3",
      "4"
    )
  )
)</f>
        <v>3</v>
      </c>
      <c r="I5255" t="str">
        <f t="shared" si="246"/>
        <v>Pequeno Porte I</v>
      </c>
      <c r="J5255" s="4">
        <v>9082692.1199999992</v>
      </c>
      <c r="K5255" s="5">
        <f t="shared" si="247"/>
        <v>666.13070187018695</v>
      </c>
    </row>
    <row r="5256" spans="1:11" x14ac:dyDescent="0.25">
      <c r="A5256" s="3" t="s">
        <v>5122</v>
      </c>
      <c r="B5256">
        <v>510617</v>
      </c>
      <c r="C5256" s="1" t="s">
        <v>24</v>
      </c>
      <c r="D5256" s="2">
        <v>4200</v>
      </c>
      <c r="E5256" t="s">
        <v>5330</v>
      </c>
      <c r="F5256" s="4">
        <v>24227.981</v>
      </c>
      <c r="G5256" s="4">
        <f t="shared" si="248"/>
        <v>5.7685669047619044</v>
      </c>
      <c r="H5256" t="str">
        <f>IF(F5256 &lt;= Planilha1!$B$1, "1",
  IF(F5256 &lt;= Planilha1!$B$2, "2",
    IF(F5256 &lt;= Planilha1!$B$3, "3",
      "4"
    )
  )
)</f>
        <v>1</v>
      </c>
      <c r="I5256" t="str">
        <f t="shared" si="246"/>
        <v>Pequeno Porte I</v>
      </c>
      <c r="J5256" s="4">
        <v>7918651.9900000002</v>
      </c>
      <c r="K5256" s="5">
        <f t="shared" si="247"/>
        <v>1885.3933309523809</v>
      </c>
    </row>
    <row r="5257" spans="1:11" x14ac:dyDescent="0.25">
      <c r="A5257" s="3" t="s">
        <v>2914</v>
      </c>
      <c r="B5257">
        <v>510618</v>
      </c>
      <c r="C5257" s="1" t="s">
        <v>24</v>
      </c>
      <c r="D5257" s="2">
        <v>6670</v>
      </c>
      <c r="E5257" t="s">
        <v>5330</v>
      </c>
      <c r="F5257" s="4">
        <v>113331.22900000001</v>
      </c>
      <c r="G5257" s="4">
        <f t="shared" si="248"/>
        <v>16.99118875562219</v>
      </c>
      <c r="H5257" t="str">
        <f>IF(F5257 &lt;= Planilha1!$B$1, "1",
  IF(F5257 &lt;= Planilha1!$B$2, "2",
    IF(F5257 &lt;= Planilha1!$B$3, "3",
      "4"
    )
  )
)</f>
        <v>3</v>
      </c>
      <c r="I5257" t="str">
        <f t="shared" si="246"/>
        <v>Pequeno Porte I</v>
      </c>
      <c r="J5257" s="4">
        <v>7242389.5599999996</v>
      </c>
      <c r="K5257" s="5">
        <f t="shared" si="247"/>
        <v>1085.8155262368814</v>
      </c>
    </row>
    <row r="5258" spans="1:11" x14ac:dyDescent="0.25">
      <c r="A5258" s="3" t="s">
        <v>2915</v>
      </c>
      <c r="B5258">
        <v>510619</v>
      </c>
      <c r="C5258" s="1" t="s">
        <v>24</v>
      </c>
      <c r="D5258" s="2">
        <v>4239</v>
      </c>
      <c r="E5258" t="s">
        <v>5330</v>
      </c>
      <c r="F5258" s="4">
        <v>35765.021000000001</v>
      </c>
      <c r="G5258" s="4">
        <f t="shared" si="248"/>
        <v>8.4371363529134236</v>
      </c>
      <c r="H5258" t="str">
        <f>IF(F5258 &lt;= Planilha1!$B$1, "1",
  IF(F5258 &lt;= Planilha1!$B$2, "2",
    IF(F5258 &lt;= Planilha1!$B$3, "3",
      "4"
    )
  )
)</f>
        <v>1</v>
      </c>
      <c r="I5258" t="str">
        <f t="shared" si="246"/>
        <v>Pequeno Porte I</v>
      </c>
      <c r="J5258" s="4">
        <v>5795850.5800000001</v>
      </c>
      <c r="K5258" s="5">
        <f t="shared" si="247"/>
        <v>1367.2683604623733</v>
      </c>
    </row>
    <row r="5259" spans="1:11" x14ac:dyDescent="0.25">
      <c r="A5259" s="3" t="s">
        <v>5123</v>
      </c>
      <c r="B5259">
        <v>510620</v>
      </c>
      <c r="C5259" s="1" t="s">
        <v>24</v>
      </c>
      <c r="D5259" s="2">
        <v>3932</v>
      </c>
      <c r="E5259" t="s">
        <v>5330</v>
      </c>
      <c r="F5259" s="4">
        <v>38250.411</v>
      </c>
      <c r="G5259" s="4">
        <f t="shared" si="248"/>
        <v>9.7279783825025437</v>
      </c>
      <c r="H5259" t="str">
        <f>IF(F5259 &lt;= Planilha1!$B$1, "1",
  IF(F5259 &lt;= Planilha1!$B$2, "2",
    IF(F5259 &lt;= Planilha1!$B$3, "3",
      "4"
    )
  )
)</f>
        <v>1</v>
      </c>
      <c r="I5259" t="str">
        <f t="shared" si="246"/>
        <v>Pequeno Porte I</v>
      </c>
      <c r="J5259" s="4">
        <v>4315353.58</v>
      </c>
      <c r="K5259" s="5">
        <f t="shared" si="247"/>
        <v>1097.4958240081385</v>
      </c>
    </row>
    <row r="5260" spans="1:11" x14ac:dyDescent="0.25">
      <c r="A5260" s="3" t="s">
        <v>5124</v>
      </c>
      <c r="B5260">
        <v>510621</v>
      </c>
      <c r="C5260" s="1" t="s">
        <v>24</v>
      </c>
      <c r="D5260" s="2">
        <v>11707</v>
      </c>
      <c r="E5260" t="s">
        <v>5330</v>
      </c>
      <c r="F5260" s="4">
        <v>142907.58900000001</v>
      </c>
      <c r="G5260" s="4">
        <f t="shared" si="248"/>
        <v>12.207020500555224</v>
      </c>
      <c r="H5260" t="str">
        <f>IF(F5260 &lt;= Planilha1!$B$1, "1",
  IF(F5260 &lt;= Planilha1!$B$2, "2",
    IF(F5260 &lt;= Planilha1!$B$3, "3",
      "4"
    )
  )
)</f>
        <v>3</v>
      </c>
      <c r="I5260" t="str">
        <f t="shared" si="246"/>
        <v>Pequeno Porte I</v>
      </c>
      <c r="J5260" s="4">
        <v>9459875.1099999994</v>
      </c>
      <c r="K5260" s="5">
        <f t="shared" si="247"/>
        <v>808.052883744768</v>
      </c>
    </row>
    <row r="5261" spans="1:11" x14ac:dyDescent="0.25">
      <c r="A5261" s="3" t="s">
        <v>2916</v>
      </c>
      <c r="B5261">
        <v>510622</v>
      </c>
      <c r="C5261" s="1" t="s">
        <v>24</v>
      </c>
      <c r="D5261" s="2">
        <v>55839</v>
      </c>
      <c r="E5261" t="s">
        <v>5330</v>
      </c>
      <c r="F5261" s="4">
        <v>1112452.939</v>
      </c>
      <c r="G5261" s="4">
        <f t="shared" si="248"/>
        <v>19.922508264832825</v>
      </c>
      <c r="H5261" t="str">
        <f>IF(F5261 &lt;= Planilha1!$B$1, "1",
  IF(F5261 &lt;= Planilha1!$B$2, "2",
    IF(F5261 &lt;= Planilha1!$B$3, "3",
      "4"
    )
  )
)</f>
        <v>4</v>
      </c>
      <c r="I5261" t="str">
        <f t="shared" si="246"/>
        <v>Médio Porte</v>
      </c>
      <c r="J5261" s="4">
        <v>53109644.469999999</v>
      </c>
      <c r="K5261" s="5">
        <f t="shared" si="247"/>
        <v>951.1209812138469</v>
      </c>
    </row>
    <row r="5262" spans="1:11" x14ac:dyDescent="0.25">
      <c r="A5262" s="3" t="s">
        <v>4711</v>
      </c>
      <c r="B5262">
        <v>510623</v>
      </c>
      <c r="C5262" s="1" t="s">
        <v>24</v>
      </c>
      <c r="D5262" s="2">
        <v>16352</v>
      </c>
      <c r="E5262" t="s">
        <v>5330</v>
      </c>
      <c r="F5262" s="4">
        <v>464082.50599999999</v>
      </c>
      <c r="G5262" s="4">
        <f t="shared" si="248"/>
        <v>28.380779476516633</v>
      </c>
      <c r="H5262" t="str">
        <f>IF(F5262 &lt;= Planilha1!$B$1, "1",
  IF(F5262 &lt;= Planilha1!$B$2, "2",
    IF(F5262 &lt;= Planilha1!$B$3, "3",
      "4"
    )
  )
)</f>
        <v>4</v>
      </c>
      <c r="I5262" t="str">
        <f t="shared" si="246"/>
        <v>Pequeno Porte I</v>
      </c>
      <c r="J5262" s="4">
        <v>19345809.760000002</v>
      </c>
      <c r="K5262" s="5">
        <f t="shared" si="247"/>
        <v>1183.0852348336596</v>
      </c>
    </row>
    <row r="5263" spans="1:11" x14ac:dyDescent="0.25">
      <c r="A5263" s="3" t="s">
        <v>5125</v>
      </c>
      <c r="B5263">
        <v>510624</v>
      </c>
      <c r="C5263" s="1" t="s">
        <v>24</v>
      </c>
      <c r="D5263" s="2">
        <v>11530</v>
      </c>
      <c r="E5263" t="s">
        <v>5330</v>
      </c>
      <c r="F5263" s="4">
        <v>265204.20500000002</v>
      </c>
      <c r="G5263" s="4">
        <f t="shared" si="248"/>
        <v>23.001232003469212</v>
      </c>
      <c r="H5263" t="str">
        <f>IF(F5263 &lt;= Planilha1!$B$1, "1",
  IF(F5263 &lt;= Planilha1!$B$2, "2",
    IF(F5263 &lt;= Planilha1!$B$3, "3",
      "4"
    )
  )
)</f>
        <v>4</v>
      </c>
      <c r="I5263" t="str">
        <f t="shared" si="246"/>
        <v>Pequeno Porte I</v>
      </c>
      <c r="J5263" s="4">
        <v>15924391.49</v>
      </c>
      <c r="K5263" s="5">
        <f t="shared" si="247"/>
        <v>1381.1267554206418</v>
      </c>
    </row>
    <row r="5264" spans="1:11" x14ac:dyDescent="0.25">
      <c r="A5264" s="3" t="s">
        <v>2917</v>
      </c>
      <c r="B5264">
        <v>510625</v>
      </c>
      <c r="C5264" s="1" t="s">
        <v>24</v>
      </c>
      <c r="D5264" s="2">
        <v>24345</v>
      </c>
      <c r="E5264" t="s">
        <v>5330</v>
      </c>
      <c r="F5264" s="4">
        <v>230236.59</v>
      </c>
      <c r="G5264" s="4">
        <f t="shared" si="248"/>
        <v>9.4572433764633388</v>
      </c>
      <c r="H5264" t="str">
        <f>IF(F5264 &lt;= Planilha1!$B$1, "1",
  IF(F5264 &lt;= Planilha1!$B$2, "2",
    IF(F5264 &lt;= Planilha1!$B$3, "3",
      "4"
    )
  )
)</f>
        <v>3</v>
      </c>
      <c r="I5264" t="str">
        <f t="shared" si="246"/>
        <v>Pequeno Porte II</v>
      </c>
      <c r="J5264" s="4">
        <v>24831320.510000002</v>
      </c>
      <c r="K5264" s="5">
        <f t="shared" si="247"/>
        <v>1019.9761967549806</v>
      </c>
    </row>
    <row r="5265" spans="1:11" x14ac:dyDescent="0.25">
      <c r="A5265" s="3" t="s">
        <v>2918</v>
      </c>
      <c r="B5265">
        <v>510626</v>
      </c>
      <c r="C5265" s="1" t="s">
        <v>24</v>
      </c>
      <c r="D5265" s="2">
        <v>6520</v>
      </c>
      <c r="E5265" t="s">
        <v>5330</v>
      </c>
      <c r="F5265" s="4">
        <v>73474.951000000001</v>
      </c>
      <c r="G5265" s="4">
        <f t="shared" si="248"/>
        <v>11.269164263803681</v>
      </c>
      <c r="H5265" t="str">
        <f>IF(F5265 &lt;= Planilha1!$B$1, "1",
  IF(F5265 &lt;= Planilha1!$B$2, "2",
    IF(F5265 &lt;= Planilha1!$B$3, "3",
      "4"
    )
  )
)</f>
        <v>2</v>
      </c>
      <c r="I5265" t="str">
        <f t="shared" si="246"/>
        <v>Pequeno Porte I</v>
      </c>
      <c r="J5265" s="4">
        <v>7119232.7300000004</v>
      </c>
      <c r="K5265" s="5">
        <f t="shared" si="247"/>
        <v>1091.906860429448</v>
      </c>
    </row>
    <row r="5266" spans="1:11" x14ac:dyDescent="0.25">
      <c r="A5266" s="3" t="s">
        <v>2919</v>
      </c>
      <c r="B5266">
        <v>510627</v>
      </c>
      <c r="C5266" s="1" t="s">
        <v>24</v>
      </c>
      <c r="D5266" s="2">
        <v>3349</v>
      </c>
      <c r="E5266" t="s">
        <v>5330</v>
      </c>
      <c r="F5266" s="4">
        <v>28464.285</v>
      </c>
      <c r="G5266" s="4">
        <f t="shared" si="248"/>
        <v>8.4993386085398619</v>
      </c>
      <c r="H5266" t="str">
        <f>IF(F5266 &lt;= Planilha1!$B$1, "1",
  IF(F5266 &lt;= Planilha1!$B$2, "2",
    IF(F5266 &lt;= Planilha1!$B$3, "3",
      "4"
    )
  )
)</f>
        <v>1</v>
      </c>
      <c r="I5266" t="str">
        <f t="shared" si="246"/>
        <v>Pequeno Porte I</v>
      </c>
      <c r="J5266" s="4">
        <v>6134475.9500000002</v>
      </c>
      <c r="K5266" s="5">
        <f t="shared" si="247"/>
        <v>1831.7336369065392</v>
      </c>
    </row>
    <row r="5267" spans="1:11" x14ac:dyDescent="0.25">
      <c r="A5267" s="3" t="s">
        <v>5126</v>
      </c>
      <c r="B5267">
        <v>510628</v>
      </c>
      <c r="C5267" s="1" t="s">
        <v>24</v>
      </c>
      <c r="D5267" s="2">
        <v>6919</v>
      </c>
      <c r="E5267" t="s">
        <v>5330</v>
      </c>
      <c r="F5267" s="4">
        <v>154567.52100000001</v>
      </c>
      <c r="G5267" s="4">
        <f t="shared" si="248"/>
        <v>22.339575227634054</v>
      </c>
      <c r="H5267" t="str">
        <f>IF(F5267 &lt;= Planilha1!$B$1, "1",
  IF(F5267 &lt;= Planilha1!$B$2, "2",
    IF(F5267 &lt;= Planilha1!$B$3, "3",
      "4"
    )
  )
)</f>
        <v>3</v>
      </c>
      <c r="I5267" t="str">
        <f t="shared" si="246"/>
        <v>Pequeno Porte I</v>
      </c>
      <c r="J5267" s="4">
        <v>12285385.369999999</v>
      </c>
      <c r="K5267" s="5">
        <f t="shared" si="247"/>
        <v>1775.6012964301199</v>
      </c>
    </row>
    <row r="5268" spans="1:11" x14ac:dyDescent="0.25">
      <c r="A5268" s="3" t="s">
        <v>5127</v>
      </c>
      <c r="B5268">
        <v>510629</v>
      </c>
      <c r="C5268" s="1" t="s">
        <v>24</v>
      </c>
      <c r="D5268" s="2">
        <v>11671</v>
      </c>
      <c r="E5268" t="s">
        <v>5330</v>
      </c>
      <c r="F5268" s="4">
        <v>106420.80499999999</v>
      </c>
      <c r="G5268" s="4">
        <f t="shared" si="248"/>
        <v>9.1183964527461221</v>
      </c>
      <c r="H5268" t="str">
        <f>IF(F5268 &lt;= Planilha1!$B$1, "1",
  IF(F5268 &lt;= Planilha1!$B$2, "2",
    IF(F5268 &lt;= Planilha1!$B$3, "3",
      "4"
    )
  )
)</f>
        <v>3</v>
      </c>
      <c r="I5268" t="str">
        <f t="shared" si="246"/>
        <v>Pequeno Porte I</v>
      </c>
      <c r="J5268" s="4">
        <v>17354722.829999998</v>
      </c>
      <c r="K5268" s="5">
        <f t="shared" si="247"/>
        <v>1486.9953585810983</v>
      </c>
    </row>
    <row r="5269" spans="1:11" x14ac:dyDescent="0.25">
      <c r="A5269" s="3" t="s">
        <v>2920</v>
      </c>
      <c r="B5269">
        <v>510630</v>
      </c>
      <c r="C5269" s="1" t="s">
        <v>24</v>
      </c>
      <c r="D5269" s="2">
        <v>26423</v>
      </c>
      <c r="E5269" t="s">
        <v>5330</v>
      </c>
      <c r="F5269" s="4">
        <v>304702.98100000003</v>
      </c>
      <c r="G5269" s="4">
        <f t="shared" si="248"/>
        <v>11.531732997767097</v>
      </c>
      <c r="H5269" t="str">
        <f>IF(F5269 &lt;= Planilha1!$B$1, "1",
  IF(F5269 &lt;= Planilha1!$B$2, "2",
    IF(F5269 &lt;= Planilha1!$B$3, "3",
      "4"
    )
  )
)</f>
        <v>4</v>
      </c>
      <c r="I5269" t="str">
        <f t="shared" si="246"/>
        <v>Pequeno Porte II</v>
      </c>
      <c r="J5269" s="4">
        <v>30600979.300000001</v>
      </c>
      <c r="K5269" s="5">
        <f t="shared" si="247"/>
        <v>1158.119036445521</v>
      </c>
    </row>
    <row r="5270" spans="1:11" x14ac:dyDescent="0.25">
      <c r="A5270" s="3" t="s">
        <v>3412</v>
      </c>
      <c r="B5270">
        <v>510631</v>
      </c>
      <c r="C5270" s="1" t="s">
        <v>24</v>
      </c>
      <c r="D5270" s="2">
        <v>2015</v>
      </c>
      <c r="E5270" t="s">
        <v>5330</v>
      </c>
      <c r="F5270" s="4">
        <v>17284.203000000001</v>
      </c>
      <c r="G5270" s="4">
        <f t="shared" si="248"/>
        <v>8.5777682382134</v>
      </c>
      <c r="H5270" t="str">
        <f>IF(F5270 &lt;= Planilha1!$B$1, "1",
  IF(F5270 &lt;= Planilha1!$B$2, "2",
    IF(F5270 &lt;= Planilha1!$B$3, "3",
      "4"
    )
  )
)</f>
        <v>1</v>
      </c>
      <c r="I5270" t="str">
        <f t="shared" si="246"/>
        <v>Pequeno Porte I</v>
      </c>
      <c r="J5270" s="4">
        <v>5706733.1299999999</v>
      </c>
      <c r="K5270" s="5">
        <f t="shared" si="247"/>
        <v>2832.1256228287839</v>
      </c>
    </row>
    <row r="5271" spans="1:11" x14ac:dyDescent="0.25">
      <c r="A5271" s="3" t="s">
        <v>651</v>
      </c>
      <c r="B5271">
        <v>510637</v>
      </c>
      <c r="C5271" s="1" t="s">
        <v>24</v>
      </c>
      <c r="D5271" s="2">
        <v>18066</v>
      </c>
      <c r="E5271" t="s">
        <v>5330</v>
      </c>
      <c r="F5271" s="4">
        <v>416553.505</v>
      </c>
      <c r="G5271" s="4">
        <f t="shared" si="248"/>
        <v>23.057317889959041</v>
      </c>
      <c r="H5271" t="str">
        <f>IF(F5271 &lt;= Planilha1!$B$1, "1",
  IF(F5271 &lt;= Planilha1!$B$2, "2",
    IF(F5271 &lt;= Planilha1!$B$3, "3",
      "4"
    )
  )
)</f>
        <v>4</v>
      </c>
      <c r="I5271" t="str">
        <f t="shared" si="246"/>
        <v>Pequeno Porte I</v>
      </c>
      <c r="J5271" s="4">
        <v>19241224.84</v>
      </c>
      <c r="K5271" s="5">
        <f t="shared" si="247"/>
        <v>1065.051745820879</v>
      </c>
    </row>
    <row r="5272" spans="1:11" x14ac:dyDescent="0.25">
      <c r="A5272" s="3" t="s">
        <v>2921</v>
      </c>
      <c r="B5272">
        <v>510642</v>
      </c>
      <c r="C5272" s="1" t="s">
        <v>24</v>
      </c>
      <c r="D5272" s="2">
        <v>32714</v>
      </c>
      <c r="E5272" t="s">
        <v>5330</v>
      </c>
      <c r="F5272" s="4">
        <v>205351.35399999999</v>
      </c>
      <c r="G5272" s="4">
        <f t="shared" si="248"/>
        <v>6.2771704469034661</v>
      </c>
      <c r="H5272" t="str">
        <f>IF(F5272 &lt;= Planilha1!$B$1, "1",
  IF(F5272 &lt;= Planilha1!$B$2, "2",
    IF(F5272 &lt;= Planilha1!$B$3, "3",
      "4"
    )
  )
)</f>
        <v>3</v>
      </c>
      <c r="I5272" t="str">
        <f t="shared" si="246"/>
        <v>Pequeno Porte II</v>
      </c>
      <c r="J5272" s="4">
        <v>28037009.670000002</v>
      </c>
      <c r="K5272" s="5">
        <f t="shared" si="247"/>
        <v>857.03398147582084</v>
      </c>
    </row>
    <row r="5273" spans="1:11" x14ac:dyDescent="0.25">
      <c r="A5273" s="3" t="s">
        <v>2922</v>
      </c>
      <c r="B5273">
        <v>510645</v>
      </c>
      <c r="C5273" s="1" t="s">
        <v>24</v>
      </c>
      <c r="D5273" s="2">
        <v>3166</v>
      </c>
      <c r="E5273" t="s">
        <v>5330</v>
      </c>
      <c r="F5273" s="4">
        <v>27363.785</v>
      </c>
      <c r="G5273" s="4">
        <f t="shared" si="248"/>
        <v>8.6430148452305744</v>
      </c>
      <c r="H5273" t="str">
        <f>IF(F5273 &lt;= Planilha1!$B$1, "1",
  IF(F5273 &lt;= Planilha1!$B$2, "2",
    IF(F5273 &lt;= Planilha1!$B$3, "3",
      "4"
    )
  )
)</f>
        <v>1</v>
      </c>
      <c r="I5273" t="str">
        <f t="shared" si="246"/>
        <v>Pequeno Porte I</v>
      </c>
      <c r="J5273" s="4">
        <v>5721737.1200000001</v>
      </c>
      <c r="K5273" s="5">
        <f t="shared" si="247"/>
        <v>1807.2448262792168</v>
      </c>
    </row>
    <row r="5274" spans="1:11" x14ac:dyDescent="0.25">
      <c r="A5274" s="3" t="s">
        <v>5128</v>
      </c>
      <c r="B5274">
        <v>510650</v>
      </c>
      <c r="C5274" s="1" t="s">
        <v>24</v>
      </c>
      <c r="D5274" s="2">
        <v>31217</v>
      </c>
      <c r="E5274" t="s">
        <v>5330</v>
      </c>
      <c r="F5274" s="4">
        <v>270746.72899999999</v>
      </c>
      <c r="G5274" s="4">
        <f t="shared" si="248"/>
        <v>8.6730540731011949</v>
      </c>
      <c r="H5274" t="str">
        <f>IF(F5274 &lt;= Planilha1!$B$1, "1",
  IF(F5274 &lt;= Planilha1!$B$2, "2",
    IF(F5274 &lt;= Planilha1!$B$3, "3",
      "4"
    )
  )
)</f>
        <v>4</v>
      </c>
      <c r="I5274" t="str">
        <f t="shared" si="246"/>
        <v>Pequeno Porte II</v>
      </c>
      <c r="J5274" s="4">
        <v>19993470.16</v>
      </c>
      <c r="K5274" s="5">
        <f t="shared" si="247"/>
        <v>640.46737867187755</v>
      </c>
    </row>
    <row r="5275" spans="1:11" x14ac:dyDescent="0.25">
      <c r="A5275" s="3" t="s">
        <v>2923</v>
      </c>
      <c r="B5275">
        <v>510665</v>
      </c>
      <c r="C5275" s="1" t="s">
        <v>24</v>
      </c>
      <c r="D5275" s="2">
        <v>6932</v>
      </c>
      <c r="E5275" t="s">
        <v>5330</v>
      </c>
      <c r="F5275" s="4">
        <v>40229.605000000003</v>
      </c>
      <c r="G5275" s="4">
        <f t="shared" si="248"/>
        <v>5.8034629255626085</v>
      </c>
      <c r="H5275" t="str">
        <f>IF(F5275 &lt;= Planilha1!$B$1, "1",
  IF(F5275 &lt;= Planilha1!$B$2, "2",
    IF(F5275 &lt;= Planilha1!$B$3, "3",
      "4"
    )
  )
)</f>
        <v>1</v>
      </c>
      <c r="I5275" t="str">
        <f t="shared" si="246"/>
        <v>Pequeno Porte I</v>
      </c>
      <c r="J5275" s="4">
        <v>3732697.97</v>
      </c>
      <c r="K5275" s="5">
        <f t="shared" si="247"/>
        <v>538.47345210617425</v>
      </c>
    </row>
    <row r="5276" spans="1:11" x14ac:dyDescent="0.25">
      <c r="A5276" s="3" t="s">
        <v>2924</v>
      </c>
      <c r="B5276">
        <v>510670</v>
      </c>
      <c r="C5276" s="1" t="s">
        <v>24</v>
      </c>
      <c r="D5276" s="2">
        <v>2008</v>
      </c>
      <c r="E5276" t="s">
        <v>5330</v>
      </c>
      <c r="F5276" s="4">
        <v>14257.439</v>
      </c>
      <c r="G5276" s="4">
        <f t="shared" si="248"/>
        <v>7.1003182270916332</v>
      </c>
      <c r="H5276" t="str">
        <f>IF(F5276 &lt;= Planilha1!$B$1, "1",
  IF(F5276 &lt;= Planilha1!$B$2, "2",
    IF(F5276 &lt;= Planilha1!$B$3, "3",
      "4"
    )
  )
)</f>
        <v>1</v>
      </c>
      <c r="I5276" t="str">
        <f t="shared" si="246"/>
        <v>Pequeno Porte I</v>
      </c>
      <c r="J5276" s="4">
        <v>3690895.81</v>
      </c>
      <c r="K5276" s="5">
        <f t="shared" si="247"/>
        <v>1838.0955229083665</v>
      </c>
    </row>
    <row r="5277" spans="1:11" x14ac:dyDescent="0.25">
      <c r="A5277" s="3" t="s">
        <v>2925</v>
      </c>
      <c r="B5277">
        <v>510675</v>
      </c>
      <c r="C5277" s="1" t="s">
        <v>24</v>
      </c>
      <c r="D5277" s="2">
        <v>52018</v>
      </c>
      <c r="E5277" t="s">
        <v>5330</v>
      </c>
      <c r="F5277" s="4">
        <v>497065.41499999998</v>
      </c>
      <c r="G5277" s="4">
        <f t="shared" si="248"/>
        <v>9.5556425660348339</v>
      </c>
      <c r="H5277" t="str">
        <f>IF(F5277 &lt;= Planilha1!$B$1, "1",
  IF(F5277 &lt;= Planilha1!$B$2, "2",
    IF(F5277 &lt;= Planilha1!$B$3, "3",
      "4"
    )
  )
)</f>
        <v>4</v>
      </c>
      <c r="I5277" t="str">
        <f t="shared" si="246"/>
        <v>Médio Porte</v>
      </c>
      <c r="J5277" s="4">
        <v>32304559.219999999</v>
      </c>
      <c r="K5277" s="5">
        <f t="shared" si="247"/>
        <v>621.02655273174673</v>
      </c>
    </row>
    <row r="5278" spans="1:11" x14ac:dyDescent="0.25">
      <c r="A5278" s="3" t="s">
        <v>2926</v>
      </c>
      <c r="B5278">
        <v>510677</v>
      </c>
      <c r="C5278" s="1" t="s">
        <v>24</v>
      </c>
      <c r="D5278" s="2">
        <v>12127</v>
      </c>
      <c r="E5278" t="s">
        <v>5330</v>
      </c>
      <c r="F5278" s="4">
        <v>74345.838000000003</v>
      </c>
      <c r="G5278" s="4">
        <f t="shared" si="248"/>
        <v>6.1306042714603777</v>
      </c>
      <c r="H5278" t="str">
        <f>IF(F5278 &lt;= Planilha1!$B$1, "1",
  IF(F5278 &lt;= Planilha1!$B$2, "2",
    IF(F5278 &lt;= Planilha1!$B$3, "3",
      "4"
    )
  )
)</f>
        <v>2</v>
      </c>
      <c r="I5278" t="str">
        <f t="shared" si="246"/>
        <v>Pequeno Porte I</v>
      </c>
      <c r="J5278" s="4">
        <v>7827262.3899999997</v>
      </c>
      <c r="K5278" s="5">
        <f t="shared" si="247"/>
        <v>645.44094912179435</v>
      </c>
    </row>
    <row r="5279" spans="1:11" x14ac:dyDescent="0.25">
      <c r="A5279" s="3" t="s">
        <v>5129</v>
      </c>
      <c r="B5279">
        <v>510680</v>
      </c>
      <c r="C5279" s="1" t="s">
        <v>24</v>
      </c>
      <c r="D5279" s="2">
        <v>5593</v>
      </c>
      <c r="E5279" t="s">
        <v>5330</v>
      </c>
      <c r="F5279" s="4">
        <v>83928.088000000003</v>
      </c>
      <c r="G5279" s="4">
        <f t="shared" si="248"/>
        <v>15.005915966386555</v>
      </c>
      <c r="H5279" t="str">
        <f>IF(F5279 &lt;= Planilha1!$B$1, "1",
  IF(F5279 &lt;= Planilha1!$B$2, "2",
    IF(F5279 &lt;= Planilha1!$B$3, "3",
      "4"
    )
  )
)</f>
        <v>2</v>
      </c>
      <c r="I5279" t="str">
        <f t="shared" si="246"/>
        <v>Pequeno Porte I</v>
      </c>
      <c r="J5279" s="4">
        <v>12600081.210000001</v>
      </c>
      <c r="K5279" s="5">
        <f t="shared" si="247"/>
        <v>2252.8305399606652</v>
      </c>
    </row>
    <row r="5280" spans="1:11" x14ac:dyDescent="0.25">
      <c r="A5280" s="3" t="s">
        <v>5130</v>
      </c>
      <c r="B5280">
        <v>510682</v>
      </c>
      <c r="C5280" s="1" t="s">
        <v>24</v>
      </c>
      <c r="D5280" s="2">
        <v>10204</v>
      </c>
      <c r="E5280" t="s">
        <v>5330</v>
      </c>
      <c r="F5280" s="4">
        <v>125696.511</v>
      </c>
      <c r="G5280" s="4">
        <f t="shared" si="248"/>
        <v>12.318356624852999</v>
      </c>
      <c r="H5280" t="str">
        <f>IF(F5280 &lt;= Planilha1!$B$1, "1",
  IF(F5280 &lt;= Planilha1!$B$2, "2",
    IF(F5280 &lt;= Planilha1!$B$3, "3",
      "4"
    )
  )
)</f>
        <v>3</v>
      </c>
      <c r="I5280" t="str">
        <f t="shared" si="246"/>
        <v>Pequeno Porte I</v>
      </c>
      <c r="J5280" s="4">
        <v>10721192.050000001</v>
      </c>
      <c r="K5280" s="5">
        <f t="shared" si="247"/>
        <v>1050.6852263818112</v>
      </c>
    </row>
    <row r="5281" spans="1:11" x14ac:dyDescent="0.25">
      <c r="A5281" s="3" t="s">
        <v>2927</v>
      </c>
      <c r="B5281">
        <v>510685</v>
      </c>
      <c r="C5281" s="1" t="s">
        <v>24</v>
      </c>
      <c r="D5281" s="2">
        <v>3224</v>
      </c>
      <c r="E5281" t="s">
        <v>5330</v>
      </c>
      <c r="F5281" s="4">
        <v>30714.02</v>
      </c>
      <c r="G5281" s="4">
        <f t="shared" si="248"/>
        <v>9.526681141439207</v>
      </c>
      <c r="H5281" t="str">
        <f>IF(F5281 &lt;= Planilha1!$B$1, "1",
  IF(F5281 &lt;= Planilha1!$B$2, "2",
    IF(F5281 &lt;= Planilha1!$B$3, "3",
      "4"
    )
  )
)</f>
        <v>1</v>
      </c>
      <c r="I5281" t="str">
        <f t="shared" si="246"/>
        <v>Pequeno Porte I</v>
      </c>
      <c r="J5281" s="4">
        <v>5146002.57</v>
      </c>
      <c r="K5281" s="5">
        <f t="shared" si="247"/>
        <v>1596.1546433002482</v>
      </c>
    </row>
    <row r="5282" spans="1:11" x14ac:dyDescent="0.25">
      <c r="A5282" s="3" t="s">
        <v>5315</v>
      </c>
      <c r="B5282">
        <v>510700</v>
      </c>
      <c r="C5282" s="1" t="s">
        <v>24</v>
      </c>
      <c r="D5282" s="2">
        <v>23283</v>
      </c>
      <c r="E5282" t="s">
        <v>5330</v>
      </c>
      <c r="F5282" s="4">
        <v>265120.12800000003</v>
      </c>
      <c r="G5282" s="4">
        <f t="shared" si="248"/>
        <v>11.386854271356786</v>
      </c>
      <c r="H5282" t="str">
        <f>IF(F5282 &lt;= Planilha1!$B$1, "1",
  IF(F5282 &lt;= Planilha1!$B$2, "2",
    IF(F5282 &lt;= Planilha1!$B$3, "3",
      "4"
    )
  )
)</f>
        <v>4</v>
      </c>
      <c r="I5282" t="str">
        <f t="shared" si="246"/>
        <v>Pequeno Porte II</v>
      </c>
      <c r="J5282" s="4">
        <v>13809826.460000001</v>
      </c>
      <c r="K5282" s="5">
        <f t="shared" si="247"/>
        <v>593.12916978052658</v>
      </c>
    </row>
    <row r="5283" spans="1:11" x14ac:dyDescent="0.25">
      <c r="A5283" s="3" t="s">
        <v>2928</v>
      </c>
      <c r="B5283">
        <v>510704</v>
      </c>
      <c r="C5283" s="1" t="s">
        <v>24</v>
      </c>
      <c r="D5283" s="2">
        <v>85146</v>
      </c>
      <c r="E5283" t="s">
        <v>5330</v>
      </c>
      <c r="F5283" s="4">
        <v>1522291.132</v>
      </c>
      <c r="G5283" s="4">
        <f t="shared" si="248"/>
        <v>17.878598313485071</v>
      </c>
      <c r="H5283" t="str">
        <f>IF(F5283 &lt;= Planilha1!$B$1, "1",
  IF(F5283 &lt;= Planilha1!$B$2, "2",
    IF(F5283 &lt;= Planilha1!$B$3, "3",
      "4"
    )
  )
)</f>
        <v>4</v>
      </c>
      <c r="I5283" t="str">
        <f t="shared" si="246"/>
        <v>Médio Porte</v>
      </c>
      <c r="J5283" s="4">
        <v>78357057.980000004</v>
      </c>
      <c r="K5283" s="5">
        <f t="shared" si="247"/>
        <v>920.26704695464264</v>
      </c>
    </row>
    <row r="5284" spans="1:11" x14ac:dyDescent="0.25">
      <c r="A5284" s="3" t="s">
        <v>5131</v>
      </c>
      <c r="B5284">
        <v>510706</v>
      </c>
      <c r="C5284" s="1" t="s">
        <v>24</v>
      </c>
      <c r="D5284" s="2">
        <v>26769</v>
      </c>
      <c r="E5284" t="s">
        <v>5330</v>
      </c>
      <c r="F5284" s="4">
        <v>322214.712</v>
      </c>
      <c r="G5284" s="4">
        <f t="shared" si="248"/>
        <v>12.036860248795248</v>
      </c>
      <c r="H5284" t="str">
        <f>IF(F5284 &lt;= Planilha1!$B$1, "1",
  IF(F5284 &lt;= Planilha1!$B$2, "2",
    IF(F5284 &lt;= Planilha1!$B$3, "3",
      "4"
    )
  )
)</f>
        <v>4</v>
      </c>
      <c r="I5284" t="str">
        <f t="shared" si="246"/>
        <v>Pequeno Porte II</v>
      </c>
      <c r="J5284" s="4">
        <v>42526445.729999997</v>
      </c>
      <c r="K5284" s="5">
        <f t="shared" si="247"/>
        <v>1588.6452885800738</v>
      </c>
    </row>
    <row r="5285" spans="1:11" x14ac:dyDescent="0.25">
      <c r="A5285" s="3" t="s">
        <v>5132</v>
      </c>
      <c r="B5285">
        <v>510710</v>
      </c>
      <c r="C5285" s="1" t="s">
        <v>24</v>
      </c>
      <c r="D5285" s="2">
        <v>17849</v>
      </c>
      <c r="E5285" t="s">
        <v>5330</v>
      </c>
      <c r="F5285" s="4">
        <v>216184.75099999999</v>
      </c>
      <c r="G5285" s="4">
        <f t="shared" si="248"/>
        <v>12.111869068295142</v>
      </c>
      <c r="H5285" t="str">
        <f>IF(F5285 &lt;= Planilha1!$B$1, "1",
  IF(F5285 &lt;= Planilha1!$B$2, "2",
    IF(F5285 &lt;= Planilha1!$B$3, "3",
      "4"
    )
  )
)</f>
        <v>3</v>
      </c>
      <c r="I5285" t="str">
        <f t="shared" si="246"/>
        <v>Pequeno Porte I</v>
      </c>
      <c r="J5285" s="4">
        <v>11559873.49</v>
      </c>
      <c r="K5285" s="5">
        <f t="shared" si="247"/>
        <v>647.64824303882574</v>
      </c>
    </row>
    <row r="5286" spans="1:11" x14ac:dyDescent="0.25">
      <c r="A5286" s="3" t="s">
        <v>5133</v>
      </c>
      <c r="B5286">
        <v>510715</v>
      </c>
      <c r="C5286" s="1" t="s">
        <v>24</v>
      </c>
      <c r="D5286" s="2">
        <v>2122</v>
      </c>
      <c r="E5286" t="s">
        <v>5330</v>
      </c>
      <c r="F5286" s="4">
        <v>70593.638999999996</v>
      </c>
      <c r="G5286" s="4">
        <f t="shared" si="248"/>
        <v>33.267501885014134</v>
      </c>
      <c r="H5286" t="str">
        <f>IF(F5286 &lt;= Planilha1!$B$1, "1",
  IF(F5286 &lt;= Planilha1!$B$2, "2",
    IF(F5286 &lt;= Planilha1!$B$3, "3",
      "4"
    )
  )
)</f>
        <v>2</v>
      </c>
      <c r="I5286" t="str">
        <f t="shared" si="246"/>
        <v>Pequeno Porte I</v>
      </c>
      <c r="J5286" s="4">
        <v>3373169.41</v>
      </c>
      <c r="K5286" s="5">
        <f t="shared" si="247"/>
        <v>1589.6180065975495</v>
      </c>
    </row>
    <row r="5287" spans="1:11" x14ac:dyDescent="0.25">
      <c r="A5287" s="3" t="s">
        <v>5134</v>
      </c>
      <c r="B5287">
        <v>510718</v>
      </c>
      <c r="C5287" s="1" t="s">
        <v>24</v>
      </c>
      <c r="D5287" s="2">
        <v>10089</v>
      </c>
      <c r="E5287" t="s">
        <v>5330</v>
      </c>
      <c r="F5287" s="4">
        <v>96612.573999999993</v>
      </c>
      <c r="G5287" s="4">
        <f t="shared" si="248"/>
        <v>9.5760307265338476</v>
      </c>
      <c r="H5287" t="str">
        <f>IF(F5287 &lt;= Planilha1!$B$1, "1",
  IF(F5287 &lt;= Planilha1!$B$2, "2",
    IF(F5287 &lt;= Planilha1!$B$3, "3",
      "4"
    )
  )
)</f>
        <v>3</v>
      </c>
      <c r="I5287" t="str">
        <f t="shared" si="246"/>
        <v>Pequeno Porte I</v>
      </c>
      <c r="J5287" s="4">
        <v>14373469.68</v>
      </c>
      <c r="K5287" s="5">
        <f t="shared" si="247"/>
        <v>1424.6674278917633</v>
      </c>
    </row>
    <row r="5288" spans="1:11" x14ac:dyDescent="0.25">
      <c r="A5288" s="3" t="s">
        <v>5135</v>
      </c>
      <c r="B5288">
        <v>510719</v>
      </c>
      <c r="C5288" s="1" t="s">
        <v>24</v>
      </c>
      <c r="D5288" s="2">
        <v>2593</v>
      </c>
      <c r="E5288" t="s">
        <v>5330</v>
      </c>
      <c r="F5288" s="4">
        <v>26779.164000000001</v>
      </c>
      <c r="G5288" s="4">
        <f t="shared" si="248"/>
        <v>10.327483224064791</v>
      </c>
      <c r="H5288" t="str">
        <f>IF(F5288 &lt;= Planilha1!$B$1, "1",
  IF(F5288 &lt;= Planilha1!$B$2, "2",
    IF(F5288 &lt;= Planilha1!$B$3, "3",
      "4"
    )
  )
)</f>
        <v>1</v>
      </c>
      <c r="I5288" t="str">
        <f t="shared" si="246"/>
        <v>Pequeno Porte I</v>
      </c>
      <c r="J5288" s="4">
        <v>4370963.08</v>
      </c>
      <c r="K5288" s="5">
        <f t="shared" si="247"/>
        <v>1685.6780100269957</v>
      </c>
    </row>
    <row r="5289" spans="1:11" x14ac:dyDescent="0.25">
      <c r="A5289" s="3" t="s">
        <v>68</v>
      </c>
      <c r="B5289">
        <v>510720</v>
      </c>
      <c r="C5289" s="1" t="s">
        <v>24</v>
      </c>
      <c r="D5289" s="2">
        <v>4535</v>
      </c>
      <c r="E5289" t="s">
        <v>5330</v>
      </c>
      <c r="F5289" s="4">
        <v>46747.008000000002</v>
      </c>
      <c r="G5289" s="4">
        <f t="shared" si="248"/>
        <v>10.308050275633958</v>
      </c>
      <c r="H5289" t="str">
        <f>IF(F5289 &lt;= Planilha1!$B$1, "1",
  IF(F5289 &lt;= Planilha1!$B$2, "2",
    IF(F5289 &lt;= Planilha1!$B$3, "3",
      "4"
    )
  )
)</f>
        <v>2</v>
      </c>
      <c r="I5289" t="str">
        <f t="shared" si="246"/>
        <v>Pequeno Porte I</v>
      </c>
      <c r="J5289" s="4">
        <v>4332124.8</v>
      </c>
      <c r="K5289" s="5">
        <f t="shared" si="247"/>
        <v>955.2645644983462</v>
      </c>
    </row>
    <row r="5290" spans="1:11" x14ac:dyDescent="0.25">
      <c r="A5290" s="3" t="s">
        <v>2929</v>
      </c>
      <c r="B5290">
        <v>510724</v>
      </c>
      <c r="C5290" s="1" t="s">
        <v>24</v>
      </c>
      <c r="D5290" s="2">
        <v>5374</v>
      </c>
      <c r="E5290" t="s">
        <v>5330</v>
      </c>
      <c r="F5290" s="4">
        <v>73059.491999999998</v>
      </c>
      <c r="G5290" s="4">
        <f t="shared" si="248"/>
        <v>13.594992928917007</v>
      </c>
      <c r="H5290" t="str">
        <f>IF(F5290 &lt;= Planilha1!$B$1, "1",
  IF(F5290 &lt;= Planilha1!$B$2, "2",
    IF(F5290 &lt;= Planilha1!$B$3, "3",
      "4"
    )
  )
)</f>
        <v>2</v>
      </c>
      <c r="I5290" t="str">
        <f t="shared" si="246"/>
        <v>Pequeno Porte I</v>
      </c>
      <c r="J5290" s="4">
        <v>6045525.54</v>
      </c>
      <c r="K5290" s="5">
        <f t="shared" si="247"/>
        <v>1124.958232229252</v>
      </c>
    </row>
    <row r="5291" spans="1:11" x14ac:dyDescent="0.25">
      <c r="A5291" s="3" t="s">
        <v>2930</v>
      </c>
      <c r="B5291">
        <v>510726</v>
      </c>
      <c r="C5291" s="1" t="s">
        <v>24</v>
      </c>
      <c r="D5291" s="2">
        <v>2519</v>
      </c>
      <c r="E5291" t="s">
        <v>5330</v>
      </c>
      <c r="F5291" s="4">
        <v>24623.331999999999</v>
      </c>
      <c r="G5291" s="4">
        <f t="shared" si="248"/>
        <v>9.7750424771734803</v>
      </c>
      <c r="H5291" t="str">
        <f>IF(F5291 &lt;= Planilha1!$B$1, "1",
  IF(F5291 &lt;= Planilha1!$B$2, "2",
    IF(F5291 &lt;= Planilha1!$B$3, "3",
      "4"
    )
  )
)</f>
        <v>1</v>
      </c>
      <c r="I5291" t="str">
        <f t="shared" si="246"/>
        <v>Pequeno Porte I</v>
      </c>
      <c r="J5291" s="4">
        <v>5616562.2699999996</v>
      </c>
      <c r="K5291" s="5">
        <f t="shared" si="247"/>
        <v>2229.6793449781658</v>
      </c>
    </row>
    <row r="5292" spans="1:11" x14ac:dyDescent="0.25">
      <c r="A5292" s="3" t="s">
        <v>5136</v>
      </c>
      <c r="B5292">
        <v>510729</v>
      </c>
      <c r="C5292" s="1" t="s">
        <v>24</v>
      </c>
      <c r="D5292" s="2">
        <v>2875</v>
      </c>
      <c r="E5292" t="s">
        <v>5330</v>
      </c>
      <c r="F5292" s="4">
        <v>24340.492999999999</v>
      </c>
      <c r="G5292" s="4">
        <f t="shared" si="248"/>
        <v>8.466258434782608</v>
      </c>
      <c r="H5292" t="str">
        <f>IF(F5292 &lt;= Planilha1!$B$1, "1",
  IF(F5292 &lt;= Planilha1!$B$2, "2",
    IF(F5292 &lt;= Planilha1!$B$3, "3",
      "4"
    )
  )
)</f>
        <v>1</v>
      </c>
      <c r="I5292" t="str">
        <f t="shared" si="246"/>
        <v>Pequeno Porte I</v>
      </c>
      <c r="J5292" s="4">
        <v>4380970.2699999996</v>
      </c>
      <c r="K5292" s="5">
        <f t="shared" si="247"/>
        <v>1523.8157460869563</v>
      </c>
    </row>
    <row r="5293" spans="1:11" x14ac:dyDescent="0.25">
      <c r="A5293" s="3" t="s">
        <v>5137</v>
      </c>
      <c r="B5293">
        <v>510730</v>
      </c>
      <c r="C5293" s="1" t="s">
        <v>24</v>
      </c>
      <c r="D5293" s="2">
        <v>14911</v>
      </c>
      <c r="E5293" t="s">
        <v>5330</v>
      </c>
      <c r="F5293" s="4">
        <v>324971.85600000003</v>
      </c>
      <c r="G5293" s="4">
        <f t="shared" si="248"/>
        <v>21.794102072295622</v>
      </c>
      <c r="H5293" t="str">
        <f>IF(F5293 &lt;= Planilha1!$B$1, "1",
  IF(F5293 &lt;= Planilha1!$B$2, "2",
    IF(F5293 &lt;= Planilha1!$B$3, "3",
      "4"
    )
  )
)</f>
        <v>4</v>
      </c>
      <c r="I5293" t="str">
        <f t="shared" si="246"/>
        <v>Pequeno Porte I</v>
      </c>
      <c r="J5293" s="4">
        <v>18693126.48</v>
      </c>
      <c r="K5293" s="5">
        <f t="shared" si="247"/>
        <v>1253.6467359667361</v>
      </c>
    </row>
    <row r="5294" spans="1:11" x14ac:dyDescent="0.25">
      <c r="A5294" s="3" t="s">
        <v>5138</v>
      </c>
      <c r="B5294">
        <v>510735</v>
      </c>
      <c r="C5294" s="1" t="s">
        <v>24</v>
      </c>
      <c r="D5294" s="2">
        <v>5964</v>
      </c>
      <c r="E5294" t="s">
        <v>5330</v>
      </c>
      <c r="F5294" s="4">
        <v>75128.384000000005</v>
      </c>
      <c r="G5294" s="4">
        <f t="shared" si="248"/>
        <v>12.596979208584843</v>
      </c>
      <c r="H5294" t="str">
        <f>IF(F5294 &lt;= Planilha1!$B$1, "1",
  IF(F5294 &lt;= Planilha1!$B$2, "2",
    IF(F5294 &lt;= Planilha1!$B$3, "3",
      "4"
    )
  )
)</f>
        <v>2</v>
      </c>
      <c r="I5294" t="str">
        <f t="shared" si="246"/>
        <v>Pequeno Porte I</v>
      </c>
      <c r="J5294" s="4">
        <v>8863034.4399999995</v>
      </c>
      <c r="K5294" s="5">
        <f t="shared" si="247"/>
        <v>1486.0889403085177</v>
      </c>
    </row>
    <row r="5295" spans="1:11" x14ac:dyDescent="0.25">
      <c r="A5295" s="3" t="s">
        <v>5139</v>
      </c>
      <c r="B5295">
        <v>510740</v>
      </c>
      <c r="C5295" s="1" t="s">
        <v>24</v>
      </c>
      <c r="D5295" s="2">
        <v>4191</v>
      </c>
      <c r="E5295" t="s">
        <v>5330</v>
      </c>
      <c r="F5295" s="4">
        <v>30568.881000000001</v>
      </c>
      <c r="G5295" s="4">
        <f t="shared" si="248"/>
        <v>7.2939348604151757</v>
      </c>
      <c r="H5295" t="str">
        <f>IF(F5295 &lt;= Planilha1!$B$1, "1",
  IF(F5295 &lt;= Planilha1!$B$2, "2",
    IF(F5295 &lt;= Planilha1!$B$3, "3",
      "4"
    )
  )
)</f>
        <v>1</v>
      </c>
      <c r="I5295" t="str">
        <f t="shared" si="246"/>
        <v>Pequeno Porte I</v>
      </c>
      <c r="J5295" s="4">
        <v>2765881.31</v>
      </c>
      <c r="K5295" s="5">
        <f t="shared" si="247"/>
        <v>659.95736339775715</v>
      </c>
    </row>
    <row r="5296" spans="1:11" x14ac:dyDescent="0.25">
      <c r="A5296" s="3" t="s">
        <v>5140</v>
      </c>
      <c r="B5296">
        <v>510757</v>
      </c>
      <c r="C5296" s="1" t="s">
        <v>24</v>
      </c>
      <c r="D5296" s="2">
        <v>3505</v>
      </c>
      <c r="E5296" t="s">
        <v>5330</v>
      </c>
      <c r="F5296" s="4">
        <v>50716.561000000002</v>
      </c>
      <c r="G5296" s="4">
        <f t="shared" si="248"/>
        <v>14.469774893009987</v>
      </c>
      <c r="H5296" t="str">
        <f>IF(F5296 &lt;= Planilha1!$B$1, "1",
  IF(F5296 &lt;= Planilha1!$B$2, "2",
    IF(F5296 &lt;= Planilha1!$B$3, "3",
      "4"
    )
  )
)</f>
        <v>2</v>
      </c>
      <c r="I5296" t="str">
        <f t="shared" si="246"/>
        <v>Pequeno Porte I</v>
      </c>
      <c r="J5296" s="4">
        <v>4831138.26</v>
      </c>
      <c r="K5296" s="5">
        <f t="shared" si="247"/>
        <v>1378.3561369472181</v>
      </c>
    </row>
    <row r="5297" spans="1:11" x14ac:dyDescent="0.25">
      <c r="A5297" s="3" t="s">
        <v>5141</v>
      </c>
      <c r="B5297">
        <v>510760</v>
      </c>
      <c r="C5297" s="1" t="s">
        <v>24</v>
      </c>
      <c r="D5297" s="2">
        <v>244911</v>
      </c>
      <c r="E5297" t="s">
        <v>5330</v>
      </c>
      <c r="F5297" s="4">
        <v>4826132.4469999997</v>
      </c>
      <c r="G5297" s="4">
        <f t="shared" si="248"/>
        <v>19.705658165619347</v>
      </c>
      <c r="H5297" t="str">
        <f>IF(F5297 &lt;= Planilha1!$B$1, "1",
  IF(F5297 &lt;= Planilha1!$B$2, "2",
    IF(F5297 &lt;= Planilha1!$B$3, "3",
      "4"
    )
  )
)</f>
        <v>4</v>
      </c>
      <c r="I5297" t="str">
        <f t="shared" si="246"/>
        <v>Grande Porte</v>
      </c>
      <c r="J5297" s="4">
        <v>214480100.66999999</v>
      </c>
      <c r="K5297" s="5">
        <f t="shared" si="247"/>
        <v>875.74711086884622</v>
      </c>
    </row>
    <row r="5298" spans="1:11" x14ac:dyDescent="0.25">
      <c r="A5298" s="3" t="s">
        <v>5142</v>
      </c>
      <c r="B5298">
        <v>510770</v>
      </c>
      <c r="C5298" s="1" t="s">
        <v>24</v>
      </c>
      <c r="D5298" s="2">
        <v>15453</v>
      </c>
      <c r="E5298" t="s">
        <v>5330</v>
      </c>
      <c r="F5298" s="4">
        <v>140041.65900000001</v>
      </c>
      <c r="G5298" s="4">
        <f t="shared" si="248"/>
        <v>9.062425354300137</v>
      </c>
      <c r="H5298" t="str">
        <f>IF(F5298 &lt;= Planilha1!$B$1, "1",
  IF(F5298 &lt;= Planilha1!$B$2, "2",
    IF(F5298 &lt;= Planilha1!$B$3, "3",
      "4"
    )
  )
)</f>
        <v>3</v>
      </c>
      <c r="I5298" t="str">
        <f t="shared" si="246"/>
        <v>Pequeno Porte I</v>
      </c>
      <c r="J5298" s="4">
        <v>16445245.210000001</v>
      </c>
      <c r="K5298" s="5">
        <f t="shared" si="247"/>
        <v>1064.2105228758171</v>
      </c>
    </row>
    <row r="5299" spans="1:11" x14ac:dyDescent="0.25">
      <c r="A5299" s="3" t="s">
        <v>2931</v>
      </c>
      <c r="B5299">
        <v>510774</v>
      </c>
      <c r="C5299" s="1" t="s">
        <v>24</v>
      </c>
      <c r="D5299" s="2">
        <v>2661</v>
      </c>
      <c r="E5299" t="s">
        <v>5330</v>
      </c>
      <c r="F5299" s="4">
        <v>25214.548999999999</v>
      </c>
      <c r="G5299" s="4">
        <f t="shared" si="248"/>
        <v>9.4755915069522736</v>
      </c>
      <c r="H5299" t="str">
        <f>IF(F5299 &lt;= Planilha1!$B$1, "1",
  IF(F5299 &lt;= Planilha1!$B$2, "2",
    IF(F5299 &lt;= Planilha1!$B$3, "3",
      "4"
    )
  )
)</f>
        <v>1</v>
      </c>
      <c r="I5299" t="str">
        <f t="shared" si="246"/>
        <v>Pequeno Porte I</v>
      </c>
      <c r="J5299" s="4">
        <v>6276987.5800000001</v>
      </c>
      <c r="K5299" s="5">
        <f t="shared" si="247"/>
        <v>2358.8829688087185</v>
      </c>
    </row>
    <row r="5300" spans="1:11" x14ac:dyDescent="0.25">
      <c r="A5300" s="3" t="s">
        <v>5143</v>
      </c>
      <c r="B5300">
        <v>510775</v>
      </c>
      <c r="C5300" s="1" t="s">
        <v>24</v>
      </c>
      <c r="D5300" s="2">
        <v>3679</v>
      </c>
      <c r="E5300" t="s">
        <v>5330</v>
      </c>
      <c r="F5300" s="4">
        <v>34874.790999999997</v>
      </c>
      <c r="G5300" s="4">
        <f t="shared" si="248"/>
        <v>9.4794213101386244</v>
      </c>
      <c r="H5300" t="str">
        <f>IF(F5300 &lt;= Planilha1!$B$1, "1",
  IF(F5300 &lt;= Planilha1!$B$2, "2",
    IF(F5300 &lt;= Planilha1!$B$3, "3",
      "4"
    )
  )
)</f>
        <v>1</v>
      </c>
      <c r="I5300" t="str">
        <f t="shared" si="246"/>
        <v>Pequeno Porte I</v>
      </c>
      <c r="J5300" s="4">
        <v>3692077.51</v>
      </c>
      <c r="K5300" s="5">
        <f t="shared" si="247"/>
        <v>1003.5546371296548</v>
      </c>
    </row>
    <row r="5301" spans="1:11" x14ac:dyDescent="0.25">
      <c r="A5301" s="3" t="s">
        <v>2932</v>
      </c>
      <c r="B5301">
        <v>510776</v>
      </c>
      <c r="C5301" s="1" t="s">
        <v>24</v>
      </c>
      <c r="D5301" s="2">
        <v>3276</v>
      </c>
      <c r="E5301" t="s">
        <v>5330</v>
      </c>
      <c r="F5301" s="4">
        <v>170788.42300000001</v>
      </c>
      <c r="G5301" s="4">
        <f t="shared" si="248"/>
        <v>52.133218253968259</v>
      </c>
      <c r="H5301" t="str">
        <f>IF(F5301 &lt;= Planilha1!$B$1, "1",
  IF(F5301 &lt;= Planilha1!$B$2, "2",
    IF(F5301 &lt;= Planilha1!$B$3, "3",
      "4"
    )
  )
)</f>
        <v>3</v>
      </c>
      <c r="I5301" t="str">
        <f t="shared" si="246"/>
        <v>Pequeno Porte I</v>
      </c>
      <c r="J5301" s="4">
        <v>7070292.8399999999</v>
      </c>
      <c r="K5301" s="5">
        <f t="shared" si="247"/>
        <v>2158.2090476190474</v>
      </c>
    </row>
    <row r="5302" spans="1:11" x14ac:dyDescent="0.25">
      <c r="A5302" s="3" t="s">
        <v>897</v>
      </c>
      <c r="B5302">
        <v>510777</v>
      </c>
      <c r="C5302" s="1" t="s">
        <v>24</v>
      </c>
      <c r="D5302" s="2">
        <v>7596</v>
      </c>
      <c r="E5302" t="s">
        <v>5330</v>
      </c>
      <c r="F5302" s="4">
        <v>46853.296999999999</v>
      </c>
      <c r="G5302" s="4">
        <f t="shared" si="248"/>
        <v>6.1681538967877829</v>
      </c>
      <c r="H5302" t="str">
        <f>IF(F5302 &lt;= Planilha1!$B$1, "1",
  IF(F5302 &lt;= Planilha1!$B$2, "2",
    IF(F5302 &lt;= Planilha1!$B$3, "3",
      "4"
    )
  )
)</f>
        <v>2</v>
      </c>
      <c r="I5302" t="str">
        <f t="shared" si="246"/>
        <v>Pequeno Porte I</v>
      </c>
      <c r="J5302" s="4">
        <v>5819026.4800000004</v>
      </c>
      <c r="K5302" s="5">
        <f t="shared" si="247"/>
        <v>766.06457082675104</v>
      </c>
    </row>
    <row r="5303" spans="1:11" x14ac:dyDescent="0.25">
      <c r="A5303" s="3" t="s">
        <v>5144</v>
      </c>
      <c r="B5303">
        <v>510779</v>
      </c>
      <c r="C5303" s="1" t="s">
        <v>24</v>
      </c>
      <c r="D5303" s="2">
        <v>4099</v>
      </c>
      <c r="E5303" t="s">
        <v>5330</v>
      </c>
      <c r="F5303" s="4">
        <v>141734.95800000001</v>
      </c>
      <c r="G5303" s="4">
        <f t="shared" si="248"/>
        <v>34.577935594047332</v>
      </c>
      <c r="H5303" t="str">
        <f>IF(F5303 &lt;= Planilha1!$B$1, "1",
  IF(F5303 &lt;= Planilha1!$B$2, "2",
    IF(F5303 &lt;= Planilha1!$B$3, "3",
      "4"
    )
  )
)</f>
        <v>3</v>
      </c>
      <c r="I5303" t="str">
        <f t="shared" si="246"/>
        <v>Pequeno Porte I</v>
      </c>
      <c r="J5303" s="4">
        <v>8686979.8900000006</v>
      </c>
      <c r="K5303" s="5">
        <f t="shared" si="247"/>
        <v>2119.2924835325689</v>
      </c>
    </row>
    <row r="5304" spans="1:11" x14ac:dyDescent="0.25">
      <c r="A5304" s="3" t="s">
        <v>5308</v>
      </c>
      <c r="B5304">
        <v>510780</v>
      </c>
      <c r="C5304" s="1" t="s">
        <v>24</v>
      </c>
      <c r="D5304" s="2">
        <v>15246</v>
      </c>
      <c r="E5304" t="s">
        <v>5330</v>
      </c>
      <c r="F5304" s="4">
        <v>176621.47500000001</v>
      </c>
      <c r="G5304" s="4">
        <f t="shared" si="248"/>
        <v>11.584774695001968</v>
      </c>
      <c r="H5304" t="str">
        <f>IF(F5304 &lt;= Planilha1!$B$1, "1",
  IF(F5304 &lt;= Planilha1!$B$2, "2",
    IF(F5304 &lt;= Planilha1!$B$3, "3",
      "4"
    )
  )
)</f>
        <v>3</v>
      </c>
      <c r="I5304" t="str">
        <f t="shared" si="246"/>
        <v>Pequeno Porte I</v>
      </c>
      <c r="J5304" s="4">
        <v>15168854.859999999</v>
      </c>
      <c r="K5304" s="5">
        <f t="shared" si="247"/>
        <v>994.93997507542963</v>
      </c>
    </row>
    <row r="5305" spans="1:11" x14ac:dyDescent="0.25">
      <c r="A5305" s="3" t="s">
        <v>5145</v>
      </c>
      <c r="B5305">
        <v>510785</v>
      </c>
      <c r="C5305" s="1" t="s">
        <v>24</v>
      </c>
      <c r="D5305" s="2">
        <v>13621</v>
      </c>
      <c r="E5305" t="s">
        <v>5330</v>
      </c>
      <c r="F5305" s="4">
        <v>116930.15</v>
      </c>
      <c r="G5305" s="4">
        <f t="shared" si="248"/>
        <v>8.5845495925409292</v>
      </c>
      <c r="H5305" t="str">
        <f>IF(F5305 &lt;= Planilha1!$B$1, "1",
  IF(F5305 &lt;= Planilha1!$B$2, "2",
    IF(F5305 &lt;= Planilha1!$B$3, "3",
      "4"
    )
  )
)</f>
        <v>3</v>
      </c>
      <c r="I5305" t="str">
        <f t="shared" si="246"/>
        <v>Pequeno Porte I</v>
      </c>
      <c r="J5305" s="4">
        <v>12083931.98</v>
      </c>
      <c r="K5305" s="5">
        <f t="shared" si="247"/>
        <v>887.15453931429408</v>
      </c>
    </row>
    <row r="5306" spans="1:11" x14ac:dyDescent="0.25">
      <c r="A5306" s="3" t="s">
        <v>2933</v>
      </c>
      <c r="B5306">
        <v>510787</v>
      </c>
      <c r="C5306" s="1" t="s">
        <v>24</v>
      </c>
      <c r="D5306" s="2">
        <v>28944</v>
      </c>
      <c r="E5306" t="s">
        <v>5330</v>
      </c>
      <c r="F5306" s="4">
        <v>827963.04099999997</v>
      </c>
      <c r="G5306" s="4">
        <f t="shared" si="248"/>
        <v>28.605688260088446</v>
      </c>
      <c r="H5306" t="str">
        <f>IF(F5306 &lt;= Planilha1!$B$1, "1",
  IF(F5306 &lt;= Planilha1!$B$2, "2",
    IF(F5306 &lt;= Planilha1!$B$3, "3",
      "4"
    )
  )
)</f>
        <v>4</v>
      </c>
      <c r="I5306" t="str">
        <f t="shared" si="246"/>
        <v>Pequeno Porte II</v>
      </c>
      <c r="J5306" s="4">
        <v>35360143.939999998</v>
      </c>
      <c r="K5306" s="5">
        <f t="shared" si="247"/>
        <v>1221.674403676064</v>
      </c>
    </row>
    <row r="5307" spans="1:11" x14ac:dyDescent="0.25">
      <c r="A5307" s="3" t="s">
        <v>2934</v>
      </c>
      <c r="B5307">
        <v>510788</v>
      </c>
      <c r="C5307" s="1" t="s">
        <v>24</v>
      </c>
      <c r="D5307" s="2">
        <v>1800</v>
      </c>
      <c r="E5307" t="s">
        <v>5330</v>
      </c>
      <c r="F5307" s="4">
        <v>13758.048000000001</v>
      </c>
      <c r="G5307" s="4">
        <f t="shared" si="248"/>
        <v>7.6433600000000004</v>
      </c>
      <c r="H5307" t="str">
        <f>IF(F5307 &lt;= Planilha1!$B$1, "1",
  IF(F5307 &lt;= Planilha1!$B$2, "2",
    IF(F5307 &lt;= Planilha1!$B$3, "3",
      "4"
    )
  )
)</f>
        <v>1</v>
      </c>
      <c r="I5307" t="str">
        <f t="shared" si="246"/>
        <v>Pequeno Porte I</v>
      </c>
      <c r="J5307" s="4">
        <v>5320980.3899999997</v>
      </c>
      <c r="K5307" s="5">
        <f t="shared" si="247"/>
        <v>2956.1002166666663</v>
      </c>
    </row>
    <row r="5308" spans="1:11" x14ac:dyDescent="0.25">
      <c r="A5308" s="3" t="s">
        <v>2935</v>
      </c>
      <c r="B5308">
        <v>510790</v>
      </c>
      <c r="C5308" s="1" t="s">
        <v>24</v>
      </c>
      <c r="D5308" s="2">
        <v>196312</v>
      </c>
      <c r="E5308" t="s">
        <v>5330</v>
      </c>
      <c r="F5308" s="4">
        <v>2240640.7230000002</v>
      </c>
      <c r="G5308" s="4">
        <f t="shared" si="248"/>
        <v>11.413671721545297</v>
      </c>
      <c r="H5308" t="str">
        <f>IF(F5308 &lt;= Planilha1!$B$1, "1",
  IF(F5308 &lt;= Planilha1!$B$2, "2",
    IF(F5308 &lt;= Planilha1!$B$3, "3",
      "4"
    )
  )
)</f>
        <v>4</v>
      </c>
      <c r="I5308" t="str">
        <f t="shared" si="246"/>
        <v>Grande Porte</v>
      </c>
      <c r="J5308" s="4">
        <v>107788681.59999999</v>
      </c>
      <c r="K5308" s="5">
        <f t="shared" si="247"/>
        <v>549.0682260890826</v>
      </c>
    </row>
    <row r="5309" spans="1:11" x14ac:dyDescent="0.25">
      <c r="A5309" s="3" t="s">
        <v>2936</v>
      </c>
      <c r="B5309">
        <v>510792</v>
      </c>
      <c r="C5309" s="1" t="s">
        <v>24</v>
      </c>
      <c r="D5309" s="2">
        <v>110635</v>
      </c>
      <c r="E5309" t="s">
        <v>5330</v>
      </c>
      <c r="F5309" s="4">
        <v>1834499.007</v>
      </c>
      <c r="G5309" s="4">
        <f t="shared" si="248"/>
        <v>16.581542974646361</v>
      </c>
      <c r="H5309" t="str">
        <f>IF(F5309 &lt;= Planilha1!$B$1, "1",
  IF(F5309 &lt;= Planilha1!$B$2, "2",
    IF(F5309 &lt;= Planilha1!$B$3, "3",
      "4"
    )
  )
)</f>
        <v>4</v>
      </c>
      <c r="I5309" t="str">
        <f t="shared" si="246"/>
        <v>Grande Porte</v>
      </c>
      <c r="J5309" s="4">
        <v>95028315.150000006</v>
      </c>
      <c r="K5309" s="5">
        <f t="shared" si="247"/>
        <v>858.93537442943011</v>
      </c>
    </row>
    <row r="5310" spans="1:11" x14ac:dyDescent="0.25">
      <c r="A5310" s="3" t="s">
        <v>5146</v>
      </c>
      <c r="B5310">
        <v>510794</v>
      </c>
      <c r="C5310" s="1" t="s">
        <v>24</v>
      </c>
      <c r="D5310" s="2">
        <v>9818</v>
      </c>
      <c r="E5310" t="s">
        <v>5330</v>
      </c>
      <c r="F5310" s="4">
        <v>132177.63</v>
      </c>
      <c r="G5310" s="4">
        <f t="shared" si="248"/>
        <v>13.46278569973518</v>
      </c>
      <c r="H5310" t="str">
        <f>IF(F5310 &lt;= Planilha1!$B$1, "1",
  IF(F5310 &lt;= Planilha1!$B$2, "2",
    IF(F5310 &lt;= Planilha1!$B$3, "3",
      "4"
    )
  )
)</f>
        <v>3</v>
      </c>
      <c r="I5310" t="str">
        <f t="shared" si="246"/>
        <v>Pequeno Porte I</v>
      </c>
      <c r="J5310" s="4">
        <v>10273112.359999999</v>
      </c>
      <c r="K5310" s="5">
        <f t="shared" si="247"/>
        <v>1046.3548950906497</v>
      </c>
    </row>
    <row r="5311" spans="1:11" x14ac:dyDescent="0.25">
      <c r="A5311" s="3" t="s">
        <v>5147</v>
      </c>
      <c r="B5311">
        <v>510795</v>
      </c>
      <c r="C5311" s="1" t="s">
        <v>24</v>
      </c>
      <c r="D5311" s="2">
        <v>106434</v>
      </c>
      <c r="E5311" t="s">
        <v>5330</v>
      </c>
      <c r="F5311" s="4">
        <v>1464263.2220000001</v>
      </c>
      <c r="G5311" s="4">
        <f t="shared" si="248"/>
        <v>13.757476201213898</v>
      </c>
      <c r="H5311" t="str">
        <f>IF(F5311 &lt;= Planilha1!$B$1, "1",
  IF(F5311 &lt;= Planilha1!$B$2, "2",
    IF(F5311 &lt;= Planilha1!$B$3, "3",
      "4"
    )
  )
)</f>
        <v>4</v>
      </c>
      <c r="I5311" t="str">
        <f t="shared" si="246"/>
        <v>Grande Porte</v>
      </c>
      <c r="J5311" s="4">
        <v>58761944.100000001</v>
      </c>
      <c r="K5311" s="5">
        <f t="shared" si="247"/>
        <v>552.09748858447495</v>
      </c>
    </row>
    <row r="5312" spans="1:11" x14ac:dyDescent="0.25">
      <c r="A5312" s="3" t="s">
        <v>2937</v>
      </c>
      <c r="B5312">
        <v>510800</v>
      </c>
      <c r="C5312" s="1" t="s">
        <v>24</v>
      </c>
      <c r="D5312" s="2">
        <v>14370</v>
      </c>
      <c r="E5312" t="s">
        <v>5330</v>
      </c>
      <c r="F5312" s="4">
        <v>254163.052</v>
      </c>
      <c r="G5312" s="4">
        <f t="shared" si="248"/>
        <v>17.687059986082115</v>
      </c>
      <c r="H5312" t="str">
        <f>IF(F5312 &lt;= Planilha1!$B$1, "1",
  IF(F5312 &lt;= Planilha1!$B$2, "2",
    IF(F5312 &lt;= Planilha1!$B$3, "3",
      "4"
    )
  )
)</f>
        <v>4</v>
      </c>
      <c r="I5312" t="str">
        <f t="shared" si="246"/>
        <v>Pequeno Porte I</v>
      </c>
      <c r="J5312" s="4">
        <v>14806975.6</v>
      </c>
      <c r="K5312" s="5">
        <f t="shared" si="247"/>
        <v>1030.4088796102992</v>
      </c>
    </row>
    <row r="5313" spans="1:11" x14ac:dyDescent="0.25">
      <c r="A5313" s="3" t="s">
        <v>2938</v>
      </c>
      <c r="B5313">
        <v>510805</v>
      </c>
      <c r="C5313" s="1" t="s">
        <v>24</v>
      </c>
      <c r="D5313" s="2">
        <v>10616</v>
      </c>
      <c r="E5313" t="s">
        <v>5330</v>
      </c>
      <c r="F5313" s="4">
        <v>127004.564</v>
      </c>
      <c r="G5313" s="4">
        <f t="shared" si="248"/>
        <v>11.963504521477015</v>
      </c>
      <c r="H5313" t="str">
        <f>IF(F5313 &lt;= Planilha1!$B$1, "1",
  IF(F5313 &lt;= Planilha1!$B$2, "2",
    IF(F5313 &lt;= Planilha1!$B$3, "3",
      "4"
    )
  )
)</f>
        <v>3</v>
      </c>
      <c r="I5313" t="str">
        <f t="shared" si="246"/>
        <v>Pequeno Porte I</v>
      </c>
      <c r="J5313" s="4">
        <v>8012758.6399999997</v>
      </c>
      <c r="K5313" s="5">
        <f t="shared" si="247"/>
        <v>754.78133383571969</v>
      </c>
    </row>
    <row r="5314" spans="1:11" x14ac:dyDescent="0.25">
      <c r="A5314" s="3" t="s">
        <v>2939</v>
      </c>
      <c r="B5314">
        <v>510810</v>
      </c>
      <c r="C5314" s="1" t="s">
        <v>24</v>
      </c>
      <c r="D5314" s="2">
        <v>3025</v>
      </c>
      <c r="E5314" t="s">
        <v>5330</v>
      </c>
      <c r="F5314" s="4">
        <v>50404.767999999996</v>
      </c>
      <c r="G5314" s="4">
        <f t="shared" si="248"/>
        <v>16.662733223140496</v>
      </c>
      <c r="H5314" t="str">
        <f>IF(F5314 &lt;= Planilha1!$B$1, "1",
  IF(F5314 &lt;= Planilha1!$B$2, "2",
    IF(F5314 &lt;= Planilha1!$B$3, "3",
      "4"
    )
  )
)</f>
        <v>2</v>
      </c>
      <c r="I5314" t="str">
        <f t="shared" ref="I5314:I5377" si="249">IF(D5314 &lt;= 20000, "Pequeno Porte I",
  IF(D5314 &lt;= 50000, "Pequeno Porte II",
    IF(D5314 &lt;= 100000, "Médio Porte",
      IF(D5314 &lt;= 900000, "Grande Porte", "Metrópole")
    )
  )
)</f>
        <v>Pequeno Porte I</v>
      </c>
      <c r="J5314" s="4">
        <v>5111704.97</v>
      </c>
      <c r="K5314" s="5">
        <f t="shared" ref="K5314:K5377" si="250">J5314/D5314</f>
        <v>1689.8198247933883</v>
      </c>
    </row>
    <row r="5315" spans="1:11" x14ac:dyDescent="0.25">
      <c r="A5315" s="3" t="s">
        <v>5148</v>
      </c>
      <c r="B5315">
        <v>510820</v>
      </c>
      <c r="C5315" s="1" t="s">
        <v>24</v>
      </c>
      <c r="D5315" s="2">
        <v>4164</v>
      </c>
      <c r="E5315" t="s">
        <v>5330</v>
      </c>
      <c r="F5315" s="4">
        <v>46756.724000000002</v>
      </c>
      <c r="G5315" s="4">
        <f t="shared" ref="G5315:G5378" si="251">F5315/D5315</f>
        <v>11.228800192122959</v>
      </c>
      <c r="H5315" t="str">
        <f>IF(F5315 &lt;= Planilha1!$B$1, "1",
  IF(F5315 &lt;= Planilha1!$B$2, "2",
    IF(F5315 &lt;= Planilha1!$B$3, "3",
      "4"
    )
  )
)</f>
        <v>2</v>
      </c>
      <c r="I5315" t="str">
        <f t="shared" si="249"/>
        <v>Pequeno Porte I</v>
      </c>
      <c r="J5315" s="4">
        <v>4070442.84</v>
      </c>
      <c r="K5315" s="5">
        <f t="shared" si="250"/>
        <v>977.53190201729103</v>
      </c>
    </row>
    <row r="5316" spans="1:11" x14ac:dyDescent="0.25">
      <c r="A5316" s="3" t="s">
        <v>5149</v>
      </c>
      <c r="B5316">
        <v>510830</v>
      </c>
      <c r="C5316" s="1" t="s">
        <v>24</v>
      </c>
      <c r="D5316" s="2">
        <v>3838</v>
      </c>
      <c r="E5316" t="s">
        <v>5330</v>
      </c>
      <c r="F5316" s="4">
        <v>56270.379000000001</v>
      </c>
      <c r="G5316" s="4">
        <f t="shared" si="251"/>
        <v>14.66138066701407</v>
      </c>
      <c r="H5316" t="str">
        <f>IF(F5316 &lt;= Planilha1!$B$1, "1",
  IF(F5316 &lt;= Planilha1!$B$2, "2",
    IF(F5316 &lt;= Planilha1!$B$3, "3",
      "4"
    )
  )
)</f>
        <v>2</v>
      </c>
      <c r="I5316" t="str">
        <f t="shared" si="249"/>
        <v>Pequeno Porte I</v>
      </c>
      <c r="J5316" s="4">
        <v>4232042.4400000004</v>
      </c>
      <c r="K5316" s="5">
        <f t="shared" si="250"/>
        <v>1102.6686920270974</v>
      </c>
    </row>
    <row r="5317" spans="1:11" x14ac:dyDescent="0.25">
      <c r="A5317" s="3" t="s">
        <v>5150</v>
      </c>
      <c r="B5317">
        <v>510835</v>
      </c>
      <c r="C5317" s="1" t="s">
        <v>24</v>
      </c>
      <c r="D5317" s="2">
        <v>2904</v>
      </c>
      <c r="E5317" t="s">
        <v>5330</v>
      </c>
      <c r="F5317" s="4">
        <v>30648.026999999998</v>
      </c>
      <c r="G5317" s="4">
        <f t="shared" si="251"/>
        <v>10.553728305785123</v>
      </c>
      <c r="H5317" t="str">
        <f>IF(F5317 &lt;= Planilha1!$B$1, "1",
  IF(F5317 &lt;= Planilha1!$B$2, "2",
    IF(F5317 &lt;= Planilha1!$B$3, "3",
      "4"
    )
  )
)</f>
        <v>1</v>
      </c>
      <c r="I5317" t="str">
        <f t="shared" si="249"/>
        <v>Pequeno Porte I</v>
      </c>
      <c r="J5317" s="4">
        <v>3589792.39</v>
      </c>
      <c r="K5317" s="5">
        <f t="shared" si="250"/>
        <v>1236.1544042699725</v>
      </c>
    </row>
    <row r="5318" spans="1:11" x14ac:dyDescent="0.25">
      <c r="A5318" s="3" t="s">
        <v>3469</v>
      </c>
      <c r="B5318">
        <v>510840</v>
      </c>
      <c r="C5318" s="1" t="s">
        <v>24</v>
      </c>
      <c r="D5318" s="2">
        <v>300078</v>
      </c>
      <c r="E5318" t="s">
        <v>5330</v>
      </c>
      <c r="F5318" s="4">
        <v>3908580.2990000001</v>
      </c>
      <c r="G5318" s="4">
        <f t="shared" si="251"/>
        <v>13.025214440912031</v>
      </c>
      <c r="H5318" t="str">
        <f>IF(F5318 &lt;= Planilha1!$B$1, "1",
  IF(F5318 &lt;= Planilha1!$B$2, "2",
    IF(F5318 &lt;= Planilha1!$B$3, "3",
      "4"
    )
  )
)</f>
        <v>4</v>
      </c>
      <c r="I5318" t="str">
        <f t="shared" si="249"/>
        <v>Grande Porte</v>
      </c>
      <c r="J5318" s="4">
        <v>136991928.16</v>
      </c>
      <c r="K5318" s="5">
        <f t="shared" si="250"/>
        <v>456.52106505641865</v>
      </c>
    </row>
    <row r="5319" spans="1:11" x14ac:dyDescent="0.25">
      <c r="A5319" s="3" t="s">
        <v>2940</v>
      </c>
      <c r="B5319">
        <v>510850</v>
      </c>
      <c r="C5319" s="1" t="s">
        <v>24</v>
      </c>
      <c r="D5319" s="2">
        <v>12800</v>
      </c>
      <c r="E5319" t="s">
        <v>5330</v>
      </c>
      <c r="F5319" s="4">
        <v>179085.46900000001</v>
      </c>
      <c r="G5319" s="4">
        <f t="shared" si="251"/>
        <v>13.991052265625001</v>
      </c>
      <c r="H5319" t="str">
        <f>IF(F5319 &lt;= Planilha1!$B$1, "1",
  IF(F5319 &lt;= Planilha1!$B$2, "2",
    IF(F5319 &lt;= Planilha1!$B$3, "3",
      "4"
    )
  )
)</f>
        <v>3</v>
      </c>
      <c r="I5319" t="str">
        <f t="shared" si="249"/>
        <v>Pequeno Porte I</v>
      </c>
      <c r="J5319" s="4">
        <v>10390409.51</v>
      </c>
      <c r="K5319" s="5">
        <f t="shared" si="250"/>
        <v>811.75074296874993</v>
      </c>
    </row>
    <row r="5320" spans="1:11" x14ac:dyDescent="0.25">
      <c r="A5320" s="3" t="s">
        <v>2941</v>
      </c>
      <c r="B5320">
        <v>510860</v>
      </c>
      <c r="C5320" s="1" t="s">
        <v>24</v>
      </c>
      <c r="D5320" s="2">
        <v>19888</v>
      </c>
      <c r="E5320" t="s">
        <v>5330</v>
      </c>
      <c r="F5320" s="4">
        <v>248343.42300000001</v>
      </c>
      <c r="G5320" s="4">
        <f t="shared" si="251"/>
        <v>12.487098903861625</v>
      </c>
      <c r="H5320" t="str">
        <f>IF(F5320 &lt;= Planilha1!$B$1, "1",
  IF(F5320 &lt;= Planilha1!$B$2, "2",
    IF(F5320 &lt;= Planilha1!$B$3, "3",
      "4"
    )
  )
)</f>
        <v>4</v>
      </c>
      <c r="I5320" t="str">
        <f t="shared" si="249"/>
        <v>Pequeno Porte I</v>
      </c>
      <c r="J5320" s="4">
        <v>13921571.23</v>
      </c>
      <c r="K5320" s="5">
        <f t="shared" si="250"/>
        <v>699.99855339903456</v>
      </c>
    </row>
    <row r="5321" spans="1:11" x14ac:dyDescent="0.25">
      <c r="A5321" s="3" t="s">
        <v>2942</v>
      </c>
      <c r="B5321">
        <v>510880</v>
      </c>
      <c r="C5321" s="1" t="s">
        <v>24</v>
      </c>
      <c r="D5321" s="2">
        <v>4590</v>
      </c>
      <c r="E5321" t="s">
        <v>5330</v>
      </c>
      <c r="F5321" s="4">
        <v>45253.212</v>
      </c>
      <c r="G5321" s="4">
        <f t="shared" si="251"/>
        <v>9.8590875816993471</v>
      </c>
      <c r="H5321" t="str">
        <f>IF(F5321 &lt;= Planilha1!$B$1, "1",
  IF(F5321 &lt;= Planilha1!$B$2, "2",
    IF(F5321 &lt;= Planilha1!$B$3, "3",
      "4"
    )
  )
)</f>
        <v>2</v>
      </c>
      <c r="I5321" t="str">
        <f t="shared" si="249"/>
        <v>Pequeno Porte I</v>
      </c>
      <c r="J5321" s="4">
        <v>4784414.46</v>
      </c>
      <c r="K5321" s="5">
        <f t="shared" si="250"/>
        <v>1042.3560915032679</v>
      </c>
    </row>
    <row r="5322" spans="1:11" x14ac:dyDescent="0.25">
      <c r="A5322" s="3" t="s">
        <v>5151</v>
      </c>
      <c r="B5322">
        <v>510885</v>
      </c>
      <c r="C5322" s="1" t="s">
        <v>24</v>
      </c>
      <c r="D5322" s="2">
        <v>3529</v>
      </c>
      <c r="E5322" t="s">
        <v>5330</v>
      </c>
      <c r="F5322" s="4">
        <v>49541.885000000002</v>
      </c>
      <c r="G5322" s="4">
        <f t="shared" si="251"/>
        <v>14.038505242278266</v>
      </c>
      <c r="H5322" t="str">
        <f>IF(F5322 &lt;= Planilha1!$B$1, "1",
  IF(F5322 &lt;= Planilha1!$B$2, "2",
    IF(F5322 &lt;= Planilha1!$B$3, "3",
      "4"
    )
  )
)</f>
        <v>2</v>
      </c>
      <c r="I5322" t="str">
        <f t="shared" si="249"/>
        <v>Pequeno Porte I</v>
      </c>
      <c r="J5322" s="4">
        <v>6321687.8300000001</v>
      </c>
      <c r="K5322" s="5">
        <f t="shared" si="250"/>
        <v>1791.3538764522527</v>
      </c>
    </row>
    <row r="5323" spans="1:11" x14ac:dyDescent="0.25">
      <c r="A5323" s="3" t="s">
        <v>5152</v>
      </c>
      <c r="B5323">
        <v>510890</v>
      </c>
      <c r="C5323" s="1" t="s">
        <v>24</v>
      </c>
      <c r="D5323" s="2">
        <v>5846</v>
      </c>
      <c r="E5323" t="s">
        <v>5330</v>
      </c>
      <c r="F5323" s="4">
        <v>138358.70800000001</v>
      </c>
      <c r="G5323" s="4">
        <f t="shared" si="251"/>
        <v>23.667243927471777</v>
      </c>
      <c r="H5323" t="str">
        <f>IF(F5323 &lt;= Planilha1!$B$1, "1",
  IF(F5323 &lt;= Planilha1!$B$2, "2",
    IF(F5323 &lt;= Planilha1!$B$3, "3",
      "4"
    )
  )
)</f>
        <v>3</v>
      </c>
      <c r="I5323" t="str">
        <f t="shared" si="249"/>
        <v>Pequeno Porte I</v>
      </c>
      <c r="J5323" s="4">
        <v>8955323.3399999999</v>
      </c>
      <c r="K5323" s="5">
        <f t="shared" si="250"/>
        <v>1531.8719363667465</v>
      </c>
    </row>
    <row r="5324" spans="1:11" x14ac:dyDescent="0.25">
      <c r="A5324" s="3" t="s">
        <v>2943</v>
      </c>
      <c r="B5324">
        <v>510895</v>
      </c>
      <c r="C5324" s="1" t="s">
        <v>24</v>
      </c>
      <c r="D5324" s="2">
        <v>8313</v>
      </c>
      <c r="E5324" t="s">
        <v>5330</v>
      </c>
      <c r="F5324" s="4">
        <v>99885.324999999997</v>
      </c>
      <c r="G5324" s="4">
        <f t="shared" si="251"/>
        <v>12.015556958979911</v>
      </c>
      <c r="H5324" t="str">
        <f>IF(F5324 &lt;= Planilha1!$B$1, "1",
  IF(F5324 &lt;= Planilha1!$B$2, "2",
    IF(F5324 &lt;= Planilha1!$B$3, "3",
      "4"
    )
  )
)</f>
        <v>3</v>
      </c>
      <c r="I5324" t="str">
        <f t="shared" si="249"/>
        <v>Pequeno Porte I</v>
      </c>
      <c r="J5324" s="4">
        <v>7245845.6500000004</v>
      </c>
      <c r="K5324" s="5">
        <f t="shared" si="250"/>
        <v>871.6282509322748</v>
      </c>
    </row>
    <row r="5325" spans="1:11" x14ac:dyDescent="0.25">
      <c r="A5325" s="3" t="s">
        <v>5153</v>
      </c>
      <c r="B5325">
        <v>520005</v>
      </c>
      <c r="C5325" s="1" t="s">
        <v>25</v>
      </c>
      <c r="D5325" s="2">
        <v>19128</v>
      </c>
      <c r="E5325" t="s">
        <v>5330</v>
      </c>
      <c r="F5325" s="4">
        <v>59042.934999999998</v>
      </c>
      <c r="G5325" s="4">
        <f t="shared" si="251"/>
        <v>3.0867280949393558</v>
      </c>
      <c r="H5325" t="str">
        <f>IF(F5325 &lt;= Planilha1!$B$1, "1",
  IF(F5325 &lt;= Planilha1!$B$2, "2",
    IF(F5325 &lt;= Planilha1!$B$3, "3",
      "4"
    )
  )
)</f>
        <v>2</v>
      </c>
      <c r="I5325" t="str">
        <f t="shared" si="249"/>
        <v>Pequeno Porte I</v>
      </c>
      <c r="J5325" s="4">
        <v>8428059.5800000001</v>
      </c>
      <c r="K5325" s="5">
        <f t="shared" si="250"/>
        <v>440.61373797574237</v>
      </c>
    </row>
    <row r="5326" spans="1:11" x14ac:dyDescent="0.25">
      <c r="A5326" s="3" t="s">
        <v>5154</v>
      </c>
      <c r="B5326">
        <v>520010</v>
      </c>
      <c r="C5326" s="1" t="s">
        <v>25</v>
      </c>
      <c r="D5326" s="2">
        <v>17232</v>
      </c>
      <c r="E5326" t="s">
        <v>5330</v>
      </c>
      <c r="F5326" s="4">
        <v>127497.72100000001</v>
      </c>
      <c r="G5326" s="4">
        <f t="shared" si="251"/>
        <v>7.3988928156917364</v>
      </c>
      <c r="H5326" t="str">
        <f>IF(F5326 &lt;= Planilha1!$B$1, "1",
  IF(F5326 &lt;= Planilha1!$B$2, "2",
    IF(F5326 &lt;= Planilha1!$B$3, "3",
      "4"
    )
  )
)</f>
        <v>3</v>
      </c>
      <c r="I5326" t="str">
        <f t="shared" si="249"/>
        <v>Pequeno Porte I</v>
      </c>
      <c r="J5326" s="4">
        <v>11207288.35</v>
      </c>
      <c r="K5326" s="5">
        <f t="shared" si="250"/>
        <v>650.37652913184775</v>
      </c>
    </row>
    <row r="5327" spans="1:11" x14ac:dyDescent="0.25">
      <c r="A5327" s="3" t="s">
        <v>5155</v>
      </c>
      <c r="B5327">
        <v>520013</v>
      </c>
      <c r="C5327" s="1" t="s">
        <v>25</v>
      </c>
      <c r="D5327" s="2">
        <v>21568</v>
      </c>
      <c r="E5327" t="s">
        <v>5330</v>
      </c>
      <c r="F5327" s="4">
        <v>303945.84100000001</v>
      </c>
      <c r="G5327" s="4">
        <f t="shared" si="251"/>
        <v>14.092444408382789</v>
      </c>
      <c r="H5327" t="str">
        <f>IF(F5327 &lt;= Planilha1!$B$1, "1",
  IF(F5327 &lt;= Planilha1!$B$2, "2",
    IF(F5327 &lt;= Planilha1!$B$3, "3",
      "4"
    )
  )
)</f>
        <v>4</v>
      </c>
      <c r="I5327" t="str">
        <f t="shared" si="249"/>
        <v>Pequeno Porte II</v>
      </c>
      <c r="J5327" s="4">
        <v>15617848.800000001</v>
      </c>
      <c r="K5327" s="5">
        <f t="shared" si="250"/>
        <v>724.12132789317513</v>
      </c>
    </row>
    <row r="5328" spans="1:11" x14ac:dyDescent="0.25">
      <c r="A5328" s="3" t="s">
        <v>5156</v>
      </c>
      <c r="B5328">
        <v>520015</v>
      </c>
      <c r="C5328" s="1" t="s">
        <v>25</v>
      </c>
      <c r="D5328" s="2">
        <v>2297</v>
      </c>
      <c r="E5328" t="s">
        <v>5330</v>
      </c>
      <c r="F5328" s="4">
        <v>21647.633999999998</v>
      </c>
      <c r="G5328" s="4">
        <f t="shared" si="251"/>
        <v>9.424307357422725</v>
      </c>
      <c r="H5328" t="str">
        <f>IF(F5328 &lt;= Planilha1!$B$1, "1",
  IF(F5328 &lt;= Planilha1!$B$2, "2",
    IF(F5328 &lt;= Planilha1!$B$3, "3",
      "4"
    )
  )
)</f>
        <v>1</v>
      </c>
      <c r="I5328" t="str">
        <f t="shared" si="249"/>
        <v>Pequeno Porte I</v>
      </c>
      <c r="J5328" s="4">
        <v>3141736.76</v>
      </c>
      <c r="K5328" s="5">
        <f t="shared" si="250"/>
        <v>1367.7565346103613</v>
      </c>
    </row>
    <row r="5329" spans="1:11" x14ac:dyDescent="0.25">
      <c r="A5329" s="3" t="s">
        <v>5157</v>
      </c>
      <c r="B5329">
        <v>520017</v>
      </c>
      <c r="C5329" s="1" t="s">
        <v>25</v>
      </c>
      <c r="D5329" s="2">
        <v>4954</v>
      </c>
      <c r="E5329" t="s">
        <v>5330</v>
      </c>
      <c r="F5329" s="4">
        <v>118934.158</v>
      </c>
      <c r="G5329" s="4">
        <f t="shared" si="251"/>
        <v>24.007702462656439</v>
      </c>
      <c r="H5329" t="str">
        <f>IF(F5329 &lt;= Planilha1!$B$1, "1",
  IF(F5329 &lt;= Planilha1!$B$2, "2",
    IF(F5329 &lt;= Planilha1!$B$3, "3",
      "4"
    )
  )
)</f>
        <v>3</v>
      </c>
      <c r="I5329" t="str">
        <f t="shared" si="249"/>
        <v>Pequeno Porte I</v>
      </c>
      <c r="J5329" s="4">
        <v>5958572.2599999998</v>
      </c>
      <c r="K5329" s="5">
        <f t="shared" si="250"/>
        <v>1202.7800282599919</v>
      </c>
    </row>
    <row r="5330" spans="1:11" x14ac:dyDescent="0.25">
      <c r="A5330" s="3" t="s">
        <v>5158</v>
      </c>
      <c r="B5330">
        <v>520020</v>
      </c>
      <c r="C5330" s="1" t="s">
        <v>25</v>
      </c>
      <c r="D5330" s="2">
        <v>1858</v>
      </c>
      <c r="E5330" t="s">
        <v>5330</v>
      </c>
      <c r="F5330" s="4">
        <v>28739.938999999998</v>
      </c>
      <c r="G5330" s="4">
        <f t="shared" si="251"/>
        <v>15.468212594187298</v>
      </c>
      <c r="H5330" t="str">
        <f>IF(F5330 &lt;= Planilha1!$B$1, "1",
  IF(F5330 &lt;= Planilha1!$B$2, "2",
    IF(F5330 &lt;= Planilha1!$B$3, "3",
      "4"
    )
  )
)</f>
        <v>1</v>
      </c>
      <c r="I5330" t="str">
        <f t="shared" si="249"/>
        <v>Pequeno Porte I</v>
      </c>
      <c r="J5330" s="4">
        <v>3806535.79</v>
      </c>
      <c r="K5330" s="5">
        <f t="shared" si="250"/>
        <v>2048.7275511302478</v>
      </c>
    </row>
    <row r="5331" spans="1:11" x14ac:dyDescent="0.25">
      <c r="A5331" s="3" t="s">
        <v>5159</v>
      </c>
      <c r="B5331">
        <v>520025</v>
      </c>
      <c r="C5331" s="1" t="s">
        <v>25</v>
      </c>
      <c r="D5331" s="2">
        <v>225693</v>
      </c>
      <c r="E5331" t="s">
        <v>5330</v>
      </c>
      <c r="F5331" s="4">
        <v>767597.18200000003</v>
      </c>
      <c r="G5331" s="4">
        <f t="shared" si="251"/>
        <v>3.401067742464321</v>
      </c>
      <c r="H5331" t="str">
        <f>IF(F5331 &lt;= Planilha1!$B$1, "1",
  IF(F5331 &lt;= Planilha1!$B$2, "2",
    IF(F5331 &lt;= Planilha1!$B$3, "3",
      "4"
    )
  )
)</f>
        <v>4</v>
      </c>
      <c r="I5331" t="str">
        <f t="shared" si="249"/>
        <v>Grande Porte</v>
      </c>
      <c r="J5331" s="4">
        <v>67561969.239999995</v>
      </c>
      <c r="K5331" s="5">
        <f t="shared" si="250"/>
        <v>299.35341034059536</v>
      </c>
    </row>
    <row r="5332" spans="1:11" x14ac:dyDescent="0.25">
      <c r="A5332" s="3" t="s">
        <v>5160</v>
      </c>
      <c r="B5332">
        <v>520030</v>
      </c>
      <c r="C5332" s="1" t="s">
        <v>25</v>
      </c>
      <c r="D5332" s="2">
        <v>27008</v>
      </c>
      <c r="E5332" t="s">
        <v>5330</v>
      </c>
      <c r="F5332" s="4">
        <v>344661.61900000001</v>
      </c>
      <c r="G5332" s="4">
        <f t="shared" si="251"/>
        <v>12.761463973637442</v>
      </c>
      <c r="H5332" t="str">
        <f>IF(F5332 &lt;= Planilha1!$B$1, "1",
  IF(F5332 &lt;= Planilha1!$B$2, "2",
    IF(F5332 &lt;= Planilha1!$B$3, "3",
      "4"
    )
  )
)</f>
        <v>4</v>
      </c>
      <c r="I5332" t="str">
        <f t="shared" si="249"/>
        <v>Pequeno Porte II</v>
      </c>
      <c r="J5332" s="4">
        <v>17856472.59</v>
      </c>
      <c r="K5332" s="5">
        <f t="shared" si="250"/>
        <v>661.15493890699054</v>
      </c>
    </row>
    <row r="5333" spans="1:11" x14ac:dyDescent="0.25">
      <c r="A5333" s="3" t="s">
        <v>5161</v>
      </c>
      <c r="B5333">
        <v>520050</v>
      </c>
      <c r="C5333" s="1" t="s">
        <v>25</v>
      </c>
      <c r="D5333" s="2">
        <v>1973</v>
      </c>
      <c r="E5333" t="s">
        <v>5330</v>
      </c>
      <c r="F5333" s="4">
        <v>21338.163</v>
      </c>
      <c r="G5333" s="4">
        <f t="shared" si="251"/>
        <v>10.815085149518501</v>
      </c>
      <c r="H5333" t="str">
        <f>IF(F5333 &lt;= Planilha1!$B$1, "1",
  IF(F5333 &lt;= Planilha1!$B$2, "2",
    IF(F5333 &lt;= Planilha1!$B$3, "3",
      "4"
    )
  )
)</f>
        <v>1</v>
      </c>
      <c r="I5333" t="str">
        <f t="shared" si="249"/>
        <v>Pequeno Porte I</v>
      </c>
      <c r="J5333" s="4">
        <v>4319280.97</v>
      </c>
      <c r="K5333" s="5">
        <f t="shared" si="250"/>
        <v>2189.1946122655854</v>
      </c>
    </row>
    <row r="5334" spans="1:11" x14ac:dyDescent="0.25">
      <c r="A5334" s="3" t="s">
        <v>2944</v>
      </c>
      <c r="B5334">
        <v>520055</v>
      </c>
      <c r="C5334" s="1" t="s">
        <v>25</v>
      </c>
      <c r="D5334" s="2">
        <v>6072</v>
      </c>
      <c r="E5334" t="s">
        <v>5330</v>
      </c>
      <c r="F5334" s="4">
        <v>742108.26100000006</v>
      </c>
      <c r="G5334" s="4">
        <f t="shared" si="251"/>
        <v>122.21809305006589</v>
      </c>
      <c r="H5334" t="str">
        <f>IF(F5334 &lt;= Planilha1!$B$1, "1",
  IF(F5334 &lt;= Planilha1!$B$2, "2",
    IF(F5334 &lt;= Planilha1!$B$3, "3",
      "4"
    )
  )
)</f>
        <v>4</v>
      </c>
      <c r="I5334" t="str">
        <f t="shared" si="249"/>
        <v>Pequeno Porte I</v>
      </c>
      <c r="J5334" s="4">
        <v>23320362.710000001</v>
      </c>
      <c r="K5334" s="5">
        <f t="shared" si="250"/>
        <v>3840.6394449934123</v>
      </c>
    </row>
    <row r="5335" spans="1:11" x14ac:dyDescent="0.25">
      <c r="A5335" s="3" t="s">
        <v>5162</v>
      </c>
      <c r="B5335">
        <v>520060</v>
      </c>
      <c r="C5335" s="1" t="s">
        <v>25</v>
      </c>
      <c r="D5335" s="2">
        <v>10306</v>
      </c>
      <c r="E5335" t="s">
        <v>5330</v>
      </c>
      <c r="F5335" s="4">
        <v>63704.678999999996</v>
      </c>
      <c r="G5335" s="4">
        <f t="shared" si="251"/>
        <v>6.181319522608189</v>
      </c>
      <c r="H5335" t="str">
        <f>IF(F5335 &lt;= Planilha1!$B$1, "1",
  IF(F5335 &lt;= Planilha1!$B$2, "2",
    IF(F5335 &lt;= Planilha1!$B$3, "3",
      "4"
    )
  )
)</f>
        <v>2</v>
      </c>
      <c r="I5335" t="str">
        <f t="shared" si="249"/>
        <v>Pequeno Porte I</v>
      </c>
      <c r="J5335" s="4">
        <v>7830149.04</v>
      </c>
      <c r="K5335" s="5">
        <f t="shared" si="250"/>
        <v>759.76606248787118</v>
      </c>
    </row>
    <row r="5336" spans="1:11" x14ac:dyDescent="0.25">
      <c r="A5336" s="3" t="s">
        <v>2945</v>
      </c>
      <c r="B5336">
        <v>520080</v>
      </c>
      <c r="C5336" s="1" t="s">
        <v>25</v>
      </c>
      <c r="D5336" s="2">
        <v>8446</v>
      </c>
      <c r="E5336" t="s">
        <v>5330</v>
      </c>
      <c r="F5336" s="4">
        <v>72650.596999999994</v>
      </c>
      <c r="G5336" s="4">
        <f t="shared" si="251"/>
        <v>8.6017756334359454</v>
      </c>
      <c r="H5336" t="str">
        <f>IF(F5336 &lt;= Planilha1!$B$1, "1",
  IF(F5336 &lt;= Planilha1!$B$2, "2",
    IF(F5336 &lt;= Planilha1!$B$3, "3",
      "4"
    )
  )
)</f>
        <v>2</v>
      </c>
      <c r="I5336" t="str">
        <f t="shared" si="249"/>
        <v>Pequeno Porte I</v>
      </c>
      <c r="J5336" s="4">
        <v>6670088.7599999998</v>
      </c>
      <c r="K5336" s="5">
        <f t="shared" si="250"/>
        <v>789.73345488988866</v>
      </c>
    </row>
    <row r="5337" spans="1:11" x14ac:dyDescent="0.25">
      <c r="A5337" s="3" t="s">
        <v>2946</v>
      </c>
      <c r="B5337">
        <v>520082</v>
      </c>
      <c r="C5337" s="1" t="s">
        <v>25</v>
      </c>
      <c r="D5337" s="2">
        <v>3268</v>
      </c>
      <c r="E5337" t="s">
        <v>5330</v>
      </c>
      <c r="F5337" s="4">
        <v>33359.690999999999</v>
      </c>
      <c r="G5337" s="4">
        <f t="shared" si="251"/>
        <v>10.207983782129743</v>
      </c>
      <c r="H5337" t="str">
        <f>IF(F5337 &lt;= Planilha1!$B$1, "1",
  IF(F5337 &lt;= Planilha1!$B$2, "2",
    IF(F5337 &lt;= Planilha1!$B$3, "3",
      "4"
    )
  )
)</f>
        <v>1</v>
      </c>
      <c r="I5337" t="str">
        <f t="shared" si="249"/>
        <v>Pequeno Porte I</v>
      </c>
      <c r="J5337" s="4">
        <v>3225414.03</v>
      </c>
      <c r="K5337" s="5">
        <f t="shared" si="250"/>
        <v>986.96879742962051</v>
      </c>
    </row>
    <row r="5338" spans="1:11" x14ac:dyDescent="0.25">
      <c r="A5338" s="3" t="s">
        <v>2947</v>
      </c>
      <c r="B5338">
        <v>520085</v>
      </c>
      <c r="C5338" s="1" t="s">
        <v>25</v>
      </c>
      <c r="D5338" s="2">
        <v>5259</v>
      </c>
      <c r="E5338" t="s">
        <v>5330</v>
      </c>
      <c r="F5338" s="4">
        <v>72070.547999999995</v>
      </c>
      <c r="G5338" s="4">
        <f t="shared" si="251"/>
        <v>13.704230462065031</v>
      </c>
      <c r="H5338" t="str">
        <f>IF(F5338 &lt;= Planilha1!$B$1, "1",
  IF(F5338 &lt;= Planilha1!$B$2, "2",
    IF(F5338 &lt;= Planilha1!$B$3, "3",
      "4"
    )
  )
)</f>
        <v>2</v>
      </c>
      <c r="I5338" t="str">
        <f t="shared" si="249"/>
        <v>Pequeno Porte I</v>
      </c>
      <c r="J5338" s="4">
        <v>4984855.22</v>
      </c>
      <c r="K5338" s="5">
        <f t="shared" si="250"/>
        <v>947.87131013500664</v>
      </c>
    </row>
    <row r="5339" spans="1:11" x14ac:dyDescent="0.25">
      <c r="A5339" s="3" t="s">
        <v>5163</v>
      </c>
      <c r="B5339">
        <v>520090</v>
      </c>
      <c r="C5339" s="1" t="s">
        <v>25</v>
      </c>
      <c r="D5339" s="2">
        <v>3007</v>
      </c>
      <c r="E5339" t="s">
        <v>5330</v>
      </c>
      <c r="F5339" s="4">
        <v>37134.283000000003</v>
      </c>
      <c r="G5339" s="4">
        <f t="shared" si="251"/>
        <v>12.349279348187563</v>
      </c>
      <c r="H5339" t="str">
        <f>IF(F5339 &lt;= Planilha1!$B$1, "1",
  IF(F5339 &lt;= Planilha1!$B$2, "2",
    IF(F5339 &lt;= Planilha1!$B$3, "3",
      "4"
    )
  )
)</f>
        <v>1</v>
      </c>
      <c r="I5339" t="str">
        <f t="shared" si="249"/>
        <v>Pequeno Porte I</v>
      </c>
      <c r="J5339" s="4">
        <v>3306683.22</v>
      </c>
      <c r="K5339" s="5">
        <f t="shared" si="250"/>
        <v>1099.6618623212505</v>
      </c>
    </row>
    <row r="5340" spans="1:11" x14ac:dyDescent="0.25">
      <c r="A5340" s="3" t="s">
        <v>5164</v>
      </c>
      <c r="B5340">
        <v>520110</v>
      </c>
      <c r="C5340" s="1" t="s">
        <v>25</v>
      </c>
      <c r="D5340" s="2">
        <v>398869</v>
      </c>
      <c r="E5340" t="s">
        <v>5330</v>
      </c>
      <c r="F5340" s="4">
        <v>11060524.460000001</v>
      </c>
      <c r="G5340" s="4">
        <f t="shared" si="251"/>
        <v>27.729716924604322</v>
      </c>
      <c r="H5340" t="str">
        <f>IF(F5340 &lt;= Planilha1!$B$1, "1",
  IF(F5340 &lt;= Planilha1!$B$2, "2",
    IF(F5340 &lt;= Planilha1!$B$3, "3",
      "4"
    )
  )
)</f>
        <v>4</v>
      </c>
      <c r="I5340" t="str">
        <f t="shared" si="249"/>
        <v>Grande Porte</v>
      </c>
      <c r="J5340" s="4">
        <v>266865206.75</v>
      </c>
      <c r="K5340" s="5">
        <f t="shared" si="250"/>
        <v>669.05476923501203</v>
      </c>
    </row>
    <row r="5341" spans="1:11" x14ac:dyDescent="0.25">
      <c r="A5341" s="3" t="s">
        <v>2948</v>
      </c>
      <c r="B5341">
        <v>520120</v>
      </c>
      <c r="C5341" s="1" t="s">
        <v>25</v>
      </c>
      <c r="D5341" s="2">
        <v>924</v>
      </c>
      <c r="E5341" t="s">
        <v>5330</v>
      </c>
      <c r="F5341" s="4">
        <v>11491.446</v>
      </c>
      <c r="G5341" s="4">
        <f t="shared" si="251"/>
        <v>12.43662987012987</v>
      </c>
      <c r="H5341" t="str">
        <f>IF(F5341 &lt;= Planilha1!$B$1, "1",
  IF(F5341 &lt;= Planilha1!$B$2, "2",
    IF(F5341 &lt;= Planilha1!$B$3, "3",
      "4"
    )
  )
)</f>
        <v>1</v>
      </c>
      <c r="I5341" t="str">
        <f t="shared" si="249"/>
        <v>Pequeno Porte I</v>
      </c>
      <c r="J5341" s="4">
        <v>2440689.7999999998</v>
      </c>
      <c r="K5341" s="5">
        <f t="shared" si="250"/>
        <v>2641.4391774891774</v>
      </c>
    </row>
    <row r="5342" spans="1:11" x14ac:dyDescent="0.25">
      <c r="A5342" s="3" t="s">
        <v>2949</v>
      </c>
      <c r="B5342">
        <v>520130</v>
      </c>
      <c r="C5342" s="1" t="s">
        <v>25</v>
      </c>
      <c r="D5342" s="2">
        <v>18503</v>
      </c>
      <c r="E5342" t="s">
        <v>5330</v>
      </c>
      <c r="F5342" s="4">
        <v>308863.90500000003</v>
      </c>
      <c r="G5342" s="4">
        <f t="shared" si="251"/>
        <v>16.692639301734854</v>
      </c>
      <c r="H5342" t="str">
        <f>IF(F5342 &lt;= Planilha1!$B$1, "1",
  IF(F5342 &lt;= Planilha1!$B$2, "2",
    IF(F5342 &lt;= Planilha1!$B$3, "3",
      "4"
    )
  )
)</f>
        <v>4</v>
      </c>
      <c r="I5342" t="str">
        <f t="shared" si="249"/>
        <v>Pequeno Porte I</v>
      </c>
      <c r="J5342" s="4">
        <v>9824224.0700000003</v>
      </c>
      <c r="K5342" s="5">
        <f t="shared" si="250"/>
        <v>530.95303842620115</v>
      </c>
    </row>
    <row r="5343" spans="1:11" x14ac:dyDescent="0.25">
      <c r="A5343" s="3" t="s">
        <v>5165</v>
      </c>
      <c r="B5343">
        <v>520140</v>
      </c>
      <c r="C5343" s="1" t="s">
        <v>25</v>
      </c>
      <c r="D5343" s="2">
        <v>527796</v>
      </c>
      <c r="E5343" t="s">
        <v>5330</v>
      </c>
      <c r="F5343" s="4">
        <v>5808581.0559999999</v>
      </c>
      <c r="G5343" s="4">
        <f t="shared" si="251"/>
        <v>11.005352552880279</v>
      </c>
      <c r="H5343" t="str">
        <f>IF(F5343 &lt;= Planilha1!$B$1, "1",
  IF(F5343 &lt;= Planilha1!$B$2, "2",
    IF(F5343 &lt;= Planilha1!$B$3, "3",
      "4"
    )
  )
)</f>
        <v>4</v>
      </c>
      <c r="I5343" t="str">
        <f t="shared" si="249"/>
        <v>Grande Porte</v>
      </c>
      <c r="J5343" s="4">
        <v>287845230.98000002</v>
      </c>
      <c r="K5343" s="5">
        <f t="shared" si="250"/>
        <v>545.37213427157462</v>
      </c>
    </row>
    <row r="5344" spans="1:11" x14ac:dyDescent="0.25">
      <c r="A5344" s="3" t="s">
        <v>2950</v>
      </c>
      <c r="B5344">
        <v>520145</v>
      </c>
      <c r="C5344" s="1" t="s">
        <v>25</v>
      </c>
      <c r="D5344" s="2">
        <v>2907</v>
      </c>
      <c r="E5344" t="s">
        <v>5330</v>
      </c>
      <c r="F5344" s="4">
        <v>45136.68</v>
      </c>
      <c r="G5344" s="4">
        <f t="shared" si="251"/>
        <v>15.526893704850361</v>
      </c>
      <c r="H5344" t="str">
        <f>IF(F5344 &lt;= Planilha1!$B$1, "1",
  IF(F5344 &lt;= Planilha1!$B$2, "2",
    IF(F5344 &lt;= Planilha1!$B$3, "3",
      "4"
    )
  )
)</f>
        <v>2</v>
      </c>
      <c r="I5344" t="str">
        <f t="shared" si="249"/>
        <v>Pequeno Porte I</v>
      </c>
      <c r="J5344" s="4">
        <v>4365695.0999999996</v>
      </c>
      <c r="K5344" s="5">
        <f t="shared" si="250"/>
        <v>1501.787100103199</v>
      </c>
    </row>
    <row r="5345" spans="1:11" x14ac:dyDescent="0.25">
      <c r="A5345" s="3" t="s">
        <v>5166</v>
      </c>
      <c r="B5345">
        <v>520150</v>
      </c>
      <c r="C5345" s="1" t="s">
        <v>25</v>
      </c>
      <c r="D5345" s="2">
        <v>4325</v>
      </c>
      <c r="E5345" t="s">
        <v>5330</v>
      </c>
      <c r="F5345" s="4">
        <v>85607.407999999996</v>
      </c>
      <c r="G5345" s="4">
        <f t="shared" si="251"/>
        <v>19.793620346820809</v>
      </c>
      <c r="H5345" t="str">
        <f>IF(F5345 &lt;= Planilha1!$B$1, "1",
  IF(F5345 &lt;= Planilha1!$B$2, "2",
    IF(F5345 &lt;= Planilha1!$B$3, "3",
      "4"
    )
  )
)</f>
        <v>2</v>
      </c>
      <c r="I5345" t="str">
        <f t="shared" si="249"/>
        <v>Pequeno Porte I</v>
      </c>
      <c r="J5345" s="4">
        <v>7635874.4100000001</v>
      </c>
      <c r="K5345" s="5">
        <f t="shared" si="250"/>
        <v>1765.520094797688</v>
      </c>
    </row>
    <row r="5346" spans="1:11" x14ac:dyDescent="0.25">
      <c r="A5346" s="3" t="s">
        <v>5167</v>
      </c>
      <c r="B5346">
        <v>520160</v>
      </c>
      <c r="C5346" s="1" t="s">
        <v>25</v>
      </c>
      <c r="D5346" s="2">
        <v>3799</v>
      </c>
      <c r="E5346" t="s">
        <v>5330</v>
      </c>
      <c r="F5346" s="4">
        <v>32185.710999999999</v>
      </c>
      <c r="G5346" s="4">
        <f t="shared" si="251"/>
        <v>8.4721534614372196</v>
      </c>
      <c r="H5346" t="str">
        <f>IF(F5346 &lt;= Planilha1!$B$1, "1",
  IF(F5346 &lt;= Planilha1!$B$2, "2",
    IF(F5346 &lt;= Planilha1!$B$3, "3",
      "4"
    )
  )
)</f>
        <v>1</v>
      </c>
      <c r="I5346" t="str">
        <f t="shared" si="249"/>
        <v>Pequeno Porte I</v>
      </c>
      <c r="J5346" s="4">
        <v>4995085.7699999996</v>
      </c>
      <c r="K5346" s="5">
        <f t="shared" si="250"/>
        <v>1314.842266385891</v>
      </c>
    </row>
    <row r="5347" spans="1:11" x14ac:dyDescent="0.25">
      <c r="A5347" s="3" t="s">
        <v>5168</v>
      </c>
      <c r="B5347">
        <v>520170</v>
      </c>
      <c r="C5347" s="1" t="s">
        <v>25</v>
      </c>
      <c r="D5347" s="2">
        <v>18390</v>
      </c>
      <c r="E5347" t="s">
        <v>5330</v>
      </c>
      <c r="F5347" s="4">
        <v>111587.16099999999</v>
      </c>
      <c r="G5347" s="4">
        <f t="shared" si="251"/>
        <v>6.0678173463839036</v>
      </c>
      <c r="H5347" t="str">
        <f>IF(F5347 &lt;= Planilha1!$B$1, "1",
  IF(F5347 &lt;= Planilha1!$B$2, "2",
    IF(F5347 &lt;= Planilha1!$B$3, "3",
      "4"
    )
  )
)</f>
        <v>3</v>
      </c>
      <c r="I5347" t="str">
        <f t="shared" si="249"/>
        <v>Pequeno Porte I</v>
      </c>
      <c r="J5347" s="4">
        <v>11287012.050000001</v>
      </c>
      <c r="K5347" s="5">
        <f t="shared" si="250"/>
        <v>613.758132137031</v>
      </c>
    </row>
    <row r="5348" spans="1:11" x14ac:dyDescent="0.25">
      <c r="A5348" s="3" t="s">
        <v>5169</v>
      </c>
      <c r="B5348">
        <v>520180</v>
      </c>
      <c r="C5348" s="1" t="s">
        <v>25</v>
      </c>
      <c r="D5348" s="2">
        <v>11890</v>
      </c>
      <c r="E5348" t="s">
        <v>5330</v>
      </c>
      <c r="F5348" s="4">
        <v>57897.228999999999</v>
      </c>
      <c r="G5348" s="4">
        <f t="shared" si="251"/>
        <v>4.8694052985702267</v>
      </c>
      <c r="H5348" t="str">
        <f>IF(F5348 &lt;= Planilha1!$B$1, "1",
  IF(F5348 &lt;= Planilha1!$B$2, "2",
    IF(F5348 &lt;= Planilha1!$B$3, "3",
      "4"
    )
  )
)</f>
        <v>2</v>
      </c>
      <c r="I5348" t="str">
        <f t="shared" si="249"/>
        <v>Pequeno Porte I</v>
      </c>
      <c r="J5348" s="4">
        <v>6563875.9299999997</v>
      </c>
      <c r="K5348" s="5">
        <f t="shared" si="250"/>
        <v>552.05012026913369</v>
      </c>
    </row>
    <row r="5349" spans="1:11" x14ac:dyDescent="0.25">
      <c r="A5349" s="3" t="s">
        <v>2951</v>
      </c>
      <c r="B5349">
        <v>520215</v>
      </c>
      <c r="C5349" s="1" t="s">
        <v>25</v>
      </c>
      <c r="D5349" s="2">
        <v>7153</v>
      </c>
      <c r="E5349" t="s">
        <v>5330</v>
      </c>
      <c r="F5349" s="4">
        <v>72435.125</v>
      </c>
      <c r="G5349" s="4">
        <f t="shared" si="251"/>
        <v>10.126537816300853</v>
      </c>
      <c r="H5349" t="str">
        <f>IF(F5349 &lt;= Planilha1!$B$1, "1",
  IF(F5349 &lt;= Planilha1!$B$2, "2",
    IF(F5349 &lt;= Planilha1!$B$3, "3",
      "4"
    )
  )
)</f>
        <v>2</v>
      </c>
      <c r="I5349" t="str">
        <f t="shared" si="249"/>
        <v>Pequeno Porte I</v>
      </c>
      <c r="J5349" s="4">
        <v>3790479.33</v>
      </c>
      <c r="K5349" s="5">
        <f t="shared" si="250"/>
        <v>529.91462742905071</v>
      </c>
    </row>
    <row r="5350" spans="1:11" x14ac:dyDescent="0.25">
      <c r="A5350" s="3" t="s">
        <v>5170</v>
      </c>
      <c r="B5350">
        <v>520235</v>
      </c>
      <c r="C5350" s="1" t="s">
        <v>25</v>
      </c>
      <c r="D5350" s="2">
        <v>2946</v>
      </c>
      <c r="E5350" t="s">
        <v>5330</v>
      </c>
      <c r="F5350" s="4">
        <v>73453.52</v>
      </c>
      <c r="G5350" s="4">
        <f t="shared" si="251"/>
        <v>24.933306177868296</v>
      </c>
      <c r="H5350" t="str">
        <f>IF(F5350 &lt;= Planilha1!$B$1, "1",
  IF(F5350 &lt;= Planilha1!$B$2, "2",
    IF(F5350 &lt;= Planilha1!$B$3, "3",
      "4"
    )
  )
)</f>
        <v>2</v>
      </c>
      <c r="I5350" t="str">
        <f t="shared" si="249"/>
        <v>Pequeno Porte I</v>
      </c>
      <c r="J5350" s="4">
        <v>4964893.72</v>
      </c>
      <c r="K5350" s="5">
        <f t="shared" si="250"/>
        <v>1685.299972844535</v>
      </c>
    </row>
    <row r="5351" spans="1:11" x14ac:dyDescent="0.25">
      <c r="A5351" s="3" t="s">
        <v>5171</v>
      </c>
      <c r="B5351">
        <v>520250</v>
      </c>
      <c r="C5351" s="1" t="s">
        <v>25</v>
      </c>
      <c r="D5351" s="2">
        <v>8300</v>
      </c>
      <c r="E5351" t="s">
        <v>5330</v>
      </c>
      <c r="F5351" s="4">
        <v>90039.453999999998</v>
      </c>
      <c r="G5351" s="4">
        <f t="shared" si="251"/>
        <v>10.848126987951806</v>
      </c>
      <c r="H5351" t="str">
        <f>IF(F5351 &lt;= Planilha1!$B$1, "1",
  IF(F5351 &lt;= Planilha1!$B$2, "2",
    IF(F5351 &lt;= Planilha1!$B$3, "3",
      "4"
    )
  )
)</f>
        <v>2</v>
      </c>
      <c r="I5351" t="str">
        <f t="shared" si="249"/>
        <v>Pequeno Porte I</v>
      </c>
      <c r="J5351" s="4">
        <v>9706984.6300000008</v>
      </c>
      <c r="K5351" s="5">
        <f t="shared" si="250"/>
        <v>1169.5162204819278</v>
      </c>
    </row>
    <row r="5352" spans="1:11" x14ac:dyDescent="0.25">
      <c r="A5352" s="3" t="s">
        <v>5172</v>
      </c>
      <c r="B5352">
        <v>520260</v>
      </c>
      <c r="C5352" s="1" t="s">
        <v>25</v>
      </c>
      <c r="D5352" s="2">
        <v>3284</v>
      </c>
      <c r="E5352" t="s">
        <v>5330</v>
      </c>
      <c r="F5352" s="4">
        <v>33787.252</v>
      </c>
      <c r="G5352" s="4">
        <f t="shared" si="251"/>
        <v>10.288444579780755</v>
      </c>
      <c r="H5352" t="str">
        <f>IF(F5352 &lt;= Planilha1!$B$1, "1",
  IF(F5352 &lt;= Planilha1!$B$2, "2",
    IF(F5352 &lt;= Planilha1!$B$3, "3",
      "4"
    )
  )
)</f>
        <v>1</v>
      </c>
      <c r="I5352" t="str">
        <f t="shared" si="249"/>
        <v>Pequeno Porte I</v>
      </c>
      <c r="J5352" s="4">
        <v>3552028.52</v>
      </c>
      <c r="K5352" s="5">
        <f t="shared" si="250"/>
        <v>1081.6164799025578</v>
      </c>
    </row>
    <row r="5353" spans="1:11" x14ac:dyDescent="0.25">
      <c r="A5353" s="3" t="s">
        <v>5173</v>
      </c>
      <c r="B5353">
        <v>520280</v>
      </c>
      <c r="C5353" s="1" t="s">
        <v>25</v>
      </c>
      <c r="D5353" s="2">
        <v>2868</v>
      </c>
      <c r="E5353" t="s">
        <v>5330</v>
      </c>
      <c r="F5353" s="4">
        <v>33763.57</v>
      </c>
      <c r="G5353" s="4">
        <f t="shared" si="251"/>
        <v>11.772513947001395</v>
      </c>
      <c r="H5353" t="str">
        <f>IF(F5353 &lt;= Planilha1!$B$1, "1",
  IF(F5353 &lt;= Planilha1!$B$2, "2",
    IF(F5353 &lt;= Planilha1!$B$3, "3",
      "4"
    )
  )
)</f>
        <v>1</v>
      </c>
      <c r="I5353" t="str">
        <f t="shared" si="249"/>
        <v>Pequeno Porte I</v>
      </c>
      <c r="J5353" s="4">
        <v>4372277.28</v>
      </c>
      <c r="K5353" s="5">
        <f t="shared" si="250"/>
        <v>1524.5039330543934</v>
      </c>
    </row>
    <row r="5354" spans="1:11" x14ac:dyDescent="0.25">
      <c r="A5354" s="3" t="s">
        <v>2952</v>
      </c>
      <c r="B5354">
        <v>520310</v>
      </c>
      <c r="C5354" s="1" t="s">
        <v>25</v>
      </c>
      <c r="D5354" s="2">
        <v>3351</v>
      </c>
      <c r="E5354" t="s">
        <v>5330</v>
      </c>
      <c r="F5354" s="4">
        <v>32213.175999999999</v>
      </c>
      <c r="G5354" s="4">
        <f t="shared" si="251"/>
        <v>9.6130038794389741</v>
      </c>
      <c r="H5354" t="str">
        <f>IF(F5354 &lt;= Planilha1!$B$1, "1",
  IF(F5354 &lt;= Planilha1!$B$2, "2",
    IF(F5354 &lt;= Planilha1!$B$3, "3",
      "4"
    )
  )
)</f>
        <v>1</v>
      </c>
      <c r="I5354" t="str">
        <f t="shared" si="249"/>
        <v>Pequeno Porte I</v>
      </c>
      <c r="J5354" s="4">
        <v>3549541.47</v>
      </c>
      <c r="K5354" s="5">
        <f t="shared" si="250"/>
        <v>1059.24842435094</v>
      </c>
    </row>
    <row r="5355" spans="1:11" x14ac:dyDescent="0.25">
      <c r="A5355" s="3" t="s">
        <v>1042</v>
      </c>
      <c r="B5355">
        <v>520320</v>
      </c>
      <c r="C5355" s="1" t="s">
        <v>25</v>
      </c>
      <c r="D5355" s="2">
        <v>10371</v>
      </c>
      <c r="E5355" t="s">
        <v>5330</v>
      </c>
      <c r="F5355" s="4">
        <v>124125.855</v>
      </c>
      <c r="G5355" s="4">
        <f t="shared" si="251"/>
        <v>11.96855221290136</v>
      </c>
      <c r="H5355" t="str">
        <f>IF(F5355 &lt;= Planilha1!$B$1, "1",
  IF(F5355 &lt;= Planilha1!$B$2, "2",
    IF(F5355 &lt;= Planilha1!$B$3, "3",
      "4"
    )
  )
)</f>
        <v>3</v>
      </c>
      <c r="I5355" t="str">
        <f t="shared" si="249"/>
        <v>Pequeno Porte I</v>
      </c>
      <c r="J5355" s="4">
        <v>18733456.48</v>
      </c>
      <c r="K5355" s="5">
        <f t="shared" si="250"/>
        <v>1806.3307762028735</v>
      </c>
    </row>
    <row r="5356" spans="1:11" x14ac:dyDescent="0.25">
      <c r="A5356" s="3" t="s">
        <v>5174</v>
      </c>
      <c r="B5356">
        <v>520330</v>
      </c>
      <c r="C5356" s="1" t="s">
        <v>25</v>
      </c>
      <c r="D5356" s="2">
        <v>34445</v>
      </c>
      <c r="E5356" t="s">
        <v>5330</v>
      </c>
      <c r="F5356" s="4">
        <v>387921.995</v>
      </c>
      <c r="G5356" s="4">
        <f t="shared" si="251"/>
        <v>11.262069821454492</v>
      </c>
      <c r="H5356" t="str">
        <f>IF(F5356 &lt;= Planilha1!$B$1, "1",
  IF(F5356 &lt;= Planilha1!$B$2, "2",
    IF(F5356 &lt;= Planilha1!$B$3, "3",
      "4"
    )
  )
)</f>
        <v>4</v>
      </c>
      <c r="I5356" t="str">
        <f t="shared" si="249"/>
        <v>Pequeno Porte II</v>
      </c>
      <c r="J5356" s="4">
        <v>21882455.68</v>
      </c>
      <c r="K5356" s="5">
        <f t="shared" si="250"/>
        <v>635.28685382493825</v>
      </c>
    </row>
    <row r="5357" spans="1:11" x14ac:dyDescent="0.25">
      <c r="A5357" s="3" t="s">
        <v>5175</v>
      </c>
      <c r="B5357">
        <v>520340</v>
      </c>
      <c r="C5357" s="1" t="s">
        <v>25</v>
      </c>
      <c r="D5357" s="2">
        <v>7826</v>
      </c>
      <c r="E5357" t="s">
        <v>5330</v>
      </c>
      <c r="F5357" s="4">
        <v>85211.225000000006</v>
      </c>
      <c r="G5357" s="4">
        <f t="shared" si="251"/>
        <v>10.888221952466139</v>
      </c>
      <c r="H5357" t="str">
        <f>IF(F5357 &lt;= Planilha1!$B$1, "1",
  IF(F5357 &lt;= Planilha1!$B$2, "2",
    IF(F5357 &lt;= Planilha1!$B$3, "3",
      "4"
    )
  )
)</f>
        <v>2</v>
      </c>
      <c r="I5357" t="str">
        <f t="shared" si="249"/>
        <v>Pequeno Porte I</v>
      </c>
      <c r="J5357" s="4">
        <v>4326569.1100000003</v>
      </c>
      <c r="K5357" s="5">
        <f t="shared" si="250"/>
        <v>552.84552900587789</v>
      </c>
    </row>
    <row r="5358" spans="1:11" x14ac:dyDescent="0.25">
      <c r="A5358" s="3" t="s">
        <v>5176</v>
      </c>
      <c r="B5358">
        <v>520350</v>
      </c>
      <c r="C5358" s="1" t="s">
        <v>25</v>
      </c>
      <c r="D5358" s="2">
        <v>23958</v>
      </c>
      <c r="E5358" t="s">
        <v>5330</v>
      </c>
      <c r="F5358" s="4">
        <v>303871.05300000001</v>
      </c>
      <c r="G5358" s="4">
        <f t="shared" si="251"/>
        <v>12.683489982469322</v>
      </c>
      <c r="H5358" t="str">
        <f>IF(F5358 &lt;= Planilha1!$B$1, "1",
  IF(F5358 &lt;= Planilha1!$B$2, "2",
    IF(F5358 &lt;= Planilha1!$B$3, "3",
      "4"
    )
  )
)</f>
        <v>4</v>
      </c>
      <c r="I5358" t="str">
        <f t="shared" si="249"/>
        <v>Pequeno Porte II</v>
      </c>
      <c r="J5358" s="4">
        <v>16450877.4</v>
      </c>
      <c r="K5358" s="5">
        <f t="shared" si="250"/>
        <v>686.65487102429256</v>
      </c>
    </row>
    <row r="5359" spans="1:11" x14ac:dyDescent="0.25">
      <c r="A5359" s="3" t="s">
        <v>5177</v>
      </c>
      <c r="B5359">
        <v>520355</v>
      </c>
      <c r="C5359" s="1" t="s">
        <v>25</v>
      </c>
      <c r="D5359" s="2">
        <v>10296</v>
      </c>
      <c r="E5359" t="s">
        <v>5330</v>
      </c>
      <c r="F5359" s="4">
        <v>48138.031000000003</v>
      </c>
      <c r="G5359" s="4">
        <f t="shared" si="251"/>
        <v>4.6754109362859362</v>
      </c>
      <c r="H5359" t="str">
        <f>IF(F5359 &lt;= Planilha1!$B$1, "1",
  IF(F5359 &lt;= Planilha1!$B$2, "2",
    IF(F5359 &lt;= Planilha1!$B$3, "3",
      "4"
    )
  )
)</f>
        <v>2</v>
      </c>
      <c r="I5359" t="str">
        <f t="shared" si="249"/>
        <v>Pequeno Porte I</v>
      </c>
      <c r="J5359" s="4">
        <v>4303763.08</v>
      </c>
      <c r="K5359" s="5">
        <f t="shared" si="250"/>
        <v>418.00340714840718</v>
      </c>
    </row>
    <row r="5360" spans="1:11" x14ac:dyDescent="0.25">
      <c r="A5360" s="3" t="s">
        <v>5178</v>
      </c>
      <c r="B5360">
        <v>520357</v>
      </c>
      <c r="C5360" s="1" t="s">
        <v>25</v>
      </c>
      <c r="D5360" s="2">
        <v>3299</v>
      </c>
      <c r="E5360" t="s">
        <v>5330</v>
      </c>
      <c r="F5360" s="4">
        <v>39475.684000000001</v>
      </c>
      <c r="G5360" s="4">
        <f t="shared" si="251"/>
        <v>11.965954531676266</v>
      </c>
      <c r="H5360" t="str">
        <f>IF(F5360 &lt;= Planilha1!$B$1, "1",
  IF(F5360 &lt;= Planilha1!$B$2, "2",
    IF(F5360 &lt;= Planilha1!$B$3, "3",
      "4"
    )
  )
)</f>
        <v>1</v>
      </c>
      <c r="I5360" t="str">
        <f t="shared" si="249"/>
        <v>Pequeno Porte I</v>
      </c>
      <c r="J5360" s="4">
        <v>5244709.58</v>
      </c>
      <c r="K5360" s="5">
        <f t="shared" si="250"/>
        <v>1589.7876871779326</v>
      </c>
    </row>
    <row r="5361" spans="1:11" x14ac:dyDescent="0.25">
      <c r="A5361" s="3" t="s">
        <v>2953</v>
      </c>
      <c r="B5361">
        <v>520360</v>
      </c>
      <c r="C5361" s="1" t="s">
        <v>25</v>
      </c>
      <c r="D5361" s="2">
        <v>3992</v>
      </c>
      <c r="E5361" t="s">
        <v>5330</v>
      </c>
      <c r="F5361" s="4">
        <v>38186.565000000002</v>
      </c>
      <c r="G5361" s="4">
        <f t="shared" si="251"/>
        <v>9.5657727955911831</v>
      </c>
      <c r="H5361" t="str">
        <f>IF(F5361 &lt;= Planilha1!$B$1, "1",
  IF(F5361 &lt;= Planilha1!$B$2, "2",
    IF(F5361 &lt;= Planilha1!$B$3, "3",
      "4"
    )
  )
)</f>
        <v>1</v>
      </c>
      <c r="I5361" t="str">
        <f t="shared" si="249"/>
        <v>Pequeno Porte I</v>
      </c>
      <c r="J5361" s="4">
        <v>4591167.3899999997</v>
      </c>
      <c r="K5361" s="5">
        <f t="shared" si="250"/>
        <v>1150.0920315631261</v>
      </c>
    </row>
    <row r="5362" spans="1:11" x14ac:dyDescent="0.25">
      <c r="A5362" s="3" t="s">
        <v>5179</v>
      </c>
      <c r="B5362">
        <v>520380</v>
      </c>
      <c r="C5362" s="1" t="s">
        <v>25</v>
      </c>
      <c r="D5362" s="2">
        <v>5695</v>
      </c>
      <c r="E5362" t="s">
        <v>5330</v>
      </c>
      <c r="F5362" s="4">
        <v>60668.760999999999</v>
      </c>
      <c r="G5362" s="4">
        <f t="shared" si="251"/>
        <v>10.652987006145741</v>
      </c>
      <c r="H5362" t="str">
        <f>IF(F5362 &lt;= Planilha1!$B$1, "1",
  IF(F5362 &lt;= Planilha1!$B$2, "2",
    IF(F5362 &lt;= Planilha1!$B$3, "3",
      "4"
    )
  )
)</f>
        <v>2</v>
      </c>
      <c r="I5362" t="str">
        <f t="shared" si="249"/>
        <v>Pequeno Porte I</v>
      </c>
      <c r="J5362" s="4">
        <v>6011635.5700000003</v>
      </c>
      <c r="K5362" s="5">
        <f t="shared" si="250"/>
        <v>1055.5988709394205</v>
      </c>
    </row>
    <row r="5363" spans="1:11" x14ac:dyDescent="0.25">
      <c r="A5363" s="3" t="s">
        <v>2954</v>
      </c>
      <c r="B5363">
        <v>520390</v>
      </c>
      <c r="C5363" s="1" t="s">
        <v>25</v>
      </c>
      <c r="D5363" s="2">
        <v>10495</v>
      </c>
      <c r="E5363" t="s">
        <v>5330</v>
      </c>
      <c r="F5363" s="4">
        <v>169957.83</v>
      </c>
      <c r="G5363" s="4">
        <f t="shared" si="251"/>
        <v>16.19417151024297</v>
      </c>
      <c r="H5363" t="str">
        <f>IF(F5363 &lt;= Planilha1!$B$1, "1",
  IF(F5363 &lt;= Planilha1!$B$2, "2",
    IF(F5363 &lt;= Planilha1!$B$3, "3",
      "4"
    )
  )
)</f>
        <v>3</v>
      </c>
      <c r="I5363" t="str">
        <f t="shared" si="249"/>
        <v>Pequeno Porte I</v>
      </c>
      <c r="J5363" s="4">
        <v>7643329.5599999996</v>
      </c>
      <c r="K5363" s="5">
        <f t="shared" si="250"/>
        <v>728.28294997617911</v>
      </c>
    </row>
    <row r="5364" spans="1:11" x14ac:dyDescent="0.25">
      <c r="A5364" s="3" t="s">
        <v>5180</v>
      </c>
      <c r="B5364">
        <v>520393</v>
      </c>
      <c r="C5364" s="1" t="s">
        <v>25</v>
      </c>
      <c r="D5364" s="2">
        <v>2732</v>
      </c>
      <c r="E5364" t="s">
        <v>5330</v>
      </c>
      <c r="F5364" s="4">
        <v>23871.616000000002</v>
      </c>
      <c r="G5364" s="4">
        <f t="shared" si="251"/>
        <v>8.7377803806735006</v>
      </c>
      <c r="H5364" t="str">
        <f>IF(F5364 &lt;= Planilha1!$B$1, "1",
  IF(F5364 &lt;= Planilha1!$B$2, "2",
    IF(F5364 &lt;= Planilha1!$B$3, "3",
      "4"
    )
  )
)</f>
        <v>1</v>
      </c>
      <c r="I5364" t="str">
        <f t="shared" si="249"/>
        <v>Pequeno Porte I</v>
      </c>
      <c r="J5364" s="4">
        <v>3419294.6</v>
      </c>
      <c r="K5364" s="5">
        <f t="shared" si="250"/>
        <v>1251.5719619326501</v>
      </c>
    </row>
    <row r="5365" spans="1:11" x14ac:dyDescent="0.25">
      <c r="A5365" s="3" t="s">
        <v>5181</v>
      </c>
      <c r="B5365">
        <v>520396</v>
      </c>
      <c r="C5365" s="1" t="s">
        <v>25</v>
      </c>
      <c r="D5365" s="2">
        <v>3145</v>
      </c>
      <c r="E5365" t="s">
        <v>5330</v>
      </c>
      <c r="F5365" s="4">
        <v>18197.163</v>
      </c>
      <c r="G5365" s="4">
        <f t="shared" si="251"/>
        <v>5.7860613672496024</v>
      </c>
      <c r="H5365" t="str">
        <f>IF(F5365 &lt;= Planilha1!$B$1, "1",
  IF(F5365 &lt;= Planilha1!$B$2, "2",
    IF(F5365 &lt;= Planilha1!$B$3, "3",
      "4"
    )
  )
)</f>
        <v>1</v>
      </c>
      <c r="I5365" t="str">
        <f t="shared" si="249"/>
        <v>Pequeno Porte I</v>
      </c>
      <c r="J5365" s="4">
        <v>5908273.4500000002</v>
      </c>
      <c r="K5365" s="5">
        <f t="shared" si="250"/>
        <v>1878.6243084260732</v>
      </c>
    </row>
    <row r="5366" spans="1:11" x14ac:dyDescent="0.25">
      <c r="A5366" s="3" t="s">
        <v>2955</v>
      </c>
      <c r="B5366">
        <v>520400</v>
      </c>
      <c r="C5366" s="1" t="s">
        <v>25</v>
      </c>
      <c r="D5366" s="2">
        <v>7560</v>
      </c>
      <c r="E5366" t="s">
        <v>5330</v>
      </c>
      <c r="F5366" s="4">
        <v>133980.26800000001</v>
      </c>
      <c r="G5366" s="4">
        <f t="shared" si="251"/>
        <v>17.722257671957674</v>
      </c>
      <c r="H5366" t="str">
        <f>IF(F5366 &lt;= Planilha1!$B$1, "1",
  IF(F5366 &lt;= Planilha1!$B$2, "2",
    IF(F5366 &lt;= Planilha1!$B$3, "3",
      "4"
    )
  )
)</f>
        <v>3</v>
      </c>
      <c r="I5366" t="str">
        <f t="shared" si="249"/>
        <v>Pequeno Porte I</v>
      </c>
      <c r="J5366" s="4">
        <v>5561536.4900000002</v>
      </c>
      <c r="K5366" s="5">
        <f t="shared" si="250"/>
        <v>735.65297486772488</v>
      </c>
    </row>
    <row r="5367" spans="1:11" x14ac:dyDescent="0.25">
      <c r="A5367" s="3" t="s">
        <v>2956</v>
      </c>
      <c r="B5367">
        <v>520410</v>
      </c>
      <c r="C5367" s="1" t="s">
        <v>25</v>
      </c>
      <c r="D5367" s="2">
        <v>11513</v>
      </c>
      <c r="E5367" t="s">
        <v>5330</v>
      </c>
      <c r="F5367" s="4">
        <v>118874.34</v>
      </c>
      <c r="G5367" s="4">
        <f t="shared" si="251"/>
        <v>10.325227134543558</v>
      </c>
      <c r="H5367" t="str">
        <f>IF(F5367 &lt;= Planilha1!$B$1, "1",
  IF(F5367 &lt;= Planilha1!$B$2, "2",
    IF(F5367 &lt;= Planilha1!$B$3, "3",
      "4"
    )
  )
)</f>
        <v>3</v>
      </c>
      <c r="I5367" t="str">
        <f t="shared" si="249"/>
        <v>Pequeno Porte I</v>
      </c>
      <c r="J5367" s="4">
        <v>10061818.52</v>
      </c>
      <c r="K5367" s="5">
        <f t="shared" si="250"/>
        <v>873.95279423260661</v>
      </c>
    </row>
    <row r="5368" spans="1:11" x14ac:dyDescent="0.25">
      <c r="A5368" s="3" t="s">
        <v>5182</v>
      </c>
      <c r="B5368">
        <v>520420</v>
      </c>
      <c r="C5368" s="1" t="s">
        <v>25</v>
      </c>
      <c r="D5368" s="2">
        <v>1405</v>
      </c>
      <c r="E5368" t="s">
        <v>5330</v>
      </c>
      <c r="F5368" s="4">
        <v>16344.232</v>
      </c>
      <c r="G5368" s="4">
        <f t="shared" si="251"/>
        <v>11.632905338078292</v>
      </c>
      <c r="H5368" t="str">
        <f>IF(F5368 &lt;= Planilha1!$B$1, "1",
  IF(F5368 &lt;= Planilha1!$B$2, "2",
    IF(F5368 &lt;= Planilha1!$B$3, "3",
      "4"
    )
  )
)</f>
        <v>1</v>
      </c>
      <c r="I5368" t="str">
        <f t="shared" si="249"/>
        <v>Pequeno Porte I</v>
      </c>
      <c r="J5368" s="4">
        <v>2496822.86</v>
      </c>
      <c r="K5368" s="5">
        <f t="shared" si="250"/>
        <v>1777.0981209964411</v>
      </c>
    </row>
    <row r="5369" spans="1:11" x14ac:dyDescent="0.25">
      <c r="A5369" s="3" t="s">
        <v>1307</v>
      </c>
      <c r="B5369">
        <v>520425</v>
      </c>
      <c r="C5369" s="1" t="s">
        <v>25</v>
      </c>
      <c r="D5369" s="2">
        <v>7782</v>
      </c>
      <c r="E5369" t="s">
        <v>5330</v>
      </c>
      <c r="F5369" s="4">
        <v>489168.71500000003</v>
      </c>
      <c r="G5369" s="4">
        <f t="shared" si="251"/>
        <v>62.858997044461582</v>
      </c>
      <c r="H5369" t="str">
        <f>IF(F5369 &lt;= Planilha1!$B$1, "1",
  IF(F5369 &lt;= Planilha1!$B$2, "2",
    IF(F5369 &lt;= Planilha1!$B$3, "3",
      "4"
    )
  )
)</f>
        <v>4</v>
      </c>
      <c r="I5369" t="str">
        <f t="shared" si="249"/>
        <v>Pequeno Porte I</v>
      </c>
      <c r="J5369" s="4">
        <v>12479786.85</v>
      </c>
      <c r="K5369" s="5">
        <f t="shared" si="250"/>
        <v>1603.6734579799536</v>
      </c>
    </row>
    <row r="5370" spans="1:11" x14ac:dyDescent="0.25">
      <c r="A5370" s="3" t="s">
        <v>5183</v>
      </c>
      <c r="B5370">
        <v>520430</v>
      </c>
      <c r="C5370" s="1" t="s">
        <v>25</v>
      </c>
      <c r="D5370" s="2">
        <v>13774</v>
      </c>
      <c r="E5370" t="s">
        <v>5330</v>
      </c>
      <c r="F5370" s="4">
        <v>360443.66200000001</v>
      </c>
      <c r="G5370" s="4">
        <f t="shared" si="251"/>
        <v>26.168408741106433</v>
      </c>
      <c r="H5370" t="str">
        <f>IF(F5370 &lt;= Planilha1!$B$1, "1",
  IF(F5370 &lt;= Planilha1!$B$2, "2",
    IF(F5370 &lt;= Planilha1!$B$3, "3",
      "4"
    )
  )
)</f>
        <v>4</v>
      </c>
      <c r="I5370" t="str">
        <f t="shared" si="249"/>
        <v>Pequeno Porte I</v>
      </c>
      <c r="J5370" s="4">
        <v>14870479.6</v>
      </c>
      <c r="K5370" s="5">
        <f t="shared" si="250"/>
        <v>1079.6050239581821</v>
      </c>
    </row>
    <row r="5371" spans="1:11" x14ac:dyDescent="0.25">
      <c r="A5371" s="3" t="s">
        <v>5184</v>
      </c>
      <c r="B5371">
        <v>520440</v>
      </c>
      <c r="C5371" s="1" t="s">
        <v>25</v>
      </c>
      <c r="D5371" s="2">
        <v>16513</v>
      </c>
      <c r="E5371" t="s">
        <v>5330</v>
      </c>
      <c r="F5371" s="4">
        <v>355732.86</v>
      </c>
      <c r="G5371" s="4">
        <f t="shared" si="251"/>
        <v>21.542594319626961</v>
      </c>
      <c r="H5371" t="str">
        <f>IF(F5371 &lt;= Planilha1!$B$1, "1",
  IF(F5371 &lt;= Planilha1!$B$2, "2",
    IF(F5371 &lt;= Planilha1!$B$3, "3",
      "4"
    )
  )
)</f>
        <v>4</v>
      </c>
      <c r="I5371" t="str">
        <f t="shared" si="249"/>
        <v>Pequeno Porte I</v>
      </c>
      <c r="J5371" s="4">
        <v>12849934.029999999</v>
      </c>
      <c r="K5371" s="5">
        <f t="shared" si="250"/>
        <v>778.17077635802093</v>
      </c>
    </row>
    <row r="5372" spans="1:11" x14ac:dyDescent="0.25">
      <c r="A5372" s="3" t="s">
        <v>2957</v>
      </c>
      <c r="B5372">
        <v>520450</v>
      </c>
      <c r="C5372" s="1" t="s">
        <v>25</v>
      </c>
      <c r="D5372" s="2">
        <v>98622</v>
      </c>
      <c r="E5372" t="s">
        <v>5330</v>
      </c>
      <c r="F5372" s="4">
        <v>1197471.22</v>
      </c>
      <c r="G5372" s="4">
        <f t="shared" si="251"/>
        <v>12.142029364644806</v>
      </c>
      <c r="H5372" t="str">
        <f>IF(F5372 &lt;= Planilha1!$B$1, "1",
  IF(F5372 &lt;= Planilha1!$B$2, "2",
    IF(F5372 &lt;= Planilha1!$B$3, "3",
      "4"
    )
  )
)</f>
        <v>4</v>
      </c>
      <c r="I5372" t="str">
        <f t="shared" si="249"/>
        <v>Médio Porte</v>
      </c>
      <c r="J5372" s="4">
        <v>46708170.719999999</v>
      </c>
      <c r="K5372" s="5">
        <f t="shared" si="250"/>
        <v>473.60802579546146</v>
      </c>
    </row>
    <row r="5373" spans="1:11" x14ac:dyDescent="0.25">
      <c r="A5373" s="3" t="s">
        <v>2958</v>
      </c>
      <c r="B5373">
        <v>520455</v>
      </c>
      <c r="C5373" s="1" t="s">
        <v>25</v>
      </c>
      <c r="D5373" s="2">
        <v>4507</v>
      </c>
      <c r="E5373" t="s">
        <v>5330</v>
      </c>
      <c r="F5373" s="4">
        <v>26602.429</v>
      </c>
      <c r="G5373" s="4">
        <f t="shared" si="251"/>
        <v>5.9024692700244064</v>
      </c>
      <c r="H5373" t="str">
        <f>IF(F5373 &lt;= Planilha1!$B$1, "1",
  IF(F5373 &lt;= Planilha1!$B$2, "2",
    IF(F5373 &lt;= Planilha1!$B$3, "3",
      "4"
    )
  )
)</f>
        <v>1</v>
      </c>
      <c r="I5373" t="str">
        <f t="shared" si="249"/>
        <v>Pequeno Porte I</v>
      </c>
      <c r="J5373" s="4">
        <v>3948944.23</v>
      </c>
      <c r="K5373" s="5">
        <f t="shared" si="250"/>
        <v>876.18021522076765</v>
      </c>
    </row>
    <row r="5374" spans="1:11" x14ac:dyDescent="0.25">
      <c r="A5374" s="3" t="s">
        <v>5185</v>
      </c>
      <c r="B5374">
        <v>520460</v>
      </c>
      <c r="C5374" s="1" t="s">
        <v>25</v>
      </c>
      <c r="D5374" s="2">
        <v>3755</v>
      </c>
      <c r="E5374" t="s">
        <v>5330</v>
      </c>
      <c r="F5374" s="4">
        <v>27973.144</v>
      </c>
      <c r="G5374" s="4">
        <f t="shared" si="251"/>
        <v>7.4495723035952066</v>
      </c>
      <c r="H5374" t="str">
        <f>IF(F5374 &lt;= Planilha1!$B$1, "1",
  IF(F5374 &lt;= Planilha1!$B$2, "2",
    IF(F5374 &lt;= Planilha1!$B$3, "3",
      "4"
    )
  )
)</f>
        <v>1</v>
      </c>
      <c r="I5374" t="str">
        <f t="shared" si="249"/>
        <v>Pequeno Porte I</v>
      </c>
      <c r="J5374" s="4">
        <v>3195200.27</v>
      </c>
      <c r="K5374" s="5">
        <f t="shared" si="250"/>
        <v>850.91884687083893</v>
      </c>
    </row>
    <row r="5375" spans="1:11" x14ac:dyDescent="0.25">
      <c r="A5375" s="3" t="s">
        <v>5186</v>
      </c>
      <c r="B5375">
        <v>520465</v>
      </c>
      <c r="C5375" s="1" t="s">
        <v>25</v>
      </c>
      <c r="D5375" s="2">
        <v>3708</v>
      </c>
      <c r="E5375" t="s">
        <v>5330</v>
      </c>
      <c r="F5375" s="4">
        <v>31704.241000000002</v>
      </c>
      <c r="G5375" s="4">
        <f t="shared" si="251"/>
        <v>8.5502268069039911</v>
      </c>
      <c r="H5375" t="str">
        <f>IF(F5375 &lt;= Planilha1!$B$1, "1",
  IF(F5375 &lt;= Planilha1!$B$2, "2",
    IF(F5375 &lt;= Planilha1!$B$3, "3",
      "4"
    )
  )
)</f>
        <v>1</v>
      </c>
      <c r="I5375" t="str">
        <f t="shared" si="249"/>
        <v>Pequeno Porte I</v>
      </c>
      <c r="J5375" s="4">
        <v>4627118.8899999997</v>
      </c>
      <c r="K5375" s="5">
        <f t="shared" si="250"/>
        <v>1247.8745658036676</v>
      </c>
    </row>
    <row r="5376" spans="1:11" x14ac:dyDescent="0.25">
      <c r="A5376" s="3" t="s">
        <v>2959</v>
      </c>
      <c r="B5376">
        <v>520470</v>
      </c>
      <c r="C5376" s="1" t="s">
        <v>25</v>
      </c>
      <c r="D5376" s="2">
        <v>12510</v>
      </c>
      <c r="E5376" t="s">
        <v>5330</v>
      </c>
      <c r="F5376" s="4">
        <v>114493.215</v>
      </c>
      <c r="G5376" s="4">
        <f t="shared" si="251"/>
        <v>9.1521354916067139</v>
      </c>
      <c r="H5376" t="str">
        <f>IF(F5376 &lt;= Planilha1!$B$1, "1",
  IF(F5376 &lt;= Planilha1!$B$2, "2",
    IF(F5376 &lt;= Planilha1!$B$3, "3",
      "4"
    )
  )
)</f>
        <v>3</v>
      </c>
      <c r="I5376" t="str">
        <f t="shared" si="249"/>
        <v>Pequeno Porte I</v>
      </c>
      <c r="J5376" s="4">
        <v>5999358.9900000002</v>
      </c>
      <c r="K5376" s="5">
        <f t="shared" si="250"/>
        <v>479.56506714628301</v>
      </c>
    </row>
    <row r="5377" spans="1:11" x14ac:dyDescent="0.25">
      <c r="A5377" s="3" t="s">
        <v>5187</v>
      </c>
      <c r="B5377">
        <v>520480</v>
      </c>
      <c r="C5377" s="1" t="s">
        <v>25</v>
      </c>
      <c r="D5377" s="2">
        <v>7422</v>
      </c>
      <c r="E5377" t="s">
        <v>5330</v>
      </c>
      <c r="F5377" s="4">
        <v>198585.19200000001</v>
      </c>
      <c r="G5377" s="4">
        <f t="shared" si="251"/>
        <v>26.756291026677445</v>
      </c>
      <c r="H5377" t="str">
        <f>IF(F5377 &lt;= Planilha1!$B$1, "1",
  IF(F5377 &lt;= Planilha1!$B$2, "2",
    IF(F5377 &lt;= Planilha1!$B$3, "3",
      "4"
    )
  )
)</f>
        <v>3</v>
      </c>
      <c r="I5377" t="str">
        <f t="shared" si="249"/>
        <v>Pequeno Porte I</v>
      </c>
      <c r="J5377" s="4">
        <v>8829590.4100000001</v>
      </c>
      <c r="K5377" s="5">
        <f t="shared" si="250"/>
        <v>1189.6510926973863</v>
      </c>
    </row>
    <row r="5378" spans="1:11" x14ac:dyDescent="0.25">
      <c r="A5378" s="3" t="s">
        <v>5188</v>
      </c>
      <c r="B5378">
        <v>520485</v>
      </c>
      <c r="C5378" s="1" t="s">
        <v>25</v>
      </c>
      <c r="D5378" s="2">
        <v>8081</v>
      </c>
      <c r="E5378" t="s">
        <v>5330</v>
      </c>
      <c r="F5378" s="4">
        <v>51932.502</v>
      </c>
      <c r="G5378" s="4">
        <f t="shared" si="251"/>
        <v>6.4264944932557855</v>
      </c>
      <c r="H5378" t="str">
        <f>IF(F5378 &lt;= Planilha1!$B$1, "1",
  IF(F5378 &lt;= Planilha1!$B$2, "2",
    IF(F5378 &lt;= Planilha1!$B$3, "3",
      "4"
    )
  )
)</f>
        <v>2</v>
      </c>
      <c r="I5378" t="str">
        <f t="shared" ref="I5378:I5441" si="252">IF(D5378 &lt;= 20000, "Pequeno Porte I",
  IF(D5378 &lt;= 50000, "Pequeno Porte II",
    IF(D5378 &lt;= 100000, "Médio Porte",
      IF(D5378 &lt;= 900000, "Grande Porte", "Metrópole")
    )
  )
)</f>
        <v>Pequeno Porte I</v>
      </c>
      <c r="J5378" s="4">
        <v>4728205.38</v>
      </c>
      <c r="K5378" s="5">
        <f t="shared" ref="K5378:K5441" si="253">J5378/D5378</f>
        <v>585.1015196139092</v>
      </c>
    </row>
    <row r="5379" spans="1:11" x14ac:dyDescent="0.25">
      <c r="A5379" s="3" t="s">
        <v>2960</v>
      </c>
      <c r="B5379">
        <v>520490</v>
      </c>
      <c r="C5379" s="1" t="s">
        <v>25</v>
      </c>
      <c r="D5379" s="2">
        <v>18108</v>
      </c>
      <c r="E5379" t="s">
        <v>5330</v>
      </c>
      <c r="F5379" s="4">
        <v>147134.05300000001</v>
      </c>
      <c r="G5379" s="4">
        <f t="shared" ref="G5379:G5442" si="254">F5379/D5379</f>
        <v>8.1253618842500561</v>
      </c>
      <c r="H5379" t="str">
        <f>IF(F5379 &lt;= Planilha1!$B$1, "1",
  IF(F5379 &lt;= Planilha1!$B$2, "2",
    IF(F5379 &lt;= Planilha1!$B$3, "3",
      "4"
    )
  )
)</f>
        <v>3</v>
      </c>
      <c r="I5379" t="str">
        <f t="shared" si="252"/>
        <v>Pequeno Porte I</v>
      </c>
      <c r="J5379" s="4">
        <v>10271100.18</v>
      </c>
      <c r="K5379" s="5">
        <f t="shared" si="253"/>
        <v>567.21339628893304</v>
      </c>
    </row>
    <row r="5380" spans="1:11" x14ac:dyDescent="0.25">
      <c r="A5380" s="3" t="s">
        <v>2961</v>
      </c>
      <c r="B5380">
        <v>520495</v>
      </c>
      <c r="C5380" s="1" t="s">
        <v>25</v>
      </c>
      <c r="D5380" s="2">
        <v>4005</v>
      </c>
      <c r="E5380" t="s">
        <v>5330</v>
      </c>
      <c r="F5380" s="4">
        <v>33464.665000000001</v>
      </c>
      <c r="G5380" s="4">
        <f t="shared" si="254"/>
        <v>8.3557215980024964</v>
      </c>
      <c r="H5380" t="str">
        <f>IF(F5380 &lt;= Planilha1!$B$1, "1",
  IF(F5380 &lt;= Planilha1!$B$2, "2",
    IF(F5380 &lt;= Planilha1!$B$3, "3",
      "4"
    )
  )
)</f>
        <v>1</v>
      </c>
      <c r="I5380" t="str">
        <f t="shared" si="252"/>
        <v>Pequeno Porte I</v>
      </c>
      <c r="J5380" s="4">
        <v>3953291.32</v>
      </c>
      <c r="K5380" s="5">
        <f t="shared" si="253"/>
        <v>987.08896878901373</v>
      </c>
    </row>
    <row r="5381" spans="1:11" x14ac:dyDescent="0.25">
      <c r="A5381" s="3" t="s">
        <v>2962</v>
      </c>
      <c r="B5381">
        <v>520500</v>
      </c>
      <c r="C5381" s="1" t="s">
        <v>25</v>
      </c>
      <c r="D5381" s="2">
        <v>9710</v>
      </c>
      <c r="E5381" t="s">
        <v>5330</v>
      </c>
      <c r="F5381" s="4">
        <v>175795.40700000001</v>
      </c>
      <c r="G5381" s="4">
        <f t="shared" si="254"/>
        <v>18.104573326467559</v>
      </c>
      <c r="H5381" t="str">
        <f>IF(F5381 &lt;= Planilha1!$B$1, "1",
  IF(F5381 &lt;= Planilha1!$B$2, "2",
    IF(F5381 &lt;= Planilha1!$B$3, "3",
      "4"
    )
  )
)</f>
        <v>3</v>
      </c>
      <c r="I5381" t="str">
        <f t="shared" si="252"/>
        <v>Pequeno Porte I</v>
      </c>
      <c r="J5381" s="4">
        <v>4596138.0999999996</v>
      </c>
      <c r="K5381" s="5">
        <f t="shared" si="253"/>
        <v>473.3406900102986</v>
      </c>
    </row>
    <row r="5382" spans="1:11" x14ac:dyDescent="0.25">
      <c r="A5382" s="3" t="s">
        <v>5189</v>
      </c>
      <c r="B5382">
        <v>520505</v>
      </c>
      <c r="C5382" s="1" t="s">
        <v>25</v>
      </c>
      <c r="D5382" s="2">
        <v>2985</v>
      </c>
      <c r="E5382" t="s">
        <v>5330</v>
      </c>
      <c r="F5382" s="4">
        <v>49647.752</v>
      </c>
      <c r="G5382" s="4">
        <f t="shared" si="254"/>
        <v>16.632412730318258</v>
      </c>
      <c r="H5382" t="str">
        <f>IF(F5382 &lt;= Planilha1!$B$1, "1",
  IF(F5382 &lt;= Planilha1!$B$2, "2",
    IF(F5382 &lt;= Planilha1!$B$3, "3",
      "4"
    )
  )
)</f>
        <v>2</v>
      </c>
      <c r="I5382" t="str">
        <f t="shared" si="252"/>
        <v>Pequeno Porte I</v>
      </c>
      <c r="J5382" s="4">
        <v>4127847.45</v>
      </c>
      <c r="K5382" s="5">
        <f t="shared" si="253"/>
        <v>1382.8634673366835</v>
      </c>
    </row>
    <row r="5383" spans="1:11" x14ac:dyDescent="0.25">
      <c r="A5383" s="3" t="s">
        <v>5190</v>
      </c>
      <c r="B5383">
        <v>520510</v>
      </c>
      <c r="C5383" s="1" t="s">
        <v>25</v>
      </c>
      <c r="D5383" s="2">
        <v>114427</v>
      </c>
      <c r="E5383" t="s">
        <v>5330</v>
      </c>
      <c r="F5383" s="4">
        <v>5018784.7640000004</v>
      </c>
      <c r="G5383" s="4">
        <f t="shared" si="254"/>
        <v>43.860144581261416</v>
      </c>
      <c r="H5383" t="str">
        <f>IF(F5383 &lt;= Planilha1!$B$1, "1",
  IF(F5383 &lt;= Planilha1!$B$2, "2",
    IF(F5383 &lt;= Planilha1!$B$3, "3",
      "4"
    )
  )
)</f>
        <v>4</v>
      </c>
      <c r="I5383" t="str">
        <f t="shared" si="252"/>
        <v>Grande Porte</v>
      </c>
      <c r="J5383" s="4">
        <v>90850682.269999996</v>
      </c>
      <c r="K5383" s="5">
        <f t="shared" si="253"/>
        <v>793.96193442107187</v>
      </c>
    </row>
    <row r="5384" spans="1:11" x14ac:dyDescent="0.25">
      <c r="A5384" s="3" t="s">
        <v>5191</v>
      </c>
      <c r="B5384">
        <v>520520</v>
      </c>
      <c r="C5384" s="1" t="s">
        <v>25</v>
      </c>
      <c r="D5384" s="2">
        <v>5184</v>
      </c>
      <c r="E5384" t="s">
        <v>5330</v>
      </c>
      <c r="F5384" s="4">
        <v>36990.243999999999</v>
      </c>
      <c r="G5384" s="4">
        <f t="shared" si="254"/>
        <v>7.1354637345679013</v>
      </c>
      <c r="H5384" t="str">
        <f>IF(F5384 &lt;= Planilha1!$B$1, "1",
  IF(F5384 &lt;= Planilha1!$B$2, "2",
    IF(F5384 &lt;= Planilha1!$B$3, "3",
      "4"
    )
  )
)</f>
        <v>1</v>
      </c>
      <c r="I5384" t="str">
        <f t="shared" si="252"/>
        <v>Pequeno Porte I</v>
      </c>
      <c r="J5384" s="4">
        <v>4676442.1399999997</v>
      </c>
      <c r="K5384" s="5">
        <f t="shared" si="253"/>
        <v>902.091462191358</v>
      </c>
    </row>
    <row r="5385" spans="1:11" x14ac:dyDescent="0.25">
      <c r="A5385" s="3" t="s">
        <v>2963</v>
      </c>
      <c r="B5385">
        <v>520530</v>
      </c>
      <c r="C5385" s="1" t="s">
        <v>25</v>
      </c>
      <c r="D5385" s="2">
        <v>9583</v>
      </c>
      <c r="E5385" t="s">
        <v>5330</v>
      </c>
      <c r="F5385" s="4">
        <v>305421.55300000001</v>
      </c>
      <c r="G5385" s="4">
        <f t="shared" si="254"/>
        <v>31.871183658562039</v>
      </c>
      <c r="H5385" t="str">
        <f>IF(F5385 &lt;= Planilha1!$B$1, "1",
  IF(F5385 &lt;= Planilha1!$B$2, "2",
    IF(F5385 &lt;= Planilha1!$B$3, "3",
      "4"
    )
  )
)</f>
        <v>4</v>
      </c>
      <c r="I5385" t="str">
        <f t="shared" si="252"/>
        <v>Pequeno Porte I</v>
      </c>
      <c r="J5385" s="4">
        <v>6041036.2400000002</v>
      </c>
      <c r="K5385" s="5">
        <f t="shared" si="253"/>
        <v>630.39092559741209</v>
      </c>
    </row>
    <row r="5386" spans="1:11" x14ac:dyDescent="0.25">
      <c r="A5386" s="3" t="s">
        <v>2964</v>
      </c>
      <c r="B5386">
        <v>520540</v>
      </c>
      <c r="C5386" s="1" t="s">
        <v>25</v>
      </c>
      <c r="D5386" s="2">
        <v>22046</v>
      </c>
      <c r="E5386" t="s">
        <v>5330</v>
      </c>
      <c r="F5386" s="4">
        <v>281772.875</v>
      </c>
      <c r="G5386" s="4">
        <f t="shared" si="254"/>
        <v>12.781133765762496</v>
      </c>
      <c r="H5386" t="str">
        <f>IF(F5386 &lt;= Planilha1!$B$1, "1",
  IF(F5386 &lt;= Planilha1!$B$2, "2",
    IF(F5386 &lt;= Planilha1!$B$3, "3",
      "4"
    )
  )
)</f>
        <v>4</v>
      </c>
      <c r="I5386" t="str">
        <f t="shared" si="252"/>
        <v>Pequeno Porte II</v>
      </c>
      <c r="J5386" s="4">
        <v>13100833.960000001</v>
      </c>
      <c r="K5386" s="5">
        <f t="shared" si="253"/>
        <v>594.24993014605832</v>
      </c>
    </row>
    <row r="5387" spans="1:11" x14ac:dyDescent="0.25">
      <c r="A5387" s="3" t="s">
        <v>2965</v>
      </c>
      <c r="B5387">
        <v>520545</v>
      </c>
      <c r="C5387" s="1" t="s">
        <v>25</v>
      </c>
      <c r="D5387" s="2">
        <v>8090</v>
      </c>
      <c r="E5387" t="s">
        <v>5330</v>
      </c>
      <c r="F5387" s="4">
        <v>269081.15100000001</v>
      </c>
      <c r="G5387" s="4">
        <f t="shared" si="254"/>
        <v>33.26095809641533</v>
      </c>
      <c r="H5387" t="str">
        <f>IF(F5387 &lt;= Planilha1!$B$1, "1",
  IF(F5387 &lt;= Planilha1!$B$2, "2",
    IF(F5387 &lt;= Planilha1!$B$3, "3",
      "4"
    )
  )
)</f>
        <v>4</v>
      </c>
      <c r="I5387" t="str">
        <f t="shared" si="252"/>
        <v>Pequeno Porte I</v>
      </c>
      <c r="J5387" s="4">
        <v>6630548.0199999996</v>
      </c>
      <c r="K5387" s="5">
        <f t="shared" si="253"/>
        <v>819.5980247218788</v>
      </c>
    </row>
    <row r="5388" spans="1:11" x14ac:dyDescent="0.25">
      <c r="A5388" s="3" t="s">
        <v>5192</v>
      </c>
      <c r="B5388">
        <v>520547</v>
      </c>
      <c r="C5388" s="1" t="s">
        <v>25</v>
      </c>
      <c r="D5388" s="2">
        <v>12870</v>
      </c>
      <c r="E5388" t="s">
        <v>5330</v>
      </c>
      <c r="F5388" s="4">
        <v>932925.18700000003</v>
      </c>
      <c r="G5388" s="4">
        <f t="shared" si="254"/>
        <v>72.488359518259514</v>
      </c>
      <c r="H5388" t="str">
        <f>IF(F5388 &lt;= Planilha1!$B$1, "1",
  IF(F5388 &lt;= Planilha1!$B$2, "2",
    IF(F5388 &lt;= Planilha1!$B$3, "3",
      "4"
    )
  )
)</f>
        <v>4</v>
      </c>
      <c r="I5388" t="str">
        <f t="shared" si="252"/>
        <v>Pequeno Porte I</v>
      </c>
      <c r="J5388" s="4">
        <v>20884352.039999999</v>
      </c>
      <c r="K5388" s="5">
        <f t="shared" si="253"/>
        <v>1622.7157762237762</v>
      </c>
    </row>
    <row r="5389" spans="1:11" x14ac:dyDescent="0.25">
      <c r="A5389" s="3" t="s">
        <v>2966</v>
      </c>
      <c r="B5389">
        <v>520549</v>
      </c>
      <c r="C5389" s="1" t="s">
        <v>25</v>
      </c>
      <c r="D5389" s="2">
        <v>91767</v>
      </c>
      <c r="E5389" t="s">
        <v>5330</v>
      </c>
      <c r="F5389" s="4">
        <v>336090.538</v>
      </c>
      <c r="G5389" s="4">
        <f t="shared" si="254"/>
        <v>3.6624335327514248</v>
      </c>
      <c r="H5389" t="str">
        <f>IF(F5389 &lt;= Planilha1!$B$1, "1",
  IF(F5389 &lt;= Planilha1!$B$2, "2",
    IF(F5389 &lt;= Planilha1!$B$3, "3",
      "4"
    )
  )
)</f>
        <v>4</v>
      </c>
      <c r="I5389" t="str">
        <f t="shared" si="252"/>
        <v>Médio Porte</v>
      </c>
      <c r="J5389" s="4">
        <v>20914812.579999998</v>
      </c>
      <c r="K5389" s="5">
        <f t="shared" si="253"/>
        <v>227.91213159414602</v>
      </c>
    </row>
    <row r="5390" spans="1:11" x14ac:dyDescent="0.25">
      <c r="A5390" s="3" t="s">
        <v>5193</v>
      </c>
      <c r="B5390">
        <v>520551</v>
      </c>
      <c r="C5390" s="1" t="s">
        <v>25</v>
      </c>
      <c r="D5390" s="2">
        <v>25016</v>
      </c>
      <c r="E5390" t="s">
        <v>5330</v>
      </c>
      <c r="F5390" s="4">
        <v>153575.967</v>
      </c>
      <c r="G5390" s="4">
        <f t="shared" si="254"/>
        <v>6.1391096498241131</v>
      </c>
      <c r="H5390" t="str">
        <f>IF(F5390 &lt;= Planilha1!$B$1, "1",
  IF(F5390 &lt;= Planilha1!$B$2, "2",
    IF(F5390 &lt;= Planilha1!$B$3, "3",
      "4"
    )
  )
)</f>
        <v>3</v>
      </c>
      <c r="I5390" t="str">
        <f t="shared" si="252"/>
        <v>Pequeno Porte II</v>
      </c>
      <c r="J5390" s="4">
        <v>9096955.0399999991</v>
      </c>
      <c r="K5390" s="5">
        <f t="shared" si="253"/>
        <v>363.64546850015984</v>
      </c>
    </row>
    <row r="5391" spans="1:11" x14ac:dyDescent="0.25">
      <c r="A5391" s="3" t="s">
        <v>2967</v>
      </c>
      <c r="B5391">
        <v>520552</v>
      </c>
      <c r="C5391" s="1" t="s">
        <v>25</v>
      </c>
      <c r="D5391" s="2">
        <v>4030</v>
      </c>
      <c r="E5391" t="s">
        <v>5330</v>
      </c>
      <c r="F5391" s="4">
        <v>26248.437999999998</v>
      </c>
      <c r="G5391" s="4">
        <f t="shared" si="254"/>
        <v>6.5132600496277915</v>
      </c>
      <c r="H5391" t="str">
        <f>IF(F5391 &lt;= Planilha1!$B$1, "1",
  IF(F5391 &lt;= Planilha1!$B$2, "2",
    IF(F5391 &lt;= Planilha1!$B$3, "3",
      "4"
    )
  )
)</f>
        <v>1</v>
      </c>
      <c r="I5391" t="str">
        <f t="shared" si="252"/>
        <v>Pequeno Porte I</v>
      </c>
      <c r="J5391" s="4">
        <v>4871688.2</v>
      </c>
      <c r="K5391" s="5">
        <f t="shared" si="253"/>
        <v>1208.8556327543424</v>
      </c>
    </row>
    <row r="5392" spans="1:11" x14ac:dyDescent="0.25">
      <c r="A5392" s="3" t="s">
        <v>5194</v>
      </c>
      <c r="B5392">
        <v>520570</v>
      </c>
      <c r="C5392" s="1" t="s">
        <v>25</v>
      </c>
      <c r="D5392" s="2">
        <v>2454</v>
      </c>
      <c r="E5392" t="s">
        <v>5330</v>
      </c>
      <c r="F5392" s="4">
        <v>32079.157999999999</v>
      </c>
      <c r="G5392" s="4">
        <f t="shared" si="254"/>
        <v>13.072191524042379</v>
      </c>
      <c r="H5392" t="str">
        <f>IF(F5392 &lt;= Planilha1!$B$1, "1",
  IF(F5392 &lt;= Planilha1!$B$2, "2",
    IF(F5392 &lt;= Planilha1!$B$3, "3",
      "4"
    )
  )
)</f>
        <v>1</v>
      </c>
      <c r="I5392" t="str">
        <f t="shared" si="252"/>
        <v>Pequeno Porte I</v>
      </c>
      <c r="J5392" s="4">
        <v>2887855.3</v>
      </c>
      <c r="K5392" s="5">
        <f t="shared" si="253"/>
        <v>1176.7951507742459</v>
      </c>
    </row>
    <row r="5393" spans="1:11" x14ac:dyDescent="0.25">
      <c r="A5393" s="3" t="s">
        <v>5195</v>
      </c>
      <c r="B5393">
        <v>520580</v>
      </c>
      <c r="C5393" s="1" t="s">
        <v>25</v>
      </c>
      <c r="D5393" s="2">
        <v>10562</v>
      </c>
      <c r="E5393" t="s">
        <v>5330</v>
      </c>
      <c r="F5393" s="4">
        <v>68041.456999999995</v>
      </c>
      <c r="G5393" s="4">
        <f t="shared" si="254"/>
        <v>6.4420996970270776</v>
      </c>
      <c r="H5393" t="str">
        <f>IF(F5393 &lt;= Planilha1!$B$1, "1",
  IF(F5393 &lt;= Planilha1!$B$2, "2",
    IF(F5393 &lt;= Planilha1!$B$3, "3",
      "4"
    )
  )
)</f>
        <v>2</v>
      </c>
      <c r="I5393" t="str">
        <f t="shared" si="252"/>
        <v>Pequeno Porte I</v>
      </c>
      <c r="J5393" s="4">
        <v>6973458.4800000004</v>
      </c>
      <c r="K5393" s="5">
        <f t="shared" si="253"/>
        <v>660.24034084453706</v>
      </c>
    </row>
    <row r="5394" spans="1:11" x14ac:dyDescent="0.25">
      <c r="A5394" s="3" t="s">
        <v>5196</v>
      </c>
      <c r="B5394">
        <v>520590</v>
      </c>
      <c r="C5394" s="1" t="s">
        <v>25</v>
      </c>
      <c r="D5394" s="2">
        <v>9164</v>
      </c>
      <c r="E5394" t="s">
        <v>5330</v>
      </c>
      <c r="F5394" s="4">
        <v>253544.76300000001</v>
      </c>
      <c r="G5394" s="4">
        <f t="shared" si="254"/>
        <v>27.667477411610651</v>
      </c>
      <c r="H5394" t="str">
        <f>IF(F5394 &lt;= Planilha1!$B$1, "1",
  IF(F5394 &lt;= Planilha1!$B$2, "2",
    IF(F5394 &lt;= Planilha1!$B$3, "3",
      "4"
    )
  )
)</f>
        <v>4</v>
      </c>
      <c r="I5394" t="str">
        <f t="shared" si="252"/>
        <v>Pequeno Porte I</v>
      </c>
      <c r="J5394" s="4">
        <v>10420426.08</v>
      </c>
      <c r="K5394" s="5">
        <f t="shared" si="253"/>
        <v>1137.1045482322131</v>
      </c>
    </row>
    <row r="5395" spans="1:11" x14ac:dyDescent="0.25">
      <c r="A5395" s="3" t="s">
        <v>2968</v>
      </c>
      <c r="B5395">
        <v>520620</v>
      </c>
      <c r="C5395" s="1" t="s">
        <v>25</v>
      </c>
      <c r="D5395" s="2">
        <v>62337</v>
      </c>
      <c r="E5395" t="s">
        <v>5330</v>
      </c>
      <c r="F5395" s="4">
        <v>1060336.1159999999</v>
      </c>
      <c r="G5395" s="4">
        <f t="shared" si="254"/>
        <v>17.009739255979593</v>
      </c>
      <c r="H5395" t="str">
        <f>IF(F5395 &lt;= Planilha1!$B$1, "1",
  IF(F5395 &lt;= Planilha1!$B$2, "2",
    IF(F5395 &lt;= Planilha1!$B$3, "3",
      "4"
    )
  )
)</f>
        <v>4</v>
      </c>
      <c r="I5395" t="str">
        <f t="shared" si="252"/>
        <v>Médio Porte</v>
      </c>
      <c r="J5395" s="4">
        <v>41275516.57</v>
      </c>
      <c r="K5395" s="5">
        <f t="shared" si="253"/>
        <v>662.13511349599753</v>
      </c>
    </row>
    <row r="5396" spans="1:11" x14ac:dyDescent="0.25">
      <c r="A5396" s="3" t="s">
        <v>5197</v>
      </c>
      <c r="B5396">
        <v>520630</v>
      </c>
      <c r="C5396" s="1" t="s">
        <v>25</v>
      </c>
      <c r="D5396" s="2">
        <v>3504</v>
      </c>
      <c r="E5396" t="s">
        <v>5330</v>
      </c>
      <c r="F5396" s="4">
        <v>41853.656999999999</v>
      </c>
      <c r="G5396" s="4">
        <f t="shared" si="254"/>
        <v>11.944536815068492</v>
      </c>
      <c r="H5396" t="str">
        <f>IF(F5396 &lt;= Planilha1!$B$1, "1",
  IF(F5396 &lt;= Planilha1!$B$2, "2",
    IF(F5396 &lt;= Planilha1!$B$3, "3",
      "4"
    )
  )
)</f>
        <v>2</v>
      </c>
      <c r="I5396" t="str">
        <f t="shared" si="252"/>
        <v>Pequeno Porte I</v>
      </c>
      <c r="J5396" s="4">
        <v>4897928.41</v>
      </c>
      <c r="K5396" s="5">
        <f t="shared" si="253"/>
        <v>1397.8106192922376</v>
      </c>
    </row>
    <row r="5397" spans="1:11" x14ac:dyDescent="0.25">
      <c r="A5397" s="3" t="s">
        <v>5198</v>
      </c>
      <c r="B5397">
        <v>520640</v>
      </c>
      <c r="C5397" s="1" t="s">
        <v>25</v>
      </c>
      <c r="D5397" s="2">
        <v>17065</v>
      </c>
      <c r="E5397" t="s">
        <v>5330</v>
      </c>
      <c r="F5397" s="4">
        <v>257575.51500000001</v>
      </c>
      <c r="G5397" s="4">
        <f t="shared" si="254"/>
        <v>15.093789334895988</v>
      </c>
      <c r="H5397" t="str">
        <f>IF(F5397 &lt;= Planilha1!$B$1, "1",
  IF(F5397 &lt;= Planilha1!$B$2, "2",
    IF(F5397 &lt;= Planilha1!$B$3, "3",
      "4"
    )
  )
)</f>
        <v>4</v>
      </c>
      <c r="I5397" t="str">
        <f t="shared" si="252"/>
        <v>Pequeno Porte I</v>
      </c>
      <c r="J5397" s="4">
        <v>20770771.079999998</v>
      </c>
      <c r="K5397" s="5">
        <f t="shared" si="253"/>
        <v>1217.1562308819221</v>
      </c>
    </row>
    <row r="5398" spans="1:11" x14ac:dyDescent="0.25">
      <c r="A5398" s="3" t="s">
        <v>5199</v>
      </c>
      <c r="B5398">
        <v>520650</v>
      </c>
      <c r="C5398" s="1" t="s">
        <v>25</v>
      </c>
      <c r="D5398" s="2">
        <v>3883</v>
      </c>
      <c r="E5398" t="s">
        <v>5330</v>
      </c>
      <c r="F5398" s="4">
        <v>38784.347999999998</v>
      </c>
      <c r="G5398" s="4">
        <f t="shared" si="254"/>
        <v>9.9882431109966507</v>
      </c>
      <c r="H5398" t="str">
        <f>IF(F5398 &lt;= Planilha1!$B$1, "1",
  IF(F5398 &lt;= Planilha1!$B$2, "2",
    IF(F5398 &lt;= Planilha1!$B$3, "3",
      "4"
    )
  )
)</f>
        <v>1</v>
      </c>
      <c r="I5398" t="str">
        <f t="shared" si="252"/>
        <v>Pequeno Porte I</v>
      </c>
      <c r="J5398" s="4">
        <v>4342448.87</v>
      </c>
      <c r="K5398" s="5">
        <f t="shared" si="253"/>
        <v>1118.3231702292042</v>
      </c>
    </row>
    <row r="5399" spans="1:11" x14ac:dyDescent="0.25">
      <c r="A5399" s="3" t="s">
        <v>2969</v>
      </c>
      <c r="B5399">
        <v>520660</v>
      </c>
      <c r="C5399" s="1" t="s">
        <v>25</v>
      </c>
      <c r="D5399" s="2">
        <v>2927</v>
      </c>
      <c r="E5399" t="s">
        <v>5330</v>
      </c>
      <c r="F5399" s="4">
        <v>44967.983</v>
      </c>
      <c r="G5399" s="4">
        <f t="shared" si="254"/>
        <v>15.363164673727367</v>
      </c>
      <c r="H5399" t="str">
        <f>IF(F5399 &lt;= Planilha1!$B$1, "1",
  IF(F5399 &lt;= Planilha1!$B$2, "2",
    IF(F5399 &lt;= Planilha1!$B$3, "3",
      "4"
    )
  )
)</f>
        <v>2</v>
      </c>
      <c r="I5399" t="str">
        <f t="shared" si="252"/>
        <v>Pequeno Porte I</v>
      </c>
      <c r="J5399" s="4">
        <v>6933703.9400000004</v>
      </c>
      <c r="K5399" s="5">
        <f t="shared" si="253"/>
        <v>2368.8773283225146</v>
      </c>
    </row>
    <row r="5400" spans="1:11" x14ac:dyDescent="0.25">
      <c r="A5400" s="3" t="s">
        <v>5200</v>
      </c>
      <c r="B5400">
        <v>520670</v>
      </c>
      <c r="C5400" s="1" t="s">
        <v>25</v>
      </c>
      <c r="D5400" s="2">
        <v>3770</v>
      </c>
      <c r="E5400" t="s">
        <v>5330</v>
      </c>
      <c r="F5400" s="4">
        <v>18967.221000000001</v>
      </c>
      <c r="G5400" s="4">
        <f t="shared" si="254"/>
        <v>5.031093103448276</v>
      </c>
      <c r="H5400" t="str">
        <f>IF(F5400 &lt;= Planilha1!$B$1, "1",
  IF(F5400 &lt;= Planilha1!$B$2, "2",
    IF(F5400 &lt;= Planilha1!$B$3, "3",
      "4"
    )
  )
)</f>
        <v>1</v>
      </c>
      <c r="I5400" t="str">
        <f t="shared" si="252"/>
        <v>Pequeno Porte I</v>
      </c>
      <c r="J5400" s="4">
        <v>5838651.79</v>
      </c>
      <c r="K5400" s="5">
        <f t="shared" si="253"/>
        <v>1548.7140026525199</v>
      </c>
    </row>
    <row r="5401" spans="1:11" x14ac:dyDescent="0.25">
      <c r="A5401" s="3" t="s">
        <v>5201</v>
      </c>
      <c r="B5401">
        <v>520680</v>
      </c>
      <c r="C5401" s="1" t="s">
        <v>25</v>
      </c>
      <c r="D5401" s="2">
        <v>2724</v>
      </c>
      <c r="E5401" t="s">
        <v>5330</v>
      </c>
      <c r="F5401" s="4">
        <v>22839.485000000001</v>
      </c>
      <c r="G5401" s="4">
        <f t="shared" si="254"/>
        <v>8.3845392804698982</v>
      </c>
      <c r="H5401" t="str">
        <f>IF(F5401 &lt;= Planilha1!$B$1, "1",
  IF(F5401 &lt;= Planilha1!$B$2, "2",
    IF(F5401 &lt;= Planilha1!$B$3, "3",
      "4"
    )
  )
)</f>
        <v>1</v>
      </c>
      <c r="I5401" t="str">
        <f t="shared" si="252"/>
        <v>Pequeno Porte I</v>
      </c>
      <c r="J5401" s="4">
        <v>4645734.76</v>
      </c>
      <c r="K5401" s="5">
        <f t="shared" si="253"/>
        <v>1705.482657856094</v>
      </c>
    </row>
    <row r="5402" spans="1:11" x14ac:dyDescent="0.25">
      <c r="A5402" s="3" t="s">
        <v>3248</v>
      </c>
      <c r="B5402">
        <v>520690</v>
      </c>
      <c r="C5402" s="1" t="s">
        <v>25</v>
      </c>
      <c r="D5402" s="2">
        <v>1902</v>
      </c>
      <c r="E5402" t="s">
        <v>5330</v>
      </c>
      <c r="F5402" s="4">
        <v>116320.507</v>
      </c>
      <c r="G5402" s="4">
        <f t="shared" si="254"/>
        <v>61.156943743427966</v>
      </c>
      <c r="H5402" t="str">
        <f>IF(F5402 &lt;= Planilha1!$B$1, "1",
  IF(F5402 &lt;= Planilha1!$B$2, "2",
    IF(F5402 &lt;= Planilha1!$B$3, "3",
      "4"
    )
  )
)</f>
        <v>3</v>
      </c>
      <c r="I5402" t="str">
        <f t="shared" si="252"/>
        <v>Pequeno Porte I</v>
      </c>
      <c r="J5402" s="4">
        <v>5127067.5999999996</v>
      </c>
      <c r="K5402" s="5">
        <f t="shared" si="253"/>
        <v>2695.6191377497371</v>
      </c>
    </row>
    <row r="5403" spans="1:11" x14ac:dyDescent="0.25">
      <c r="A5403" s="3" t="s">
        <v>2970</v>
      </c>
      <c r="B5403">
        <v>520710</v>
      </c>
      <c r="C5403" s="1" t="s">
        <v>25</v>
      </c>
      <c r="D5403" s="2">
        <v>2062</v>
      </c>
      <c r="E5403" t="s">
        <v>5330</v>
      </c>
      <c r="F5403" s="4">
        <v>25046.478999999999</v>
      </c>
      <c r="G5403" s="4">
        <f t="shared" si="254"/>
        <v>12.146692046556741</v>
      </c>
      <c r="H5403" t="str">
        <f>IF(F5403 &lt;= Planilha1!$B$1, "1",
  IF(F5403 &lt;= Planilha1!$B$2, "2",
    IF(F5403 &lt;= Planilha1!$B$3, "3",
      "4"
    )
  )
)</f>
        <v>1</v>
      </c>
      <c r="I5403" t="str">
        <f t="shared" si="252"/>
        <v>Pequeno Porte I</v>
      </c>
      <c r="J5403" s="4">
        <v>5939531.7300000004</v>
      </c>
      <c r="K5403" s="5">
        <f t="shared" si="253"/>
        <v>2880.471256062076</v>
      </c>
    </row>
    <row r="5404" spans="1:11" x14ac:dyDescent="0.25">
      <c r="A5404" s="3" t="s">
        <v>5202</v>
      </c>
      <c r="B5404">
        <v>520725</v>
      </c>
      <c r="C5404" s="1" t="s">
        <v>25</v>
      </c>
      <c r="D5404" s="2">
        <v>6956</v>
      </c>
      <c r="E5404" t="s">
        <v>5330</v>
      </c>
      <c r="F5404" s="4">
        <v>110858.909</v>
      </c>
      <c r="G5404" s="4">
        <f t="shared" si="254"/>
        <v>15.9371634560092</v>
      </c>
      <c r="H5404" t="str">
        <f>IF(F5404 &lt;= Planilha1!$B$1, "1",
  IF(F5404 &lt;= Planilha1!$B$2, "2",
    IF(F5404 &lt;= Planilha1!$B$3, "3",
      "4"
    )
  )
)</f>
        <v>3</v>
      </c>
      <c r="I5404" t="str">
        <f t="shared" si="252"/>
        <v>Pequeno Porte I</v>
      </c>
      <c r="J5404" s="4">
        <v>7622663.3099999996</v>
      </c>
      <c r="K5404" s="5">
        <f t="shared" si="253"/>
        <v>1095.8400388154112</v>
      </c>
    </row>
    <row r="5405" spans="1:11" x14ac:dyDescent="0.25">
      <c r="A5405" s="3" t="s">
        <v>2971</v>
      </c>
      <c r="B5405">
        <v>520735</v>
      </c>
      <c r="C5405" s="1" t="s">
        <v>25</v>
      </c>
      <c r="D5405" s="2">
        <v>4001</v>
      </c>
      <c r="E5405" t="s">
        <v>5330</v>
      </c>
      <c r="F5405" s="4">
        <v>69633.581000000006</v>
      </c>
      <c r="G5405" s="4">
        <f t="shared" si="254"/>
        <v>17.404044238940266</v>
      </c>
      <c r="H5405" t="str">
        <f>IF(F5405 &lt;= Planilha1!$B$1, "1",
  IF(F5405 &lt;= Planilha1!$B$2, "2",
    IF(F5405 &lt;= Planilha1!$B$3, "3",
      "4"
    )
  )
)</f>
        <v>2</v>
      </c>
      <c r="I5405" t="str">
        <f t="shared" si="252"/>
        <v>Pequeno Porte I</v>
      </c>
      <c r="J5405" s="4">
        <v>5632725.3799999999</v>
      </c>
      <c r="K5405" s="5">
        <f t="shared" si="253"/>
        <v>1407.8293876530868</v>
      </c>
    </row>
    <row r="5406" spans="1:11" x14ac:dyDescent="0.25">
      <c r="A5406" s="3" t="s">
        <v>5203</v>
      </c>
      <c r="B5406">
        <v>520740</v>
      </c>
      <c r="C5406" s="1" t="s">
        <v>25</v>
      </c>
      <c r="D5406" s="2">
        <v>11747</v>
      </c>
      <c r="E5406" t="s">
        <v>5330</v>
      </c>
      <c r="F5406" s="4">
        <v>343620.44500000001</v>
      </c>
      <c r="G5406" s="4">
        <f t="shared" si="254"/>
        <v>29.251761726398229</v>
      </c>
      <c r="H5406" t="str">
        <f>IF(F5406 &lt;= Planilha1!$B$1, "1",
  IF(F5406 &lt;= Planilha1!$B$2, "2",
    IF(F5406 &lt;= Planilha1!$B$3, "3",
      "4"
    )
  )
)</f>
        <v>4</v>
      </c>
      <c r="I5406" t="str">
        <f t="shared" si="252"/>
        <v>Pequeno Porte I</v>
      </c>
      <c r="J5406" s="4">
        <v>17024316.719999999</v>
      </c>
      <c r="K5406" s="5">
        <f t="shared" si="253"/>
        <v>1449.2480394994466</v>
      </c>
    </row>
    <row r="5407" spans="1:11" x14ac:dyDescent="0.25">
      <c r="A5407" s="3" t="s">
        <v>1940</v>
      </c>
      <c r="B5407">
        <v>520750</v>
      </c>
      <c r="C5407" s="1" t="s">
        <v>25</v>
      </c>
      <c r="D5407" s="2">
        <v>3205</v>
      </c>
      <c r="E5407" t="s">
        <v>5330</v>
      </c>
      <c r="F5407" s="4">
        <v>31087.156999999999</v>
      </c>
      <c r="G5407" s="4">
        <f t="shared" si="254"/>
        <v>9.6995809672386901</v>
      </c>
      <c r="H5407" t="str">
        <f>IF(F5407 &lt;= Planilha1!$B$1, "1",
  IF(F5407 &lt;= Planilha1!$B$2, "2",
    IF(F5407 &lt;= Planilha1!$B$3, "3",
      "4"
    )
  )
)</f>
        <v>1</v>
      </c>
      <c r="I5407" t="str">
        <f t="shared" si="252"/>
        <v>Pequeno Porte I</v>
      </c>
      <c r="J5407" s="4">
        <v>5840216.1799999997</v>
      </c>
      <c r="K5407" s="5">
        <f t="shared" si="253"/>
        <v>1822.2203369734789</v>
      </c>
    </row>
    <row r="5408" spans="1:11" x14ac:dyDescent="0.25">
      <c r="A5408" s="3" t="s">
        <v>2972</v>
      </c>
      <c r="B5408">
        <v>520753</v>
      </c>
      <c r="C5408" s="1" t="s">
        <v>25</v>
      </c>
      <c r="D5408" s="2">
        <v>7070</v>
      </c>
      <c r="E5408" t="s">
        <v>5330</v>
      </c>
      <c r="F5408" s="4">
        <v>64982.146999999997</v>
      </c>
      <c r="G5408" s="4">
        <f t="shared" si="254"/>
        <v>9.1912513437057992</v>
      </c>
      <c r="H5408" t="str">
        <f>IF(F5408 &lt;= Planilha1!$B$1, "1",
  IF(F5408 &lt;= Planilha1!$B$2, "2",
    IF(F5408 &lt;= Planilha1!$B$3, "3",
      "4"
    )
  )
)</f>
        <v>2</v>
      </c>
      <c r="I5408" t="str">
        <f t="shared" si="252"/>
        <v>Pequeno Porte I</v>
      </c>
      <c r="J5408" s="4">
        <v>6102979.3799999999</v>
      </c>
      <c r="K5408" s="5">
        <f t="shared" si="253"/>
        <v>863.22197736916542</v>
      </c>
    </row>
    <row r="5409" spans="1:11" x14ac:dyDescent="0.25">
      <c r="A5409" s="3" t="s">
        <v>2973</v>
      </c>
      <c r="B5409">
        <v>520760</v>
      </c>
      <c r="C5409" s="1" t="s">
        <v>25</v>
      </c>
      <c r="D5409" s="2">
        <v>5877</v>
      </c>
      <c r="E5409" t="s">
        <v>5330</v>
      </c>
      <c r="F5409" s="4">
        <v>61577.41</v>
      </c>
      <c r="G5409" s="4">
        <f t="shared" si="254"/>
        <v>10.477694401905735</v>
      </c>
      <c r="H5409" t="str">
        <f>IF(F5409 &lt;= Planilha1!$B$1, "1",
  IF(F5409 &lt;= Planilha1!$B$2, "2",
    IF(F5409 &lt;= Planilha1!$B$3, "3",
      "4"
    )
  )
)</f>
        <v>2</v>
      </c>
      <c r="I5409" t="str">
        <f t="shared" si="252"/>
        <v>Pequeno Porte I</v>
      </c>
      <c r="J5409" s="4">
        <v>4152821.07</v>
      </c>
      <c r="K5409" s="5">
        <f t="shared" si="253"/>
        <v>706.62260847371101</v>
      </c>
    </row>
    <row r="5410" spans="1:11" x14ac:dyDescent="0.25">
      <c r="A5410" s="3" t="s">
        <v>5204</v>
      </c>
      <c r="B5410">
        <v>520780</v>
      </c>
      <c r="C5410" s="1" t="s">
        <v>25</v>
      </c>
      <c r="D5410" s="2">
        <v>10419</v>
      </c>
      <c r="E5410" t="s">
        <v>5330</v>
      </c>
      <c r="F5410" s="4">
        <v>83159.388000000006</v>
      </c>
      <c r="G5410" s="4">
        <f t="shared" si="254"/>
        <v>7.981513389000864</v>
      </c>
      <c r="H5410" t="str">
        <f>IF(F5410 &lt;= Planilha1!$B$1, "1",
  IF(F5410 &lt;= Planilha1!$B$2, "2",
    IF(F5410 &lt;= Planilha1!$B$3, "3",
      "4"
    )
  )
)</f>
        <v>2</v>
      </c>
      <c r="I5410" t="str">
        <f t="shared" si="252"/>
        <v>Pequeno Porte I</v>
      </c>
      <c r="J5410" s="4">
        <v>10602358.439999999</v>
      </c>
      <c r="K5410" s="5">
        <f t="shared" si="253"/>
        <v>1017.5984681831269</v>
      </c>
    </row>
    <row r="5411" spans="1:11" x14ac:dyDescent="0.25">
      <c r="A5411" s="3" t="s">
        <v>5205</v>
      </c>
      <c r="B5411">
        <v>520790</v>
      </c>
      <c r="C5411" s="1" t="s">
        <v>25</v>
      </c>
      <c r="D5411" s="2">
        <v>13744</v>
      </c>
      <c r="E5411" t="s">
        <v>5330</v>
      </c>
      <c r="F5411" s="4">
        <v>80492.842999999993</v>
      </c>
      <c r="G5411" s="4">
        <f t="shared" si="254"/>
        <v>5.8565805442374845</v>
      </c>
      <c r="H5411" t="str">
        <f>IF(F5411 &lt;= Planilha1!$B$1, "1",
  IF(F5411 &lt;= Planilha1!$B$2, "2",
    IF(F5411 &lt;= Planilha1!$B$3, "3",
      "4"
    )
  )
)</f>
        <v>2</v>
      </c>
      <c r="I5411" t="str">
        <f t="shared" si="252"/>
        <v>Pequeno Porte I</v>
      </c>
      <c r="J5411" s="4">
        <v>6596747.8200000003</v>
      </c>
      <c r="K5411" s="5">
        <f t="shared" si="253"/>
        <v>479.97292054714785</v>
      </c>
    </row>
    <row r="5412" spans="1:11" x14ac:dyDescent="0.25">
      <c r="A5412" s="3" t="s">
        <v>2974</v>
      </c>
      <c r="B5412">
        <v>520800</v>
      </c>
      <c r="C5412" s="1" t="s">
        <v>25</v>
      </c>
      <c r="D5412" s="2">
        <v>115901</v>
      </c>
      <c r="E5412" t="s">
        <v>5330</v>
      </c>
      <c r="F5412" s="4">
        <v>1085948.5660000001</v>
      </c>
      <c r="G5412" s="4">
        <f t="shared" si="254"/>
        <v>9.3696220567553361</v>
      </c>
      <c r="H5412" t="str">
        <f>IF(F5412 &lt;= Planilha1!$B$1, "1",
  IF(F5412 &lt;= Planilha1!$B$2, "2",
    IF(F5412 &lt;= Planilha1!$B$3, "3",
      "4"
    )
  )
)</f>
        <v>4</v>
      </c>
      <c r="I5412" t="str">
        <f t="shared" si="252"/>
        <v>Grande Porte</v>
      </c>
      <c r="J5412" s="4">
        <v>34773728.5</v>
      </c>
      <c r="K5412" s="5">
        <f t="shared" si="253"/>
        <v>300.02958128057566</v>
      </c>
    </row>
    <row r="5413" spans="1:11" x14ac:dyDescent="0.25">
      <c r="A5413" s="3" t="s">
        <v>1419</v>
      </c>
      <c r="B5413">
        <v>520810</v>
      </c>
      <c r="C5413" s="1" t="s">
        <v>25</v>
      </c>
      <c r="D5413" s="2">
        <v>4660</v>
      </c>
      <c r="E5413" t="s">
        <v>5330</v>
      </c>
      <c r="F5413" s="4">
        <v>36067.046999999999</v>
      </c>
      <c r="G5413" s="4">
        <f t="shared" si="254"/>
        <v>7.7397096566523604</v>
      </c>
      <c r="H5413" t="str">
        <f>IF(F5413 &lt;= Planilha1!$B$1, "1",
  IF(F5413 &lt;= Planilha1!$B$2, "2",
    IF(F5413 &lt;= Planilha1!$B$3, "3",
      "4"
    )
  )
)</f>
        <v>1</v>
      </c>
      <c r="I5413" t="str">
        <f t="shared" si="252"/>
        <v>Pequeno Porte I</v>
      </c>
      <c r="J5413" s="4">
        <v>4050560.74</v>
      </c>
      <c r="K5413" s="5">
        <f t="shared" si="253"/>
        <v>869.21904291845499</v>
      </c>
    </row>
    <row r="5414" spans="1:11" x14ac:dyDescent="0.25">
      <c r="A5414" s="3" t="s">
        <v>5206</v>
      </c>
      <c r="B5414">
        <v>520815</v>
      </c>
      <c r="C5414" s="1" t="s">
        <v>25</v>
      </c>
      <c r="D5414" s="2">
        <v>3456</v>
      </c>
      <c r="E5414" t="s">
        <v>5330</v>
      </c>
      <c r="F5414" s="4">
        <v>76439.346999999994</v>
      </c>
      <c r="G5414" s="4">
        <f t="shared" si="254"/>
        <v>22.117866608796295</v>
      </c>
      <c r="H5414" t="str">
        <f>IF(F5414 &lt;= Planilha1!$B$1, "1",
  IF(F5414 &lt;= Planilha1!$B$2, "2",
    IF(F5414 &lt;= Planilha1!$B$3, "3",
      "4"
    )
  )
)</f>
        <v>2</v>
      </c>
      <c r="I5414" t="str">
        <f t="shared" si="252"/>
        <v>Pequeno Porte I</v>
      </c>
      <c r="J5414" s="4">
        <v>3874780.82</v>
      </c>
      <c r="K5414" s="5">
        <f t="shared" si="253"/>
        <v>1121.175005787037</v>
      </c>
    </row>
    <row r="5415" spans="1:11" x14ac:dyDescent="0.25">
      <c r="A5415" s="3" t="s">
        <v>5207</v>
      </c>
      <c r="B5415">
        <v>520830</v>
      </c>
      <c r="C5415" s="1" t="s">
        <v>25</v>
      </c>
      <c r="D5415" s="2">
        <v>4457</v>
      </c>
      <c r="E5415" t="s">
        <v>5330</v>
      </c>
      <c r="F5415" s="4">
        <v>34551.682999999997</v>
      </c>
      <c r="G5415" s="4">
        <f t="shared" si="254"/>
        <v>7.7522286291227278</v>
      </c>
      <c r="H5415" t="str">
        <f>IF(F5415 &lt;= Planilha1!$B$1, "1",
  IF(F5415 &lt;= Planilha1!$B$2, "2",
    IF(F5415 &lt;= Planilha1!$B$3, "3",
      "4"
    )
  )
)</f>
        <v>1</v>
      </c>
      <c r="I5415" t="str">
        <f t="shared" si="252"/>
        <v>Pequeno Porte I</v>
      </c>
      <c r="J5415" s="4">
        <v>4105577.79</v>
      </c>
      <c r="K5415" s="5">
        <f t="shared" si="253"/>
        <v>921.15274624186668</v>
      </c>
    </row>
    <row r="5416" spans="1:11" x14ac:dyDescent="0.25">
      <c r="A5416" s="3" t="s">
        <v>5208</v>
      </c>
      <c r="B5416">
        <v>520840</v>
      </c>
      <c r="C5416" s="1" t="s">
        <v>25</v>
      </c>
      <c r="D5416" s="2">
        <v>13967</v>
      </c>
      <c r="E5416" t="s">
        <v>5330</v>
      </c>
      <c r="F5416" s="4">
        <v>85191.701000000001</v>
      </c>
      <c r="G5416" s="4">
        <f t="shared" si="254"/>
        <v>6.099498890241283</v>
      </c>
      <c r="H5416" t="str">
        <f>IF(F5416 &lt;= Planilha1!$B$1, "1",
  IF(F5416 &lt;= Planilha1!$B$2, "2",
    IF(F5416 &lt;= Planilha1!$B$3, "3",
      "4"
    )
  )
)</f>
        <v>2</v>
      </c>
      <c r="I5416" t="str">
        <f t="shared" si="252"/>
        <v>Pequeno Porte I</v>
      </c>
      <c r="J5416" s="4">
        <v>8419823.1699999999</v>
      </c>
      <c r="K5416" s="5">
        <f t="shared" si="253"/>
        <v>602.83691343882003</v>
      </c>
    </row>
    <row r="5417" spans="1:11" x14ac:dyDescent="0.25">
      <c r="A5417" s="3" t="s">
        <v>2975</v>
      </c>
      <c r="B5417">
        <v>520850</v>
      </c>
      <c r="C5417" s="1" t="s">
        <v>25</v>
      </c>
      <c r="D5417" s="2">
        <v>4973</v>
      </c>
      <c r="E5417" t="s">
        <v>5330</v>
      </c>
      <c r="F5417" s="4">
        <v>57390.182000000001</v>
      </c>
      <c r="G5417" s="4">
        <f t="shared" si="254"/>
        <v>11.540354313291775</v>
      </c>
      <c r="H5417" t="str">
        <f>IF(F5417 &lt;= Planilha1!$B$1, "1",
  IF(F5417 &lt;= Planilha1!$B$2, "2",
    IF(F5417 &lt;= Planilha1!$B$3, "3",
      "4"
    )
  )
)</f>
        <v>2</v>
      </c>
      <c r="I5417" t="str">
        <f t="shared" si="252"/>
        <v>Pequeno Porte I</v>
      </c>
      <c r="J5417" s="4">
        <v>4087758.38</v>
      </c>
      <c r="K5417" s="5">
        <f t="shared" si="253"/>
        <v>821.9904242911723</v>
      </c>
    </row>
    <row r="5418" spans="1:11" x14ac:dyDescent="0.25">
      <c r="A5418" s="3" t="s">
        <v>5209</v>
      </c>
      <c r="B5418">
        <v>520860</v>
      </c>
      <c r="C5418" s="1" t="s">
        <v>25</v>
      </c>
      <c r="D5418" s="2">
        <v>73707</v>
      </c>
      <c r="E5418" t="s">
        <v>5330</v>
      </c>
      <c r="F5418" s="4">
        <v>677333.875</v>
      </c>
      <c r="G5418" s="4">
        <f t="shared" si="254"/>
        <v>9.1895461082393801</v>
      </c>
      <c r="H5418" t="str">
        <f>IF(F5418 &lt;= Planilha1!$B$1, "1",
  IF(F5418 &lt;= Planilha1!$B$2, "2",
    IF(F5418 &lt;= Planilha1!$B$3, "3",
      "4"
    )
  )
)</f>
        <v>4</v>
      </c>
      <c r="I5418" t="str">
        <f t="shared" si="252"/>
        <v>Médio Porte</v>
      </c>
      <c r="J5418" s="4">
        <v>30369459.420000002</v>
      </c>
      <c r="K5418" s="5">
        <f t="shared" si="253"/>
        <v>412.02951442875172</v>
      </c>
    </row>
    <row r="5419" spans="1:11" x14ac:dyDescent="0.25">
      <c r="A5419" s="3" t="s">
        <v>5210</v>
      </c>
      <c r="B5419">
        <v>520870</v>
      </c>
      <c r="C5419" s="1" t="s">
        <v>25</v>
      </c>
      <c r="D5419" s="2">
        <v>1437366</v>
      </c>
      <c r="E5419" t="s">
        <v>5330</v>
      </c>
      <c r="F5419" s="4">
        <v>29038011.182999998</v>
      </c>
      <c r="G5419" s="4">
        <f t="shared" si="254"/>
        <v>20.202238805565177</v>
      </c>
      <c r="H5419" t="str">
        <f>IF(F5419 &lt;= Planilha1!$B$1, "1",
  IF(F5419 &lt;= Planilha1!$B$2, "2",
    IF(F5419 &lt;= Planilha1!$B$3, "3",
      "4"
    )
  )
)</f>
        <v>4</v>
      </c>
      <c r="I5419" t="str">
        <f t="shared" si="252"/>
        <v>Metrópole</v>
      </c>
      <c r="J5419" s="4">
        <v>726434141.22000003</v>
      </c>
      <c r="K5419" s="5">
        <f t="shared" si="253"/>
        <v>505.3926009241905</v>
      </c>
    </row>
    <row r="5420" spans="1:11" x14ac:dyDescent="0.25">
      <c r="A5420" s="3" t="s">
        <v>2976</v>
      </c>
      <c r="B5420">
        <v>520880</v>
      </c>
      <c r="C5420" s="1" t="s">
        <v>25</v>
      </c>
      <c r="D5420" s="2">
        <v>71916</v>
      </c>
      <c r="E5420" t="s">
        <v>5330</v>
      </c>
      <c r="F5420" s="4">
        <v>322592.49900000001</v>
      </c>
      <c r="G5420" s="4">
        <f t="shared" si="254"/>
        <v>4.4856846737860838</v>
      </c>
      <c r="H5420" t="str">
        <f>IF(F5420 &lt;= Planilha1!$B$1, "1",
  IF(F5420 &lt;= Planilha1!$B$2, "2",
    IF(F5420 &lt;= Planilha1!$B$3, "3",
      "4"
    )
  )
)</f>
        <v>4</v>
      </c>
      <c r="I5420" t="str">
        <f t="shared" si="252"/>
        <v>Médio Porte</v>
      </c>
      <c r="J5420" s="4">
        <v>15802236.609999999</v>
      </c>
      <c r="K5420" s="5">
        <f t="shared" si="253"/>
        <v>219.73186231158573</v>
      </c>
    </row>
    <row r="5421" spans="1:11" x14ac:dyDescent="0.25">
      <c r="A5421" s="3" t="s">
        <v>5211</v>
      </c>
      <c r="B5421">
        <v>520890</v>
      </c>
      <c r="C5421" s="1" t="s">
        <v>25</v>
      </c>
      <c r="D5421" s="2">
        <v>24071</v>
      </c>
      <c r="E5421" t="s">
        <v>5330</v>
      </c>
      <c r="F5421" s="4">
        <v>238779.65700000001</v>
      </c>
      <c r="G5421" s="4">
        <f t="shared" si="254"/>
        <v>9.9198062814174737</v>
      </c>
      <c r="H5421" t="str">
        <f>IF(F5421 &lt;= Planilha1!$B$1, "1",
  IF(F5421 &lt;= Planilha1!$B$2, "2",
    IF(F5421 &lt;= Planilha1!$B$3, "3",
      "4"
    )
  )
)</f>
        <v>4</v>
      </c>
      <c r="I5421" t="str">
        <f t="shared" si="252"/>
        <v>Pequeno Porte II</v>
      </c>
      <c r="J5421" s="4">
        <v>11225088.439999999</v>
      </c>
      <c r="K5421" s="5">
        <f t="shared" si="253"/>
        <v>466.33245149765276</v>
      </c>
    </row>
    <row r="5422" spans="1:11" x14ac:dyDescent="0.25">
      <c r="A5422" s="3" t="s">
        <v>2977</v>
      </c>
      <c r="B5422">
        <v>520910</v>
      </c>
      <c r="C5422" s="1" t="s">
        <v>25</v>
      </c>
      <c r="D5422" s="2">
        <v>35664</v>
      </c>
      <c r="E5422" t="s">
        <v>5330</v>
      </c>
      <c r="F5422" s="4">
        <v>712143.51899999997</v>
      </c>
      <c r="G5422" s="4">
        <f t="shared" si="254"/>
        <v>19.968133664199193</v>
      </c>
      <c r="H5422" t="str">
        <f>IF(F5422 &lt;= Planilha1!$B$1, "1",
  IF(F5422 &lt;= Planilha1!$B$2, "2",
    IF(F5422 &lt;= Planilha1!$B$3, "3",
      "4"
    )
  )
)</f>
        <v>4</v>
      </c>
      <c r="I5422" t="str">
        <f t="shared" si="252"/>
        <v>Pequeno Porte II</v>
      </c>
      <c r="J5422" s="4">
        <v>28898484.25</v>
      </c>
      <c r="K5422" s="5">
        <f t="shared" si="253"/>
        <v>810.29845923059668</v>
      </c>
    </row>
    <row r="5423" spans="1:11" x14ac:dyDescent="0.25">
      <c r="A5423" s="3" t="s">
        <v>5212</v>
      </c>
      <c r="B5423">
        <v>520915</v>
      </c>
      <c r="C5423" s="1" t="s">
        <v>25</v>
      </c>
      <c r="D5423" s="2">
        <v>4390</v>
      </c>
      <c r="E5423" t="s">
        <v>5330</v>
      </c>
      <c r="F5423" s="4">
        <v>77356.551999999996</v>
      </c>
      <c r="G5423" s="4">
        <f t="shared" si="254"/>
        <v>17.621082460136673</v>
      </c>
      <c r="H5423" t="str">
        <f>IF(F5423 &lt;= Planilha1!$B$1, "1",
  IF(F5423 &lt;= Planilha1!$B$2, "2",
    IF(F5423 &lt;= Planilha1!$B$3, "3",
      "4"
    )
  )
)</f>
        <v>2</v>
      </c>
      <c r="I5423" t="str">
        <f t="shared" si="252"/>
        <v>Pequeno Porte I</v>
      </c>
      <c r="J5423" s="4">
        <v>5743848.1299999999</v>
      </c>
      <c r="K5423" s="5">
        <f t="shared" si="253"/>
        <v>1308.3936514806378</v>
      </c>
    </row>
    <row r="5424" spans="1:11" x14ac:dyDescent="0.25">
      <c r="A5424" s="3" t="s">
        <v>5213</v>
      </c>
      <c r="B5424">
        <v>520920</v>
      </c>
      <c r="C5424" s="1" t="s">
        <v>25</v>
      </c>
      <c r="D5424" s="2">
        <v>19545</v>
      </c>
      <c r="E5424" t="s">
        <v>5330</v>
      </c>
      <c r="F5424" s="4">
        <v>115362.72</v>
      </c>
      <c r="G5424" s="4">
        <f t="shared" si="254"/>
        <v>5.9024159631619337</v>
      </c>
      <c r="H5424" t="str">
        <f>IF(F5424 &lt;= Planilha1!$B$1, "1",
  IF(F5424 &lt;= Planilha1!$B$2, "2",
    IF(F5424 &lt;= Planilha1!$B$3, "3",
      "4"
    )
  )
)</f>
        <v>3</v>
      </c>
      <c r="I5424" t="str">
        <f t="shared" si="252"/>
        <v>Pequeno Porte I</v>
      </c>
      <c r="J5424" s="4">
        <v>8668476.9700000007</v>
      </c>
      <c r="K5424" s="5">
        <f t="shared" si="253"/>
        <v>443.51378715784091</v>
      </c>
    </row>
    <row r="5425" spans="1:11" x14ac:dyDescent="0.25">
      <c r="A5425" s="3" t="s">
        <v>5214</v>
      </c>
      <c r="B5425">
        <v>520929</v>
      </c>
      <c r="C5425" s="1" t="s">
        <v>25</v>
      </c>
      <c r="D5425" s="2">
        <v>2188</v>
      </c>
      <c r="E5425" t="s">
        <v>5330</v>
      </c>
      <c r="F5425" s="4">
        <v>18553.107</v>
      </c>
      <c r="G5425" s="4">
        <f t="shared" si="254"/>
        <v>8.4794821755027421</v>
      </c>
      <c r="H5425" t="str">
        <f>IF(F5425 &lt;= Planilha1!$B$1, "1",
  IF(F5425 &lt;= Planilha1!$B$2, "2",
    IF(F5425 &lt;= Planilha1!$B$3, "3",
      "4"
    )
  )
)</f>
        <v>1</v>
      </c>
      <c r="I5425" t="str">
        <f t="shared" si="252"/>
        <v>Pequeno Porte I</v>
      </c>
      <c r="J5425" s="4">
        <v>2834639.3</v>
      </c>
      <c r="K5425" s="5">
        <f t="shared" si="253"/>
        <v>1295.5389853747713</v>
      </c>
    </row>
    <row r="5426" spans="1:11" x14ac:dyDescent="0.25">
      <c r="A5426" s="3" t="s">
        <v>5215</v>
      </c>
      <c r="B5426">
        <v>520940</v>
      </c>
      <c r="C5426" s="1" t="s">
        <v>25</v>
      </c>
      <c r="D5426" s="2">
        <v>4085</v>
      </c>
      <c r="E5426" t="s">
        <v>5330</v>
      </c>
      <c r="F5426" s="4">
        <v>26298.802</v>
      </c>
      <c r="G5426" s="4">
        <f t="shared" si="254"/>
        <v>6.4378952264381883</v>
      </c>
      <c r="H5426" t="str">
        <f>IF(F5426 &lt;= Planilha1!$B$1, "1",
  IF(F5426 &lt;= Planilha1!$B$2, "2",
    IF(F5426 &lt;= Planilha1!$B$3, "3",
      "4"
    )
  )
)</f>
        <v>1</v>
      </c>
      <c r="I5426" t="str">
        <f t="shared" si="252"/>
        <v>Pequeno Porte I</v>
      </c>
      <c r="J5426" s="4">
        <v>4207687.45</v>
      </c>
      <c r="K5426" s="5">
        <f t="shared" si="253"/>
        <v>1030.0336474908202</v>
      </c>
    </row>
    <row r="5427" spans="1:11" x14ac:dyDescent="0.25">
      <c r="A5427" s="3" t="s">
        <v>2978</v>
      </c>
      <c r="B5427">
        <v>520945</v>
      </c>
      <c r="C5427" s="1" t="s">
        <v>25</v>
      </c>
      <c r="D5427" s="2">
        <v>2161</v>
      </c>
      <c r="E5427" t="s">
        <v>5330</v>
      </c>
      <c r="F5427" s="4">
        <v>17970.732</v>
      </c>
      <c r="G5427" s="4">
        <f t="shared" si="254"/>
        <v>8.3159333641832482</v>
      </c>
      <c r="H5427" t="str">
        <f>IF(F5427 &lt;= Planilha1!$B$1, "1",
  IF(F5427 &lt;= Planilha1!$B$2, "2",
    IF(F5427 &lt;= Planilha1!$B$3, "3",
      "4"
    )
  )
)</f>
        <v>1</v>
      </c>
      <c r="I5427" t="str">
        <f t="shared" si="252"/>
        <v>Pequeno Porte I</v>
      </c>
      <c r="J5427" s="4">
        <v>4108748.95</v>
      </c>
      <c r="K5427" s="5">
        <f t="shared" si="253"/>
        <v>1901.3183479870431</v>
      </c>
    </row>
    <row r="5428" spans="1:11" x14ac:dyDescent="0.25">
      <c r="A5428" s="3" t="s">
        <v>5216</v>
      </c>
      <c r="B5428">
        <v>520960</v>
      </c>
      <c r="C5428" s="1" t="s">
        <v>25</v>
      </c>
      <c r="D5428" s="2">
        <v>3354</v>
      </c>
      <c r="E5428" t="s">
        <v>5330</v>
      </c>
      <c r="F5428" s="4">
        <v>28531.775000000001</v>
      </c>
      <c r="G5428" s="4">
        <f t="shared" si="254"/>
        <v>8.5067903995229575</v>
      </c>
      <c r="H5428" t="str">
        <f>IF(F5428 &lt;= Planilha1!$B$1, "1",
  IF(F5428 &lt;= Planilha1!$B$2, "2",
    IF(F5428 &lt;= Planilha1!$B$3, "3",
      "4"
    )
  )
)</f>
        <v>1</v>
      </c>
      <c r="I5428" t="str">
        <f t="shared" si="252"/>
        <v>Pequeno Porte I</v>
      </c>
      <c r="J5428" s="4">
        <v>3710191.83</v>
      </c>
      <c r="K5428" s="5">
        <f t="shared" si="253"/>
        <v>1106.199114490161</v>
      </c>
    </row>
    <row r="5429" spans="1:11" x14ac:dyDescent="0.25">
      <c r="A5429" s="3" t="s">
        <v>3491</v>
      </c>
      <c r="B5429">
        <v>520970</v>
      </c>
      <c r="C5429" s="1" t="s">
        <v>25</v>
      </c>
      <c r="D5429" s="2">
        <v>27742</v>
      </c>
      <c r="E5429" t="s">
        <v>5330</v>
      </c>
      <c r="F5429" s="4">
        <v>251865.39799999999</v>
      </c>
      <c r="G5429" s="4">
        <f t="shared" si="254"/>
        <v>9.0788478840746869</v>
      </c>
      <c r="H5429" t="str">
        <f>IF(F5429 &lt;= Planilha1!$B$1, "1",
  IF(F5429 &lt;= Planilha1!$B$2, "2",
    IF(F5429 &lt;= Planilha1!$B$3, "3",
      "4"
    )
  )
)</f>
        <v>4</v>
      </c>
      <c r="I5429" t="str">
        <f t="shared" si="252"/>
        <v>Pequeno Porte II</v>
      </c>
      <c r="J5429" s="4">
        <v>17454368.43</v>
      </c>
      <c r="K5429" s="5">
        <f t="shared" si="253"/>
        <v>629.16763138922931</v>
      </c>
    </row>
    <row r="5430" spans="1:11" x14ac:dyDescent="0.25">
      <c r="A5430" s="3" t="s">
        <v>2979</v>
      </c>
      <c r="B5430">
        <v>520980</v>
      </c>
      <c r="C5430" s="1" t="s">
        <v>25</v>
      </c>
      <c r="D5430" s="2">
        <v>3545</v>
      </c>
      <c r="E5430" t="s">
        <v>5330</v>
      </c>
      <c r="F5430" s="4">
        <v>36887.286999999997</v>
      </c>
      <c r="G5430" s="4">
        <f t="shared" si="254"/>
        <v>10.405440620592383</v>
      </c>
      <c r="H5430" t="str">
        <f>IF(F5430 &lt;= Planilha1!$B$1, "1",
  IF(F5430 &lt;= Planilha1!$B$2, "2",
    IF(F5430 &lt;= Planilha1!$B$3, "3",
      "4"
    )
  )
)</f>
        <v>1</v>
      </c>
      <c r="I5430" t="str">
        <f t="shared" si="252"/>
        <v>Pequeno Porte I</v>
      </c>
      <c r="J5430" s="4">
        <v>3818236.3</v>
      </c>
      <c r="K5430" s="5">
        <f t="shared" si="253"/>
        <v>1077.0765303244004</v>
      </c>
    </row>
    <row r="5431" spans="1:11" x14ac:dyDescent="0.25">
      <c r="A5431" s="3" t="s">
        <v>2980</v>
      </c>
      <c r="B5431">
        <v>520990</v>
      </c>
      <c r="C5431" s="1" t="s">
        <v>25</v>
      </c>
      <c r="D5431" s="2">
        <v>10584</v>
      </c>
      <c r="E5431" t="s">
        <v>5330</v>
      </c>
      <c r="F5431" s="4">
        <v>82993.646999999997</v>
      </c>
      <c r="G5431" s="4">
        <f t="shared" si="254"/>
        <v>7.8414254535147387</v>
      </c>
      <c r="H5431" t="str">
        <f>IF(F5431 &lt;= Planilha1!$B$1, "1",
  IF(F5431 &lt;= Planilha1!$B$2, "2",
    IF(F5431 &lt;= Planilha1!$B$3, "3",
      "4"
    )
  )
)</f>
        <v>2</v>
      </c>
      <c r="I5431" t="str">
        <f t="shared" si="252"/>
        <v>Pequeno Porte I</v>
      </c>
      <c r="J5431" s="4">
        <v>6939826.7400000002</v>
      </c>
      <c r="K5431" s="5">
        <f t="shared" si="253"/>
        <v>655.69035714285712</v>
      </c>
    </row>
    <row r="5432" spans="1:11" x14ac:dyDescent="0.25">
      <c r="A5432" s="3" t="s">
        <v>5217</v>
      </c>
      <c r="B5432">
        <v>520993</v>
      </c>
      <c r="C5432" s="1" t="s">
        <v>25</v>
      </c>
      <c r="D5432" s="2">
        <v>5954</v>
      </c>
      <c r="E5432" t="s">
        <v>5330</v>
      </c>
      <c r="F5432" s="4">
        <v>83435.108999999997</v>
      </c>
      <c r="G5432" s="4">
        <f t="shared" si="254"/>
        <v>14.013286698018138</v>
      </c>
      <c r="H5432" t="str">
        <f>IF(F5432 &lt;= Planilha1!$B$1, "1",
  IF(F5432 &lt;= Planilha1!$B$2, "2",
    IF(F5432 &lt;= Planilha1!$B$3, "3",
      "4"
    )
  )
)</f>
        <v>2</v>
      </c>
      <c r="I5432" t="str">
        <f t="shared" si="252"/>
        <v>Pequeno Porte I</v>
      </c>
      <c r="J5432" s="4">
        <v>5516783.8799999999</v>
      </c>
      <c r="K5432" s="5">
        <f t="shared" si="253"/>
        <v>926.56766543500169</v>
      </c>
    </row>
    <row r="5433" spans="1:11" x14ac:dyDescent="0.25">
      <c r="A5433" s="3" t="s">
        <v>2981</v>
      </c>
      <c r="B5433">
        <v>520995</v>
      </c>
      <c r="C5433" s="1" t="s">
        <v>25</v>
      </c>
      <c r="D5433" s="2">
        <v>17061</v>
      </c>
      <c r="E5433" t="s">
        <v>5330</v>
      </c>
      <c r="F5433" s="4">
        <v>187526.27900000001</v>
      </c>
      <c r="G5433" s="4">
        <f t="shared" si="254"/>
        <v>10.991517437430398</v>
      </c>
      <c r="H5433" t="str">
        <f>IF(F5433 &lt;= Planilha1!$B$1, "1",
  IF(F5433 &lt;= Planilha1!$B$2, "2",
    IF(F5433 &lt;= Planilha1!$B$3, "3",
      "4"
    )
  )
)</f>
        <v>3</v>
      </c>
      <c r="I5433" t="str">
        <f t="shared" si="252"/>
        <v>Pequeno Porte I</v>
      </c>
      <c r="J5433" s="4">
        <v>8902951.9399999995</v>
      </c>
      <c r="K5433" s="5">
        <f t="shared" si="253"/>
        <v>521.83060430220974</v>
      </c>
    </row>
    <row r="5434" spans="1:11" x14ac:dyDescent="0.25">
      <c r="A5434" s="3" t="s">
        <v>2982</v>
      </c>
      <c r="B5434">
        <v>521000</v>
      </c>
      <c r="C5434" s="1" t="s">
        <v>25</v>
      </c>
      <c r="D5434" s="2">
        <v>52204</v>
      </c>
      <c r="E5434" t="s">
        <v>5330</v>
      </c>
      <c r="F5434" s="4">
        <v>581552.49699999997</v>
      </c>
      <c r="G5434" s="4">
        <f t="shared" si="254"/>
        <v>11.139998793195923</v>
      </c>
      <c r="H5434" t="str">
        <f>IF(F5434 &lt;= Planilha1!$B$1, "1",
  IF(F5434 &lt;= Planilha1!$B$2, "2",
    IF(F5434 &lt;= Planilha1!$B$3, "3",
      "4"
    )
  )
)</f>
        <v>4</v>
      </c>
      <c r="I5434" t="str">
        <f t="shared" si="252"/>
        <v>Médio Porte</v>
      </c>
      <c r="J5434" s="4">
        <v>26777164.829999998</v>
      </c>
      <c r="K5434" s="5">
        <f t="shared" si="253"/>
        <v>512.93320109570141</v>
      </c>
    </row>
    <row r="5435" spans="1:11" x14ac:dyDescent="0.25">
      <c r="A5435" s="3" t="s">
        <v>2983</v>
      </c>
      <c r="B5435">
        <v>521010</v>
      </c>
      <c r="C5435" s="1" t="s">
        <v>25</v>
      </c>
      <c r="D5435" s="2">
        <v>25548</v>
      </c>
      <c r="E5435" t="s">
        <v>5330</v>
      </c>
      <c r="F5435" s="4">
        <v>683804.22600000002</v>
      </c>
      <c r="G5435" s="4">
        <f t="shared" si="254"/>
        <v>26.76546993893847</v>
      </c>
      <c r="H5435" t="str">
        <f>IF(F5435 &lt;= Planilha1!$B$1, "1",
  IF(F5435 &lt;= Planilha1!$B$2, "2",
    IF(F5435 &lt;= Planilha1!$B$3, "3",
      "4"
    )
  )
)</f>
        <v>4</v>
      </c>
      <c r="I5435" t="str">
        <f t="shared" si="252"/>
        <v>Pequeno Porte II</v>
      </c>
      <c r="J5435" s="4">
        <v>26595496.460000001</v>
      </c>
      <c r="K5435" s="5">
        <f t="shared" si="253"/>
        <v>1041.0011139815249</v>
      </c>
    </row>
    <row r="5436" spans="1:11" x14ac:dyDescent="0.25">
      <c r="A5436" s="3" t="s">
        <v>5218</v>
      </c>
      <c r="B5436">
        <v>521015</v>
      </c>
      <c r="C5436" s="1" t="s">
        <v>25</v>
      </c>
      <c r="D5436" s="2">
        <v>2919</v>
      </c>
      <c r="E5436" t="s">
        <v>5330</v>
      </c>
      <c r="F5436" s="4">
        <v>22763.376</v>
      </c>
      <c r="G5436" s="4">
        <f t="shared" si="254"/>
        <v>7.7983473792394653</v>
      </c>
      <c r="H5436" t="str">
        <f>IF(F5436 &lt;= Planilha1!$B$1, "1",
  IF(F5436 &lt;= Planilha1!$B$2, "2",
    IF(F5436 &lt;= Planilha1!$B$3, "3",
      "4"
    )
  )
)</f>
        <v>1</v>
      </c>
      <c r="I5436" t="str">
        <f t="shared" si="252"/>
        <v>Pequeno Porte I</v>
      </c>
      <c r="J5436" s="4">
        <v>2845351.42</v>
      </c>
      <c r="K5436" s="5">
        <f t="shared" si="253"/>
        <v>974.76924289140118</v>
      </c>
    </row>
    <row r="5437" spans="1:11" x14ac:dyDescent="0.25">
      <c r="A5437" s="3" t="s">
        <v>4677</v>
      </c>
      <c r="B5437">
        <v>521020</v>
      </c>
      <c r="C5437" s="1" t="s">
        <v>25</v>
      </c>
      <c r="D5437" s="2">
        <v>35684</v>
      </c>
      <c r="E5437" t="s">
        <v>5330</v>
      </c>
      <c r="F5437" s="4">
        <v>301137.68199999997</v>
      </c>
      <c r="G5437" s="4">
        <f t="shared" si="254"/>
        <v>8.439011377648244</v>
      </c>
      <c r="H5437" t="str">
        <f>IF(F5437 &lt;= Planilha1!$B$1, "1",
  IF(F5437 &lt;= Planilha1!$B$2, "2",
    IF(F5437 &lt;= Planilha1!$B$3, "3",
      "4"
    )
  )
)</f>
        <v>4</v>
      </c>
      <c r="I5437" t="str">
        <f t="shared" si="252"/>
        <v>Pequeno Porte II</v>
      </c>
      <c r="J5437" s="4">
        <v>21744366.280000001</v>
      </c>
      <c r="K5437" s="5">
        <f t="shared" si="253"/>
        <v>609.35899226544109</v>
      </c>
    </row>
    <row r="5438" spans="1:11" x14ac:dyDescent="0.25">
      <c r="A5438" s="3" t="s">
        <v>5219</v>
      </c>
      <c r="B5438">
        <v>521030</v>
      </c>
      <c r="C5438" s="1" t="s">
        <v>25</v>
      </c>
      <c r="D5438" s="2">
        <v>2560</v>
      </c>
      <c r="E5438" t="s">
        <v>5330</v>
      </c>
      <c r="F5438" s="4">
        <v>27505.74</v>
      </c>
      <c r="G5438" s="4">
        <f t="shared" si="254"/>
        <v>10.7444296875</v>
      </c>
      <c r="H5438" t="str">
        <f>IF(F5438 &lt;= Planilha1!$B$1, "1",
  IF(F5438 &lt;= Planilha1!$B$2, "2",
    IF(F5438 &lt;= Planilha1!$B$3, "3",
      "4"
    )
  )
)</f>
        <v>1</v>
      </c>
      <c r="I5438" t="str">
        <f t="shared" si="252"/>
        <v>Pequeno Porte I</v>
      </c>
      <c r="J5438" s="4">
        <v>3110690.47</v>
      </c>
      <c r="K5438" s="5">
        <f t="shared" si="253"/>
        <v>1215.1134648437501</v>
      </c>
    </row>
    <row r="5439" spans="1:11" x14ac:dyDescent="0.25">
      <c r="A5439" s="3" t="s">
        <v>5220</v>
      </c>
      <c r="B5439">
        <v>521040</v>
      </c>
      <c r="C5439" s="1" t="s">
        <v>25</v>
      </c>
      <c r="D5439" s="2">
        <v>44734</v>
      </c>
      <c r="E5439" t="s">
        <v>5330</v>
      </c>
      <c r="F5439" s="4">
        <v>520256.397</v>
      </c>
      <c r="G5439" s="4">
        <f t="shared" si="254"/>
        <v>11.629999485849689</v>
      </c>
      <c r="H5439" t="str">
        <f>IF(F5439 &lt;= Planilha1!$B$1, "1",
  IF(F5439 &lt;= Planilha1!$B$2, "2",
    IF(F5439 &lt;= Planilha1!$B$3, "3",
      "4"
    )
  )
)</f>
        <v>4</v>
      </c>
      <c r="I5439" t="str">
        <f t="shared" si="252"/>
        <v>Pequeno Porte II</v>
      </c>
      <c r="J5439" s="4">
        <v>18210549.960000001</v>
      </c>
      <c r="K5439" s="5">
        <f t="shared" si="253"/>
        <v>407.085213931238</v>
      </c>
    </row>
    <row r="5440" spans="1:11" x14ac:dyDescent="0.25">
      <c r="A5440" s="3" t="s">
        <v>2984</v>
      </c>
      <c r="B5440">
        <v>521056</v>
      </c>
      <c r="C5440" s="1" t="s">
        <v>25</v>
      </c>
      <c r="D5440" s="2">
        <v>4963</v>
      </c>
      <c r="E5440" t="s">
        <v>5330</v>
      </c>
      <c r="F5440" s="4">
        <v>38353.150999999998</v>
      </c>
      <c r="G5440" s="4">
        <f t="shared" si="254"/>
        <v>7.727816038686278</v>
      </c>
      <c r="H5440" t="str">
        <f>IF(F5440 &lt;= Planilha1!$B$1, "1",
  IF(F5440 &lt;= Planilha1!$B$2, "2",
    IF(F5440 &lt;= Planilha1!$B$3, "3",
      "4"
    )
  )
)</f>
        <v>1</v>
      </c>
      <c r="I5440" t="str">
        <f t="shared" si="252"/>
        <v>Pequeno Porte I</v>
      </c>
      <c r="J5440" s="4">
        <v>4039660.29</v>
      </c>
      <c r="K5440" s="5">
        <f t="shared" si="253"/>
        <v>813.95532742292971</v>
      </c>
    </row>
    <row r="5441" spans="1:11" x14ac:dyDescent="0.25">
      <c r="A5441" s="3" t="s">
        <v>2985</v>
      </c>
      <c r="B5441">
        <v>521060</v>
      </c>
      <c r="C5441" s="1" t="s">
        <v>25</v>
      </c>
      <c r="D5441" s="2">
        <v>4904</v>
      </c>
      <c r="E5441" t="s">
        <v>5330</v>
      </c>
      <c r="F5441" s="4">
        <v>46484.023000000001</v>
      </c>
      <c r="G5441" s="4">
        <f t="shared" si="254"/>
        <v>9.4787975122349106</v>
      </c>
      <c r="H5441" t="str">
        <f>IF(F5441 &lt;= Planilha1!$B$1, "1",
  IF(F5441 &lt;= Planilha1!$B$2, "2",
    IF(F5441 &lt;= Planilha1!$B$3, "3",
      "4"
    )
  )
)</f>
        <v>2</v>
      </c>
      <c r="I5441" t="str">
        <f t="shared" si="252"/>
        <v>Pequeno Porte I</v>
      </c>
      <c r="J5441" s="4">
        <v>4546236</v>
      </c>
      <c r="K5441" s="5">
        <f t="shared" si="253"/>
        <v>927.0464926590538</v>
      </c>
    </row>
    <row r="5442" spans="1:11" x14ac:dyDescent="0.25">
      <c r="A5442" s="3" t="s">
        <v>3546</v>
      </c>
      <c r="B5442">
        <v>521080</v>
      </c>
      <c r="C5442" s="1" t="s">
        <v>25</v>
      </c>
      <c r="D5442" s="2">
        <v>4380</v>
      </c>
      <c r="E5442" t="s">
        <v>5330</v>
      </c>
      <c r="F5442" s="4">
        <v>68154.032000000007</v>
      </c>
      <c r="G5442" s="4">
        <f t="shared" si="254"/>
        <v>15.560281278538815</v>
      </c>
      <c r="H5442" t="str">
        <f>IF(F5442 &lt;= Planilha1!$B$1, "1",
  IF(F5442 &lt;= Planilha1!$B$2, "2",
    IF(F5442 &lt;= Planilha1!$B$3, "3",
      "4"
    )
  )
)</f>
        <v>2</v>
      </c>
      <c r="I5442" t="str">
        <f t="shared" ref="I5442:I5505" si="255">IF(D5442 &lt;= 20000, "Pequeno Porte I",
  IF(D5442 &lt;= 50000, "Pequeno Porte II",
    IF(D5442 &lt;= 100000, "Médio Porte",
      IF(D5442 &lt;= 900000, "Grande Porte", "Metrópole")
    )
  )
)</f>
        <v>Pequeno Porte I</v>
      </c>
      <c r="J5442" s="4">
        <v>6776977.6900000004</v>
      </c>
      <c r="K5442" s="5">
        <f t="shared" ref="K5442:K5505" si="256">J5442/D5442</f>
        <v>1547.2551803652968</v>
      </c>
    </row>
    <row r="5443" spans="1:11" x14ac:dyDescent="0.25">
      <c r="A5443" s="3" t="s">
        <v>2986</v>
      </c>
      <c r="B5443">
        <v>521090</v>
      </c>
      <c r="C5443" s="1" t="s">
        <v>25</v>
      </c>
      <c r="D5443" s="2">
        <v>21087</v>
      </c>
      <c r="E5443" t="s">
        <v>5330</v>
      </c>
      <c r="F5443" s="4">
        <v>190384.30900000001</v>
      </c>
      <c r="G5443" s="4">
        <f t="shared" ref="G5443:G5506" si="257">F5443/D5443</f>
        <v>9.0285156257409778</v>
      </c>
      <c r="H5443" t="str">
        <f>IF(F5443 &lt;= Planilha1!$B$1, "1",
  IF(F5443 &lt;= Planilha1!$B$2, "2",
    IF(F5443 &lt;= Planilha1!$B$3, "3",
      "4"
    )
  )
)</f>
        <v>3</v>
      </c>
      <c r="I5443" t="str">
        <f t="shared" si="255"/>
        <v>Pequeno Porte II</v>
      </c>
      <c r="J5443" s="4">
        <v>8702265.9800000004</v>
      </c>
      <c r="K5443" s="5">
        <f t="shared" si="256"/>
        <v>412.68392753829374</v>
      </c>
    </row>
    <row r="5444" spans="1:11" x14ac:dyDescent="0.25">
      <c r="A5444" s="3" t="s">
        <v>5221</v>
      </c>
      <c r="B5444">
        <v>521100</v>
      </c>
      <c r="C5444" s="1" t="s">
        <v>25</v>
      </c>
      <c r="D5444" s="2">
        <v>8007</v>
      </c>
      <c r="E5444" t="s">
        <v>5330</v>
      </c>
      <c r="F5444" s="4">
        <v>93936.187999999995</v>
      </c>
      <c r="G5444" s="4">
        <f t="shared" si="257"/>
        <v>11.73175821156488</v>
      </c>
      <c r="H5444" t="str">
        <f>IF(F5444 &lt;= Planilha1!$B$1, "1",
  IF(F5444 &lt;= Planilha1!$B$2, "2",
    IF(F5444 &lt;= Planilha1!$B$3, "3",
      "4"
    )
  )
)</f>
        <v>3</v>
      </c>
      <c r="I5444" t="str">
        <f t="shared" si="255"/>
        <v>Pequeno Porte I</v>
      </c>
      <c r="J5444" s="4">
        <v>7518336.6799999997</v>
      </c>
      <c r="K5444" s="5">
        <f t="shared" si="256"/>
        <v>938.97048582490322</v>
      </c>
    </row>
    <row r="5445" spans="1:11" x14ac:dyDescent="0.25">
      <c r="A5445" s="3" t="s">
        <v>2987</v>
      </c>
      <c r="B5445">
        <v>521120</v>
      </c>
      <c r="C5445" s="1" t="s">
        <v>25</v>
      </c>
      <c r="D5445" s="2">
        <v>26113</v>
      </c>
      <c r="E5445" t="s">
        <v>5330</v>
      </c>
      <c r="F5445" s="4">
        <v>230409.473</v>
      </c>
      <c r="G5445" s="4">
        <f t="shared" si="257"/>
        <v>8.8235542833071641</v>
      </c>
      <c r="H5445" t="str">
        <f>IF(F5445 &lt;= Planilha1!$B$1, "1",
  IF(F5445 &lt;= Planilha1!$B$2, "2",
    IF(F5445 &lt;= Planilha1!$B$3, "3",
      "4"
    )
  )
)</f>
        <v>3</v>
      </c>
      <c r="I5445" t="str">
        <f t="shared" si="255"/>
        <v>Pequeno Porte II</v>
      </c>
      <c r="J5445" s="4">
        <v>10611310.52</v>
      </c>
      <c r="K5445" s="5">
        <f t="shared" si="256"/>
        <v>406.36121931604947</v>
      </c>
    </row>
    <row r="5446" spans="1:11" x14ac:dyDescent="0.25">
      <c r="A5446" s="3" t="s">
        <v>5222</v>
      </c>
      <c r="B5446">
        <v>521130</v>
      </c>
      <c r="C5446" s="1" t="s">
        <v>25</v>
      </c>
      <c r="D5446" s="2">
        <v>6101</v>
      </c>
      <c r="E5446" t="s">
        <v>5330</v>
      </c>
      <c r="F5446" s="4">
        <v>101121.299</v>
      </c>
      <c r="G5446" s="4">
        <f t="shared" si="257"/>
        <v>16.574544992624158</v>
      </c>
      <c r="H5446" t="str">
        <f>IF(F5446 &lt;= Planilha1!$B$1, "1",
  IF(F5446 &lt;= Planilha1!$B$2, "2",
    IF(F5446 &lt;= Planilha1!$B$3, "3",
      "4"
    )
  )
)</f>
        <v>3</v>
      </c>
      <c r="I5446" t="str">
        <f t="shared" si="255"/>
        <v>Pequeno Porte I</v>
      </c>
      <c r="J5446" s="4">
        <v>8827535.8800000008</v>
      </c>
      <c r="K5446" s="5">
        <f t="shared" si="256"/>
        <v>1446.8998328142929</v>
      </c>
    </row>
    <row r="5447" spans="1:11" x14ac:dyDescent="0.25">
      <c r="A5447" s="3" t="s">
        <v>5223</v>
      </c>
      <c r="B5447">
        <v>521140</v>
      </c>
      <c r="C5447" s="1" t="s">
        <v>25</v>
      </c>
      <c r="D5447" s="2">
        <v>7736</v>
      </c>
      <c r="E5447" t="s">
        <v>5330</v>
      </c>
      <c r="F5447" s="4">
        <v>70440.876999999993</v>
      </c>
      <c r="G5447" s="4">
        <f t="shared" si="257"/>
        <v>9.1055942347466381</v>
      </c>
      <c r="H5447" t="str">
        <f>IF(F5447 &lt;= Planilha1!$B$1, "1",
  IF(F5447 &lt;= Planilha1!$B$2, "2",
    IF(F5447 &lt;= Planilha1!$B$3, "3",
      "4"
    )
  )
)</f>
        <v>2</v>
      </c>
      <c r="I5447" t="str">
        <f t="shared" si="255"/>
        <v>Pequeno Porte I</v>
      </c>
      <c r="J5447" s="4">
        <v>3684087.5</v>
      </c>
      <c r="K5447" s="5">
        <f t="shared" si="256"/>
        <v>476.22640899689765</v>
      </c>
    </row>
    <row r="5448" spans="1:11" x14ac:dyDescent="0.25">
      <c r="A5448" s="3" t="s">
        <v>2988</v>
      </c>
      <c r="B5448">
        <v>521150</v>
      </c>
      <c r="C5448" s="1" t="s">
        <v>25</v>
      </c>
      <c r="D5448" s="2">
        <v>107970</v>
      </c>
      <c r="E5448" t="s">
        <v>5330</v>
      </c>
      <c r="F5448" s="4">
        <v>2269361.628</v>
      </c>
      <c r="G5448" s="4">
        <f t="shared" si="257"/>
        <v>21.018446123923312</v>
      </c>
      <c r="H5448" t="str">
        <f>IF(F5448 &lt;= Planilha1!$B$1, "1",
  IF(F5448 &lt;= Planilha1!$B$2, "2",
    IF(F5448 &lt;= Planilha1!$B$3, "3",
      "4"
    )
  )
)</f>
        <v>4</v>
      </c>
      <c r="I5448" t="str">
        <f t="shared" si="255"/>
        <v>Grande Porte</v>
      </c>
      <c r="J5448" s="4">
        <v>48119540.780000001</v>
      </c>
      <c r="K5448" s="5">
        <f t="shared" si="256"/>
        <v>445.67510215800684</v>
      </c>
    </row>
    <row r="5449" spans="1:11" x14ac:dyDescent="0.25">
      <c r="A5449" s="3" t="s">
        <v>5224</v>
      </c>
      <c r="B5449">
        <v>521160</v>
      </c>
      <c r="C5449" s="1" t="s">
        <v>25</v>
      </c>
      <c r="D5449" s="2">
        <v>2693</v>
      </c>
      <c r="E5449" t="s">
        <v>5330</v>
      </c>
      <c r="F5449" s="4">
        <v>32148.126</v>
      </c>
      <c r="G5449" s="4">
        <f t="shared" si="257"/>
        <v>11.937662829558114</v>
      </c>
      <c r="H5449" t="str">
        <f>IF(F5449 &lt;= Planilha1!$B$1, "1",
  IF(F5449 &lt;= Planilha1!$B$2, "2",
    IF(F5449 &lt;= Planilha1!$B$3, "3",
      "4"
    )
  )
)</f>
        <v>1</v>
      </c>
      <c r="I5449" t="str">
        <f t="shared" si="255"/>
        <v>Pequeno Porte I</v>
      </c>
      <c r="J5449" s="4">
        <v>4265628.3499999996</v>
      </c>
      <c r="K5449" s="5">
        <f t="shared" si="256"/>
        <v>1583.9689379873746</v>
      </c>
    </row>
    <row r="5450" spans="1:11" x14ac:dyDescent="0.25">
      <c r="A5450" s="3" t="s">
        <v>2989</v>
      </c>
      <c r="B5450">
        <v>521170</v>
      </c>
      <c r="C5450" s="1" t="s">
        <v>25</v>
      </c>
      <c r="D5450" s="2">
        <v>6272</v>
      </c>
      <c r="E5450" t="s">
        <v>5330</v>
      </c>
      <c r="F5450" s="4">
        <v>147096.57699999999</v>
      </c>
      <c r="G5450" s="4">
        <f t="shared" si="257"/>
        <v>23.452898118622446</v>
      </c>
      <c r="H5450" t="str">
        <f>IF(F5450 &lt;= Planilha1!$B$1, "1",
  IF(F5450 &lt;= Planilha1!$B$2, "2",
    IF(F5450 &lt;= Planilha1!$B$3, "3",
      "4"
    )
  )
)</f>
        <v>3</v>
      </c>
      <c r="I5450" t="str">
        <f t="shared" si="255"/>
        <v>Pequeno Porte I</v>
      </c>
      <c r="J5450" s="4">
        <v>5575970.5800000001</v>
      </c>
      <c r="K5450" s="5">
        <f t="shared" si="256"/>
        <v>889.02592155612251</v>
      </c>
    </row>
    <row r="5451" spans="1:11" x14ac:dyDescent="0.25">
      <c r="A5451" s="3" t="s">
        <v>5225</v>
      </c>
      <c r="B5451">
        <v>521180</v>
      </c>
      <c r="C5451" s="1" t="s">
        <v>25</v>
      </c>
      <c r="D5451" s="2">
        <v>45223</v>
      </c>
      <c r="E5451" t="s">
        <v>5330</v>
      </c>
      <c r="F5451" s="4">
        <v>422245.03700000001</v>
      </c>
      <c r="G5451" s="4">
        <f t="shared" si="257"/>
        <v>9.3369532538752402</v>
      </c>
      <c r="H5451" t="str">
        <f>IF(F5451 &lt;= Planilha1!$B$1, "1",
  IF(F5451 &lt;= Planilha1!$B$2, "2",
    IF(F5451 &lt;= Planilha1!$B$3, "3",
      "4"
    )
  )
)</f>
        <v>4</v>
      </c>
      <c r="I5451" t="str">
        <f t="shared" si="255"/>
        <v>Pequeno Porte II</v>
      </c>
      <c r="J5451" s="4">
        <v>13292488.279999999</v>
      </c>
      <c r="K5451" s="5">
        <f t="shared" si="256"/>
        <v>293.93203193065472</v>
      </c>
    </row>
    <row r="5452" spans="1:11" x14ac:dyDescent="0.25">
      <c r="A5452" s="3" t="s">
        <v>5226</v>
      </c>
      <c r="B5452">
        <v>521190</v>
      </c>
      <c r="C5452" s="1" t="s">
        <v>25</v>
      </c>
      <c r="D5452" s="2">
        <v>105729</v>
      </c>
      <c r="E5452" t="s">
        <v>5330</v>
      </c>
      <c r="F5452" s="4">
        <v>2244412.5320000001</v>
      </c>
      <c r="G5452" s="4">
        <f t="shared" si="257"/>
        <v>21.227974652176794</v>
      </c>
      <c r="H5452" t="str">
        <f>IF(F5452 &lt;= Planilha1!$B$1, "1",
  IF(F5452 &lt;= Planilha1!$B$2, "2",
    IF(F5452 &lt;= Planilha1!$B$3, "3",
      "4"
    )
  )
)</f>
        <v>4</v>
      </c>
      <c r="I5452" t="str">
        <f t="shared" si="255"/>
        <v>Grande Porte</v>
      </c>
      <c r="J5452" s="4">
        <v>60934321.539999999</v>
      </c>
      <c r="K5452" s="5">
        <f t="shared" si="256"/>
        <v>576.32552601462226</v>
      </c>
    </row>
    <row r="5453" spans="1:11" x14ac:dyDescent="0.25">
      <c r="A5453" s="3" t="s">
        <v>2990</v>
      </c>
      <c r="B5453">
        <v>521200</v>
      </c>
      <c r="C5453" s="1" t="s">
        <v>25</v>
      </c>
      <c r="D5453" s="2">
        <v>2924</v>
      </c>
      <c r="E5453" t="s">
        <v>5330</v>
      </c>
      <c r="F5453" s="4">
        <v>25681.912</v>
      </c>
      <c r="G5453" s="4">
        <f t="shared" si="257"/>
        <v>8.7831436388508894</v>
      </c>
      <c r="H5453" t="str">
        <f>IF(F5453 &lt;= Planilha1!$B$1, "1",
  IF(F5453 &lt;= Planilha1!$B$2, "2",
    IF(F5453 &lt;= Planilha1!$B$3, "3",
      "4"
    )
  )
)</f>
        <v>1</v>
      </c>
      <c r="I5453" t="str">
        <f t="shared" si="255"/>
        <v>Pequeno Porte I</v>
      </c>
      <c r="J5453" s="4">
        <v>4079002.98</v>
      </c>
      <c r="K5453" s="5">
        <f t="shared" si="256"/>
        <v>1395.0078590971273</v>
      </c>
    </row>
    <row r="5454" spans="1:11" x14ac:dyDescent="0.25">
      <c r="A5454" s="3" t="s">
        <v>5227</v>
      </c>
      <c r="B5454">
        <v>521205</v>
      </c>
      <c r="C5454" s="1" t="s">
        <v>25</v>
      </c>
      <c r="D5454" s="2">
        <v>2123</v>
      </c>
      <c r="E5454" t="s">
        <v>5330</v>
      </c>
      <c r="F5454" s="4">
        <v>15934.741</v>
      </c>
      <c r="G5454" s="4">
        <f t="shared" si="257"/>
        <v>7.5057658973151202</v>
      </c>
      <c r="H5454" t="str">
        <f>IF(F5454 &lt;= Planilha1!$B$1, "1",
  IF(F5454 &lt;= Planilha1!$B$2, "2",
    IF(F5454 &lt;= Planilha1!$B$3, "3",
      "4"
    )
  )
)</f>
        <v>1</v>
      </c>
      <c r="I5454" t="str">
        <f t="shared" si="255"/>
        <v>Pequeno Porte I</v>
      </c>
      <c r="J5454" s="4">
        <v>3389889.99</v>
      </c>
      <c r="K5454" s="5">
        <f t="shared" si="256"/>
        <v>1596.7451672162035</v>
      </c>
    </row>
    <row r="5455" spans="1:11" x14ac:dyDescent="0.25">
      <c r="A5455" s="3" t="s">
        <v>5228</v>
      </c>
      <c r="B5455">
        <v>521210</v>
      </c>
      <c r="C5455" s="1" t="s">
        <v>25</v>
      </c>
      <c r="D5455" s="2">
        <v>7159</v>
      </c>
      <c r="E5455" t="s">
        <v>5330</v>
      </c>
      <c r="F5455" s="4">
        <v>96494.201000000001</v>
      </c>
      <c r="G5455" s="4">
        <f t="shared" si="257"/>
        <v>13.478726218745635</v>
      </c>
      <c r="H5455" t="str">
        <f>IF(F5455 &lt;= Planilha1!$B$1, "1",
  IF(F5455 &lt;= Planilha1!$B$2, "2",
    IF(F5455 &lt;= Planilha1!$B$3, "3",
      "4"
    )
  )
)</f>
        <v>3</v>
      </c>
      <c r="I5455" t="str">
        <f t="shared" si="255"/>
        <v>Pequeno Porte I</v>
      </c>
      <c r="J5455" s="4">
        <v>7876171.2300000004</v>
      </c>
      <c r="K5455" s="5">
        <f t="shared" si="256"/>
        <v>1100.1775708897892</v>
      </c>
    </row>
    <row r="5456" spans="1:11" x14ac:dyDescent="0.25">
      <c r="A5456" s="3" t="s">
        <v>1145</v>
      </c>
      <c r="B5456">
        <v>521220</v>
      </c>
      <c r="C5456" s="1" t="s">
        <v>25</v>
      </c>
      <c r="D5456" s="2">
        <v>19620</v>
      </c>
      <c r="E5456" t="s">
        <v>5330</v>
      </c>
      <c r="F5456" s="4">
        <v>247606.07399999999</v>
      </c>
      <c r="G5456" s="4">
        <f t="shared" si="257"/>
        <v>12.620085321100918</v>
      </c>
      <c r="H5456" t="str">
        <f>IF(F5456 &lt;= Planilha1!$B$1, "1",
  IF(F5456 &lt;= Planilha1!$B$2, "2",
    IF(F5456 &lt;= Planilha1!$B$3, "3",
      "4"
    )
  )
)</f>
        <v>4</v>
      </c>
      <c r="I5456" t="str">
        <f t="shared" si="255"/>
        <v>Pequeno Porte I</v>
      </c>
      <c r="J5456" s="4">
        <v>14630274.810000001</v>
      </c>
      <c r="K5456" s="5">
        <f t="shared" si="256"/>
        <v>745.68169266055054</v>
      </c>
    </row>
    <row r="5457" spans="1:11" x14ac:dyDescent="0.25">
      <c r="A5457" s="3" t="s">
        <v>1500</v>
      </c>
      <c r="B5457">
        <v>521225</v>
      </c>
      <c r="C5457" s="1" t="s">
        <v>25</v>
      </c>
      <c r="D5457" s="2">
        <v>1390</v>
      </c>
      <c r="E5457" t="s">
        <v>5330</v>
      </c>
      <c r="F5457" s="4">
        <v>20580.365000000002</v>
      </c>
      <c r="G5457" s="4">
        <f t="shared" si="257"/>
        <v>14.806017985611511</v>
      </c>
      <c r="H5457" t="str">
        <f>IF(F5457 &lt;= Planilha1!$B$1, "1",
  IF(F5457 &lt;= Planilha1!$B$2, "2",
    IF(F5457 &lt;= Planilha1!$B$3, "3",
      "4"
    )
  )
)</f>
        <v>1</v>
      </c>
      <c r="I5457" t="str">
        <f t="shared" si="255"/>
        <v>Pequeno Porte I</v>
      </c>
      <c r="J5457" s="4">
        <v>3253748.9</v>
      </c>
      <c r="K5457" s="5">
        <f t="shared" si="256"/>
        <v>2340.8265467625897</v>
      </c>
    </row>
    <row r="5458" spans="1:11" x14ac:dyDescent="0.25">
      <c r="A5458" s="3" t="s">
        <v>5229</v>
      </c>
      <c r="B5458">
        <v>521230</v>
      </c>
      <c r="C5458" s="1" t="s">
        <v>25</v>
      </c>
      <c r="D5458" s="2">
        <v>8745</v>
      </c>
      <c r="E5458" t="s">
        <v>5330</v>
      </c>
      <c r="F5458" s="4">
        <v>111098.111</v>
      </c>
      <c r="G5458" s="4">
        <f t="shared" si="257"/>
        <v>12.704186506575187</v>
      </c>
      <c r="H5458" t="str">
        <f>IF(F5458 &lt;= Planilha1!$B$1, "1",
  IF(F5458 &lt;= Planilha1!$B$2, "2",
    IF(F5458 &lt;= Planilha1!$B$3, "3",
      "4"
    )
  )
)</f>
        <v>3</v>
      </c>
      <c r="I5458" t="str">
        <f t="shared" si="255"/>
        <v>Pequeno Porte I</v>
      </c>
      <c r="J5458" s="4">
        <v>4980239.53</v>
      </c>
      <c r="K5458" s="5">
        <f t="shared" si="256"/>
        <v>569.49565809033732</v>
      </c>
    </row>
    <row r="5459" spans="1:11" x14ac:dyDescent="0.25">
      <c r="A5459" s="3" t="s">
        <v>5230</v>
      </c>
      <c r="B5459">
        <v>521250</v>
      </c>
      <c r="C5459" s="1" t="s">
        <v>25</v>
      </c>
      <c r="D5459" s="2">
        <v>209129</v>
      </c>
      <c r="E5459" t="s">
        <v>5330</v>
      </c>
      <c r="F5459" s="4">
        <v>2167164.2230000002</v>
      </c>
      <c r="G5459" s="4">
        <f t="shared" si="257"/>
        <v>10.362810624064574</v>
      </c>
      <c r="H5459" t="str">
        <f>IF(F5459 &lt;= Planilha1!$B$1, "1",
  IF(F5459 &lt;= Planilha1!$B$2, "2",
    IF(F5459 &lt;= Planilha1!$B$3, "3",
      "4"
    )
  )
)</f>
        <v>4</v>
      </c>
      <c r="I5459" t="str">
        <f t="shared" si="255"/>
        <v>Grande Porte</v>
      </c>
      <c r="J5459" s="4">
        <v>58076643.890000001</v>
      </c>
      <c r="K5459" s="5">
        <f t="shared" si="256"/>
        <v>277.70727106235864</v>
      </c>
    </row>
    <row r="5460" spans="1:11" x14ac:dyDescent="0.25">
      <c r="A5460" s="3" t="s">
        <v>2991</v>
      </c>
      <c r="B5460">
        <v>521260</v>
      </c>
      <c r="C5460" s="1" t="s">
        <v>25</v>
      </c>
      <c r="D5460" s="2">
        <v>2561</v>
      </c>
      <c r="E5460" t="s">
        <v>5330</v>
      </c>
      <c r="F5460" s="4">
        <v>31072.096000000001</v>
      </c>
      <c r="G5460" s="4">
        <f t="shared" si="257"/>
        <v>12.132798125732137</v>
      </c>
      <c r="H5460" t="str">
        <f>IF(F5460 &lt;= Planilha1!$B$1, "1",
  IF(F5460 &lt;= Planilha1!$B$2, "2",
    IF(F5460 &lt;= Planilha1!$B$3, "3",
      "4"
    )
  )
)</f>
        <v>1</v>
      </c>
      <c r="I5460" t="str">
        <f t="shared" si="255"/>
        <v>Pequeno Porte I</v>
      </c>
      <c r="J5460" s="4">
        <v>3765101.19</v>
      </c>
      <c r="K5460" s="5">
        <f t="shared" si="256"/>
        <v>1470.1683678250683</v>
      </c>
    </row>
    <row r="5461" spans="1:11" x14ac:dyDescent="0.25">
      <c r="A5461" s="3" t="s">
        <v>5231</v>
      </c>
      <c r="B5461">
        <v>521270</v>
      </c>
      <c r="C5461" s="1" t="s">
        <v>25</v>
      </c>
      <c r="D5461" s="2">
        <v>8124</v>
      </c>
      <c r="E5461" t="s">
        <v>5330</v>
      </c>
      <c r="F5461" s="4">
        <v>37957.517999999996</v>
      </c>
      <c r="G5461" s="4">
        <f t="shared" si="257"/>
        <v>4.6722695716395863</v>
      </c>
      <c r="H5461" t="str">
        <f>IF(F5461 &lt;= Planilha1!$B$1, "1",
  IF(F5461 &lt;= Planilha1!$B$2, "2",
    IF(F5461 &lt;= Planilha1!$B$3, "3",
      "4"
    )
  )
)</f>
        <v>1</v>
      </c>
      <c r="I5461" t="str">
        <f t="shared" si="255"/>
        <v>Pequeno Porte I</v>
      </c>
      <c r="J5461" s="4">
        <v>6666275.4000000004</v>
      </c>
      <c r="K5461" s="5">
        <f t="shared" si="256"/>
        <v>820.56565731166916</v>
      </c>
    </row>
    <row r="5462" spans="1:11" x14ac:dyDescent="0.25">
      <c r="A5462" s="3" t="s">
        <v>2992</v>
      </c>
      <c r="B5462">
        <v>521280</v>
      </c>
      <c r="C5462" s="1" t="s">
        <v>25</v>
      </c>
      <c r="D5462" s="2">
        <v>10700</v>
      </c>
      <c r="E5462" t="s">
        <v>5330</v>
      </c>
      <c r="F5462" s="4">
        <v>103271.408</v>
      </c>
      <c r="G5462" s="4">
        <f t="shared" si="257"/>
        <v>9.6515334579439251</v>
      </c>
      <c r="H5462" t="str">
        <f>IF(F5462 &lt;= Planilha1!$B$1, "1",
  IF(F5462 &lt;= Planilha1!$B$2, "2",
    IF(F5462 &lt;= Planilha1!$B$3, "3",
      "4"
    )
  )
)</f>
        <v>3</v>
      </c>
      <c r="I5462" t="str">
        <f t="shared" si="255"/>
        <v>Pequeno Porte I</v>
      </c>
      <c r="J5462" s="4">
        <v>7182795.2300000004</v>
      </c>
      <c r="K5462" s="5">
        <f t="shared" si="256"/>
        <v>671.28927383177574</v>
      </c>
    </row>
    <row r="5463" spans="1:11" x14ac:dyDescent="0.25">
      <c r="A5463" s="3" t="s">
        <v>5232</v>
      </c>
      <c r="B5463">
        <v>521290</v>
      </c>
      <c r="C5463" s="1" t="s">
        <v>25</v>
      </c>
      <c r="D5463" s="2">
        <v>2758</v>
      </c>
      <c r="E5463" t="s">
        <v>5330</v>
      </c>
      <c r="F5463" s="4">
        <v>28163.664000000001</v>
      </c>
      <c r="G5463" s="4">
        <f t="shared" si="257"/>
        <v>10.211625815808556</v>
      </c>
      <c r="H5463" t="str">
        <f>IF(F5463 &lt;= Planilha1!$B$1, "1",
  IF(F5463 &lt;= Planilha1!$B$2, "2",
    IF(F5463 &lt;= Planilha1!$B$3, "3",
      "4"
    )
  )
)</f>
        <v>1</v>
      </c>
      <c r="I5463" t="str">
        <f t="shared" si="255"/>
        <v>Pequeno Porte I</v>
      </c>
      <c r="J5463" s="4">
        <v>4231754.2</v>
      </c>
      <c r="K5463" s="5">
        <f t="shared" si="256"/>
        <v>1534.3561276287164</v>
      </c>
    </row>
    <row r="5464" spans="1:11" x14ac:dyDescent="0.25">
      <c r="A5464" s="3" t="s">
        <v>5233</v>
      </c>
      <c r="B5464">
        <v>521295</v>
      </c>
      <c r="C5464" s="1" t="s">
        <v>25</v>
      </c>
      <c r="D5464" s="2">
        <v>4042</v>
      </c>
      <c r="E5464" t="s">
        <v>5330</v>
      </c>
      <c r="F5464" s="4">
        <v>51470.828000000001</v>
      </c>
      <c r="G5464" s="4">
        <f t="shared" si="257"/>
        <v>12.734</v>
      </c>
      <c r="H5464" t="str">
        <f>IF(F5464 &lt;= Planilha1!$B$1, "1",
  IF(F5464 &lt;= Planilha1!$B$2, "2",
    IF(F5464 &lt;= Planilha1!$B$3, "3",
      "4"
    )
  )
)</f>
        <v>2</v>
      </c>
      <c r="I5464" t="str">
        <f t="shared" si="255"/>
        <v>Pequeno Porte I</v>
      </c>
      <c r="J5464" s="4">
        <v>4864038.43</v>
      </c>
      <c r="K5464" s="5">
        <f t="shared" si="256"/>
        <v>1203.3741786244432</v>
      </c>
    </row>
    <row r="5465" spans="1:11" x14ac:dyDescent="0.25">
      <c r="A5465" s="3" t="s">
        <v>5234</v>
      </c>
      <c r="B5465">
        <v>521300</v>
      </c>
      <c r="C5465" s="1" t="s">
        <v>25</v>
      </c>
      <c r="D5465" s="2">
        <v>10304</v>
      </c>
      <c r="E5465" t="s">
        <v>5330</v>
      </c>
      <c r="F5465" s="4">
        <v>99988.346000000005</v>
      </c>
      <c r="G5465" s="4">
        <f t="shared" si="257"/>
        <v>9.7038379270186343</v>
      </c>
      <c r="H5465" t="str">
        <f>IF(F5465 &lt;= Planilha1!$B$1, "1",
  IF(F5465 &lt;= Planilha1!$B$2, "2",
    IF(F5465 &lt;= Planilha1!$B$3, "3",
      "4"
    )
  )
)</f>
        <v>3</v>
      </c>
      <c r="I5465" t="str">
        <f t="shared" si="255"/>
        <v>Pequeno Porte I</v>
      </c>
      <c r="J5465" s="4">
        <v>7152805.8499999996</v>
      </c>
      <c r="K5465" s="5">
        <f t="shared" si="256"/>
        <v>694.17758637422355</v>
      </c>
    </row>
    <row r="5466" spans="1:11" x14ac:dyDescent="0.25">
      <c r="A5466" s="3" t="s">
        <v>5235</v>
      </c>
      <c r="B5466">
        <v>521305</v>
      </c>
      <c r="C5466" s="1" t="s">
        <v>25</v>
      </c>
      <c r="D5466" s="2">
        <v>2614</v>
      </c>
      <c r="E5466" t="s">
        <v>5330</v>
      </c>
      <c r="F5466" s="4">
        <v>30961.467000000001</v>
      </c>
      <c r="G5466" s="4">
        <f t="shared" si="257"/>
        <v>11.84447857689365</v>
      </c>
      <c r="H5466" t="str">
        <f>IF(F5466 &lt;= Planilha1!$B$1, "1",
  IF(F5466 &lt;= Planilha1!$B$2, "2",
    IF(F5466 &lt;= Planilha1!$B$3, "3",
      "4"
    )
  )
)</f>
        <v>1</v>
      </c>
      <c r="I5466" t="str">
        <f t="shared" si="255"/>
        <v>Pequeno Porte I</v>
      </c>
      <c r="J5466" s="4">
        <v>3342478.13</v>
      </c>
      <c r="K5466" s="5">
        <f t="shared" si="256"/>
        <v>1278.6832938026014</v>
      </c>
    </row>
    <row r="5467" spans="1:11" x14ac:dyDescent="0.25">
      <c r="A5467" s="3" t="s">
        <v>5236</v>
      </c>
      <c r="B5467">
        <v>521308</v>
      </c>
      <c r="C5467" s="1" t="s">
        <v>25</v>
      </c>
      <c r="D5467" s="2">
        <v>27075</v>
      </c>
      <c r="E5467" t="s">
        <v>5330</v>
      </c>
      <c r="F5467" s="4">
        <v>930914.65399999998</v>
      </c>
      <c r="G5467" s="4">
        <f t="shared" si="257"/>
        <v>34.382812705447826</v>
      </c>
      <c r="H5467" t="str">
        <f>IF(F5467 &lt;= Planilha1!$B$1, "1",
  IF(F5467 &lt;= Planilha1!$B$2, "2",
    IF(F5467 &lt;= Planilha1!$B$3, "3",
      "4"
    )
  )
)</f>
        <v>4</v>
      </c>
      <c r="I5467" t="str">
        <f t="shared" si="255"/>
        <v>Pequeno Porte II</v>
      </c>
      <c r="J5467" s="4">
        <v>16772521.07</v>
      </c>
      <c r="K5467" s="5">
        <f t="shared" si="256"/>
        <v>619.48369602954756</v>
      </c>
    </row>
    <row r="5468" spans="1:11" x14ac:dyDescent="0.25">
      <c r="A5468" s="3" t="s">
        <v>2993</v>
      </c>
      <c r="B5468">
        <v>521310</v>
      </c>
      <c r="C5468" s="1" t="s">
        <v>25</v>
      </c>
      <c r="D5468" s="2">
        <v>70081</v>
      </c>
      <c r="E5468" t="s">
        <v>5330</v>
      </c>
      <c r="F5468" s="4">
        <v>1173433.8700000001</v>
      </c>
      <c r="G5468" s="4">
        <f t="shared" si="257"/>
        <v>16.743965839528546</v>
      </c>
      <c r="H5468" t="str">
        <f>IF(F5468 &lt;= Planilha1!$B$1, "1",
  IF(F5468 &lt;= Planilha1!$B$2, "2",
    IF(F5468 &lt;= Planilha1!$B$3, "3",
      "4"
    )
  )
)</f>
        <v>4</v>
      </c>
      <c r="I5468" t="str">
        <f t="shared" si="255"/>
        <v>Médio Porte</v>
      </c>
      <c r="J5468" s="4">
        <v>48060853.68</v>
      </c>
      <c r="K5468" s="5">
        <f t="shared" si="256"/>
        <v>685.79006692256098</v>
      </c>
    </row>
    <row r="5469" spans="1:11" x14ac:dyDescent="0.25">
      <c r="A5469" s="3" t="s">
        <v>5237</v>
      </c>
      <c r="B5469">
        <v>521340</v>
      </c>
      <c r="C5469" s="1" t="s">
        <v>25</v>
      </c>
      <c r="D5469" s="2">
        <v>1685</v>
      </c>
      <c r="E5469" t="s">
        <v>5330</v>
      </c>
      <c r="F5469" s="4">
        <v>18904.894</v>
      </c>
      <c r="G5469" s="4">
        <f t="shared" si="257"/>
        <v>11.219521661721068</v>
      </c>
      <c r="H5469" t="str">
        <f>IF(F5469 &lt;= Planilha1!$B$1, "1",
  IF(F5469 &lt;= Planilha1!$B$2, "2",
    IF(F5469 &lt;= Planilha1!$B$3, "3",
      "4"
    )
  )
)</f>
        <v>1</v>
      </c>
      <c r="I5469" t="str">
        <f t="shared" si="255"/>
        <v>Pequeno Porte I</v>
      </c>
      <c r="J5469" s="4">
        <v>2925248.03</v>
      </c>
      <c r="K5469" s="5">
        <f t="shared" si="256"/>
        <v>1736.0522433234421</v>
      </c>
    </row>
    <row r="5470" spans="1:11" x14ac:dyDescent="0.25">
      <c r="A5470" s="3" t="s">
        <v>5238</v>
      </c>
      <c r="B5470">
        <v>521350</v>
      </c>
      <c r="C5470" s="1" t="s">
        <v>25</v>
      </c>
      <c r="D5470" s="2">
        <v>6692</v>
      </c>
      <c r="E5470" t="s">
        <v>5330</v>
      </c>
      <c r="F5470" s="4">
        <v>47084.235000000001</v>
      </c>
      <c r="G5470" s="4">
        <f t="shared" si="257"/>
        <v>7.0358988344291689</v>
      </c>
      <c r="H5470" t="str">
        <f>IF(F5470 &lt;= Planilha1!$B$1, "1",
  IF(F5470 &lt;= Planilha1!$B$2, "2",
    IF(F5470 &lt;= Planilha1!$B$3, "3",
      "4"
    )
  )
)</f>
        <v>2</v>
      </c>
      <c r="I5470" t="str">
        <f t="shared" si="255"/>
        <v>Pequeno Porte I</v>
      </c>
      <c r="J5470" s="4">
        <v>3735846.27</v>
      </c>
      <c r="K5470" s="5">
        <f t="shared" si="256"/>
        <v>558.25556933652126</v>
      </c>
    </row>
    <row r="5471" spans="1:11" x14ac:dyDescent="0.25">
      <c r="A5471" s="3" t="s">
        <v>5239</v>
      </c>
      <c r="B5471">
        <v>521370</v>
      </c>
      <c r="C5471" s="1" t="s">
        <v>25</v>
      </c>
      <c r="D5471" s="2">
        <v>8756</v>
      </c>
      <c r="E5471" t="s">
        <v>5330</v>
      </c>
      <c r="F5471" s="4">
        <v>129955.068</v>
      </c>
      <c r="G5471" s="4">
        <f t="shared" si="257"/>
        <v>14.841830516217451</v>
      </c>
      <c r="H5471" t="str">
        <f>IF(F5471 &lt;= Planilha1!$B$1, "1",
  IF(F5471 &lt;= Planilha1!$B$2, "2",
    IF(F5471 &lt;= Planilha1!$B$3, "3",
      "4"
    )
  )
)</f>
        <v>3</v>
      </c>
      <c r="I5471" t="str">
        <f t="shared" si="255"/>
        <v>Pequeno Porte I</v>
      </c>
      <c r="J5471" s="4">
        <v>10418380.27</v>
      </c>
      <c r="K5471" s="5">
        <f t="shared" si="256"/>
        <v>1189.8561295111922</v>
      </c>
    </row>
    <row r="5472" spans="1:11" x14ac:dyDescent="0.25">
      <c r="A5472" s="3" t="s">
        <v>2994</v>
      </c>
      <c r="B5472">
        <v>521375</v>
      </c>
      <c r="C5472" s="1" t="s">
        <v>25</v>
      </c>
      <c r="D5472" s="2">
        <v>12521</v>
      </c>
      <c r="E5472" t="s">
        <v>5330</v>
      </c>
      <c r="F5472" s="4">
        <v>385212.47700000001</v>
      </c>
      <c r="G5472" s="4">
        <f t="shared" si="257"/>
        <v>30.765312435109017</v>
      </c>
      <c r="H5472" t="str">
        <f>IF(F5472 &lt;= Planilha1!$B$1, "1",
  IF(F5472 &lt;= Planilha1!$B$2, "2",
    IF(F5472 &lt;= Planilha1!$B$3, "3",
      "4"
    )
  )
)</f>
        <v>4</v>
      </c>
      <c r="I5472" t="str">
        <f t="shared" si="255"/>
        <v>Pequeno Porte I</v>
      </c>
      <c r="J5472" s="4">
        <v>13996780.800000001</v>
      </c>
      <c r="K5472" s="5">
        <f t="shared" si="256"/>
        <v>1117.8644517211087</v>
      </c>
    </row>
    <row r="5473" spans="1:11" x14ac:dyDescent="0.25">
      <c r="A5473" s="3" t="s">
        <v>2995</v>
      </c>
      <c r="B5473">
        <v>521377</v>
      </c>
      <c r="C5473" s="1" t="s">
        <v>25</v>
      </c>
      <c r="D5473" s="2">
        <v>3779</v>
      </c>
      <c r="E5473" t="s">
        <v>5330</v>
      </c>
      <c r="F5473" s="4">
        <v>34340.910000000003</v>
      </c>
      <c r="G5473" s="4">
        <f t="shared" si="257"/>
        <v>9.0873008732468925</v>
      </c>
      <c r="H5473" t="str">
        <f>IF(F5473 &lt;= Planilha1!$B$1, "1",
  IF(F5473 &lt;= Planilha1!$B$2, "2",
    IF(F5473 &lt;= Planilha1!$B$3, "3",
      "4"
    )
  )
)</f>
        <v>1</v>
      </c>
      <c r="I5473" t="str">
        <f t="shared" si="255"/>
        <v>Pequeno Porte I</v>
      </c>
      <c r="J5473" s="4">
        <v>4300007.53</v>
      </c>
      <c r="K5473" s="5">
        <f t="shared" si="256"/>
        <v>1137.8691532151363</v>
      </c>
    </row>
    <row r="5474" spans="1:11" x14ac:dyDescent="0.25">
      <c r="A5474" s="3" t="s">
        <v>543</v>
      </c>
      <c r="B5474">
        <v>521380</v>
      </c>
      <c r="C5474" s="1" t="s">
        <v>25</v>
      </c>
      <c r="D5474" s="2">
        <v>51351</v>
      </c>
      <c r="E5474" t="s">
        <v>5330</v>
      </c>
      <c r="F5474" s="4">
        <v>667439.97100000002</v>
      </c>
      <c r="G5474" s="4">
        <f t="shared" si="257"/>
        <v>12.997604155712645</v>
      </c>
      <c r="H5474" t="str">
        <f>IF(F5474 &lt;= Planilha1!$B$1, "1",
  IF(F5474 &lt;= Planilha1!$B$2, "2",
    IF(F5474 &lt;= Planilha1!$B$3, "3",
      "4"
    )
  )
)</f>
        <v>4</v>
      </c>
      <c r="I5474" t="str">
        <f t="shared" si="255"/>
        <v>Médio Porte</v>
      </c>
      <c r="J5474" s="4">
        <v>36809024.299999997</v>
      </c>
      <c r="K5474" s="5">
        <f t="shared" si="256"/>
        <v>716.81221982045133</v>
      </c>
    </row>
    <row r="5475" spans="1:11" x14ac:dyDescent="0.25">
      <c r="A5475" s="3" t="s">
        <v>5240</v>
      </c>
      <c r="B5475">
        <v>521385</v>
      </c>
      <c r="C5475" s="1" t="s">
        <v>25</v>
      </c>
      <c r="D5475" s="2">
        <v>2456</v>
      </c>
      <c r="E5475" t="s">
        <v>5330</v>
      </c>
      <c r="F5475" s="4">
        <v>20176.830999999998</v>
      </c>
      <c r="G5475" s="4">
        <f t="shared" si="257"/>
        <v>8.2153220684039088</v>
      </c>
      <c r="H5475" t="str">
        <f>IF(F5475 &lt;= Planilha1!$B$1, "1",
  IF(F5475 &lt;= Planilha1!$B$2, "2",
    IF(F5475 &lt;= Planilha1!$B$3, "3",
      "4"
    )
  )
)</f>
        <v>1</v>
      </c>
      <c r="I5475" t="str">
        <f t="shared" si="255"/>
        <v>Pequeno Porte I</v>
      </c>
      <c r="J5475" s="4">
        <v>3963067.94</v>
      </c>
      <c r="K5475" s="5">
        <f t="shared" si="256"/>
        <v>1613.6270114006516</v>
      </c>
    </row>
    <row r="5476" spans="1:11" x14ac:dyDescent="0.25">
      <c r="A5476" s="3" t="s">
        <v>5241</v>
      </c>
      <c r="B5476">
        <v>521390</v>
      </c>
      <c r="C5476" s="1" t="s">
        <v>25</v>
      </c>
      <c r="D5476" s="2">
        <v>4654</v>
      </c>
      <c r="E5476" t="s">
        <v>5330</v>
      </c>
      <c r="F5476" s="4">
        <v>49868.173999999999</v>
      </c>
      <c r="G5476" s="4">
        <f t="shared" si="257"/>
        <v>10.715121186076493</v>
      </c>
      <c r="H5476" t="str">
        <f>IF(F5476 &lt;= Planilha1!$B$1, "1",
  IF(F5476 &lt;= Planilha1!$B$2, "2",
    IF(F5476 &lt;= Planilha1!$B$3, "3",
      "4"
    )
  )
)</f>
        <v>2</v>
      </c>
      <c r="I5476" t="str">
        <f t="shared" si="255"/>
        <v>Pequeno Porte I</v>
      </c>
      <c r="J5476" s="4">
        <v>4155457.28</v>
      </c>
      <c r="K5476" s="5">
        <f t="shared" si="256"/>
        <v>892.87865921787704</v>
      </c>
    </row>
    <row r="5477" spans="1:11" x14ac:dyDescent="0.25">
      <c r="A5477" s="3" t="s">
        <v>5242</v>
      </c>
      <c r="B5477">
        <v>521400</v>
      </c>
      <c r="C5477" s="1" t="s">
        <v>25</v>
      </c>
      <c r="D5477" s="2">
        <v>14750</v>
      </c>
      <c r="E5477" t="s">
        <v>5330</v>
      </c>
      <c r="F5477" s="4">
        <v>279972.08199999999</v>
      </c>
      <c r="G5477" s="4">
        <f t="shared" si="257"/>
        <v>18.981158101694916</v>
      </c>
      <c r="H5477" t="str">
        <f>IF(F5477 &lt;= Planilha1!$B$1, "1",
  IF(F5477 &lt;= Planilha1!$B$2, "2",
    IF(F5477 &lt;= Planilha1!$B$3, "3",
      "4"
    )
  )
)</f>
        <v>4</v>
      </c>
      <c r="I5477" t="str">
        <f t="shared" si="255"/>
        <v>Pequeno Porte I</v>
      </c>
      <c r="J5477" s="4">
        <v>16041703.08</v>
      </c>
      <c r="K5477" s="5">
        <f t="shared" si="256"/>
        <v>1087.5730901694915</v>
      </c>
    </row>
    <row r="5478" spans="1:11" x14ac:dyDescent="0.25">
      <c r="A5478" s="3" t="s">
        <v>1175</v>
      </c>
      <c r="B5478">
        <v>521405</v>
      </c>
      <c r="C5478" s="1" t="s">
        <v>25</v>
      </c>
      <c r="D5478" s="2">
        <v>6189</v>
      </c>
      <c r="E5478" t="s">
        <v>5330</v>
      </c>
      <c r="F5478" s="4">
        <v>68409.444000000003</v>
      </c>
      <c r="G5478" s="4">
        <f t="shared" si="257"/>
        <v>11.053392147358217</v>
      </c>
      <c r="H5478" t="str">
        <f>IF(F5478 &lt;= Planilha1!$B$1, "1",
  IF(F5478 &lt;= Planilha1!$B$2, "2",
    IF(F5478 &lt;= Planilha1!$B$3, "3",
      "4"
    )
  )
)</f>
        <v>2</v>
      </c>
      <c r="I5478" t="str">
        <f t="shared" si="255"/>
        <v>Pequeno Porte I</v>
      </c>
      <c r="J5478" s="4">
        <v>5137925.05</v>
      </c>
      <c r="K5478" s="5">
        <f t="shared" si="256"/>
        <v>830.17047180481495</v>
      </c>
    </row>
    <row r="5479" spans="1:11" x14ac:dyDescent="0.25">
      <c r="A5479" s="3" t="s">
        <v>5243</v>
      </c>
      <c r="B5479">
        <v>521410</v>
      </c>
      <c r="C5479" s="1" t="s">
        <v>25</v>
      </c>
      <c r="D5479" s="2">
        <v>3564</v>
      </c>
      <c r="E5479" t="s">
        <v>5330</v>
      </c>
      <c r="F5479" s="4">
        <v>33231.197999999997</v>
      </c>
      <c r="G5479" s="4">
        <f t="shared" si="257"/>
        <v>9.3241296296296294</v>
      </c>
      <c r="H5479" t="str">
        <f>IF(F5479 &lt;= Planilha1!$B$1, "1",
  IF(F5479 &lt;= Planilha1!$B$2, "2",
    IF(F5479 &lt;= Planilha1!$B$3, "3",
      "4"
    )
  )
)</f>
        <v>1</v>
      </c>
      <c r="I5479" t="str">
        <f t="shared" si="255"/>
        <v>Pequeno Porte I</v>
      </c>
      <c r="J5479" s="4">
        <v>4338562.26</v>
      </c>
      <c r="K5479" s="5">
        <f t="shared" si="256"/>
        <v>1217.329478114478</v>
      </c>
    </row>
    <row r="5480" spans="1:11" x14ac:dyDescent="0.25">
      <c r="A5480" s="3" t="s">
        <v>5244</v>
      </c>
      <c r="B5480">
        <v>521440</v>
      </c>
      <c r="C5480" s="1" t="s">
        <v>25</v>
      </c>
      <c r="D5480" s="2">
        <v>8189</v>
      </c>
      <c r="E5480" t="s">
        <v>5330</v>
      </c>
      <c r="F5480" s="4">
        <v>91495.298999999999</v>
      </c>
      <c r="G5480" s="4">
        <f t="shared" si="257"/>
        <v>11.172951398217121</v>
      </c>
      <c r="H5480" t="str">
        <f>IF(F5480 &lt;= Planilha1!$B$1, "1",
  IF(F5480 &lt;= Planilha1!$B$2, "2",
    IF(F5480 &lt;= Planilha1!$B$3, "3",
      "4"
    )
  )
)</f>
        <v>3</v>
      </c>
      <c r="I5480" t="str">
        <f t="shared" si="255"/>
        <v>Pequeno Porte I</v>
      </c>
      <c r="J5480" s="4">
        <v>8127463.8300000001</v>
      </c>
      <c r="K5480" s="5">
        <f t="shared" si="256"/>
        <v>992.48550860910984</v>
      </c>
    </row>
    <row r="5481" spans="1:11" x14ac:dyDescent="0.25">
      <c r="A5481" s="3" t="s">
        <v>5245</v>
      </c>
      <c r="B5481">
        <v>521450</v>
      </c>
      <c r="C5481" s="1" t="s">
        <v>25</v>
      </c>
      <c r="D5481" s="2">
        <v>31932</v>
      </c>
      <c r="E5481" t="s">
        <v>5330</v>
      </c>
      <c r="F5481" s="4">
        <v>391463.90600000002</v>
      </c>
      <c r="G5481" s="4">
        <f t="shared" si="257"/>
        <v>12.259298070900664</v>
      </c>
      <c r="H5481" t="str">
        <f>IF(F5481 &lt;= Planilha1!$B$1, "1",
  IF(F5481 &lt;= Planilha1!$B$2, "2",
    IF(F5481 &lt;= Planilha1!$B$3, "3",
      "4"
    )
  )
)</f>
        <v>4</v>
      </c>
      <c r="I5481" t="str">
        <f t="shared" si="255"/>
        <v>Pequeno Porte II</v>
      </c>
      <c r="J5481" s="4">
        <v>18132843.030000001</v>
      </c>
      <c r="K5481" s="5">
        <f t="shared" si="256"/>
        <v>567.85804302893655</v>
      </c>
    </row>
    <row r="5482" spans="1:11" x14ac:dyDescent="0.25">
      <c r="A5482" s="3" t="s">
        <v>5246</v>
      </c>
      <c r="B5482">
        <v>521460</v>
      </c>
      <c r="C5482" s="1" t="s">
        <v>25</v>
      </c>
      <c r="D5482" s="2">
        <v>34964</v>
      </c>
      <c r="E5482" t="s">
        <v>5330</v>
      </c>
      <c r="F5482" s="4">
        <v>770876.4</v>
      </c>
      <c r="G5482" s="4">
        <f t="shared" si="257"/>
        <v>22.047717652442515</v>
      </c>
      <c r="H5482" t="str">
        <f>IF(F5482 &lt;= Planilha1!$B$1, "1",
  IF(F5482 &lt;= Planilha1!$B$2, "2",
    IF(F5482 &lt;= Planilha1!$B$3, "3",
      "4"
    )
  )
)</f>
        <v>4</v>
      </c>
      <c r="I5482" t="str">
        <f t="shared" si="255"/>
        <v>Pequeno Porte II</v>
      </c>
      <c r="J5482" s="4">
        <v>17787145.460000001</v>
      </c>
      <c r="K5482" s="5">
        <f t="shared" si="256"/>
        <v>508.72741848758727</v>
      </c>
    </row>
    <row r="5483" spans="1:11" x14ac:dyDescent="0.25">
      <c r="A5483" s="3" t="s">
        <v>5247</v>
      </c>
      <c r="B5483">
        <v>521470</v>
      </c>
      <c r="C5483" s="1" t="s">
        <v>25</v>
      </c>
      <c r="D5483" s="2">
        <v>2337</v>
      </c>
      <c r="E5483" t="s">
        <v>5330</v>
      </c>
      <c r="F5483" s="4">
        <v>20315.561000000002</v>
      </c>
      <c r="G5483" s="4">
        <f t="shared" si="257"/>
        <v>8.6930085579803169</v>
      </c>
      <c r="H5483" t="str">
        <f>IF(F5483 &lt;= Planilha1!$B$1, "1",
  IF(F5483 &lt;= Planilha1!$B$2, "2",
    IF(F5483 &lt;= Planilha1!$B$3, "3",
      "4"
    )
  )
)</f>
        <v>1</v>
      </c>
      <c r="I5483" t="str">
        <f t="shared" si="255"/>
        <v>Pequeno Porte I</v>
      </c>
      <c r="J5483" s="4">
        <v>4098640.03</v>
      </c>
      <c r="K5483" s="5">
        <f t="shared" si="256"/>
        <v>1753.8040350877193</v>
      </c>
    </row>
    <row r="5484" spans="1:11" x14ac:dyDescent="0.25">
      <c r="A5484" s="3" t="s">
        <v>2305</v>
      </c>
      <c r="B5484">
        <v>521480</v>
      </c>
      <c r="C5484" s="1" t="s">
        <v>25</v>
      </c>
      <c r="D5484" s="2">
        <v>2101</v>
      </c>
      <c r="E5484" t="s">
        <v>5330</v>
      </c>
      <c r="F5484" s="4">
        <v>21485.434000000001</v>
      </c>
      <c r="G5484" s="4">
        <f t="shared" si="257"/>
        <v>10.226289386006664</v>
      </c>
      <c r="H5484" t="str">
        <f>IF(F5484 &lt;= Planilha1!$B$1, "1",
  IF(F5484 &lt;= Planilha1!$B$2, "2",
    IF(F5484 &lt;= Planilha1!$B$3, "3",
      "4"
    )
  )
)</f>
        <v>1</v>
      </c>
      <c r="I5484" t="str">
        <f t="shared" si="255"/>
        <v>Pequeno Porte I</v>
      </c>
      <c r="J5484" s="4">
        <v>3889231.78</v>
      </c>
      <c r="K5484" s="5">
        <f t="shared" si="256"/>
        <v>1851.1336411232746</v>
      </c>
    </row>
    <row r="5485" spans="1:11" x14ac:dyDescent="0.25">
      <c r="A5485" s="3" t="s">
        <v>5248</v>
      </c>
      <c r="B5485">
        <v>521483</v>
      </c>
      <c r="C5485" s="1" t="s">
        <v>25</v>
      </c>
      <c r="D5485" s="2">
        <v>12815</v>
      </c>
      <c r="E5485" t="s">
        <v>5330</v>
      </c>
      <c r="F5485" s="4">
        <v>192814.43</v>
      </c>
      <c r="G5485" s="4">
        <f t="shared" si="257"/>
        <v>15.045995317986733</v>
      </c>
      <c r="H5485" t="str">
        <f>IF(F5485 &lt;= Planilha1!$B$1, "1",
  IF(F5485 &lt;= Planilha1!$B$2, "2",
    IF(F5485 &lt;= Planilha1!$B$3, "3",
      "4"
    )
  )
)</f>
        <v>3</v>
      </c>
      <c r="I5485" t="str">
        <f t="shared" si="255"/>
        <v>Pequeno Porte I</v>
      </c>
      <c r="J5485" s="4">
        <v>10196734.07</v>
      </c>
      <c r="K5485" s="5">
        <f t="shared" si="256"/>
        <v>795.68740304330868</v>
      </c>
    </row>
    <row r="5486" spans="1:11" x14ac:dyDescent="0.25">
      <c r="A5486" s="3" t="s">
        <v>5249</v>
      </c>
      <c r="B5486">
        <v>521486</v>
      </c>
      <c r="C5486" s="1" t="s">
        <v>25</v>
      </c>
      <c r="D5486" s="2">
        <v>8310</v>
      </c>
      <c r="E5486" t="s">
        <v>5330</v>
      </c>
      <c r="F5486" s="4">
        <v>59204.203999999998</v>
      </c>
      <c r="G5486" s="4">
        <f t="shared" si="257"/>
        <v>7.1244529482551142</v>
      </c>
      <c r="H5486" t="str">
        <f>IF(F5486 &lt;= Planilha1!$B$1, "1",
  IF(F5486 &lt;= Planilha1!$B$2, "2",
    IF(F5486 &lt;= Planilha1!$B$3, "3",
      "4"
    )
  )
)</f>
        <v>2</v>
      </c>
      <c r="I5486" t="str">
        <f t="shared" si="255"/>
        <v>Pequeno Porte I</v>
      </c>
      <c r="J5486" s="4">
        <v>3580107.86</v>
      </c>
      <c r="K5486" s="5">
        <f t="shared" si="256"/>
        <v>430.81923706377859</v>
      </c>
    </row>
    <row r="5487" spans="1:11" x14ac:dyDescent="0.25">
      <c r="A5487" s="3" t="s">
        <v>5250</v>
      </c>
      <c r="B5487">
        <v>521487</v>
      </c>
      <c r="C5487" s="1" t="s">
        <v>25</v>
      </c>
      <c r="D5487" s="2">
        <v>3010</v>
      </c>
      <c r="E5487" t="s">
        <v>5330</v>
      </c>
      <c r="F5487" s="4">
        <v>22847.795999999998</v>
      </c>
      <c r="G5487" s="4">
        <f t="shared" si="257"/>
        <v>7.5906299003322255</v>
      </c>
      <c r="H5487" t="str">
        <f>IF(F5487 &lt;= Planilha1!$B$1, "1",
  IF(F5487 &lt;= Planilha1!$B$2, "2",
    IF(F5487 &lt;= Planilha1!$B$3, "3",
      "4"
    )
  )
)</f>
        <v>1</v>
      </c>
      <c r="I5487" t="str">
        <f t="shared" si="255"/>
        <v>Pequeno Porte I</v>
      </c>
      <c r="J5487" s="4">
        <v>3596910.09</v>
      </c>
      <c r="K5487" s="5">
        <f t="shared" si="256"/>
        <v>1194.9867408637874</v>
      </c>
    </row>
    <row r="5488" spans="1:11" x14ac:dyDescent="0.25">
      <c r="A5488" s="3" t="s">
        <v>2996</v>
      </c>
      <c r="B5488">
        <v>521490</v>
      </c>
      <c r="C5488" s="1" t="s">
        <v>25</v>
      </c>
      <c r="D5488" s="2">
        <v>3076</v>
      </c>
      <c r="E5488" t="s">
        <v>5330</v>
      </c>
      <c r="F5488" s="4">
        <v>26558.204000000002</v>
      </c>
      <c r="G5488" s="4">
        <f t="shared" si="257"/>
        <v>8.6340065019505854</v>
      </c>
      <c r="H5488" t="str">
        <f>IF(F5488 &lt;= Planilha1!$B$1, "1",
  IF(F5488 &lt;= Planilha1!$B$2, "2",
    IF(F5488 &lt;= Planilha1!$B$3, "3",
      "4"
    )
  )
)</f>
        <v>1</v>
      </c>
      <c r="I5488" t="str">
        <f t="shared" si="255"/>
        <v>Pequeno Porte I</v>
      </c>
      <c r="J5488" s="4">
        <v>3558464.44</v>
      </c>
      <c r="K5488" s="5">
        <f t="shared" si="256"/>
        <v>1156.8479973992198</v>
      </c>
    </row>
    <row r="5489" spans="1:11" x14ac:dyDescent="0.25">
      <c r="A5489" s="3" t="s">
        <v>2476</v>
      </c>
      <c r="B5489">
        <v>521500</v>
      </c>
      <c r="C5489" s="1" t="s">
        <v>25</v>
      </c>
      <c r="D5489" s="2">
        <v>9481</v>
      </c>
      <c r="E5489" t="s">
        <v>5330</v>
      </c>
      <c r="F5489" s="4">
        <v>78462.293999999994</v>
      </c>
      <c r="G5489" s="4">
        <f t="shared" si="257"/>
        <v>8.2757403227507638</v>
      </c>
      <c r="H5489" t="str">
        <f>IF(F5489 &lt;= Planilha1!$B$1, "1",
  IF(F5489 &lt;= Planilha1!$B$2, "2",
    IF(F5489 &lt;= Planilha1!$B$3, "3",
      "4"
    )
  )
)</f>
        <v>2</v>
      </c>
      <c r="I5489" t="str">
        <f t="shared" si="255"/>
        <v>Pequeno Porte I</v>
      </c>
      <c r="J5489" s="4">
        <v>5782261.3600000003</v>
      </c>
      <c r="K5489" s="5">
        <f t="shared" si="256"/>
        <v>609.87884822276135</v>
      </c>
    </row>
    <row r="5490" spans="1:11" x14ac:dyDescent="0.25">
      <c r="A5490" s="3" t="s">
        <v>2997</v>
      </c>
      <c r="B5490">
        <v>521520</v>
      </c>
      <c r="C5490" s="1" t="s">
        <v>25</v>
      </c>
      <c r="D5490" s="2">
        <v>3527</v>
      </c>
      <c r="E5490" t="s">
        <v>5330</v>
      </c>
      <c r="F5490" s="4">
        <v>39118.571000000004</v>
      </c>
      <c r="G5490" s="4">
        <f t="shared" si="257"/>
        <v>11.091174085625179</v>
      </c>
      <c r="H5490" t="str">
        <f>IF(F5490 &lt;= Planilha1!$B$1, "1",
  IF(F5490 &lt;= Planilha1!$B$2, "2",
    IF(F5490 &lt;= Planilha1!$B$3, "3",
      "4"
    )
  )
)</f>
        <v>1</v>
      </c>
      <c r="I5490" t="str">
        <f t="shared" si="255"/>
        <v>Pequeno Porte I</v>
      </c>
      <c r="J5490" s="4">
        <v>5319873.62</v>
      </c>
      <c r="K5490" s="5">
        <f t="shared" si="256"/>
        <v>1508.3282166146867</v>
      </c>
    </row>
    <row r="5491" spans="1:11" x14ac:dyDescent="0.25">
      <c r="A5491" s="3" t="s">
        <v>2998</v>
      </c>
      <c r="B5491">
        <v>521523</v>
      </c>
      <c r="C5491" s="1" t="s">
        <v>25</v>
      </c>
      <c r="D5491" s="2">
        <v>103804</v>
      </c>
      <c r="E5491" t="s">
        <v>5330</v>
      </c>
      <c r="F5491" s="4">
        <v>467546.00400000002</v>
      </c>
      <c r="G5491" s="4">
        <f t="shared" si="257"/>
        <v>4.5041231937112247</v>
      </c>
      <c r="H5491" t="str">
        <f>IF(F5491 &lt;= Planilha1!$B$1, "1",
  IF(F5491 &lt;= Planilha1!$B$2, "2",
    IF(F5491 &lt;= Planilha1!$B$3, "3",
      "4"
    )
  )
)</f>
        <v>4</v>
      </c>
      <c r="I5491" t="str">
        <f t="shared" si="255"/>
        <v>Grande Porte</v>
      </c>
      <c r="J5491" s="4">
        <v>27193447.920000002</v>
      </c>
      <c r="K5491" s="5">
        <f t="shared" si="256"/>
        <v>261.96917190089016</v>
      </c>
    </row>
    <row r="5492" spans="1:11" x14ac:dyDescent="0.25">
      <c r="A5492" s="3" t="s">
        <v>2999</v>
      </c>
      <c r="B5492">
        <v>521525</v>
      </c>
      <c r="C5492" s="1" t="s">
        <v>25</v>
      </c>
      <c r="D5492" s="2">
        <v>3716</v>
      </c>
      <c r="E5492" t="s">
        <v>5330</v>
      </c>
      <c r="F5492" s="4">
        <v>35468.726000000002</v>
      </c>
      <c r="G5492" s="4">
        <f t="shared" si="257"/>
        <v>9.5448670613562978</v>
      </c>
      <c r="H5492" t="str">
        <f>IF(F5492 &lt;= Planilha1!$B$1, "1",
  IF(F5492 &lt;= Planilha1!$B$2, "2",
    IF(F5492 &lt;= Planilha1!$B$3, "3",
      "4"
    )
  )
)</f>
        <v>1</v>
      </c>
      <c r="I5492" t="str">
        <f t="shared" si="255"/>
        <v>Pequeno Porte I</v>
      </c>
      <c r="J5492" s="4">
        <v>4693654.33</v>
      </c>
      <c r="K5492" s="5">
        <f t="shared" si="256"/>
        <v>1263.0931996770721</v>
      </c>
    </row>
    <row r="5493" spans="1:11" x14ac:dyDescent="0.25">
      <c r="A5493" s="3" t="s">
        <v>3000</v>
      </c>
      <c r="B5493">
        <v>521530</v>
      </c>
      <c r="C5493" s="1" t="s">
        <v>25</v>
      </c>
      <c r="D5493" s="2">
        <v>16399</v>
      </c>
      <c r="E5493" t="s">
        <v>5330</v>
      </c>
      <c r="F5493" s="4">
        <v>227777.32500000001</v>
      </c>
      <c r="G5493" s="4">
        <f t="shared" si="257"/>
        <v>13.889708213915483</v>
      </c>
      <c r="H5493" t="str">
        <f>IF(F5493 &lt;= Planilha1!$B$1, "1",
  IF(F5493 &lt;= Planilha1!$B$2, "2",
    IF(F5493 &lt;= Planilha1!$B$3, "3",
      "4"
    )
  )
)</f>
        <v>3</v>
      </c>
      <c r="I5493" t="str">
        <f t="shared" si="255"/>
        <v>Pequeno Porte I</v>
      </c>
      <c r="J5493" s="4">
        <v>8738304.4199999999</v>
      </c>
      <c r="K5493" s="5">
        <f t="shared" si="256"/>
        <v>532.85593145923531</v>
      </c>
    </row>
    <row r="5494" spans="1:11" x14ac:dyDescent="0.25">
      <c r="A5494" s="3" t="s">
        <v>5251</v>
      </c>
      <c r="B5494">
        <v>521540</v>
      </c>
      <c r="C5494" s="1" t="s">
        <v>25</v>
      </c>
      <c r="D5494" s="2">
        <v>4057</v>
      </c>
      <c r="E5494" t="s">
        <v>5330</v>
      </c>
      <c r="F5494" s="4">
        <v>70971.114000000001</v>
      </c>
      <c r="G5494" s="4">
        <f t="shared" si="257"/>
        <v>17.493496179442939</v>
      </c>
      <c r="H5494" t="str">
        <f>IF(F5494 &lt;= Planilha1!$B$1, "1",
  IF(F5494 &lt;= Planilha1!$B$2, "2",
    IF(F5494 &lt;= Planilha1!$B$3, "3",
      "4"
    )
  )
)</f>
        <v>2</v>
      </c>
      <c r="I5494" t="str">
        <f t="shared" si="255"/>
        <v>Pequeno Porte I</v>
      </c>
      <c r="J5494" s="4">
        <v>3735403.17</v>
      </c>
      <c r="K5494" s="5">
        <f t="shared" si="256"/>
        <v>920.73038452058165</v>
      </c>
    </row>
    <row r="5495" spans="1:11" x14ac:dyDescent="0.25">
      <c r="A5495" s="3" t="s">
        <v>3001</v>
      </c>
      <c r="B5495">
        <v>521550</v>
      </c>
      <c r="C5495" s="1" t="s">
        <v>25</v>
      </c>
      <c r="D5495" s="2">
        <v>7200</v>
      </c>
      <c r="E5495" t="s">
        <v>5330</v>
      </c>
      <c r="F5495" s="4">
        <v>231505.24299999999</v>
      </c>
      <c r="G5495" s="4">
        <f t="shared" si="257"/>
        <v>32.15350597222222</v>
      </c>
      <c r="H5495" t="str">
        <f>IF(F5495 &lt;= Planilha1!$B$1, "1",
  IF(F5495 &lt;= Planilha1!$B$2, "2",
    IF(F5495 &lt;= Planilha1!$B$3, "3",
      "4"
    )
  )
)</f>
        <v>3</v>
      </c>
      <c r="I5495" t="str">
        <f t="shared" si="255"/>
        <v>Pequeno Porte I</v>
      </c>
      <c r="J5495" s="4">
        <v>23183393.609999999</v>
      </c>
      <c r="K5495" s="5">
        <f t="shared" si="256"/>
        <v>3219.9157791666667</v>
      </c>
    </row>
    <row r="5496" spans="1:11" x14ac:dyDescent="0.25">
      <c r="A5496" s="3" t="s">
        <v>3002</v>
      </c>
      <c r="B5496">
        <v>521560</v>
      </c>
      <c r="C5496" s="1" t="s">
        <v>25</v>
      </c>
      <c r="D5496" s="2">
        <v>34967</v>
      </c>
      <c r="E5496" t="s">
        <v>5330</v>
      </c>
      <c r="F5496" s="4">
        <v>220980.59099999999</v>
      </c>
      <c r="G5496" s="4">
        <f t="shared" si="257"/>
        <v>6.3196897360368345</v>
      </c>
      <c r="H5496" t="str">
        <f>IF(F5496 &lt;= Planilha1!$B$1, "1",
  IF(F5496 &lt;= Planilha1!$B$2, "2",
    IF(F5496 &lt;= Planilha1!$B$3, "3",
      "4"
    )
  )
)</f>
        <v>3</v>
      </c>
      <c r="I5496" t="str">
        <f t="shared" si="255"/>
        <v>Pequeno Porte II</v>
      </c>
      <c r="J5496" s="4">
        <v>13446163.6</v>
      </c>
      <c r="K5496" s="5">
        <f t="shared" si="256"/>
        <v>384.53866788686474</v>
      </c>
    </row>
    <row r="5497" spans="1:11" x14ac:dyDescent="0.25">
      <c r="A5497" s="3" t="s">
        <v>5252</v>
      </c>
      <c r="B5497">
        <v>521565</v>
      </c>
      <c r="C5497" s="1" t="s">
        <v>25</v>
      </c>
      <c r="D5497" s="2">
        <v>3132</v>
      </c>
      <c r="E5497" t="s">
        <v>5330</v>
      </c>
      <c r="F5497" s="4">
        <v>45915.686999999998</v>
      </c>
      <c r="G5497" s="4">
        <f t="shared" si="257"/>
        <v>14.660181034482758</v>
      </c>
      <c r="H5497" t="str">
        <f>IF(F5497 &lt;= Planilha1!$B$1, "1",
  IF(F5497 &lt;= Planilha1!$B$2, "2",
    IF(F5497 &lt;= Planilha1!$B$3, "3",
      "4"
    )
  )
)</f>
        <v>2</v>
      </c>
      <c r="I5497" t="str">
        <f t="shared" si="255"/>
        <v>Pequeno Porte I</v>
      </c>
      <c r="J5497" s="4">
        <v>5617833.04</v>
      </c>
      <c r="K5497" s="5">
        <f t="shared" si="256"/>
        <v>1793.6887100893998</v>
      </c>
    </row>
    <row r="5498" spans="1:11" x14ac:dyDescent="0.25">
      <c r="A5498" s="3" t="s">
        <v>5253</v>
      </c>
      <c r="B5498">
        <v>521570</v>
      </c>
      <c r="C5498" s="1" t="s">
        <v>25</v>
      </c>
      <c r="D5498" s="2">
        <v>31858</v>
      </c>
      <c r="E5498" t="s">
        <v>5330</v>
      </c>
      <c r="F5498" s="4">
        <v>500593.34700000001</v>
      </c>
      <c r="G5498" s="4">
        <f t="shared" si="257"/>
        <v>15.713269728168749</v>
      </c>
      <c r="H5498" t="str">
        <f>IF(F5498 &lt;= Planilha1!$B$1, "1",
  IF(F5498 &lt;= Planilha1!$B$2, "2",
    IF(F5498 &lt;= Planilha1!$B$3, "3",
      "4"
    )
  )
)</f>
        <v>4</v>
      </c>
      <c r="I5498" t="str">
        <f t="shared" si="255"/>
        <v>Pequeno Porte II</v>
      </c>
      <c r="J5498" s="4">
        <v>22046817.850000001</v>
      </c>
      <c r="K5498" s="5">
        <f t="shared" si="256"/>
        <v>692.03395850335869</v>
      </c>
    </row>
    <row r="5499" spans="1:11" x14ac:dyDescent="0.25">
      <c r="A5499" s="3" t="s">
        <v>3003</v>
      </c>
      <c r="B5499">
        <v>521580</v>
      </c>
      <c r="C5499" s="1" t="s">
        <v>25</v>
      </c>
      <c r="D5499" s="2">
        <v>2259</v>
      </c>
      <c r="E5499" t="s">
        <v>5330</v>
      </c>
      <c r="F5499" s="4">
        <v>19145.488000000001</v>
      </c>
      <c r="G5499" s="4">
        <f t="shared" si="257"/>
        <v>8.4752049579459943</v>
      </c>
      <c r="H5499" t="str">
        <f>IF(F5499 &lt;= Planilha1!$B$1, "1",
  IF(F5499 &lt;= Planilha1!$B$2, "2",
    IF(F5499 &lt;= Planilha1!$B$3, "3",
      "4"
    )
  )
)</f>
        <v>1</v>
      </c>
      <c r="I5499" t="str">
        <f t="shared" si="255"/>
        <v>Pequeno Porte I</v>
      </c>
      <c r="J5499" s="4">
        <v>2941497.29</v>
      </c>
      <c r="K5499" s="5">
        <f t="shared" si="256"/>
        <v>1302.1236343514829</v>
      </c>
    </row>
    <row r="5500" spans="1:11" x14ac:dyDescent="0.25">
      <c r="A5500" s="3" t="s">
        <v>5254</v>
      </c>
      <c r="B5500">
        <v>521590</v>
      </c>
      <c r="C5500" s="1" t="s">
        <v>25</v>
      </c>
      <c r="D5500" s="2">
        <v>3851</v>
      </c>
      <c r="E5500" t="s">
        <v>5330</v>
      </c>
      <c r="F5500" s="4">
        <v>36486.237000000001</v>
      </c>
      <c r="G5500" s="4">
        <f t="shared" si="257"/>
        <v>9.4744837704492344</v>
      </c>
      <c r="H5500" t="str">
        <f>IF(F5500 &lt;= Planilha1!$B$1, "1",
  IF(F5500 &lt;= Planilha1!$B$2, "2",
    IF(F5500 &lt;= Planilha1!$B$3, "3",
      "4"
    )
  )
)</f>
        <v>1</v>
      </c>
      <c r="I5500" t="str">
        <f t="shared" si="255"/>
        <v>Pequeno Porte I</v>
      </c>
      <c r="J5500" s="4">
        <v>4449683.28</v>
      </c>
      <c r="K5500" s="5">
        <f t="shared" si="256"/>
        <v>1155.4617709685797</v>
      </c>
    </row>
    <row r="5501" spans="1:11" x14ac:dyDescent="0.25">
      <c r="A5501" s="3" t="s">
        <v>5255</v>
      </c>
      <c r="B5501">
        <v>521600</v>
      </c>
      <c r="C5501" s="1" t="s">
        <v>25</v>
      </c>
      <c r="D5501" s="2">
        <v>2455</v>
      </c>
      <c r="E5501" t="s">
        <v>5330</v>
      </c>
      <c r="F5501" s="4">
        <v>47430.608</v>
      </c>
      <c r="G5501" s="4">
        <f t="shared" si="257"/>
        <v>19.320003258655806</v>
      </c>
      <c r="H5501" t="str">
        <f>IF(F5501 &lt;= Planilha1!$B$1, "1",
  IF(F5501 &lt;= Planilha1!$B$2, "2",
    IF(F5501 &lt;= Planilha1!$B$3, "3",
      "4"
    )
  )
)</f>
        <v>2</v>
      </c>
      <c r="I5501" t="str">
        <f t="shared" si="255"/>
        <v>Pequeno Porte I</v>
      </c>
      <c r="J5501" s="4">
        <v>4877929.0999999996</v>
      </c>
      <c r="K5501" s="5">
        <f t="shared" si="256"/>
        <v>1986.93649694501</v>
      </c>
    </row>
    <row r="5502" spans="1:11" x14ac:dyDescent="0.25">
      <c r="A5502" s="3" t="s">
        <v>3004</v>
      </c>
      <c r="B5502">
        <v>521630</v>
      </c>
      <c r="C5502" s="1" t="s">
        <v>25</v>
      </c>
      <c r="D5502" s="2">
        <v>7607</v>
      </c>
      <c r="E5502" t="s">
        <v>5330</v>
      </c>
      <c r="F5502" s="4">
        <v>97918.542000000001</v>
      </c>
      <c r="G5502" s="4">
        <f t="shared" si="257"/>
        <v>12.87216274484028</v>
      </c>
      <c r="H5502" t="str">
        <f>IF(F5502 &lt;= Planilha1!$B$1, "1",
  IF(F5502 &lt;= Planilha1!$B$2, "2",
    IF(F5502 &lt;= Planilha1!$B$3, "3",
      "4"
    )
  )
)</f>
        <v>3</v>
      </c>
      <c r="I5502" t="str">
        <f t="shared" si="255"/>
        <v>Pequeno Porte I</v>
      </c>
      <c r="J5502" s="4">
        <v>8018178.4800000004</v>
      </c>
      <c r="K5502" s="5">
        <f t="shared" si="256"/>
        <v>1054.0526462468779</v>
      </c>
    </row>
    <row r="5503" spans="1:11" x14ac:dyDescent="0.25">
      <c r="A5503" s="3" t="s">
        <v>5256</v>
      </c>
      <c r="B5503">
        <v>521640</v>
      </c>
      <c r="C5503" s="1" t="s">
        <v>25</v>
      </c>
      <c r="D5503" s="2">
        <v>10659</v>
      </c>
      <c r="E5503" t="s">
        <v>5330</v>
      </c>
      <c r="F5503" s="4">
        <v>337577.59299999999</v>
      </c>
      <c r="G5503" s="4">
        <f t="shared" si="257"/>
        <v>31.670662632517121</v>
      </c>
      <c r="H5503" t="str">
        <f>IF(F5503 &lt;= Planilha1!$B$1, "1",
  IF(F5503 &lt;= Planilha1!$B$2, "2",
    IF(F5503 &lt;= Planilha1!$B$3, "3",
      "4"
    )
  )
)</f>
        <v>4</v>
      </c>
      <c r="I5503" t="str">
        <f t="shared" si="255"/>
        <v>Pequeno Porte I</v>
      </c>
      <c r="J5503" s="4">
        <v>12532987.439999999</v>
      </c>
      <c r="K5503" s="5">
        <f t="shared" si="256"/>
        <v>1175.8126878694061</v>
      </c>
    </row>
    <row r="5504" spans="1:11" x14ac:dyDescent="0.25">
      <c r="A5504" s="3" t="s">
        <v>5257</v>
      </c>
      <c r="B5504">
        <v>521645</v>
      </c>
      <c r="C5504" s="1" t="s">
        <v>25</v>
      </c>
      <c r="D5504" s="2">
        <v>2964</v>
      </c>
      <c r="E5504" t="s">
        <v>5330</v>
      </c>
      <c r="F5504" s="4">
        <v>282661.11</v>
      </c>
      <c r="G5504" s="4">
        <f t="shared" si="257"/>
        <v>95.364746963562752</v>
      </c>
      <c r="H5504" t="str">
        <f>IF(F5504 &lt;= Planilha1!$B$1, "1",
  IF(F5504 &lt;= Planilha1!$B$2, "2",
    IF(F5504 &lt;= Planilha1!$B$3, "3",
      "4"
    )
  )
)</f>
        <v>4</v>
      </c>
      <c r="I5504" t="str">
        <f t="shared" si="255"/>
        <v>Pequeno Porte I</v>
      </c>
      <c r="J5504" s="4">
        <v>6835613.3200000003</v>
      </c>
      <c r="K5504" s="5">
        <f t="shared" si="256"/>
        <v>2306.2123211875846</v>
      </c>
    </row>
    <row r="5505" spans="1:11" x14ac:dyDescent="0.25">
      <c r="A5505" s="3" t="s">
        <v>5258</v>
      </c>
      <c r="B5505">
        <v>521680</v>
      </c>
      <c r="C5505" s="1" t="s">
        <v>25</v>
      </c>
      <c r="D5505" s="2">
        <v>9573</v>
      </c>
      <c r="E5505" t="s">
        <v>5330</v>
      </c>
      <c r="F5505" s="4">
        <v>97554.816999999995</v>
      </c>
      <c r="G5505" s="4">
        <f t="shared" si="257"/>
        <v>10.19062122636582</v>
      </c>
      <c r="H5505" t="str">
        <f>IF(F5505 &lt;= Planilha1!$B$1, "1",
  IF(F5505 &lt;= Planilha1!$B$2, "2",
    IF(F5505 &lt;= Planilha1!$B$3, "3",
      "4"
    )
  )
)</f>
        <v>3</v>
      </c>
      <c r="I5505" t="str">
        <f t="shared" si="255"/>
        <v>Pequeno Porte I</v>
      </c>
      <c r="J5505" s="4">
        <v>4465652.22</v>
      </c>
      <c r="K5505" s="5">
        <f t="shared" si="256"/>
        <v>466.48409276088995</v>
      </c>
    </row>
    <row r="5506" spans="1:11" x14ac:dyDescent="0.25">
      <c r="A5506" s="3" t="s">
        <v>5259</v>
      </c>
      <c r="B5506">
        <v>521690</v>
      </c>
      <c r="C5506" s="1" t="s">
        <v>25</v>
      </c>
      <c r="D5506" s="2">
        <v>2328</v>
      </c>
      <c r="E5506" t="s">
        <v>5330</v>
      </c>
      <c r="F5506" s="4">
        <v>26168.780999999999</v>
      </c>
      <c r="G5506" s="4">
        <f t="shared" si="257"/>
        <v>11.240885309278351</v>
      </c>
      <c r="H5506" t="str">
        <f>IF(F5506 &lt;= Planilha1!$B$1, "1",
  IF(F5506 &lt;= Planilha1!$B$2, "2",
    IF(F5506 &lt;= Planilha1!$B$3, "3",
      "4"
    )
  )
)</f>
        <v>1</v>
      </c>
      <c r="I5506" t="str">
        <f t="shared" ref="I5506:I5571" si="258">IF(D5506 &lt;= 20000, "Pequeno Porte I",
  IF(D5506 &lt;= 50000, "Pequeno Porte II",
    IF(D5506 &lt;= 100000, "Médio Porte",
      IF(D5506 &lt;= 900000, "Grande Porte", "Metrópole")
    )
  )
)</f>
        <v>Pequeno Porte I</v>
      </c>
      <c r="J5506" s="4">
        <v>4673758.53</v>
      </c>
      <c r="K5506" s="5">
        <f t="shared" ref="K5506:K5569" si="259">J5506/D5506</f>
        <v>2007.6282345360826</v>
      </c>
    </row>
    <row r="5507" spans="1:11" x14ac:dyDescent="0.25">
      <c r="A5507" s="3" t="s">
        <v>3005</v>
      </c>
      <c r="B5507">
        <v>521710</v>
      </c>
      <c r="C5507" s="1" t="s">
        <v>25</v>
      </c>
      <c r="D5507" s="2">
        <v>24883</v>
      </c>
      <c r="E5507" t="s">
        <v>5330</v>
      </c>
      <c r="F5507" s="4">
        <v>393827.35200000001</v>
      </c>
      <c r="G5507" s="4">
        <f t="shared" ref="G5507:G5570" si="260">F5507/D5507</f>
        <v>15.827165213197766</v>
      </c>
      <c r="H5507" t="str">
        <f>IF(F5507 &lt;= Planilha1!$B$1, "1",
  IF(F5507 &lt;= Planilha1!$B$2, "2",
    IF(F5507 &lt;= Planilha1!$B$3, "3",
      "4"
    )
  )
)</f>
        <v>4</v>
      </c>
      <c r="I5507" t="str">
        <f t="shared" si="258"/>
        <v>Pequeno Porte II</v>
      </c>
      <c r="J5507" s="4">
        <v>18565137.620000001</v>
      </c>
      <c r="K5507" s="5">
        <f t="shared" si="259"/>
        <v>746.0972398826508</v>
      </c>
    </row>
    <row r="5508" spans="1:11" x14ac:dyDescent="0.25">
      <c r="A5508" s="3" t="s">
        <v>963</v>
      </c>
      <c r="B5508">
        <v>521720</v>
      </c>
      <c r="C5508" s="1" t="s">
        <v>25</v>
      </c>
      <c r="D5508" s="2">
        <v>11712</v>
      </c>
      <c r="E5508" t="s">
        <v>5330</v>
      </c>
      <c r="F5508" s="4">
        <v>145518.66399999999</v>
      </c>
      <c r="G5508" s="4">
        <f t="shared" si="260"/>
        <v>12.42474931693989</v>
      </c>
      <c r="H5508" t="str">
        <f>IF(F5508 &lt;= Planilha1!$B$1, "1",
  IF(F5508 &lt;= Planilha1!$B$2, "2",
    IF(F5508 &lt;= Planilha1!$B$3, "3",
      "4"
    )
  )
)</f>
        <v>3</v>
      </c>
      <c r="I5508" t="str">
        <f t="shared" si="258"/>
        <v>Pequeno Porte I</v>
      </c>
      <c r="J5508" s="4">
        <v>7397078.8399999999</v>
      </c>
      <c r="K5508" s="5">
        <f t="shared" si="259"/>
        <v>631.58118510928955</v>
      </c>
    </row>
    <row r="5509" spans="1:11" x14ac:dyDescent="0.25">
      <c r="A5509" s="3" t="s">
        <v>5260</v>
      </c>
      <c r="B5509">
        <v>521730</v>
      </c>
      <c r="C5509" s="1" t="s">
        <v>25</v>
      </c>
      <c r="D5509" s="2">
        <v>26690</v>
      </c>
      <c r="E5509" t="s">
        <v>5330</v>
      </c>
      <c r="F5509" s="4">
        <v>244744.579</v>
      </c>
      <c r="G5509" s="4">
        <f t="shared" si="260"/>
        <v>9.1698980517047577</v>
      </c>
      <c r="H5509" t="str">
        <f>IF(F5509 &lt;= Planilha1!$B$1, "1",
  IF(F5509 &lt;= Planilha1!$B$2, "2",
    IF(F5509 &lt;= Planilha1!$B$3, "3",
      "4"
    )
  )
)</f>
        <v>4</v>
      </c>
      <c r="I5509" t="str">
        <f t="shared" si="258"/>
        <v>Pequeno Porte II</v>
      </c>
      <c r="J5509" s="4">
        <v>15111267.15</v>
      </c>
      <c r="K5509" s="5">
        <f t="shared" si="259"/>
        <v>566.17711315099291</v>
      </c>
    </row>
    <row r="5510" spans="1:11" x14ac:dyDescent="0.25">
      <c r="A5510" s="3" t="s">
        <v>3006</v>
      </c>
      <c r="B5510">
        <v>521740</v>
      </c>
      <c r="C5510" s="1" t="s">
        <v>25</v>
      </c>
      <c r="D5510" s="2">
        <v>32373</v>
      </c>
      <c r="E5510" t="s">
        <v>5330</v>
      </c>
      <c r="F5510" s="4">
        <v>412009.647</v>
      </c>
      <c r="G5510" s="4">
        <f t="shared" si="260"/>
        <v>12.726952923732741</v>
      </c>
      <c r="H5510" t="str">
        <f>IF(F5510 &lt;= Planilha1!$B$1, "1",
  IF(F5510 &lt;= Planilha1!$B$2, "2",
    IF(F5510 &lt;= Planilha1!$B$3, "3",
      "4"
    )
  )
)</f>
        <v>4</v>
      </c>
      <c r="I5510" t="str">
        <f t="shared" si="258"/>
        <v>Pequeno Porte II</v>
      </c>
      <c r="J5510" s="4">
        <v>21088908.489999998</v>
      </c>
      <c r="K5510" s="5">
        <f t="shared" si="259"/>
        <v>651.43509992895304</v>
      </c>
    </row>
    <row r="5511" spans="1:11" x14ac:dyDescent="0.25">
      <c r="A5511" s="3" t="s">
        <v>3007</v>
      </c>
      <c r="B5511">
        <v>521760</v>
      </c>
      <c r="C5511" s="1" t="s">
        <v>25</v>
      </c>
      <c r="D5511" s="2">
        <v>105031</v>
      </c>
      <c r="E5511" t="s">
        <v>5330</v>
      </c>
      <c r="F5511" s="4">
        <v>499464.73800000001</v>
      </c>
      <c r="G5511" s="4">
        <f t="shared" si="260"/>
        <v>4.7554030524321389</v>
      </c>
      <c r="H5511" t="str">
        <f>IF(F5511 &lt;= Planilha1!$B$1, "1",
  IF(F5511 &lt;= Planilha1!$B$2, "2",
    IF(F5511 &lt;= Planilha1!$B$3, "3",
      "4"
    )
  )
)</f>
        <v>4</v>
      </c>
      <c r="I5511" t="str">
        <f t="shared" si="258"/>
        <v>Grande Porte</v>
      </c>
      <c r="J5511" s="4">
        <v>24501414.940000001</v>
      </c>
      <c r="K5511" s="5">
        <f t="shared" si="259"/>
        <v>233.27793641877162</v>
      </c>
    </row>
    <row r="5512" spans="1:11" x14ac:dyDescent="0.25">
      <c r="A5512" s="3" t="s">
        <v>3008</v>
      </c>
      <c r="B5512">
        <v>521770</v>
      </c>
      <c r="C5512" s="1" t="s">
        <v>25</v>
      </c>
      <c r="D5512" s="2">
        <v>18309</v>
      </c>
      <c r="E5512" t="s">
        <v>5330</v>
      </c>
      <c r="F5512" s="4">
        <v>208549.27100000001</v>
      </c>
      <c r="G5512" s="4">
        <f t="shared" si="260"/>
        <v>11.390533125785133</v>
      </c>
      <c r="H5512" t="str">
        <f>IF(F5512 &lt;= Planilha1!$B$1, "1",
  IF(F5512 &lt;= Planilha1!$B$2, "2",
    IF(F5512 &lt;= Planilha1!$B$3, "3",
      "4"
    )
  )
)</f>
        <v>3</v>
      </c>
      <c r="I5512" t="str">
        <f t="shared" si="258"/>
        <v>Pequeno Porte I</v>
      </c>
      <c r="J5512" s="4">
        <v>10639831.16</v>
      </c>
      <c r="K5512" s="5">
        <f t="shared" si="259"/>
        <v>581.12573925391882</v>
      </c>
    </row>
    <row r="5513" spans="1:11" x14ac:dyDescent="0.25">
      <c r="A5513" s="3" t="s">
        <v>3009</v>
      </c>
      <c r="B5513">
        <v>521800</v>
      </c>
      <c r="C5513" s="1" t="s">
        <v>25</v>
      </c>
      <c r="D5513" s="2">
        <v>44317</v>
      </c>
      <c r="E5513" t="s">
        <v>5330</v>
      </c>
      <c r="F5513" s="4">
        <v>468236.533</v>
      </c>
      <c r="G5513" s="4">
        <f t="shared" si="260"/>
        <v>10.565618904709254</v>
      </c>
      <c r="H5513" t="str">
        <f>IF(F5513 &lt;= Planilha1!$B$1, "1",
  IF(F5513 &lt;= Planilha1!$B$2, "2",
    IF(F5513 &lt;= Planilha1!$B$3, "3",
      "4"
    )
  )
)</f>
        <v>4</v>
      </c>
      <c r="I5513" t="str">
        <f t="shared" si="258"/>
        <v>Pequeno Porte II</v>
      </c>
      <c r="J5513" s="4">
        <v>19031078.309999999</v>
      </c>
      <c r="K5513" s="5">
        <f t="shared" si="259"/>
        <v>429.43065437642434</v>
      </c>
    </row>
    <row r="5514" spans="1:11" x14ac:dyDescent="0.25">
      <c r="A5514" s="3" t="s">
        <v>5261</v>
      </c>
      <c r="B5514">
        <v>521805</v>
      </c>
      <c r="C5514" s="1" t="s">
        <v>25</v>
      </c>
      <c r="D5514" s="2">
        <v>4070</v>
      </c>
      <c r="E5514" t="s">
        <v>5330</v>
      </c>
      <c r="F5514" s="4">
        <v>138395.48199999999</v>
      </c>
      <c r="G5514" s="4">
        <f t="shared" si="260"/>
        <v>34.003803931203926</v>
      </c>
      <c r="H5514" t="str">
        <f>IF(F5514 &lt;= Planilha1!$B$1, "1",
  IF(F5514 &lt;= Planilha1!$B$2, "2",
    IF(F5514 &lt;= Planilha1!$B$3, "3",
      "4"
    )
  )
)</f>
        <v>3</v>
      </c>
      <c r="I5514" t="str">
        <f t="shared" si="258"/>
        <v>Pequeno Porte I</v>
      </c>
      <c r="J5514" s="4">
        <v>7254473.0300000003</v>
      </c>
      <c r="K5514" s="5">
        <f t="shared" si="259"/>
        <v>1782.425805896806</v>
      </c>
    </row>
    <row r="5515" spans="1:11" x14ac:dyDescent="0.25">
      <c r="A5515" s="3" t="s">
        <v>5262</v>
      </c>
      <c r="B5515">
        <v>521810</v>
      </c>
      <c r="C5515" s="1" t="s">
        <v>25</v>
      </c>
      <c r="D5515" s="2">
        <v>3280</v>
      </c>
      <c r="E5515" t="s">
        <v>5330</v>
      </c>
      <c r="F5515" s="4">
        <v>141218.34899999999</v>
      </c>
      <c r="G5515" s="4">
        <f t="shared" si="260"/>
        <v>43.05437469512195</v>
      </c>
      <c r="H5515" t="str">
        <f>IF(F5515 &lt;= Planilha1!$B$1, "1",
  IF(F5515 &lt;= Planilha1!$B$2, "2",
    IF(F5515 &lt;= Planilha1!$B$3, "3",
      "4"
    )
  )
)</f>
        <v>3</v>
      </c>
      <c r="I5515" t="str">
        <f t="shared" si="258"/>
        <v>Pequeno Porte I</v>
      </c>
      <c r="J5515" s="4">
        <v>7100668.2199999997</v>
      </c>
      <c r="K5515" s="5">
        <f t="shared" si="259"/>
        <v>2164.8378719512193</v>
      </c>
    </row>
    <row r="5516" spans="1:11" x14ac:dyDescent="0.25">
      <c r="A5516" s="3" t="s">
        <v>3010</v>
      </c>
      <c r="B5516">
        <v>521830</v>
      </c>
      <c r="C5516" s="1" t="s">
        <v>25</v>
      </c>
      <c r="D5516" s="2">
        <v>34914</v>
      </c>
      <c r="E5516" t="s">
        <v>5330</v>
      </c>
      <c r="F5516" s="4">
        <v>240422.82199999999</v>
      </c>
      <c r="G5516" s="4">
        <f t="shared" si="260"/>
        <v>6.8861437245803971</v>
      </c>
      <c r="H5516" t="str">
        <f>IF(F5516 &lt;= Planilha1!$B$1, "1",
  IF(F5516 &lt;= Planilha1!$B$2, "2",
    IF(F5516 &lt;= Planilha1!$B$3, "3",
      "4"
    )
  )
)</f>
        <v>4</v>
      </c>
      <c r="I5516" t="str">
        <f t="shared" si="258"/>
        <v>Pequeno Porte II</v>
      </c>
      <c r="J5516" s="4">
        <v>18738301.82</v>
      </c>
      <c r="K5516" s="5">
        <f t="shared" si="259"/>
        <v>536.69879761700179</v>
      </c>
    </row>
    <row r="5517" spans="1:11" x14ac:dyDescent="0.25">
      <c r="A5517" s="3" t="s">
        <v>3011</v>
      </c>
      <c r="B5517">
        <v>521839</v>
      </c>
      <c r="C5517" s="1" t="s">
        <v>25</v>
      </c>
      <c r="D5517" s="2">
        <v>3649</v>
      </c>
      <c r="E5517" t="s">
        <v>5330</v>
      </c>
      <c r="F5517" s="4">
        <v>30993.016</v>
      </c>
      <c r="G5517" s="4">
        <f t="shared" si="260"/>
        <v>8.493564264181968</v>
      </c>
      <c r="H5517" t="str">
        <f>IF(F5517 &lt;= Planilha1!$B$1, "1",
  IF(F5517 &lt;= Planilha1!$B$2, "2",
    IF(F5517 &lt;= Planilha1!$B$3, "3",
      "4"
    )
  )
)</f>
        <v>1</v>
      </c>
      <c r="I5517" t="str">
        <f t="shared" si="258"/>
        <v>Pequeno Porte I</v>
      </c>
      <c r="J5517" s="4">
        <v>3254029.34</v>
      </c>
      <c r="K5517" s="5">
        <f t="shared" si="259"/>
        <v>891.75920526171546</v>
      </c>
    </row>
    <row r="5518" spans="1:11" x14ac:dyDescent="0.25">
      <c r="A5518" s="3" t="s">
        <v>5263</v>
      </c>
      <c r="B5518">
        <v>521850</v>
      </c>
      <c r="C5518" s="1" t="s">
        <v>25</v>
      </c>
      <c r="D5518" s="2">
        <v>48447</v>
      </c>
      <c r="E5518" t="s">
        <v>5330</v>
      </c>
      <c r="F5518" s="4">
        <v>771852.84199999995</v>
      </c>
      <c r="G5518" s="4">
        <f t="shared" si="260"/>
        <v>15.931901707020041</v>
      </c>
      <c r="H5518" t="str">
        <f>IF(F5518 &lt;= Planilha1!$B$1, "1",
  IF(F5518 &lt;= Planilha1!$B$2, "2",
    IF(F5518 &lt;= Planilha1!$B$3, "3",
      "4"
    )
  )
)</f>
        <v>4</v>
      </c>
      <c r="I5518" t="str">
        <f t="shared" si="258"/>
        <v>Pequeno Porte II</v>
      </c>
      <c r="J5518" s="4">
        <v>55944065.100000001</v>
      </c>
      <c r="K5518" s="5">
        <f t="shared" si="259"/>
        <v>1154.7477676636324</v>
      </c>
    </row>
    <row r="5519" spans="1:11" x14ac:dyDescent="0.25">
      <c r="A5519" s="3" t="s">
        <v>3012</v>
      </c>
      <c r="B5519">
        <v>521860</v>
      </c>
      <c r="C5519" s="1" t="s">
        <v>25</v>
      </c>
      <c r="D5519" s="2">
        <v>12165</v>
      </c>
      <c r="E5519" t="s">
        <v>5330</v>
      </c>
      <c r="F5519" s="4">
        <v>163327.26500000001</v>
      </c>
      <c r="G5519" s="4">
        <f t="shared" si="260"/>
        <v>13.425997944923964</v>
      </c>
      <c r="H5519" t="str">
        <f>IF(F5519 &lt;= Planilha1!$B$1, "1",
  IF(F5519 &lt;= Planilha1!$B$2, "2",
    IF(F5519 &lt;= Planilha1!$B$3, "3",
      "4"
    )
  )
)</f>
        <v>3</v>
      </c>
      <c r="I5519" t="str">
        <f t="shared" si="258"/>
        <v>Pequeno Porte I</v>
      </c>
      <c r="J5519" s="4">
        <v>9019695.2799999993</v>
      </c>
      <c r="K5519" s="5">
        <f t="shared" si="259"/>
        <v>741.44638553226469</v>
      </c>
    </row>
    <row r="5520" spans="1:11" x14ac:dyDescent="0.25">
      <c r="A5520" s="3" t="s">
        <v>5264</v>
      </c>
      <c r="B5520">
        <v>521870</v>
      </c>
      <c r="C5520" s="1" t="s">
        <v>25</v>
      </c>
      <c r="D5520" s="2">
        <v>3980</v>
      </c>
      <c r="E5520" t="s">
        <v>5330</v>
      </c>
      <c r="F5520" s="4">
        <v>94829.983999999997</v>
      </c>
      <c r="G5520" s="4">
        <f t="shared" si="260"/>
        <v>23.826629145728642</v>
      </c>
      <c r="H5520" t="str">
        <f>IF(F5520 &lt;= Planilha1!$B$1, "1",
  IF(F5520 &lt;= Planilha1!$B$2, "2",
    IF(F5520 &lt;= Planilha1!$B$3, "3",
      "4"
    )
  )
)</f>
        <v>3</v>
      </c>
      <c r="I5520" t="str">
        <f t="shared" si="258"/>
        <v>Pequeno Porte I</v>
      </c>
      <c r="J5520" s="4">
        <v>4189635.35</v>
      </c>
      <c r="K5520" s="5">
        <f t="shared" si="259"/>
        <v>1052.6721984924623</v>
      </c>
    </row>
    <row r="5521" spans="1:11" x14ac:dyDescent="0.25">
      <c r="A5521" s="3" t="s">
        <v>3013</v>
      </c>
      <c r="B5521">
        <v>521878</v>
      </c>
      <c r="C5521" s="1" t="s">
        <v>25</v>
      </c>
      <c r="D5521" s="2">
        <v>3864</v>
      </c>
      <c r="E5521" t="s">
        <v>5330</v>
      </c>
      <c r="F5521" s="4">
        <v>153591.56299999999</v>
      </c>
      <c r="G5521" s="4">
        <f t="shared" si="260"/>
        <v>39.749369306418217</v>
      </c>
      <c r="H5521" t="str">
        <f>IF(F5521 &lt;= Planilha1!$B$1, "1",
  IF(F5521 &lt;= Planilha1!$B$2, "2",
    IF(F5521 &lt;= Planilha1!$B$3, "3",
      "4"
    )
  )
)</f>
        <v>3</v>
      </c>
      <c r="I5521" t="str">
        <f t="shared" si="258"/>
        <v>Pequeno Porte I</v>
      </c>
      <c r="J5521" s="4">
        <v>7066349.5700000003</v>
      </c>
      <c r="K5521" s="5">
        <f t="shared" si="259"/>
        <v>1828.7654166666669</v>
      </c>
    </row>
    <row r="5522" spans="1:11" x14ac:dyDescent="0.25">
      <c r="A5522" s="3" t="s">
        <v>3014</v>
      </c>
      <c r="B5522">
        <v>521880</v>
      </c>
      <c r="C5522" s="1" t="s">
        <v>25</v>
      </c>
      <c r="D5522" s="2">
        <v>225696</v>
      </c>
      <c r="E5522" t="s">
        <v>5330</v>
      </c>
      <c r="F5522" s="4">
        <v>4450486.7350000003</v>
      </c>
      <c r="G5522" s="4">
        <f t="shared" si="260"/>
        <v>19.718943778356728</v>
      </c>
      <c r="H5522" t="str">
        <f>IF(F5522 &lt;= Planilha1!$B$1, "1",
  IF(F5522 &lt;= Planilha1!$B$2, "2",
    IF(F5522 &lt;= Planilha1!$B$3, "3",
      "4"
    )
  )
)</f>
        <v>4</v>
      </c>
      <c r="I5522" t="str">
        <f t="shared" si="258"/>
        <v>Grande Porte</v>
      </c>
      <c r="J5522" s="4">
        <v>178526016.99000001</v>
      </c>
      <c r="K5522" s="5">
        <f t="shared" si="259"/>
        <v>791.00213114100382</v>
      </c>
    </row>
    <row r="5523" spans="1:11" x14ac:dyDescent="0.25">
      <c r="A5523" s="3" t="s">
        <v>3015</v>
      </c>
      <c r="B5523">
        <v>521890</v>
      </c>
      <c r="C5523" s="1" t="s">
        <v>25</v>
      </c>
      <c r="D5523" s="2">
        <v>19788</v>
      </c>
      <c r="E5523" t="s">
        <v>5330</v>
      </c>
      <c r="F5523" s="4">
        <v>228557.36900000001</v>
      </c>
      <c r="G5523" s="4">
        <f t="shared" si="260"/>
        <v>11.55030164746311</v>
      </c>
      <c r="H5523" t="str">
        <f>IF(F5523 &lt;= Planilha1!$B$1, "1",
  IF(F5523 &lt;= Planilha1!$B$2, "2",
    IF(F5523 &lt;= Planilha1!$B$3, "3",
      "4"
    )
  )
)</f>
        <v>3</v>
      </c>
      <c r="I5523" t="str">
        <f t="shared" si="258"/>
        <v>Pequeno Porte I</v>
      </c>
      <c r="J5523" s="4">
        <v>11582029.32</v>
      </c>
      <c r="K5523" s="5">
        <f t="shared" si="259"/>
        <v>585.30570648878108</v>
      </c>
    </row>
    <row r="5524" spans="1:11" x14ac:dyDescent="0.25">
      <c r="A5524" s="3" t="s">
        <v>5265</v>
      </c>
      <c r="B5524">
        <v>521900</v>
      </c>
      <c r="C5524" s="1" t="s">
        <v>25</v>
      </c>
      <c r="D5524" s="2">
        <v>7918</v>
      </c>
      <c r="E5524" t="s">
        <v>5330</v>
      </c>
      <c r="F5524" s="4">
        <v>100900.118</v>
      </c>
      <c r="G5524" s="4">
        <f t="shared" si="260"/>
        <v>12.743131851477646</v>
      </c>
      <c r="H5524" t="str">
        <f>IF(F5524 &lt;= Planilha1!$B$1, "1",
  IF(F5524 &lt;= Planilha1!$B$2, "2",
    IF(F5524 &lt;= Planilha1!$B$3, "3",
      "4"
    )
  )
)</f>
        <v>3</v>
      </c>
      <c r="I5524" t="str">
        <f t="shared" si="258"/>
        <v>Pequeno Porte I</v>
      </c>
      <c r="J5524" s="4">
        <v>4140852.1</v>
      </c>
      <c r="K5524" s="5">
        <f t="shared" si="259"/>
        <v>522.96692346552163</v>
      </c>
    </row>
    <row r="5525" spans="1:11" x14ac:dyDescent="0.25">
      <c r="A5525" s="3" t="s">
        <v>5266</v>
      </c>
      <c r="B5525">
        <v>521910</v>
      </c>
      <c r="C5525" s="1" t="s">
        <v>25</v>
      </c>
      <c r="D5525" s="2">
        <v>6149</v>
      </c>
      <c r="E5525" t="s">
        <v>5330</v>
      </c>
      <c r="F5525" s="4">
        <v>75383.975000000006</v>
      </c>
      <c r="G5525" s="4">
        <f t="shared" si="260"/>
        <v>12.259550333387544</v>
      </c>
      <c r="H5525" t="str">
        <f>IF(F5525 &lt;= Planilha1!$B$1, "1",
  IF(F5525 &lt;= Planilha1!$B$2, "2",
    IF(F5525 &lt;= Planilha1!$B$3, "3",
      "4"
    )
  )
)</f>
        <v>2</v>
      </c>
      <c r="I5525" t="str">
        <f t="shared" si="258"/>
        <v>Pequeno Porte I</v>
      </c>
      <c r="J5525" s="4">
        <v>4752064.46</v>
      </c>
      <c r="K5525" s="5">
        <f t="shared" si="259"/>
        <v>772.81906976744187</v>
      </c>
    </row>
    <row r="5526" spans="1:11" x14ac:dyDescent="0.25">
      <c r="A5526" s="3" t="s">
        <v>5267</v>
      </c>
      <c r="B5526">
        <v>521920</v>
      </c>
      <c r="C5526" s="1" t="s">
        <v>25</v>
      </c>
      <c r="D5526" s="2">
        <v>3002</v>
      </c>
      <c r="E5526" t="s">
        <v>5330</v>
      </c>
      <c r="F5526" s="4">
        <v>54425.027999999998</v>
      </c>
      <c r="G5526" s="4">
        <f t="shared" si="260"/>
        <v>18.129589606928715</v>
      </c>
      <c r="H5526" t="str">
        <f>IF(F5526 &lt;= Planilha1!$B$1, "1",
  IF(F5526 &lt;= Planilha1!$B$2, "2",
    IF(F5526 &lt;= Planilha1!$B$3, "3",
      "4"
    )
  )
)</f>
        <v>2</v>
      </c>
      <c r="I5526" t="str">
        <f t="shared" si="258"/>
        <v>Pequeno Porte I</v>
      </c>
      <c r="J5526" s="4">
        <v>4387156.93</v>
      </c>
      <c r="K5526" s="5">
        <f t="shared" si="259"/>
        <v>1461.411369087275</v>
      </c>
    </row>
    <row r="5527" spans="1:11" x14ac:dyDescent="0.25">
      <c r="A5527" s="3" t="s">
        <v>5268</v>
      </c>
      <c r="B5527">
        <v>521925</v>
      </c>
      <c r="C5527" s="1" t="s">
        <v>25</v>
      </c>
      <c r="D5527" s="2">
        <v>4951</v>
      </c>
      <c r="E5527" t="s">
        <v>5330</v>
      </c>
      <c r="F5527" s="4">
        <v>118558.13499999999</v>
      </c>
      <c r="G5527" s="4">
        <f t="shared" si="260"/>
        <v>23.946300747323772</v>
      </c>
      <c r="H5527" t="str">
        <f>IF(F5527 &lt;= Planilha1!$B$1, "1",
  IF(F5527 &lt;= Planilha1!$B$2, "2",
    IF(F5527 &lt;= Planilha1!$B$3, "3",
      "4"
    )
  )
)</f>
        <v>3</v>
      </c>
      <c r="I5527" t="str">
        <f t="shared" si="258"/>
        <v>Pequeno Porte I</v>
      </c>
      <c r="J5527" s="4">
        <v>7371188.5899999999</v>
      </c>
      <c r="K5527" s="5">
        <f t="shared" si="259"/>
        <v>1488.8282347000606</v>
      </c>
    </row>
    <row r="5528" spans="1:11" x14ac:dyDescent="0.25">
      <c r="A5528" s="3" t="s">
        <v>5269</v>
      </c>
      <c r="B5528">
        <v>521930</v>
      </c>
      <c r="C5528" s="1" t="s">
        <v>25</v>
      </c>
      <c r="D5528" s="2">
        <v>38492</v>
      </c>
      <c r="E5528" t="s">
        <v>5330</v>
      </c>
      <c r="F5528" s="4">
        <v>559354.21699999995</v>
      </c>
      <c r="G5528" s="4">
        <f t="shared" si="260"/>
        <v>14.531700535176139</v>
      </c>
      <c r="H5528" t="str">
        <f>IF(F5528 &lt;= Planilha1!$B$1, "1",
  IF(F5528 &lt;= Planilha1!$B$2, "2",
    IF(F5528 &lt;= Planilha1!$B$3, "3",
      "4"
    )
  )
)</f>
        <v>4</v>
      </c>
      <c r="I5528" t="str">
        <f t="shared" si="258"/>
        <v>Pequeno Porte II</v>
      </c>
      <c r="J5528" s="4">
        <v>25961306.960000001</v>
      </c>
      <c r="K5528" s="5">
        <f t="shared" si="259"/>
        <v>674.45980879143724</v>
      </c>
    </row>
    <row r="5529" spans="1:11" x14ac:dyDescent="0.25">
      <c r="A5529" s="3" t="s">
        <v>2140</v>
      </c>
      <c r="B5529">
        <v>521935</v>
      </c>
      <c r="C5529" s="1" t="s">
        <v>25</v>
      </c>
      <c r="D5529" s="2">
        <v>3538</v>
      </c>
      <c r="E5529" t="s">
        <v>5330</v>
      </c>
      <c r="F5529" s="4">
        <v>38686.921000000002</v>
      </c>
      <c r="G5529" s="4">
        <f t="shared" si="260"/>
        <v>10.934686546071227</v>
      </c>
      <c r="H5529" t="str">
        <f>IF(F5529 &lt;= Planilha1!$B$1, "1",
  IF(F5529 &lt;= Planilha1!$B$2, "2",
    IF(F5529 &lt;= Planilha1!$B$3, "3",
      "4"
    )
  )
)</f>
        <v>1</v>
      </c>
      <c r="I5529" t="str">
        <f t="shared" si="258"/>
        <v>Pequeno Porte I</v>
      </c>
      <c r="J5529" s="4">
        <v>4084295.63</v>
      </c>
      <c r="K5529" s="5">
        <f t="shared" si="259"/>
        <v>1154.4080356133409</v>
      </c>
    </row>
    <row r="5530" spans="1:11" x14ac:dyDescent="0.25">
      <c r="A5530" s="3" t="s">
        <v>3016</v>
      </c>
      <c r="B5530">
        <v>521940</v>
      </c>
      <c r="C5530" s="1" t="s">
        <v>25</v>
      </c>
      <c r="D5530" s="2">
        <v>5924</v>
      </c>
      <c r="E5530" t="s">
        <v>5330</v>
      </c>
      <c r="F5530" s="4">
        <v>68616.444000000003</v>
      </c>
      <c r="G5530" s="4">
        <f t="shared" si="260"/>
        <v>11.582789331532748</v>
      </c>
      <c r="H5530" t="str">
        <f>IF(F5530 &lt;= Planilha1!$B$1, "1",
  IF(F5530 &lt;= Planilha1!$B$2, "2",
    IF(F5530 &lt;= Planilha1!$B$3, "3",
      "4"
    )
  )
)</f>
        <v>2</v>
      </c>
      <c r="I5530" t="str">
        <f t="shared" si="258"/>
        <v>Pequeno Porte I</v>
      </c>
      <c r="J5530" s="4">
        <v>5304298.12</v>
      </c>
      <c r="K5530" s="5">
        <f t="shared" si="259"/>
        <v>895.39130992572586</v>
      </c>
    </row>
    <row r="5531" spans="1:11" x14ac:dyDescent="0.25">
      <c r="A5531" s="3" t="s">
        <v>3017</v>
      </c>
      <c r="B5531">
        <v>521945</v>
      </c>
      <c r="C5531" s="1" t="s">
        <v>25</v>
      </c>
      <c r="D5531" s="2">
        <v>2689</v>
      </c>
      <c r="E5531" t="s">
        <v>5330</v>
      </c>
      <c r="F5531" s="4">
        <v>35288.595999999998</v>
      </c>
      <c r="G5531" s="4">
        <f t="shared" si="260"/>
        <v>13.123315730754927</v>
      </c>
      <c r="H5531" t="str">
        <f>IF(F5531 &lt;= Planilha1!$B$1, "1",
  IF(F5531 &lt;= Planilha1!$B$2, "2",
    IF(F5531 &lt;= Planilha1!$B$3, "3",
      "4"
    )
  )
)</f>
        <v>1</v>
      </c>
      <c r="I5531" t="str">
        <f t="shared" si="258"/>
        <v>Pequeno Porte I</v>
      </c>
      <c r="J5531" s="4">
        <v>3952305.08</v>
      </c>
      <c r="K5531" s="5">
        <f t="shared" si="259"/>
        <v>1469.8047898847155</v>
      </c>
    </row>
    <row r="5532" spans="1:11" x14ac:dyDescent="0.25">
      <c r="A5532" s="3" t="s">
        <v>5270</v>
      </c>
      <c r="B5532">
        <v>521950</v>
      </c>
      <c r="C5532" s="1" t="s">
        <v>25</v>
      </c>
      <c r="D5532" s="2">
        <v>2820</v>
      </c>
      <c r="E5532" t="s">
        <v>5330</v>
      </c>
      <c r="F5532" s="4">
        <v>24807.828000000001</v>
      </c>
      <c r="G5532" s="4">
        <f t="shared" si="260"/>
        <v>8.7971021276595742</v>
      </c>
      <c r="H5532" t="str">
        <f>IF(F5532 &lt;= Planilha1!$B$1, "1",
  IF(F5532 &lt;= Planilha1!$B$2, "2",
    IF(F5532 &lt;= Planilha1!$B$3, "3",
      "4"
    )
  )
)</f>
        <v>1</v>
      </c>
      <c r="I5532" t="str">
        <f t="shared" si="258"/>
        <v>Pequeno Porte I</v>
      </c>
      <c r="J5532" s="4">
        <v>3276810.87</v>
      </c>
      <c r="K5532" s="5">
        <f t="shared" si="259"/>
        <v>1161.989670212766</v>
      </c>
    </row>
    <row r="5533" spans="1:11" x14ac:dyDescent="0.25">
      <c r="A5533" s="3" t="s">
        <v>5271</v>
      </c>
      <c r="B5533">
        <v>521960</v>
      </c>
      <c r="C5533" s="1" t="s">
        <v>25</v>
      </c>
      <c r="D5533" s="2">
        <v>3293</v>
      </c>
      <c r="E5533" t="s">
        <v>5330</v>
      </c>
      <c r="F5533" s="4">
        <v>39420.680999999997</v>
      </c>
      <c r="G5533" s="4">
        <f t="shared" si="260"/>
        <v>11.971054054054052</v>
      </c>
      <c r="H5533" t="str">
        <f>IF(F5533 &lt;= Planilha1!$B$1, "1",
  IF(F5533 &lt;= Planilha1!$B$2, "2",
    IF(F5533 &lt;= Planilha1!$B$3, "3",
      "4"
    )
  )
)</f>
        <v>1</v>
      </c>
      <c r="I5533" t="str">
        <f t="shared" si="258"/>
        <v>Pequeno Porte I</v>
      </c>
      <c r="J5533" s="4">
        <v>4274178.5199999996</v>
      </c>
      <c r="K5533" s="5">
        <f t="shared" si="259"/>
        <v>1297.9588581840267</v>
      </c>
    </row>
    <row r="5534" spans="1:11" x14ac:dyDescent="0.25">
      <c r="A5534" s="3" t="s">
        <v>5272</v>
      </c>
      <c r="B5534">
        <v>521970</v>
      </c>
      <c r="C5534" s="1" t="s">
        <v>25</v>
      </c>
      <c r="D5534" s="2">
        <v>10645</v>
      </c>
      <c r="E5534" t="s">
        <v>5330</v>
      </c>
      <c r="F5534" s="4">
        <v>74139.001000000004</v>
      </c>
      <c r="G5534" s="4">
        <f t="shared" si="260"/>
        <v>6.964678346641616</v>
      </c>
      <c r="H5534" t="str">
        <f>IF(F5534 &lt;= Planilha1!$B$1, "1",
  IF(F5534 &lt;= Planilha1!$B$2, "2",
    IF(F5534 &lt;= Planilha1!$B$3, "3",
      "4"
    )
  )
)</f>
        <v>2</v>
      </c>
      <c r="I5534" t="str">
        <f t="shared" si="258"/>
        <v>Pequeno Porte I</v>
      </c>
      <c r="J5534" s="4">
        <v>4754606.54</v>
      </c>
      <c r="K5534" s="5">
        <f t="shared" si="259"/>
        <v>446.65162423673087</v>
      </c>
    </row>
    <row r="5535" spans="1:11" x14ac:dyDescent="0.25">
      <c r="A5535" s="3" t="s">
        <v>5273</v>
      </c>
      <c r="B5535">
        <v>521971</v>
      </c>
      <c r="C5535" s="1" t="s">
        <v>25</v>
      </c>
      <c r="D5535" s="2">
        <v>4267</v>
      </c>
      <c r="E5535" t="s">
        <v>5330</v>
      </c>
      <c r="F5535" s="4">
        <v>90850.898000000001</v>
      </c>
      <c r="G5535" s="4">
        <f t="shared" si="260"/>
        <v>21.291515819076636</v>
      </c>
      <c r="H5535" t="str">
        <f>IF(F5535 &lt;= Planilha1!$B$1, "1",
  IF(F5535 &lt;= Planilha1!$B$2, "2",
    IF(F5535 &lt;= Planilha1!$B$3, "3",
      "4"
    )
  )
)</f>
        <v>3</v>
      </c>
      <c r="I5535" t="str">
        <f t="shared" si="258"/>
        <v>Pequeno Porte I</v>
      </c>
      <c r="J5535" s="4">
        <v>5262284</v>
      </c>
      <c r="K5535" s="5">
        <f t="shared" si="259"/>
        <v>1233.2514647293181</v>
      </c>
    </row>
    <row r="5536" spans="1:11" x14ac:dyDescent="0.25">
      <c r="A5536" s="3" t="s">
        <v>5274</v>
      </c>
      <c r="B5536">
        <v>521973</v>
      </c>
      <c r="C5536" s="1" t="s">
        <v>25</v>
      </c>
      <c r="D5536" s="2">
        <v>7386</v>
      </c>
      <c r="E5536" t="s">
        <v>5330</v>
      </c>
      <c r="F5536" s="4">
        <v>53199.375</v>
      </c>
      <c r="G5536" s="4">
        <f t="shared" si="260"/>
        <v>7.2027315190901708</v>
      </c>
      <c r="H5536" t="str">
        <f>IF(F5536 &lt;= Planilha1!$B$1, "1",
  IF(F5536 &lt;= Planilha1!$B$2, "2",
    IF(F5536 &lt;= Planilha1!$B$3, "3",
      "4"
    )
  )
)</f>
        <v>2</v>
      </c>
      <c r="I5536" t="str">
        <f t="shared" si="258"/>
        <v>Pequeno Porte I</v>
      </c>
      <c r="J5536" s="4">
        <v>6133910.9100000001</v>
      </c>
      <c r="K5536" s="5">
        <f t="shared" si="259"/>
        <v>830.47805442729486</v>
      </c>
    </row>
    <row r="5537" spans="1:11" x14ac:dyDescent="0.25">
      <c r="A5537" s="3" t="s">
        <v>5275</v>
      </c>
      <c r="B5537">
        <v>521975</v>
      </c>
      <c r="C5537" s="1" t="s">
        <v>25</v>
      </c>
      <c r="D5537" s="2">
        <v>72127</v>
      </c>
      <c r="E5537" t="s">
        <v>5330</v>
      </c>
      <c r="F5537" s="4">
        <v>316166.826</v>
      </c>
      <c r="G5537" s="4">
        <f t="shared" si="260"/>
        <v>4.3834739556615414</v>
      </c>
      <c r="H5537" t="str">
        <f>IF(F5537 &lt;= Planilha1!$B$1, "1",
  IF(F5537 &lt;= Planilha1!$B$2, "2",
    IF(F5537 &lt;= Planilha1!$B$3, "3",
      "4"
    )
  )
)</f>
        <v>4</v>
      </c>
      <c r="I5537" t="str">
        <f t="shared" si="258"/>
        <v>Médio Porte</v>
      </c>
      <c r="J5537" s="4">
        <v>15237229.609999999</v>
      </c>
      <c r="K5537" s="5">
        <f t="shared" si="259"/>
        <v>211.2555576968403</v>
      </c>
    </row>
    <row r="5538" spans="1:11" x14ac:dyDescent="0.25">
      <c r="A5538" s="3" t="s">
        <v>3643</v>
      </c>
      <c r="B5538">
        <v>521980</v>
      </c>
      <c r="C5538" s="1" t="s">
        <v>25</v>
      </c>
      <c r="D5538" s="2">
        <v>9711</v>
      </c>
      <c r="E5538" t="s">
        <v>5330</v>
      </c>
      <c r="F5538" s="4">
        <v>106581.374</v>
      </c>
      <c r="G5538" s="4">
        <f t="shared" si="260"/>
        <v>10.975324271444753</v>
      </c>
      <c r="H5538" t="str">
        <f>IF(F5538 &lt;= Planilha1!$B$1, "1",
  IF(F5538 &lt;= Planilha1!$B$2, "2",
    IF(F5538 &lt;= Planilha1!$B$3, "3",
      "4"
    )
  )
)</f>
        <v>3</v>
      </c>
      <c r="I5538" t="str">
        <f t="shared" si="258"/>
        <v>Pequeno Porte I</v>
      </c>
      <c r="J5538" s="4">
        <v>4986921.01</v>
      </c>
      <c r="K5538" s="5">
        <f t="shared" si="259"/>
        <v>513.53321079188549</v>
      </c>
    </row>
    <row r="5539" spans="1:11" x14ac:dyDescent="0.25">
      <c r="A5539" s="3" t="s">
        <v>5276</v>
      </c>
      <c r="B5539">
        <v>521990</v>
      </c>
      <c r="C5539" s="1" t="s">
        <v>25</v>
      </c>
      <c r="D5539" s="2">
        <v>6378</v>
      </c>
      <c r="E5539" t="s">
        <v>5330</v>
      </c>
      <c r="F5539" s="4">
        <v>58661.127999999997</v>
      </c>
      <c r="G5539" s="4">
        <f t="shared" si="260"/>
        <v>9.1974173722169947</v>
      </c>
      <c r="H5539" t="str">
        <f>IF(F5539 &lt;= Planilha1!$B$1, "1",
  IF(F5539 &lt;= Planilha1!$B$2, "2",
    IF(F5539 &lt;= Planilha1!$B$3, "3",
      "4"
    )
  )
)</f>
        <v>2</v>
      </c>
      <c r="I5539" t="str">
        <f t="shared" si="258"/>
        <v>Pequeno Porte I</v>
      </c>
      <c r="J5539" s="4">
        <v>3760981.25</v>
      </c>
      <c r="K5539" s="5">
        <f t="shared" si="259"/>
        <v>589.68034650360619</v>
      </c>
    </row>
    <row r="5540" spans="1:11" x14ac:dyDescent="0.25">
      <c r="A5540" s="3" t="s">
        <v>5277</v>
      </c>
      <c r="B5540">
        <v>522000</v>
      </c>
      <c r="C5540" s="1" t="s">
        <v>25</v>
      </c>
      <c r="D5540" s="2">
        <v>14041</v>
      </c>
      <c r="E5540" t="s">
        <v>5330</v>
      </c>
      <c r="F5540" s="4">
        <v>120420.113</v>
      </c>
      <c r="G5540" s="4">
        <f t="shared" si="260"/>
        <v>8.5763202763335951</v>
      </c>
      <c r="H5540" t="str">
        <f>IF(F5540 &lt;= Planilha1!$B$1, "1",
  IF(F5540 &lt;= Planilha1!$B$2, "2",
    IF(F5540 &lt;= Planilha1!$B$3, "3",
      "4"
    )
  )
)</f>
        <v>3</v>
      </c>
      <c r="I5540" t="str">
        <f t="shared" si="258"/>
        <v>Pequeno Porte I</v>
      </c>
      <c r="J5540" s="4">
        <v>8016715.6299999999</v>
      </c>
      <c r="K5540" s="5">
        <f t="shared" si="259"/>
        <v>570.95047574959051</v>
      </c>
    </row>
    <row r="5541" spans="1:11" x14ac:dyDescent="0.25">
      <c r="A5541" s="3" t="s">
        <v>5278</v>
      </c>
      <c r="B5541">
        <v>522005</v>
      </c>
      <c r="C5541" s="1" t="s">
        <v>25</v>
      </c>
      <c r="D5541" s="2">
        <v>1774</v>
      </c>
      <c r="E5541" t="s">
        <v>5330</v>
      </c>
      <c r="F5541" s="4">
        <v>24748.413</v>
      </c>
      <c r="G5541" s="4">
        <f t="shared" si="260"/>
        <v>13.950627395715896</v>
      </c>
      <c r="H5541" t="str">
        <f>IF(F5541 &lt;= Planilha1!$B$1, "1",
  IF(F5541 &lt;= Planilha1!$B$2, "2",
    IF(F5541 &lt;= Planilha1!$B$3, "3",
      "4"
    )
  )
)</f>
        <v>1</v>
      </c>
      <c r="I5541" t="str">
        <f t="shared" si="258"/>
        <v>Pequeno Porte I</v>
      </c>
      <c r="J5541" s="4">
        <v>3485516.46</v>
      </c>
      <c r="K5541" s="5">
        <f t="shared" si="259"/>
        <v>1964.778162344983</v>
      </c>
    </row>
    <row r="5542" spans="1:11" x14ac:dyDescent="0.25">
      <c r="A5542" s="3" t="s">
        <v>5279</v>
      </c>
      <c r="B5542">
        <v>522010</v>
      </c>
      <c r="C5542" s="1" t="s">
        <v>25</v>
      </c>
      <c r="D5542" s="2">
        <v>33852</v>
      </c>
      <c r="E5542" t="s">
        <v>5330</v>
      </c>
      <c r="F5542" s="4">
        <v>482364.23200000002</v>
      </c>
      <c r="G5542" s="4">
        <f t="shared" si="260"/>
        <v>14.249209263854425</v>
      </c>
      <c r="H5542" t="str">
        <f>IF(F5542 &lt;= Planilha1!$B$1, "1",
  IF(F5542 &lt;= Planilha1!$B$2, "2",
    IF(F5542 &lt;= Planilha1!$B$3, "3",
      "4"
    )
  )
)</f>
        <v>4</v>
      </c>
      <c r="I5542" t="str">
        <f t="shared" si="258"/>
        <v>Pequeno Porte II</v>
      </c>
      <c r="J5542" s="4">
        <v>17646100.870000001</v>
      </c>
      <c r="K5542" s="5">
        <f t="shared" si="259"/>
        <v>521.27203326243648</v>
      </c>
    </row>
    <row r="5543" spans="1:11" x14ac:dyDescent="0.25">
      <c r="A5543" s="3" t="s">
        <v>5280</v>
      </c>
      <c r="B5543">
        <v>522015</v>
      </c>
      <c r="C5543" s="1" t="s">
        <v>25</v>
      </c>
      <c r="D5543" s="2">
        <v>4837</v>
      </c>
      <c r="E5543" t="s">
        <v>5330</v>
      </c>
      <c r="F5543" s="4">
        <v>46929.248</v>
      </c>
      <c r="G5543" s="4">
        <f t="shared" si="260"/>
        <v>9.7021393425677065</v>
      </c>
      <c r="H5543" t="str">
        <f>IF(F5543 &lt;= Planilha1!$B$1, "1",
  IF(F5543 &lt;= Planilha1!$B$2, "2",
    IF(F5543 &lt;= Planilha1!$B$3, "3",
      "4"
    )
  )
)</f>
        <v>2</v>
      </c>
      <c r="I5543" t="str">
        <f t="shared" si="258"/>
        <v>Pequeno Porte I</v>
      </c>
      <c r="J5543" s="4">
        <v>7042369.8700000001</v>
      </c>
      <c r="K5543" s="5">
        <f t="shared" si="259"/>
        <v>1455.937537729998</v>
      </c>
    </row>
    <row r="5544" spans="1:11" x14ac:dyDescent="0.25">
      <c r="A5544" s="3" t="s">
        <v>5281</v>
      </c>
      <c r="B5544">
        <v>522020</v>
      </c>
      <c r="C5544" s="1" t="s">
        <v>25</v>
      </c>
      <c r="D5544" s="2">
        <v>21900</v>
      </c>
      <c r="E5544" t="s">
        <v>5330</v>
      </c>
      <c r="F5544" s="4">
        <v>271568.84399999998</v>
      </c>
      <c r="G5544" s="4">
        <f t="shared" si="260"/>
        <v>12.400403835616437</v>
      </c>
      <c r="H5544" t="str">
        <f>IF(F5544 &lt;= Planilha1!$B$1, "1",
  IF(F5544 &lt;= Planilha1!$B$2, "2",
    IF(F5544 &lt;= Planilha1!$B$3, "3",
      "4"
    )
  )
)</f>
        <v>4</v>
      </c>
      <c r="I5544" t="str">
        <f t="shared" si="258"/>
        <v>Pequeno Porte II</v>
      </c>
      <c r="J5544" s="4">
        <v>17006741.199999999</v>
      </c>
      <c r="K5544" s="5">
        <f t="shared" si="259"/>
        <v>776.56352511415525</v>
      </c>
    </row>
    <row r="5545" spans="1:11" x14ac:dyDescent="0.25">
      <c r="A5545" s="3" t="s">
        <v>5282</v>
      </c>
      <c r="B5545">
        <v>522026</v>
      </c>
      <c r="C5545" s="1" t="s">
        <v>25</v>
      </c>
      <c r="D5545" s="2">
        <v>4464</v>
      </c>
      <c r="E5545" t="s">
        <v>5330</v>
      </c>
      <c r="F5545" s="4">
        <v>68979.679000000004</v>
      </c>
      <c r="G5545" s="4">
        <f t="shared" si="260"/>
        <v>15.452437051971327</v>
      </c>
      <c r="H5545" t="str">
        <f>IF(F5545 &lt;= Planilha1!$B$1, "1",
  IF(F5545 &lt;= Planilha1!$B$2, "2",
    IF(F5545 &lt;= Planilha1!$B$3, "3",
      "4"
    )
  )
)</f>
        <v>2</v>
      </c>
      <c r="I5545" t="str">
        <f t="shared" si="258"/>
        <v>Pequeno Porte I</v>
      </c>
      <c r="J5545" s="4">
        <v>3758021.51</v>
      </c>
      <c r="K5545" s="5">
        <f t="shared" si="259"/>
        <v>841.85069668458777</v>
      </c>
    </row>
    <row r="5546" spans="1:11" x14ac:dyDescent="0.25">
      <c r="A5546" s="3" t="s">
        <v>5283</v>
      </c>
      <c r="B5546">
        <v>522028</v>
      </c>
      <c r="C5546" s="1" t="s">
        <v>25</v>
      </c>
      <c r="D5546" s="2">
        <v>2143</v>
      </c>
      <c r="E5546" t="s">
        <v>5330</v>
      </c>
      <c r="F5546" s="4">
        <v>18416.526999999998</v>
      </c>
      <c r="G5546" s="4">
        <f t="shared" si="260"/>
        <v>8.5938063462435821</v>
      </c>
      <c r="H5546" t="str">
        <f>IF(F5546 &lt;= Planilha1!$B$1, "1",
  IF(F5546 &lt;= Planilha1!$B$2, "2",
    IF(F5546 &lt;= Planilha1!$B$3, "3",
      "4"
    )
  )
)</f>
        <v>1</v>
      </c>
      <c r="I5546" t="str">
        <f t="shared" si="258"/>
        <v>Pequeno Porte I</v>
      </c>
      <c r="J5546" s="4">
        <v>3796531.42</v>
      </c>
      <c r="K5546" s="5">
        <f t="shared" si="259"/>
        <v>1771.5965562295846</v>
      </c>
    </row>
    <row r="5547" spans="1:11" x14ac:dyDescent="0.25">
      <c r="A5547" s="3" t="s">
        <v>4586</v>
      </c>
      <c r="B5547">
        <v>522040</v>
      </c>
      <c r="C5547" s="1" t="s">
        <v>25</v>
      </c>
      <c r="D5547" s="2">
        <v>17020</v>
      </c>
      <c r="E5547" t="s">
        <v>5330</v>
      </c>
      <c r="F5547" s="4">
        <v>1314512.8060000001</v>
      </c>
      <c r="G5547" s="4">
        <f t="shared" si="260"/>
        <v>77.233419858989436</v>
      </c>
      <c r="H5547" t="str">
        <f>IF(F5547 &lt;= Planilha1!$B$1, "1",
  IF(F5547 &lt;= Planilha1!$B$2, "2",
    IF(F5547 &lt;= Planilha1!$B$3, "3",
      "4"
    )
  )
)</f>
        <v>4</v>
      </c>
      <c r="I5547" t="str">
        <f t="shared" si="258"/>
        <v>Pequeno Porte I</v>
      </c>
      <c r="J5547" s="4">
        <v>30281445.739999998</v>
      </c>
      <c r="K5547" s="5">
        <f t="shared" si="259"/>
        <v>1779.1683748531138</v>
      </c>
    </row>
    <row r="5548" spans="1:11" x14ac:dyDescent="0.25">
      <c r="A5548" s="3" t="s">
        <v>3018</v>
      </c>
      <c r="B5548">
        <v>522045</v>
      </c>
      <c r="C5548" s="1" t="s">
        <v>25</v>
      </c>
      <c r="D5548" s="2">
        <v>155635</v>
      </c>
      <c r="E5548" t="s">
        <v>5330</v>
      </c>
      <c r="F5548" s="4">
        <v>1009536.863</v>
      </c>
      <c r="G5548" s="4">
        <f t="shared" si="260"/>
        <v>6.4865670511131812</v>
      </c>
      <c r="H5548" t="str">
        <f>IF(F5548 &lt;= Planilha1!$B$1, "1",
  IF(F5548 &lt;= Planilha1!$B$2, "2",
    IF(F5548 &lt;= Planilha1!$B$3, "3",
      "4"
    )
  )
)</f>
        <v>4</v>
      </c>
      <c r="I5548" t="str">
        <f t="shared" si="258"/>
        <v>Grande Porte</v>
      </c>
      <c r="J5548" s="4">
        <v>89006745.209999993</v>
      </c>
      <c r="K5548" s="5">
        <f t="shared" si="259"/>
        <v>571.89414469752944</v>
      </c>
    </row>
    <row r="5549" spans="1:11" x14ac:dyDescent="0.25">
      <c r="A5549" s="3" t="s">
        <v>5284</v>
      </c>
      <c r="B5549">
        <v>522050</v>
      </c>
      <c r="C5549" s="1" t="s">
        <v>25</v>
      </c>
      <c r="D5549" s="2">
        <v>8027</v>
      </c>
      <c r="E5549" t="s">
        <v>5330</v>
      </c>
      <c r="F5549" s="4">
        <v>207369.272</v>
      </c>
      <c r="G5549" s="4">
        <f t="shared" si="260"/>
        <v>25.833969353432167</v>
      </c>
      <c r="H5549" t="str">
        <f>IF(F5549 &lt;= Planilha1!$B$1, "1",
  IF(F5549 &lt;= Planilha1!$B$2, "2",
    IF(F5549 &lt;= Planilha1!$B$3, "3",
      "4"
    )
  )
)</f>
        <v>3</v>
      </c>
      <c r="I5549" t="str">
        <f t="shared" si="258"/>
        <v>Pequeno Porte I</v>
      </c>
      <c r="J5549" s="4">
        <v>10275514.42</v>
      </c>
      <c r="K5549" s="5">
        <f t="shared" si="259"/>
        <v>1280.1189012084217</v>
      </c>
    </row>
    <row r="5550" spans="1:11" x14ac:dyDescent="0.25">
      <c r="A5550" s="3" t="s">
        <v>5285</v>
      </c>
      <c r="B5550">
        <v>522060</v>
      </c>
      <c r="C5550" s="1" t="s">
        <v>25</v>
      </c>
      <c r="D5550" s="2">
        <v>22245</v>
      </c>
      <c r="E5550" t="s">
        <v>5330</v>
      </c>
      <c r="F5550" s="4">
        <v>297998.92499999999</v>
      </c>
      <c r="G5550" s="4">
        <f t="shared" si="260"/>
        <v>13.396220498988535</v>
      </c>
      <c r="H5550" t="str">
        <f>IF(F5550 &lt;= Planilha1!$B$1, "1",
  IF(F5550 &lt;= Planilha1!$B$2, "2",
    IF(F5550 &lt;= Planilha1!$B$3, "3",
      "4"
    )
  )
)</f>
        <v>4</v>
      </c>
      <c r="I5550" t="str">
        <f t="shared" si="258"/>
        <v>Pequeno Porte II</v>
      </c>
      <c r="J5550" s="4">
        <v>16618413.09</v>
      </c>
      <c r="K5550" s="5">
        <f t="shared" si="259"/>
        <v>747.06284962913014</v>
      </c>
    </row>
    <row r="5551" spans="1:11" x14ac:dyDescent="0.25">
      <c r="A5551" s="3" t="s">
        <v>5286</v>
      </c>
      <c r="B5551">
        <v>522068</v>
      </c>
      <c r="C5551" s="1" t="s">
        <v>25</v>
      </c>
      <c r="D5551" s="2">
        <v>5742</v>
      </c>
      <c r="E5551" t="s">
        <v>5330</v>
      </c>
      <c r="F5551" s="4">
        <v>44482.182999999997</v>
      </c>
      <c r="G5551" s="4">
        <f t="shared" si="260"/>
        <v>7.7468099965168928</v>
      </c>
      <c r="H5551" t="str">
        <f>IF(F5551 &lt;= Planilha1!$B$1, "1",
  IF(F5551 &lt;= Planilha1!$B$2, "2",
    IF(F5551 &lt;= Planilha1!$B$3, "3",
      "4"
    )
  )
)</f>
        <v>2</v>
      </c>
      <c r="I5551" t="str">
        <f t="shared" si="258"/>
        <v>Pequeno Porte I</v>
      </c>
      <c r="J5551" s="4">
        <v>5701340.1500000004</v>
      </c>
      <c r="K5551" s="5">
        <f t="shared" si="259"/>
        <v>992.91886973180078</v>
      </c>
    </row>
    <row r="5552" spans="1:11" x14ac:dyDescent="0.25">
      <c r="A5552" s="3" t="s">
        <v>5287</v>
      </c>
      <c r="B5552">
        <v>522070</v>
      </c>
      <c r="C5552" s="1" t="s">
        <v>25</v>
      </c>
      <c r="D5552" s="2">
        <v>2927</v>
      </c>
      <c r="E5552" t="s">
        <v>5330</v>
      </c>
      <c r="F5552" s="4">
        <v>20223.741000000002</v>
      </c>
      <c r="G5552" s="4">
        <f t="shared" si="260"/>
        <v>6.9093751281175271</v>
      </c>
      <c r="H5552" t="str">
        <f>IF(F5552 &lt;= Planilha1!$B$1, "1",
  IF(F5552 &lt;= Planilha1!$B$2, "2",
    IF(F5552 &lt;= Planilha1!$B$3, "3",
      "4"
    )
  )
)</f>
        <v>1</v>
      </c>
      <c r="I5552" t="str">
        <f t="shared" si="258"/>
        <v>Pequeno Porte I</v>
      </c>
      <c r="J5552" s="4">
        <v>3620311.84</v>
      </c>
      <c r="K5552" s="5">
        <f t="shared" si="259"/>
        <v>1236.867728049197</v>
      </c>
    </row>
    <row r="5553" spans="1:11" x14ac:dyDescent="0.25">
      <c r="A5553" s="3" t="s">
        <v>5288</v>
      </c>
      <c r="B5553">
        <v>522100</v>
      </c>
      <c r="C5553" s="1" t="s">
        <v>25</v>
      </c>
      <c r="D5553" s="2">
        <v>4026</v>
      </c>
      <c r="E5553" t="s">
        <v>5330</v>
      </c>
      <c r="F5553" s="4">
        <v>34192.851999999999</v>
      </c>
      <c r="G5553" s="4">
        <f t="shared" si="260"/>
        <v>8.4930084451068062</v>
      </c>
      <c r="H5553" t="str">
        <f>IF(F5553 &lt;= Planilha1!$B$1, "1",
  IF(F5553 &lt;= Planilha1!$B$2, "2",
    IF(F5553 &lt;= Planilha1!$B$3, "3",
      "4"
    )
  )
)</f>
        <v>1</v>
      </c>
      <c r="I5553" t="str">
        <f t="shared" si="258"/>
        <v>Pequeno Porte I</v>
      </c>
      <c r="J5553" s="4">
        <v>4572836.8600000003</v>
      </c>
      <c r="K5553" s="5">
        <f t="shared" si="259"/>
        <v>1135.8263437655241</v>
      </c>
    </row>
    <row r="5554" spans="1:11" x14ac:dyDescent="0.25">
      <c r="A5554" s="3" t="s">
        <v>5289</v>
      </c>
      <c r="B5554">
        <v>522108</v>
      </c>
      <c r="C5554" s="1" t="s">
        <v>25</v>
      </c>
      <c r="D5554" s="2">
        <v>2701</v>
      </c>
      <c r="E5554" t="s">
        <v>5330</v>
      </c>
      <c r="F5554" s="4">
        <v>15638.249</v>
      </c>
      <c r="G5554" s="4">
        <f t="shared" si="260"/>
        <v>5.7897997038134026</v>
      </c>
      <c r="H5554" t="str">
        <f>IF(F5554 &lt;= Planilha1!$B$1, "1",
  IF(F5554 &lt;= Planilha1!$B$2, "2",
    IF(F5554 &lt;= Planilha1!$B$3, "3",
      "4"
    )
  )
)</f>
        <v>1</v>
      </c>
      <c r="I5554" t="str">
        <f t="shared" si="258"/>
        <v>Pequeno Porte I</v>
      </c>
      <c r="J5554" s="4">
        <v>3980948.94</v>
      </c>
      <c r="K5554" s="5">
        <f t="shared" si="259"/>
        <v>1473.8796519807479</v>
      </c>
    </row>
    <row r="5555" spans="1:11" x14ac:dyDescent="0.25">
      <c r="A5555" s="3" t="s">
        <v>5290</v>
      </c>
      <c r="B5555">
        <v>522119</v>
      </c>
      <c r="C5555" s="1" t="s">
        <v>25</v>
      </c>
      <c r="D5555" s="2">
        <v>7944</v>
      </c>
      <c r="E5555" t="s">
        <v>5330</v>
      </c>
      <c r="F5555" s="4">
        <v>85457.514999999999</v>
      </c>
      <c r="G5555" s="4">
        <f t="shared" si="260"/>
        <v>10.757491817724068</v>
      </c>
      <c r="H5555" t="str">
        <f>IF(F5555 &lt;= Planilha1!$B$1, "1",
  IF(F5555 &lt;= Planilha1!$B$2, "2",
    IF(F5555 &lt;= Planilha1!$B$3, "3",
      "4"
    )
  )
)</f>
        <v>2</v>
      </c>
      <c r="I5555" t="str">
        <f t="shared" si="258"/>
        <v>Pequeno Porte I</v>
      </c>
      <c r="J5555" s="4">
        <v>7497217.5999999996</v>
      </c>
      <c r="K5555" s="5">
        <f t="shared" si="259"/>
        <v>943.75850956696877</v>
      </c>
    </row>
    <row r="5556" spans="1:11" x14ac:dyDescent="0.25">
      <c r="A5556" s="3" t="s">
        <v>5291</v>
      </c>
      <c r="B5556">
        <v>522130</v>
      </c>
      <c r="C5556" s="1" t="s">
        <v>25</v>
      </c>
      <c r="D5556" s="2">
        <v>2921</v>
      </c>
      <c r="E5556" t="s">
        <v>5330</v>
      </c>
      <c r="F5556" s="4">
        <v>27970.196</v>
      </c>
      <c r="G5556" s="4">
        <f t="shared" si="260"/>
        <v>9.5755549469359806</v>
      </c>
      <c r="H5556" t="str">
        <f>IF(F5556 &lt;= Planilha1!$B$1, "1",
  IF(F5556 &lt;= Planilha1!$B$2, "2",
    IF(F5556 &lt;= Planilha1!$B$3, "3",
      "4"
    )
  )
)</f>
        <v>1</v>
      </c>
      <c r="I5556" t="str">
        <f t="shared" si="258"/>
        <v>Pequeno Porte I</v>
      </c>
      <c r="J5556" s="4">
        <v>4507979.68</v>
      </c>
      <c r="K5556" s="5">
        <f t="shared" si="259"/>
        <v>1543.3001300924341</v>
      </c>
    </row>
    <row r="5557" spans="1:11" x14ac:dyDescent="0.25">
      <c r="A5557" s="3" t="s">
        <v>907</v>
      </c>
      <c r="B5557">
        <v>522140</v>
      </c>
      <c r="C5557" s="1" t="s">
        <v>25</v>
      </c>
      <c r="D5557" s="2">
        <v>142431</v>
      </c>
      <c r="E5557" t="s">
        <v>5330</v>
      </c>
      <c r="F5557" s="4">
        <v>1028754.3590000001</v>
      </c>
      <c r="G5557" s="4">
        <f t="shared" si="260"/>
        <v>7.2228262035652353</v>
      </c>
      <c r="H5557" t="str">
        <f>IF(F5557 &lt;= Planilha1!$B$1, "1",
  IF(F5557 &lt;= Planilha1!$B$2, "2",
    IF(F5557 &lt;= Planilha1!$B$3, "3",
      "4"
    )
  )
)</f>
        <v>4</v>
      </c>
      <c r="I5557" t="str">
        <f t="shared" si="258"/>
        <v>Grande Porte</v>
      </c>
      <c r="J5557" s="4">
        <v>33703183.350000001</v>
      </c>
      <c r="K5557" s="5">
        <f t="shared" si="259"/>
        <v>236.62814520715295</v>
      </c>
    </row>
    <row r="5558" spans="1:11" x14ac:dyDescent="0.25">
      <c r="A5558" s="3" t="s">
        <v>3019</v>
      </c>
      <c r="B5558">
        <v>522145</v>
      </c>
      <c r="C5558" s="1" t="s">
        <v>25</v>
      </c>
      <c r="D5558" s="2">
        <v>3120</v>
      </c>
      <c r="E5558" t="s">
        <v>5330</v>
      </c>
      <c r="F5558" s="4">
        <v>25685.469000000001</v>
      </c>
      <c r="G5558" s="4">
        <f t="shared" si="260"/>
        <v>8.2325221153846151</v>
      </c>
      <c r="H5558" t="str">
        <f>IF(F5558 &lt;= Planilha1!$B$1, "1",
  IF(F5558 &lt;= Planilha1!$B$2, "2",
    IF(F5558 &lt;= Planilha1!$B$3, "3",
      "4"
    )
  )
)</f>
        <v>1</v>
      </c>
      <c r="I5558" t="str">
        <f t="shared" si="258"/>
        <v>Pequeno Porte I</v>
      </c>
      <c r="J5558" s="4">
        <v>4396413.47</v>
      </c>
      <c r="K5558" s="5">
        <f t="shared" si="259"/>
        <v>1409.1068814102564</v>
      </c>
    </row>
    <row r="5559" spans="1:11" x14ac:dyDescent="0.25">
      <c r="A5559" s="3" t="s">
        <v>5292</v>
      </c>
      <c r="B5559">
        <v>522150</v>
      </c>
      <c r="C5559" s="1" t="s">
        <v>25</v>
      </c>
      <c r="D5559" s="2">
        <v>4480</v>
      </c>
      <c r="E5559" t="s">
        <v>5330</v>
      </c>
      <c r="F5559" s="4">
        <v>59692.324999999997</v>
      </c>
      <c r="G5559" s="4">
        <f t="shared" si="260"/>
        <v>13.324179687499999</v>
      </c>
      <c r="H5559" t="str">
        <f>IF(F5559 &lt;= Planilha1!$B$1, "1",
  IF(F5559 &lt;= Planilha1!$B$2, "2",
    IF(F5559 &lt;= Planilha1!$B$3, "3",
      "4"
    )
  )
)</f>
        <v>2</v>
      </c>
      <c r="I5559" t="str">
        <f t="shared" si="258"/>
        <v>Pequeno Porte I</v>
      </c>
      <c r="J5559" s="4">
        <v>6037133.6200000001</v>
      </c>
      <c r="K5559" s="5">
        <f t="shared" si="259"/>
        <v>1347.5744687500001</v>
      </c>
    </row>
    <row r="5560" spans="1:11" x14ac:dyDescent="0.25">
      <c r="A5560" s="3" t="s">
        <v>5293</v>
      </c>
      <c r="B5560">
        <v>522155</v>
      </c>
      <c r="C5560" s="1" t="s">
        <v>25</v>
      </c>
      <c r="D5560" s="2">
        <v>4985</v>
      </c>
      <c r="E5560" t="s">
        <v>5330</v>
      </c>
      <c r="F5560" s="4">
        <v>264729.75400000002</v>
      </c>
      <c r="G5560" s="4">
        <f t="shared" si="260"/>
        <v>53.1052665997994</v>
      </c>
      <c r="H5560" t="str">
        <f>IF(F5560 &lt;= Planilha1!$B$1, "1",
  IF(F5560 &lt;= Planilha1!$B$2, "2",
    IF(F5560 &lt;= Planilha1!$B$3, "3",
      "4"
    )
  )
)</f>
        <v>4</v>
      </c>
      <c r="I5560" t="str">
        <f t="shared" si="258"/>
        <v>Pequeno Porte I</v>
      </c>
      <c r="J5560" s="4">
        <v>7672432.46</v>
      </c>
      <c r="K5560" s="5">
        <f t="shared" si="259"/>
        <v>1539.1038034102307</v>
      </c>
    </row>
    <row r="5561" spans="1:11" x14ac:dyDescent="0.25">
      <c r="A5561" s="3" t="s">
        <v>3020</v>
      </c>
      <c r="B5561">
        <v>522157</v>
      </c>
      <c r="C5561" s="1" t="s">
        <v>25</v>
      </c>
      <c r="D5561" s="2">
        <v>2798</v>
      </c>
      <c r="E5561" t="s">
        <v>5330</v>
      </c>
      <c r="F5561" s="4">
        <v>29741.289000000001</v>
      </c>
      <c r="G5561" s="4">
        <f t="shared" si="260"/>
        <v>10.62948141529664</v>
      </c>
      <c r="H5561" t="str">
        <f>IF(F5561 &lt;= Planilha1!$B$1, "1",
  IF(F5561 &lt;= Planilha1!$B$2, "2",
    IF(F5561 &lt;= Planilha1!$B$3, "3",
      "4"
    )
  )
)</f>
        <v>1</v>
      </c>
      <c r="I5561" t="str">
        <f t="shared" si="258"/>
        <v>Pequeno Porte I</v>
      </c>
      <c r="J5561" s="4">
        <v>4564935.1900000004</v>
      </c>
      <c r="K5561" s="5">
        <f t="shared" si="259"/>
        <v>1631.4993531093639</v>
      </c>
    </row>
    <row r="5562" spans="1:11" x14ac:dyDescent="0.25">
      <c r="A5562" s="3" t="s">
        <v>5294</v>
      </c>
      <c r="B5562">
        <v>522160</v>
      </c>
      <c r="C5562" s="1" t="s">
        <v>25</v>
      </c>
      <c r="D5562" s="2">
        <v>42546</v>
      </c>
      <c r="E5562" t="s">
        <v>5330</v>
      </c>
      <c r="F5562" s="4">
        <v>447957.52299999999</v>
      </c>
      <c r="G5562" s="4">
        <f t="shared" si="260"/>
        <v>10.528781154515112</v>
      </c>
      <c r="H5562" t="str">
        <f>IF(F5562 &lt;= Planilha1!$B$1, "1",
  IF(F5562 &lt;= Planilha1!$B$2, "2",
    IF(F5562 &lt;= Planilha1!$B$3, "3",
      "4"
    )
  )
)</f>
        <v>4</v>
      </c>
      <c r="I5562" t="str">
        <f t="shared" si="258"/>
        <v>Pequeno Porte II</v>
      </c>
      <c r="J5562" s="4">
        <v>17375434.5</v>
      </c>
      <c r="K5562" s="5">
        <f t="shared" si="259"/>
        <v>408.39172895219292</v>
      </c>
    </row>
    <row r="5563" spans="1:11" x14ac:dyDescent="0.25">
      <c r="A5563" s="3" t="s">
        <v>3021</v>
      </c>
      <c r="B5563">
        <v>522170</v>
      </c>
      <c r="C5563" s="1" t="s">
        <v>25</v>
      </c>
      <c r="D5563" s="2">
        <v>13729</v>
      </c>
      <c r="E5563" t="s">
        <v>5330</v>
      </c>
      <c r="F5563" s="4">
        <v>106392.973</v>
      </c>
      <c r="G5563" s="4">
        <f t="shared" si="260"/>
        <v>7.7495063733702381</v>
      </c>
      <c r="H5563" t="str">
        <f>IF(F5563 &lt;= Planilha1!$B$1, "1",
  IF(F5563 &lt;= Planilha1!$B$2, "2",
    IF(F5563 &lt;= Planilha1!$B$3, "3",
      "4"
    )
  )
)</f>
        <v>3</v>
      </c>
      <c r="I5563" t="str">
        <f t="shared" si="258"/>
        <v>Pequeno Porte I</v>
      </c>
      <c r="J5563" s="4">
        <v>6705934.1200000001</v>
      </c>
      <c r="K5563" s="5">
        <f t="shared" si="259"/>
        <v>488.45029645276423</v>
      </c>
    </row>
    <row r="5564" spans="1:11" x14ac:dyDescent="0.25">
      <c r="A5564" s="3" t="s">
        <v>5295</v>
      </c>
      <c r="B5564">
        <v>522180</v>
      </c>
      <c r="C5564" s="1" t="s">
        <v>25</v>
      </c>
      <c r="D5564" s="2">
        <v>3553</v>
      </c>
      <c r="E5564" t="s">
        <v>5330</v>
      </c>
      <c r="F5564" s="4">
        <v>51104.703999999998</v>
      </c>
      <c r="G5564" s="4">
        <f t="shared" si="260"/>
        <v>14.383536166619757</v>
      </c>
      <c r="H5564" t="str">
        <f>IF(F5564 &lt;= Planilha1!$B$1, "1",
  IF(F5564 &lt;= Planilha1!$B$2, "2",
    IF(F5564 &lt;= Planilha1!$B$3, "3",
      "4"
    )
  )
)</f>
        <v>2</v>
      </c>
      <c r="I5564" t="str">
        <f t="shared" si="258"/>
        <v>Pequeno Porte I</v>
      </c>
      <c r="J5564" s="4">
        <v>3888712.45</v>
      </c>
      <c r="K5564" s="5">
        <f t="shared" si="259"/>
        <v>1094.487039121869</v>
      </c>
    </row>
    <row r="5565" spans="1:11" x14ac:dyDescent="0.25">
      <c r="A5565" s="3" t="s">
        <v>5296</v>
      </c>
      <c r="B5565">
        <v>522185</v>
      </c>
      <c r="C5565" s="1" t="s">
        <v>25</v>
      </c>
      <c r="D5565" s="2">
        <v>198861</v>
      </c>
      <c r="E5565" t="s">
        <v>5330</v>
      </c>
      <c r="F5565" s="4">
        <v>1117499.3289999999</v>
      </c>
      <c r="G5565" s="4">
        <f t="shared" si="260"/>
        <v>5.6194996957673951</v>
      </c>
      <c r="H5565" t="str">
        <f>IF(F5565 &lt;= Planilha1!$B$1, "1",
  IF(F5565 &lt;= Planilha1!$B$2, "2",
    IF(F5565 &lt;= Planilha1!$B$3, "3",
      "4"
    )
  )
)</f>
        <v>4</v>
      </c>
      <c r="I5565" t="str">
        <f t="shared" si="258"/>
        <v>Grande Porte</v>
      </c>
      <c r="J5565" s="4">
        <v>44474135.049999997</v>
      </c>
      <c r="K5565" s="5">
        <f t="shared" si="259"/>
        <v>223.64432970768524</v>
      </c>
    </row>
    <row r="5566" spans="1:11" x14ac:dyDescent="0.25">
      <c r="A5566" s="3" t="s">
        <v>5297</v>
      </c>
      <c r="B5566">
        <v>522190</v>
      </c>
      <c r="C5566" s="1" t="s">
        <v>25</v>
      </c>
      <c r="D5566" s="2">
        <v>3716</v>
      </c>
      <c r="E5566" t="s">
        <v>5330</v>
      </c>
      <c r="F5566" s="4">
        <v>33174.642999999996</v>
      </c>
      <c r="G5566" s="4">
        <f t="shared" si="260"/>
        <v>8.9275142626480068</v>
      </c>
      <c r="H5566" t="str">
        <f>IF(F5566 &lt;= Planilha1!$B$1, "1",
  IF(F5566 &lt;= Planilha1!$B$2, "2",
    IF(F5566 &lt;= Planilha1!$B$3, "3",
      "4"
    )
  )
)</f>
        <v>1</v>
      </c>
      <c r="I5566" t="str">
        <f t="shared" si="258"/>
        <v>Pequeno Porte I</v>
      </c>
      <c r="J5566" s="4">
        <v>3383732.47</v>
      </c>
      <c r="K5566" s="5">
        <f t="shared" si="259"/>
        <v>910.58462594187301</v>
      </c>
    </row>
    <row r="5567" spans="1:11" x14ac:dyDescent="0.25">
      <c r="A5567" s="3" t="s">
        <v>5298</v>
      </c>
      <c r="B5567">
        <v>522200</v>
      </c>
      <c r="C5567" s="1" t="s">
        <v>25</v>
      </c>
      <c r="D5567" s="2">
        <v>14956</v>
      </c>
      <c r="E5567" t="s">
        <v>5330</v>
      </c>
      <c r="F5567" s="4">
        <v>178699.42300000001</v>
      </c>
      <c r="G5567" s="4">
        <f t="shared" si="260"/>
        <v>11.948343340465366</v>
      </c>
      <c r="H5567" t="str">
        <f>IF(F5567 &lt;= Planilha1!$B$1, "1",
  IF(F5567 &lt;= Planilha1!$B$2, "2",
    IF(F5567 &lt;= Planilha1!$B$3, "3",
      "4"
    )
  )
)</f>
        <v>3</v>
      </c>
      <c r="I5567" t="str">
        <f t="shared" si="258"/>
        <v>Pequeno Porte I</v>
      </c>
      <c r="J5567" s="4">
        <v>9662340.3699999992</v>
      </c>
      <c r="K5567" s="5">
        <f t="shared" si="259"/>
        <v>646.05110791655522</v>
      </c>
    </row>
    <row r="5568" spans="1:11" x14ac:dyDescent="0.25">
      <c r="A5568" s="3" t="s">
        <v>5299</v>
      </c>
      <c r="B5568">
        <v>522205</v>
      </c>
      <c r="C5568" s="1" t="s">
        <v>25</v>
      </c>
      <c r="D5568" s="2">
        <v>8768</v>
      </c>
      <c r="E5568" t="s">
        <v>5330</v>
      </c>
      <c r="F5568" s="4">
        <v>133899.367</v>
      </c>
      <c r="G5568" s="4">
        <f t="shared" si="260"/>
        <v>15.27136941149635</v>
      </c>
      <c r="H5568" t="str">
        <f>IF(F5568 &lt;= Planilha1!$B$1, "1",
  IF(F5568 &lt;= Planilha1!$B$2, "2",
    IF(F5568 &lt;= Planilha1!$B$3, "3",
      "4"
    )
  )
)</f>
        <v>3</v>
      </c>
      <c r="I5568" t="str">
        <f t="shared" si="258"/>
        <v>Pequeno Porte I</v>
      </c>
      <c r="J5568" s="4">
        <v>8992445.2200000007</v>
      </c>
      <c r="K5568" s="5">
        <f t="shared" si="259"/>
        <v>1025.5982230839418</v>
      </c>
    </row>
    <row r="5569" spans="1:11" x14ac:dyDescent="0.25">
      <c r="A5569" s="3" t="s">
        <v>3022</v>
      </c>
      <c r="B5569">
        <v>522220</v>
      </c>
      <c r="C5569" s="1" t="s">
        <v>25</v>
      </c>
      <c r="D5569" s="2">
        <v>4215</v>
      </c>
      <c r="E5569" t="s">
        <v>5330</v>
      </c>
      <c r="F5569" s="4">
        <v>71675.769</v>
      </c>
      <c r="G5569" s="4">
        <f t="shared" si="260"/>
        <v>17.00492740213523</v>
      </c>
      <c r="H5569" t="str">
        <f>IF(F5569 &lt;= Planilha1!$B$1, "1",
  IF(F5569 &lt;= Planilha1!$B$2, "2",
    IF(F5569 &lt;= Planilha1!$B$3, "3",
      "4"
    )
  )
)</f>
        <v>2</v>
      </c>
      <c r="I5569" t="str">
        <f t="shared" si="258"/>
        <v>Pequeno Porte I</v>
      </c>
      <c r="J5569" s="4">
        <v>4143990.84</v>
      </c>
      <c r="K5569" s="5">
        <f t="shared" si="259"/>
        <v>983.15322419928827</v>
      </c>
    </row>
    <row r="5570" spans="1:11" x14ac:dyDescent="0.25">
      <c r="A5570" s="3" t="s">
        <v>5300</v>
      </c>
      <c r="B5570">
        <v>522230</v>
      </c>
      <c r="C5570" s="1" t="s">
        <v>25</v>
      </c>
      <c r="D5570" s="2">
        <v>5815</v>
      </c>
      <c r="E5570" t="s">
        <v>5330</v>
      </c>
      <c r="F5570" s="4">
        <v>92062.861000000004</v>
      </c>
      <c r="G5570" s="4">
        <f t="shared" si="260"/>
        <v>15.83196233877902</v>
      </c>
      <c r="H5570" t="str">
        <f>IF(F5570 &lt;= Planilha1!$B$1, "1",
  IF(F5570 &lt;= Planilha1!$B$2, "2",
    IF(F5570 &lt;= Planilha1!$B$3, "3",
      "4"
    )
  )
)</f>
        <v>3</v>
      </c>
      <c r="I5570" t="str">
        <f t="shared" si="258"/>
        <v>Pequeno Porte I</v>
      </c>
      <c r="J5570" s="4">
        <v>9912368.0299999993</v>
      </c>
      <c r="K5570" s="5">
        <f t="shared" ref="K5570:K5571" si="261">J5570/D5570</f>
        <v>1704.6204694754942</v>
      </c>
    </row>
    <row r="5571" spans="1:11" x14ac:dyDescent="0.25">
      <c r="A5571" s="3" t="s">
        <v>5301</v>
      </c>
      <c r="B5571">
        <v>530010</v>
      </c>
      <c r="C5571" s="1" t="s">
        <v>26</v>
      </c>
      <c r="D5571" s="2">
        <v>2817381</v>
      </c>
      <c r="E5571" t="s">
        <v>5330</v>
      </c>
      <c r="F5571" s="4">
        <v>144174101.595</v>
      </c>
      <c r="G5571" s="4">
        <f t="shared" ref="G5571" si="262">F5571/D5571</f>
        <v>51.173093591175636</v>
      </c>
      <c r="H5571" t="str">
        <f>IF(F5571 &lt;= Planilha1!$B$1, "1",
  IF(F5571 &lt;= Planilha1!$B$2, "2",
    IF(F5571 &lt;= Planilha1!$B$3, "3",
      "4"
    )
  )
)</f>
        <v>4</v>
      </c>
      <c r="I5571" t="str">
        <f t="shared" si="258"/>
        <v>Metrópole</v>
      </c>
      <c r="J5571" s="4" t="e">
        <v>#N/A</v>
      </c>
      <c r="K5571" s="5" t="e">
        <f t="shared" si="261"/>
        <v>#N/A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4" workbookViewId="0">
      <selection activeCell="B25" sqref="B25:B26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5317</v>
      </c>
      <c r="B1" s="4">
        <f>_xlfn.QUARTILE.EXC(Tabela!$F$2:$F$5571,1)</f>
        <v>41206.374250000001</v>
      </c>
    </row>
    <row r="2" spans="1:2" x14ac:dyDescent="0.25">
      <c r="A2" t="s">
        <v>5318</v>
      </c>
      <c r="B2" s="4">
        <f>_xlfn.QUARTILE.EXC(Tabela!$F$2:$F$5571,2)</f>
        <v>90722.915500000003</v>
      </c>
    </row>
    <row r="3" spans="1:2" x14ac:dyDescent="0.25">
      <c r="A3" t="s">
        <v>5319</v>
      </c>
      <c r="B3" s="4">
        <f>_xlfn.QUARTILE.EXC(Tabela!$F$2:$F$5571,3)</f>
        <v>238763.70975000001</v>
      </c>
    </row>
    <row r="6" spans="1:2" x14ac:dyDescent="0.25">
      <c r="A6" t="s">
        <v>5320</v>
      </c>
      <c r="B6" t="s">
        <v>5325</v>
      </c>
    </row>
    <row r="7" spans="1:2" x14ac:dyDescent="0.25">
      <c r="A7" t="s">
        <v>5321</v>
      </c>
      <c r="B7" t="s">
        <v>5331</v>
      </c>
    </row>
    <row r="8" spans="1:2" x14ac:dyDescent="0.25">
      <c r="A8" t="s">
        <v>5322</v>
      </c>
      <c r="B8" t="s">
        <v>5332</v>
      </c>
    </row>
    <row r="9" spans="1:2" x14ac:dyDescent="0.25">
      <c r="A9" t="s">
        <v>5323</v>
      </c>
      <c r="B9" t="s">
        <v>5333</v>
      </c>
    </row>
    <row r="10" spans="1:2" x14ac:dyDescent="0.25">
      <c r="A10" t="s">
        <v>5324</v>
      </c>
      <c r="B10" t="s">
        <v>5334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b6fd8b-0589-40d3-9ee1-32cc989431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6BA1A48076342982AB4FEAAEE6D42" ma:contentTypeVersion="16" ma:contentTypeDescription="Create a new document." ma:contentTypeScope="" ma:versionID="dfcb6080770716e0486aecf8cd22a092">
  <xsd:schema xmlns:xsd="http://www.w3.org/2001/XMLSchema" xmlns:xs="http://www.w3.org/2001/XMLSchema" xmlns:p="http://schemas.microsoft.com/office/2006/metadata/properties" xmlns:ns3="46b6fd8b-0589-40d3-9ee1-32cc9894315f" xmlns:ns4="3cdbec34-34d4-450d-88fc-2fe46aee2460" targetNamespace="http://schemas.microsoft.com/office/2006/metadata/properties" ma:root="true" ma:fieldsID="11da2921bc9463d9ce54d67b94dd5b51" ns3:_="" ns4:_="">
    <xsd:import namespace="46b6fd8b-0589-40d3-9ee1-32cc9894315f"/>
    <xsd:import namespace="3cdbec34-34d4-450d-88fc-2fe46aee24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6fd8b-0589-40d3-9ee1-32cc989431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dbec34-34d4-450d-88fc-2fe46aee2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28352-E007-4880-BECB-0A5299FF4D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55EE1-AC3C-4B8C-A5D3-34E7C3268F64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3cdbec34-34d4-450d-88fc-2fe46aee2460"/>
    <ds:schemaRef ds:uri="http://purl.org/dc/dcmitype/"/>
    <ds:schemaRef ds:uri="http://www.w3.org/XML/1998/namespace"/>
    <ds:schemaRef ds:uri="http://schemas.openxmlformats.org/package/2006/metadata/core-properties"/>
    <ds:schemaRef ds:uri="46b6fd8b-0589-40d3-9ee1-32cc9894315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BAC06DC-8C1E-452D-9BCE-67F3A37CF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6fd8b-0589-40d3-9ee1-32cc9894315f"/>
    <ds:schemaRef ds:uri="3cdbec34-34d4-450d-88fc-2fe46aee2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Planilha1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Pedro Buril Saraiva Lins</cp:lastModifiedBy>
  <dcterms:created xsi:type="dcterms:W3CDTF">2024-09-09T14:34:41Z</dcterms:created>
  <dcterms:modified xsi:type="dcterms:W3CDTF">2024-10-07T13:31:19Z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0x0101002826BA1A48076342982AB4FEAAEE6D42</vt:lpwstr>
  </property>
</Properties>
</file>