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projet/"/>
    </mc:Choice>
  </mc:AlternateContent>
  <xr:revisionPtr revIDLastSave="93" documentId="8_{0F040433-D1C1-420B-B150-C2FA0D5AEC4F}" xr6:coauthVersionLast="46" xr6:coauthVersionMax="46" xr10:uidLastSave="{757B5BCB-768A-49C6-B6F9-E7077B08127A}"/>
  <bookViews>
    <workbookView xWindow="-108" yWindow="-108" windowWidth="23256" windowHeight="12576" xr2:uid="{3EEA1F43-9EA2-492E-A457-40C8EA053316}"/>
  </bookViews>
  <sheets>
    <sheet name="valeur rapport" sheetId="1" r:id="rId1"/>
    <sheet name="valeur heu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4" l="1"/>
  <c r="N4" i="4"/>
  <c r="L14" i="4"/>
  <c r="M14" i="4"/>
  <c r="N14" i="4"/>
  <c r="L13" i="4"/>
  <c r="M13" i="4"/>
  <c r="N13" i="4"/>
  <c r="L12" i="4"/>
  <c r="M12" i="4"/>
  <c r="N12" i="4"/>
  <c r="L11" i="4"/>
  <c r="M11" i="4"/>
  <c r="N11" i="4"/>
  <c r="L10" i="4"/>
  <c r="M10" i="4"/>
  <c r="N10" i="4"/>
  <c r="L9" i="4"/>
  <c r="M9" i="4"/>
  <c r="N9" i="4"/>
  <c r="L8" i="4"/>
  <c r="M8" i="4"/>
  <c r="N8" i="4"/>
  <c r="L7" i="4"/>
  <c r="M7" i="4"/>
  <c r="N7" i="4"/>
  <c r="L6" i="4"/>
  <c r="M6" i="4"/>
  <c r="N6" i="4"/>
  <c r="L5" i="4"/>
  <c r="M5" i="4"/>
  <c r="N5" i="4"/>
  <c r="M4" i="4"/>
  <c r="M4" i="1"/>
  <c r="M16" i="1" s="1"/>
  <c r="M22" i="1" s="1"/>
  <c r="M5" i="1"/>
  <c r="M6" i="1"/>
  <c r="M7" i="1"/>
  <c r="M8" i="1"/>
  <c r="M9" i="1"/>
  <c r="M10" i="1"/>
  <c r="M11" i="1"/>
  <c r="M12" i="1"/>
  <c r="M13" i="1"/>
  <c r="M14" i="1"/>
  <c r="F16" i="4"/>
  <c r="F22" i="4" s="1"/>
  <c r="D16" i="4"/>
  <c r="D22" i="4" s="1"/>
  <c r="C16" i="4"/>
  <c r="C22" i="4" s="1"/>
  <c r="K14" i="4"/>
  <c r="J14" i="4"/>
  <c r="I14" i="4"/>
  <c r="H14" i="4"/>
  <c r="G14" i="4"/>
  <c r="K13" i="4"/>
  <c r="J13" i="4"/>
  <c r="I13" i="4"/>
  <c r="H13" i="4"/>
  <c r="G13" i="4"/>
  <c r="F13" i="4"/>
  <c r="K12" i="4"/>
  <c r="J12" i="4"/>
  <c r="I12" i="4"/>
  <c r="H12" i="4"/>
  <c r="G12" i="4"/>
  <c r="G16" i="4" s="1"/>
  <c r="G22" i="4" s="1"/>
  <c r="F12" i="4"/>
  <c r="K11" i="4"/>
  <c r="K10" i="4"/>
  <c r="J10" i="4"/>
  <c r="K9" i="4"/>
  <c r="J9" i="4"/>
  <c r="I9" i="4"/>
  <c r="K8" i="4"/>
  <c r="J8" i="4"/>
  <c r="I8" i="4"/>
  <c r="H8" i="4"/>
  <c r="K7" i="4"/>
  <c r="J7" i="4"/>
  <c r="I7" i="4"/>
  <c r="H7" i="4"/>
  <c r="G7" i="4"/>
  <c r="K6" i="4"/>
  <c r="J6" i="4"/>
  <c r="I6" i="4"/>
  <c r="H6" i="4"/>
  <c r="G6" i="4"/>
  <c r="F6" i="4"/>
  <c r="K5" i="4"/>
  <c r="J5" i="4"/>
  <c r="I5" i="4"/>
  <c r="H5" i="4"/>
  <c r="G5" i="4"/>
  <c r="F5" i="4"/>
  <c r="E5" i="4"/>
  <c r="L4" i="4"/>
  <c r="K4" i="4"/>
  <c r="K16" i="4" s="1"/>
  <c r="K22" i="4" s="1"/>
  <c r="J4" i="4"/>
  <c r="J16" i="4" s="1"/>
  <c r="J22" i="4" s="1"/>
  <c r="I4" i="4"/>
  <c r="I16" i="4" s="1"/>
  <c r="I22" i="4" s="1"/>
  <c r="H4" i="4"/>
  <c r="H16" i="4" s="1"/>
  <c r="H22" i="4" s="1"/>
  <c r="G4" i="4"/>
  <c r="F4" i="4"/>
  <c r="E4" i="4"/>
  <c r="E16" i="4" s="1"/>
  <c r="E22" i="4" s="1"/>
  <c r="D4" i="4"/>
  <c r="E1" i="4"/>
  <c r="F1" i="4" s="1"/>
  <c r="G1" i="4" s="1"/>
  <c r="H1" i="4" s="1"/>
  <c r="I1" i="4" s="1"/>
  <c r="J1" i="4" s="1"/>
  <c r="K1" i="4" s="1"/>
  <c r="L1" i="4" s="1"/>
  <c r="D22" i="1"/>
  <c r="E22" i="1"/>
  <c r="F22" i="1"/>
  <c r="G22" i="1"/>
  <c r="H22" i="1"/>
  <c r="I22" i="1"/>
  <c r="J22" i="1"/>
  <c r="K22" i="1"/>
  <c r="L22" i="1"/>
  <c r="C22" i="1"/>
  <c r="H14" i="1"/>
  <c r="H16" i="1" s="1"/>
  <c r="I14" i="1"/>
  <c r="I16" i="1" s="1"/>
  <c r="J14" i="1"/>
  <c r="K14" i="1"/>
  <c r="K16" i="1" s="1"/>
  <c r="L14" i="1"/>
  <c r="N14" i="1"/>
  <c r="O14" i="1"/>
  <c r="G14" i="1"/>
  <c r="D16" i="1"/>
  <c r="E16" i="1"/>
  <c r="F16" i="1"/>
  <c r="G16" i="1"/>
  <c r="J16" i="1"/>
  <c r="L16" i="1"/>
  <c r="C16" i="1"/>
  <c r="G13" i="1"/>
  <c r="H13" i="1"/>
  <c r="I13" i="1"/>
  <c r="J13" i="1"/>
  <c r="K13" i="1"/>
  <c r="L13" i="1"/>
  <c r="N13" i="1"/>
  <c r="O13" i="1"/>
  <c r="F13" i="1"/>
  <c r="L11" i="1"/>
  <c r="N11" i="1"/>
  <c r="O11" i="1"/>
  <c r="K11" i="1"/>
  <c r="K10" i="1"/>
  <c r="L10" i="1"/>
  <c r="N10" i="1"/>
  <c r="O10" i="1"/>
  <c r="J10" i="1"/>
  <c r="J9" i="1"/>
  <c r="K9" i="1"/>
  <c r="L9" i="1"/>
  <c r="N9" i="1"/>
  <c r="O9" i="1"/>
  <c r="I9" i="1"/>
  <c r="D4" i="1"/>
  <c r="O12" i="1"/>
  <c r="N8" i="1"/>
  <c r="O8" i="1"/>
  <c r="O7" i="1"/>
  <c r="O6" i="1"/>
  <c r="O4" i="1"/>
  <c r="G12" i="1"/>
  <c r="H12" i="1"/>
  <c r="I12" i="1"/>
  <c r="J12" i="1"/>
  <c r="K12" i="1"/>
  <c r="L12" i="1"/>
  <c r="N12" i="1"/>
  <c r="F12" i="1"/>
  <c r="I8" i="1"/>
  <c r="J8" i="1"/>
  <c r="K8" i="1"/>
  <c r="L8" i="1"/>
  <c r="H7" i="1"/>
  <c r="I7" i="1"/>
  <c r="J7" i="1"/>
  <c r="K7" i="1"/>
  <c r="L7" i="1"/>
  <c r="N7" i="1"/>
  <c r="G6" i="1"/>
  <c r="H6" i="1"/>
  <c r="I6" i="1"/>
  <c r="J6" i="1"/>
  <c r="K6" i="1"/>
  <c r="L6" i="1"/>
  <c r="N6" i="1"/>
  <c r="H8" i="1"/>
  <c r="G7" i="1"/>
  <c r="F6" i="1"/>
  <c r="F5" i="1"/>
  <c r="G5" i="1"/>
  <c r="H5" i="1"/>
  <c r="I5" i="1"/>
  <c r="J5" i="1"/>
  <c r="K5" i="1"/>
  <c r="L5" i="1"/>
  <c r="N5" i="1"/>
  <c r="E5" i="1"/>
  <c r="E4" i="1"/>
  <c r="F4" i="1"/>
  <c r="G4" i="1"/>
  <c r="H4" i="1"/>
  <c r="I4" i="1"/>
  <c r="J4" i="1"/>
  <c r="K4" i="1"/>
  <c r="L4" i="1"/>
  <c r="I1" i="1"/>
  <c r="J1" i="1"/>
  <c r="K1" i="1"/>
  <c r="L1" i="1"/>
  <c r="M1" i="1"/>
  <c r="N1" i="1"/>
  <c r="F1" i="1"/>
  <c r="G1" i="1"/>
  <c r="H1" i="1"/>
  <c r="E1" i="1"/>
  <c r="L16" i="4" l="1"/>
  <c r="L22" i="4" s="1"/>
  <c r="M16" i="4"/>
  <c r="M22" i="4" s="1"/>
  <c r="N1" i="4"/>
  <c r="N16" i="4"/>
  <c r="N22" i="4" s="1"/>
  <c r="O5" i="1"/>
  <c r="O16" i="1"/>
  <c r="O22" i="1" s="1"/>
  <c r="N4" i="1"/>
  <c r="N16" i="1" s="1"/>
  <c r="N22" i="1" s="1"/>
</calcChain>
</file>

<file path=xl/sharedStrings.xml><?xml version="1.0" encoding="utf-8"?>
<sst xmlns="http://schemas.openxmlformats.org/spreadsheetml/2006/main" count="35" uniqueCount="18">
  <si>
    <t>k</t>
  </si>
  <si>
    <t>S(k)</t>
  </si>
  <si>
    <t>WS(k) précédent</t>
  </si>
  <si>
    <t>formule</t>
  </si>
  <si>
    <t>4*S(k-1)+2</t>
  </si>
  <si>
    <t>13*S(k-2)+8</t>
  </si>
  <si>
    <t>35*S(k-3)+23</t>
  </si>
  <si>
    <t>100*S(k-4)+66</t>
  </si>
  <si>
    <t>295*S(k-5)+196</t>
  </si>
  <si>
    <t>40*S(k-3)+25</t>
  </si>
  <si>
    <t>nouvelle valeur</t>
  </si>
  <si>
    <t>964*S(k-6)+642</t>
  </si>
  <si>
    <t>3220*S(k-7)+2146</t>
  </si>
  <si>
    <t>10465*S(k-8)+6976</t>
  </si>
  <si>
    <t>39*S(k-3)+21</t>
  </si>
  <si>
    <t>94*S(k-4)+23</t>
  </si>
  <si>
    <t>coef formule générale</t>
  </si>
  <si>
    <t>valeur de schur du rapport pour 11 et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</si>
</sst>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1F9-F054-4E43-96AC-A96AF144B56B}">
  <dimension ref="A1:O22"/>
  <sheetViews>
    <sheetView tabSelected="1" workbookViewId="0">
      <selection activeCell="H22" sqref="H22"/>
    </sheetView>
  </sheetViews>
  <sheetFormatPr baseColWidth="10" defaultRowHeight="14.4" x14ac:dyDescent="0.3"/>
  <sheetData>
    <row r="1" spans="1:15" x14ac:dyDescent="0.3">
      <c r="A1" t="s">
        <v>3</v>
      </c>
      <c r="B1" t="s">
        <v>0</v>
      </c>
      <c r="C1">
        <v>1</v>
      </c>
      <c r="D1">
        <v>2</v>
      </c>
      <c r="E1">
        <f>D1+1</f>
        <v>3</v>
      </c>
      <c r="F1">
        <f t="shared" ref="F1:N14" si="0">E1+1</f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v>13</v>
      </c>
    </row>
    <row r="2" spans="1:15" x14ac:dyDescent="0.3">
      <c r="B2" t="s">
        <v>1</v>
      </c>
      <c r="C2">
        <v>1</v>
      </c>
      <c r="D2">
        <v>4</v>
      </c>
      <c r="E2">
        <v>13</v>
      </c>
      <c r="F2">
        <v>44</v>
      </c>
      <c r="G2">
        <v>160</v>
      </c>
      <c r="H2">
        <v>536</v>
      </c>
      <c r="I2">
        <v>1680</v>
      </c>
      <c r="J2">
        <v>5041</v>
      </c>
      <c r="K2">
        <v>15124</v>
      </c>
      <c r="L2">
        <v>51120</v>
      </c>
      <c r="M2">
        <v>172216</v>
      </c>
      <c r="N2">
        <v>575664</v>
      </c>
    </row>
    <row r="3" spans="1:15" x14ac:dyDescent="0.3">
      <c r="B3" t="s">
        <v>2</v>
      </c>
      <c r="C3" s="2">
        <v>2</v>
      </c>
      <c r="D3" s="2">
        <v>8</v>
      </c>
      <c r="E3" s="2">
        <v>23</v>
      </c>
      <c r="F3" s="2">
        <v>66</v>
      </c>
      <c r="G3" s="2">
        <v>196</v>
      </c>
      <c r="H3">
        <v>582</v>
      </c>
      <c r="I3">
        <v>1740</v>
      </c>
      <c r="J3">
        <v>5201</v>
      </c>
      <c r="K3">
        <v>15596</v>
      </c>
      <c r="L3">
        <v>51520</v>
      </c>
      <c r="M3">
        <v>172216</v>
      </c>
      <c r="N3">
        <v>575664</v>
      </c>
    </row>
    <row r="4" spans="1:15" x14ac:dyDescent="0.3">
      <c r="A4" t="s">
        <v>4</v>
      </c>
      <c r="D4">
        <f>4*C2+2</f>
        <v>6</v>
      </c>
      <c r="E4">
        <f t="shared" ref="E4:O4" si="1">4*D2+2</f>
        <v>18</v>
      </c>
      <c r="F4">
        <f t="shared" si="1"/>
        <v>54</v>
      </c>
      <c r="G4">
        <f t="shared" si="1"/>
        <v>178</v>
      </c>
      <c r="H4" s="2">
        <f t="shared" si="1"/>
        <v>642</v>
      </c>
      <c r="I4" s="2">
        <f t="shared" si="1"/>
        <v>2146</v>
      </c>
      <c r="J4">
        <f t="shared" si="1"/>
        <v>6722</v>
      </c>
      <c r="K4">
        <f t="shared" si="1"/>
        <v>20166</v>
      </c>
      <c r="L4">
        <f t="shared" si="1"/>
        <v>60498</v>
      </c>
      <c r="M4" s="2">
        <f t="shared" si="1"/>
        <v>204482</v>
      </c>
      <c r="N4" s="2">
        <f t="shared" si="1"/>
        <v>688866</v>
      </c>
      <c r="O4" s="2">
        <f t="shared" si="1"/>
        <v>2302658</v>
      </c>
    </row>
    <row r="5" spans="1:15" x14ac:dyDescent="0.3">
      <c r="A5" t="s">
        <v>5</v>
      </c>
      <c r="E5">
        <f>13*C2+8</f>
        <v>21</v>
      </c>
      <c r="F5">
        <f t="shared" ref="F5:O5" si="2">13*D2+8</f>
        <v>60</v>
      </c>
      <c r="G5">
        <f t="shared" si="2"/>
        <v>177</v>
      </c>
      <c r="H5">
        <f t="shared" si="2"/>
        <v>580</v>
      </c>
      <c r="I5">
        <f t="shared" si="2"/>
        <v>2088</v>
      </c>
      <c r="J5" s="2">
        <f t="shared" si="2"/>
        <v>6976</v>
      </c>
      <c r="K5" s="2">
        <f t="shared" si="2"/>
        <v>21848</v>
      </c>
      <c r="L5" s="2">
        <f t="shared" si="2"/>
        <v>65541</v>
      </c>
      <c r="M5">
        <f t="shared" si="2"/>
        <v>196620</v>
      </c>
      <c r="N5">
        <f t="shared" si="2"/>
        <v>664568</v>
      </c>
      <c r="O5">
        <f t="shared" si="2"/>
        <v>2238816</v>
      </c>
    </row>
    <row r="6" spans="1:15" x14ac:dyDescent="0.3">
      <c r="A6" t="s">
        <v>6</v>
      </c>
      <c r="F6">
        <f>35*C2+23</f>
        <v>58</v>
      </c>
      <c r="G6">
        <f t="shared" ref="G6:O6" si="3">35*D2+23</f>
        <v>163</v>
      </c>
      <c r="H6">
        <f t="shared" si="3"/>
        <v>478</v>
      </c>
      <c r="I6">
        <f t="shared" si="3"/>
        <v>1563</v>
      </c>
      <c r="J6">
        <f t="shared" si="3"/>
        <v>5623</v>
      </c>
      <c r="K6">
        <f t="shared" si="3"/>
        <v>18783</v>
      </c>
      <c r="L6">
        <f t="shared" si="3"/>
        <v>58823</v>
      </c>
      <c r="M6">
        <f t="shared" si="3"/>
        <v>176458</v>
      </c>
      <c r="N6">
        <f t="shared" si="3"/>
        <v>529363</v>
      </c>
      <c r="O6">
        <f t="shared" si="3"/>
        <v>1789223</v>
      </c>
    </row>
    <row r="7" spans="1:15" x14ac:dyDescent="0.3">
      <c r="A7" t="s">
        <v>7</v>
      </c>
      <c r="G7">
        <f>100*C2+66</f>
        <v>166</v>
      </c>
      <c r="H7">
        <f t="shared" ref="H7:O7" si="4">100*D2+66</f>
        <v>466</v>
      </c>
      <c r="I7">
        <f t="shared" si="4"/>
        <v>1366</v>
      </c>
      <c r="J7">
        <f t="shared" si="4"/>
        <v>4466</v>
      </c>
      <c r="K7">
        <f t="shared" si="4"/>
        <v>16066</v>
      </c>
      <c r="L7">
        <f t="shared" si="4"/>
        <v>53666</v>
      </c>
      <c r="M7">
        <f t="shared" si="4"/>
        <v>168066</v>
      </c>
      <c r="N7">
        <f t="shared" si="4"/>
        <v>504166</v>
      </c>
      <c r="O7">
        <f t="shared" si="4"/>
        <v>1512466</v>
      </c>
    </row>
    <row r="8" spans="1:15" x14ac:dyDescent="0.3">
      <c r="A8" t="s">
        <v>8</v>
      </c>
      <c r="H8">
        <f>295*C2+196</f>
        <v>491</v>
      </c>
      <c r="I8">
        <f t="shared" ref="I8:M8" si="5">295*D2+196</f>
        <v>1376</v>
      </c>
      <c r="J8">
        <f t="shared" si="5"/>
        <v>4031</v>
      </c>
      <c r="K8">
        <f t="shared" si="5"/>
        <v>13176</v>
      </c>
      <c r="L8">
        <f t="shared" si="5"/>
        <v>47396</v>
      </c>
      <c r="M8">
        <f t="shared" si="5"/>
        <v>158316</v>
      </c>
      <c r="N8">
        <f t="shared" ref="N8" si="6">295*I2+196</f>
        <v>495796</v>
      </c>
      <c r="O8">
        <f t="shared" ref="O8" si="7">295*J2+196</f>
        <v>1487291</v>
      </c>
    </row>
    <row r="9" spans="1:15" x14ac:dyDescent="0.3">
      <c r="A9" t="s">
        <v>11</v>
      </c>
      <c r="I9">
        <f>964*C2+642</f>
        <v>1606</v>
      </c>
      <c r="J9">
        <f t="shared" ref="J9:O9" si="8">964*D2+642</f>
        <v>4498</v>
      </c>
      <c r="K9">
        <f t="shared" si="8"/>
        <v>13174</v>
      </c>
      <c r="L9">
        <f t="shared" si="8"/>
        <v>43058</v>
      </c>
      <c r="M9">
        <f t="shared" si="8"/>
        <v>154882</v>
      </c>
      <c r="N9">
        <f t="shared" si="8"/>
        <v>517346</v>
      </c>
      <c r="O9">
        <f t="shared" si="8"/>
        <v>1620162</v>
      </c>
    </row>
    <row r="10" spans="1:15" x14ac:dyDescent="0.3">
      <c r="A10" t="s">
        <v>12</v>
      </c>
      <c r="J10">
        <f>3220*C2+2146</f>
        <v>5366</v>
      </c>
      <c r="K10">
        <f t="shared" ref="K10:O10" si="9">3220*D2+2146</f>
        <v>15026</v>
      </c>
      <c r="L10">
        <f t="shared" si="9"/>
        <v>44006</v>
      </c>
      <c r="M10">
        <f t="shared" si="9"/>
        <v>143826</v>
      </c>
      <c r="N10">
        <f t="shared" si="9"/>
        <v>517346</v>
      </c>
      <c r="O10">
        <f t="shared" si="9"/>
        <v>1728066</v>
      </c>
    </row>
    <row r="11" spans="1:15" x14ac:dyDescent="0.3">
      <c r="A11" t="s">
        <v>13</v>
      </c>
      <c r="K11">
        <f>10465*C2+6976</f>
        <v>17441</v>
      </c>
      <c r="L11">
        <f t="shared" ref="L11:O11" si="10">10465*D2+6976</f>
        <v>48836</v>
      </c>
      <c r="M11">
        <f t="shared" si="10"/>
        <v>143021</v>
      </c>
      <c r="N11">
        <f t="shared" si="10"/>
        <v>467436</v>
      </c>
      <c r="O11">
        <f t="shared" si="10"/>
        <v>1681376</v>
      </c>
    </row>
    <row r="12" spans="1:15" x14ac:dyDescent="0.3">
      <c r="A12" t="s">
        <v>9</v>
      </c>
      <c r="F12">
        <f>40*C2+25</f>
        <v>65</v>
      </c>
      <c r="G12">
        <f t="shared" ref="G12:O12" si="11">40*D2+25</f>
        <v>185</v>
      </c>
      <c r="H12">
        <f t="shared" si="11"/>
        <v>545</v>
      </c>
      <c r="I12">
        <f t="shared" si="11"/>
        <v>1785</v>
      </c>
      <c r="J12">
        <f t="shared" si="11"/>
        <v>6425</v>
      </c>
      <c r="K12">
        <f t="shared" si="11"/>
        <v>21465</v>
      </c>
      <c r="L12" s="1">
        <f t="shared" si="11"/>
        <v>67225</v>
      </c>
      <c r="M12">
        <f t="shared" si="11"/>
        <v>201665</v>
      </c>
      <c r="N12">
        <f t="shared" si="11"/>
        <v>604985</v>
      </c>
      <c r="O12">
        <f t="shared" si="11"/>
        <v>2044825</v>
      </c>
    </row>
    <row r="13" spans="1:15" x14ac:dyDescent="0.3">
      <c r="A13" t="s">
        <v>14</v>
      </c>
      <c r="F13">
        <f>39*C2+21</f>
        <v>60</v>
      </c>
      <c r="G13">
        <f t="shared" ref="G13:O13" si="12">39*D2+21</f>
        <v>177</v>
      </c>
      <c r="H13">
        <f t="shared" si="12"/>
        <v>528</v>
      </c>
      <c r="I13">
        <f t="shared" si="12"/>
        <v>1737</v>
      </c>
      <c r="J13">
        <f t="shared" si="12"/>
        <v>6261</v>
      </c>
      <c r="K13">
        <f t="shared" si="12"/>
        <v>20925</v>
      </c>
      <c r="L13">
        <f t="shared" si="12"/>
        <v>65541</v>
      </c>
      <c r="M13">
        <f t="shared" si="12"/>
        <v>196620</v>
      </c>
      <c r="N13">
        <f t="shared" si="12"/>
        <v>589857</v>
      </c>
      <c r="O13">
        <f t="shared" si="12"/>
        <v>1993701</v>
      </c>
    </row>
    <row r="14" spans="1:15" x14ac:dyDescent="0.3">
      <c r="A14" t="s">
        <v>15</v>
      </c>
      <c r="G14">
        <f>94*C2+23</f>
        <v>117</v>
      </c>
      <c r="H14">
        <f t="shared" ref="H14:O14" si="13">94*D2+23</f>
        <v>399</v>
      </c>
      <c r="I14">
        <f t="shared" si="13"/>
        <v>1245</v>
      </c>
      <c r="J14">
        <f t="shared" si="13"/>
        <v>4159</v>
      </c>
      <c r="K14">
        <f t="shared" si="13"/>
        <v>15063</v>
      </c>
      <c r="L14">
        <f t="shared" si="13"/>
        <v>50407</v>
      </c>
      <c r="M14">
        <f t="shared" si="13"/>
        <v>157943</v>
      </c>
      <c r="N14">
        <f t="shared" si="13"/>
        <v>473877</v>
      </c>
      <c r="O14">
        <f t="shared" si="13"/>
        <v>1421679</v>
      </c>
    </row>
    <row r="16" spans="1:15" x14ac:dyDescent="0.3">
      <c r="A16" t="s">
        <v>10</v>
      </c>
      <c r="C16">
        <f>MAX(C2:C14)</f>
        <v>2</v>
      </c>
      <c r="D16">
        <f t="shared" ref="D16:O16" si="14">MAX(D2:D14)</f>
        <v>8</v>
      </c>
      <c r="E16">
        <f t="shared" si="14"/>
        <v>23</v>
      </c>
      <c r="F16">
        <f t="shared" si="14"/>
        <v>66</v>
      </c>
      <c r="G16">
        <f t="shared" si="14"/>
        <v>196</v>
      </c>
      <c r="H16">
        <f t="shared" si="14"/>
        <v>642</v>
      </c>
      <c r="I16">
        <f t="shared" si="14"/>
        <v>2146</v>
      </c>
      <c r="J16">
        <f t="shared" si="14"/>
        <v>6976</v>
      </c>
      <c r="K16">
        <f t="shared" si="14"/>
        <v>21848</v>
      </c>
      <c r="L16">
        <f t="shared" si="14"/>
        <v>67225</v>
      </c>
      <c r="M16">
        <f t="shared" si="14"/>
        <v>204482</v>
      </c>
      <c r="N16">
        <f t="shared" si="14"/>
        <v>688866</v>
      </c>
      <c r="O16">
        <f t="shared" si="14"/>
        <v>2302658</v>
      </c>
    </row>
    <row r="22" spans="1:15" x14ac:dyDescent="0.3">
      <c r="A22" t="s">
        <v>16</v>
      </c>
      <c r="C22">
        <f>C16+1+ROUNDDOWN(C16/2,0)</f>
        <v>4</v>
      </c>
      <c r="D22">
        <f t="shared" ref="D22:O22" si="15">D16+1+ROUNDDOWN(D16/2,0)</f>
        <v>13</v>
      </c>
      <c r="E22">
        <f t="shared" si="15"/>
        <v>35</v>
      </c>
      <c r="F22">
        <f t="shared" si="15"/>
        <v>100</v>
      </c>
      <c r="G22">
        <f t="shared" si="15"/>
        <v>295</v>
      </c>
      <c r="H22">
        <f t="shared" si="15"/>
        <v>964</v>
      </c>
      <c r="I22">
        <f t="shared" si="15"/>
        <v>3220</v>
      </c>
      <c r="J22">
        <f t="shared" si="15"/>
        <v>10465</v>
      </c>
      <c r="K22">
        <f t="shared" si="15"/>
        <v>32773</v>
      </c>
      <c r="L22">
        <f t="shared" si="15"/>
        <v>100838</v>
      </c>
      <c r="M22">
        <f t="shared" si="15"/>
        <v>306724</v>
      </c>
      <c r="N22">
        <f t="shared" si="15"/>
        <v>1033300</v>
      </c>
      <c r="O22">
        <f t="shared" si="15"/>
        <v>3453988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2443-A3AC-44BB-ACA4-DC4DD315E5A3}">
  <dimension ref="A1:P22"/>
  <sheetViews>
    <sheetView workbookViewId="0">
      <selection activeCell="P8" sqref="P8"/>
    </sheetView>
  </sheetViews>
  <sheetFormatPr baseColWidth="10" defaultRowHeight="14.4" x14ac:dyDescent="0.3"/>
  <cols>
    <col min="16" max="16" width="31.44140625" customWidth="1"/>
  </cols>
  <sheetData>
    <row r="1" spans="1:16" x14ac:dyDescent="0.3">
      <c r="A1" t="s">
        <v>3</v>
      </c>
      <c r="B1" t="s">
        <v>0</v>
      </c>
      <c r="C1">
        <v>1</v>
      </c>
      <c r="D1">
        <v>2</v>
      </c>
      <c r="E1">
        <f>D1+1</f>
        <v>3</v>
      </c>
      <c r="F1">
        <f t="shared" ref="F1:N14" si="0">E1+1</f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>L1+1</f>
        <v>11</v>
      </c>
      <c r="N1">
        <f t="shared" si="0"/>
        <v>12</v>
      </c>
    </row>
    <row r="2" spans="1:16" x14ac:dyDescent="0.3">
      <c r="B2" t="s">
        <v>1</v>
      </c>
      <c r="C2">
        <v>1</v>
      </c>
      <c r="D2">
        <v>4</v>
      </c>
      <c r="E2">
        <v>13</v>
      </c>
      <c r="F2">
        <v>44</v>
      </c>
      <c r="G2">
        <v>160</v>
      </c>
      <c r="H2">
        <v>536</v>
      </c>
      <c r="I2">
        <v>1680</v>
      </c>
      <c r="J2">
        <v>5287</v>
      </c>
      <c r="K2">
        <v>17695</v>
      </c>
      <c r="L2">
        <v>58463</v>
      </c>
      <c r="M2">
        <v>172216</v>
      </c>
      <c r="N2">
        <v>575664</v>
      </c>
      <c r="P2" t="s">
        <v>17</v>
      </c>
    </row>
    <row r="3" spans="1:16" x14ac:dyDescent="0.3">
      <c r="B3" t="s">
        <v>2</v>
      </c>
      <c r="C3" s="2">
        <v>2</v>
      </c>
      <c r="D3" s="2">
        <v>8</v>
      </c>
      <c r="E3" s="2">
        <v>23</v>
      </c>
      <c r="F3" s="2">
        <v>66</v>
      </c>
      <c r="G3" s="2">
        <v>196</v>
      </c>
      <c r="H3">
        <v>582</v>
      </c>
      <c r="I3">
        <v>1740</v>
      </c>
      <c r="J3">
        <v>5201</v>
      </c>
      <c r="K3">
        <v>15596</v>
      </c>
      <c r="L3">
        <v>51520</v>
      </c>
      <c r="M3">
        <v>172216</v>
      </c>
      <c r="N3">
        <v>575664</v>
      </c>
    </row>
    <row r="4" spans="1:16" x14ac:dyDescent="0.3">
      <c r="A4" t="s">
        <v>4</v>
      </c>
      <c r="D4">
        <f>4*C2+2</f>
        <v>6</v>
      </c>
      <c r="E4">
        <f t="shared" ref="E4:O4" si="1">4*D2+2</f>
        <v>18</v>
      </c>
      <c r="F4">
        <f t="shared" si="1"/>
        <v>54</v>
      </c>
      <c r="G4">
        <f t="shared" si="1"/>
        <v>178</v>
      </c>
      <c r="H4" s="2">
        <f t="shared" si="1"/>
        <v>642</v>
      </c>
      <c r="I4" s="2">
        <f t="shared" si="1"/>
        <v>2146</v>
      </c>
      <c r="J4">
        <f t="shared" si="1"/>
        <v>6722</v>
      </c>
      <c r="K4">
        <f t="shared" si="1"/>
        <v>21150</v>
      </c>
      <c r="L4" s="2">
        <f t="shared" si="1"/>
        <v>70782</v>
      </c>
      <c r="M4" s="2">
        <f t="shared" si="1"/>
        <v>233854</v>
      </c>
      <c r="N4" s="3">
        <f t="shared" ref="N4" si="2">4*M2+2</f>
        <v>688866</v>
      </c>
      <c r="O4" s="3"/>
      <c r="P4" s="3"/>
    </row>
    <row r="5" spans="1:16" x14ac:dyDescent="0.3">
      <c r="A5" t="s">
        <v>5</v>
      </c>
      <c r="E5">
        <f>13*C2+8</f>
        <v>21</v>
      </c>
      <c r="F5">
        <f t="shared" ref="F5:O5" si="3">13*D2+8</f>
        <v>60</v>
      </c>
      <c r="G5">
        <f t="shared" si="3"/>
        <v>177</v>
      </c>
      <c r="H5">
        <f t="shared" si="3"/>
        <v>580</v>
      </c>
      <c r="I5">
        <f t="shared" si="3"/>
        <v>2088</v>
      </c>
      <c r="J5" s="2">
        <f t="shared" si="3"/>
        <v>6976</v>
      </c>
      <c r="K5" s="2">
        <f t="shared" si="3"/>
        <v>21848</v>
      </c>
      <c r="L5" s="3">
        <f t="shared" ref="L5" si="4">13*J2+8</f>
        <v>68739</v>
      </c>
      <c r="M5" s="3">
        <f t="shared" ref="M5" si="5">13*K2+8</f>
        <v>230043</v>
      </c>
      <c r="N5" s="2">
        <f t="shared" ref="N5" si="6">13*L2+8</f>
        <v>760027</v>
      </c>
      <c r="O5" s="3"/>
    </row>
    <row r="6" spans="1:16" x14ac:dyDescent="0.3">
      <c r="A6" t="s">
        <v>6</v>
      </c>
      <c r="F6">
        <f>35*C2+23</f>
        <v>58</v>
      </c>
      <c r="G6">
        <f t="shared" ref="G6:O6" si="7">35*D2+23</f>
        <v>163</v>
      </c>
      <c r="H6">
        <f t="shared" si="7"/>
        <v>478</v>
      </c>
      <c r="I6">
        <f t="shared" si="7"/>
        <v>1563</v>
      </c>
      <c r="J6">
        <f t="shared" si="7"/>
        <v>5623</v>
      </c>
      <c r="K6">
        <f t="shared" si="7"/>
        <v>18783</v>
      </c>
      <c r="L6">
        <f t="shared" ref="L6" si="8">35*I2+23</f>
        <v>58823</v>
      </c>
      <c r="M6">
        <f t="shared" ref="M6" si="9">35*J2+23</f>
        <v>185068</v>
      </c>
      <c r="N6">
        <f t="shared" ref="N6" si="10">35*K2+23</f>
        <v>619348</v>
      </c>
    </row>
    <row r="7" spans="1:16" x14ac:dyDescent="0.3">
      <c r="A7" t="s">
        <v>7</v>
      </c>
      <c r="G7">
        <f>100*C2+66</f>
        <v>166</v>
      </c>
      <c r="H7">
        <f t="shared" ref="H7:O7" si="11">100*D2+66</f>
        <v>466</v>
      </c>
      <c r="I7">
        <f t="shared" si="11"/>
        <v>1366</v>
      </c>
      <c r="J7">
        <f t="shared" si="11"/>
        <v>4466</v>
      </c>
      <c r="K7">
        <f t="shared" si="11"/>
        <v>16066</v>
      </c>
      <c r="L7">
        <f t="shared" ref="L7" si="12">100*H2+66</f>
        <v>53666</v>
      </c>
      <c r="M7">
        <f t="shared" ref="M7" si="13">100*I2+66</f>
        <v>168066</v>
      </c>
      <c r="N7">
        <f t="shared" ref="N7" si="14">100*J2+66</f>
        <v>528766</v>
      </c>
    </row>
    <row r="8" spans="1:16" x14ac:dyDescent="0.3">
      <c r="A8" t="s">
        <v>8</v>
      </c>
      <c r="H8">
        <f>295*C2+196</f>
        <v>491</v>
      </c>
      <c r="I8">
        <f t="shared" ref="I8:O8" si="15">295*D2+196</f>
        <v>1376</v>
      </c>
      <c r="J8">
        <f t="shared" si="15"/>
        <v>4031</v>
      </c>
      <c r="K8">
        <f t="shared" si="15"/>
        <v>13176</v>
      </c>
      <c r="L8">
        <f t="shared" ref="L8" si="16">295*G2+196</f>
        <v>47396</v>
      </c>
      <c r="M8">
        <f t="shared" ref="M8" si="17">295*H2+196</f>
        <v>158316</v>
      </c>
      <c r="N8">
        <f t="shared" ref="N8" si="18">295*I2+196</f>
        <v>495796</v>
      </c>
    </row>
    <row r="9" spans="1:16" x14ac:dyDescent="0.3">
      <c r="A9" t="s">
        <v>11</v>
      </c>
      <c r="I9">
        <f>964*C2+642</f>
        <v>1606</v>
      </c>
      <c r="J9">
        <f t="shared" ref="J9:O9" si="19">964*D2+642</f>
        <v>4498</v>
      </c>
      <c r="K9">
        <f t="shared" si="19"/>
        <v>13174</v>
      </c>
      <c r="L9">
        <f t="shared" ref="L9" si="20">964*F2+642</f>
        <v>43058</v>
      </c>
      <c r="M9">
        <f t="shared" ref="M9" si="21">964*G2+642</f>
        <v>154882</v>
      </c>
      <c r="N9">
        <f t="shared" ref="N9" si="22">964*H2+642</f>
        <v>517346</v>
      </c>
    </row>
    <row r="10" spans="1:16" x14ac:dyDescent="0.3">
      <c r="A10" t="s">
        <v>12</v>
      </c>
      <c r="J10">
        <f>3220*C2+2146</f>
        <v>5366</v>
      </c>
      <c r="K10">
        <f t="shared" ref="K10:O10" si="23">3220*D2+2146</f>
        <v>15026</v>
      </c>
      <c r="L10">
        <f t="shared" ref="L10" si="24">3220*E2+2146</f>
        <v>44006</v>
      </c>
      <c r="M10">
        <f t="shared" ref="M10" si="25">3220*F2+2146</f>
        <v>143826</v>
      </c>
      <c r="N10">
        <f t="shared" ref="N10" si="26">3220*G2+2146</f>
        <v>517346</v>
      </c>
    </row>
    <row r="11" spans="1:16" x14ac:dyDescent="0.3">
      <c r="A11" t="s">
        <v>13</v>
      </c>
      <c r="K11">
        <f>10465*C2+6976</f>
        <v>17441</v>
      </c>
      <c r="L11">
        <f t="shared" ref="L11:O11" si="27">10465*D2+6976</f>
        <v>48836</v>
      </c>
      <c r="M11">
        <f t="shared" si="27"/>
        <v>143021</v>
      </c>
      <c r="N11">
        <f t="shared" si="27"/>
        <v>467436</v>
      </c>
    </row>
    <row r="12" spans="1:16" x14ac:dyDescent="0.3">
      <c r="A12" t="s">
        <v>9</v>
      </c>
      <c r="F12">
        <f>40*C2+25</f>
        <v>65</v>
      </c>
      <c r="G12">
        <f t="shared" ref="G12:O12" si="28">40*D2+25</f>
        <v>185</v>
      </c>
      <c r="H12">
        <f t="shared" si="28"/>
        <v>545</v>
      </c>
      <c r="I12">
        <f t="shared" si="28"/>
        <v>1785</v>
      </c>
      <c r="J12">
        <f t="shared" si="28"/>
        <v>6425</v>
      </c>
      <c r="K12">
        <f t="shared" si="28"/>
        <v>21465</v>
      </c>
      <c r="L12">
        <f t="shared" ref="L12" si="29">40*I2+25</f>
        <v>67225</v>
      </c>
      <c r="M12">
        <f t="shared" ref="M12" si="30">40*J2+25</f>
        <v>211505</v>
      </c>
      <c r="N12">
        <f t="shared" ref="N12" si="31">40*K2+25</f>
        <v>707825</v>
      </c>
    </row>
    <row r="13" spans="1:16" x14ac:dyDescent="0.3">
      <c r="A13" t="s">
        <v>14</v>
      </c>
      <c r="F13">
        <f>39*C2+21</f>
        <v>60</v>
      </c>
      <c r="G13">
        <f t="shared" ref="G13:O13" si="32">39*D2+21</f>
        <v>177</v>
      </c>
      <c r="H13">
        <f t="shared" si="32"/>
        <v>528</v>
      </c>
      <c r="I13">
        <f t="shared" si="32"/>
        <v>1737</v>
      </c>
      <c r="J13">
        <f t="shared" si="32"/>
        <v>6261</v>
      </c>
      <c r="K13">
        <f t="shared" si="32"/>
        <v>20925</v>
      </c>
      <c r="L13">
        <f t="shared" ref="L13" si="33">39*I2+21</f>
        <v>65541</v>
      </c>
      <c r="M13">
        <f t="shared" ref="M13" si="34">39*J2+21</f>
        <v>206214</v>
      </c>
      <c r="N13">
        <f t="shared" ref="N13" si="35">39*K2+21</f>
        <v>690126</v>
      </c>
    </row>
    <row r="14" spans="1:16" x14ac:dyDescent="0.3">
      <c r="A14" t="s">
        <v>15</v>
      </c>
      <c r="G14">
        <f>94*C2+23</f>
        <v>117</v>
      </c>
      <c r="H14">
        <f t="shared" ref="H14:O14" si="36">94*D2+23</f>
        <v>399</v>
      </c>
      <c r="I14">
        <f t="shared" si="36"/>
        <v>1245</v>
      </c>
      <c r="J14">
        <f t="shared" si="36"/>
        <v>4159</v>
      </c>
      <c r="K14">
        <f t="shared" si="36"/>
        <v>15063</v>
      </c>
      <c r="L14">
        <f t="shared" ref="L14" si="37">94*H2+23</f>
        <v>50407</v>
      </c>
      <c r="M14">
        <f t="shared" ref="M14" si="38">94*I2+23</f>
        <v>157943</v>
      </c>
      <c r="N14">
        <f t="shared" ref="N14" si="39">94*J2+23</f>
        <v>497001</v>
      </c>
    </row>
    <row r="16" spans="1:16" x14ac:dyDescent="0.3">
      <c r="A16" t="s">
        <v>10</v>
      </c>
      <c r="C16">
        <f>MAX(C2:C14)</f>
        <v>2</v>
      </c>
      <c r="D16">
        <f t="shared" ref="D16:O16" si="40">MAX(D2:D14)</f>
        <v>8</v>
      </c>
      <c r="E16">
        <f t="shared" si="40"/>
        <v>23</v>
      </c>
      <c r="F16">
        <f t="shared" si="40"/>
        <v>66</v>
      </c>
      <c r="G16">
        <f t="shared" si="40"/>
        <v>196</v>
      </c>
      <c r="H16">
        <f t="shared" si="40"/>
        <v>642</v>
      </c>
      <c r="I16">
        <f t="shared" si="40"/>
        <v>2146</v>
      </c>
      <c r="J16">
        <f t="shared" si="40"/>
        <v>6976</v>
      </c>
      <c r="K16">
        <f t="shared" si="40"/>
        <v>21848</v>
      </c>
      <c r="L16">
        <f t="shared" si="40"/>
        <v>70782</v>
      </c>
      <c r="M16">
        <f t="shared" si="40"/>
        <v>233854</v>
      </c>
      <c r="N16">
        <f t="shared" si="40"/>
        <v>760027</v>
      </c>
    </row>
    <row r="22" spans="1:14" x14ac:dyDescent="0.3">
      <c r="A22" t="s">
        <v>16</v>
      </c>
      <c r="C22">
        <f>C16+1+ROUNDDOWN(C16/2,0)</f>
        <v>4</v>
      </c>
      <c r="D22">
        <f t="shared" ref="D22:O22" si="41">D16+1+ROUNDDOWN(D16/2,0)</f>
        <v>13</v>
      </c>
      <c r="E22">
        <f t="shared" si="41"/>
        <v>35</v>
      </c>
      <c r="F22">
        <f t="shared" si="41"/>
        <v>100</v>
      </c>
      <c r="G22">
        <f t="shared" si="41"/>
        <v>295</v>
      </c>
      <c r="H22">
        <f t="shared" si="41"/>
        <v>964</v>
      </c>
      <c r="I22">
        <f t="shared" si="41"/>
        <v>3220</v>
      </c>
      <c r="J22">
        <f t="shared" si="41"/>
        <v>10465</v>
      </c>
      <c r="K22">
        <f t="shared" si="41"/>
        <v>32773</v>
      </c>
      <c r="L22">
        <f t="shared" si="41"/>
        <v>106174</v>
      </c>
      <c r="M22">
        <f t="shared" si="41"/>
        <v>350782</v>
      </c>
      <c r="N22">
        <f t="shared" si="41"/>
        <v>1140041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valeur rapport</vt:lpstr>
      <vt:lpstr>valeur heule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Castéras</dc:creator>
  <cp:lastModifiedBy>Paul</cp:lastModifiedBy>
  <dcterms:created xsi:type="dcterms:W3CDTF">2021-02-21T13:17:47Z</dcterms:created>
  <dcterms:modified xsi:type="dcterms:W3CDTF">2021-03-07T11:09:44Z</dcterms:modified>
</cp:coreProperties>
</file>