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table 3" sheetId="1" state="visible" r:id="rId2"/>
    <sheet name="old" sheetId="2" state="visible" r:id="rId3"/>
    <sheet name="format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<sst xmlns="http://schemas.openxmlformats.org/spreadsheetml/2006/main" count="1247" uniqueCount="66">
  <si>
    <t xml:space="preserve">x</t>
  </si>
  <si>
    <t xml:space="preserve">Q2</t>
  </si>
  <si>
    <t xml:space="preserve">y</t>
  </si>
  <si>
    <t xml:space="preserve">sigma_p measured (b/GeV2)</t>
  </si>
  <si>
    <t xml:space="preserve">Elab</t>
  </si>
  <si>
    <t xml:space="preserve">dE</t>
  </si>
  <si>
    <t xml:space="preserve">%dE1</t>
  </si>
  <si>
    <t xml:space="preserve">%dE2</t>
  </si>
  <si>
    <t xml:space="preserve">%dE3</t>
  </si>
  <si>
    <t xml:space="preserve">%dE4</t>
  </si>
  <si>
    <t xml:space="preserve">%dEp</t>
  </si>
  <si>
    <t xml:space="preserve">%dEp1</t>
  </si>
  <si>
    <t xml:space="preserve">%dEp2</t>
  </si>
  <si>
    <t xml:space="preserve">%dEp3</t>
  </si>
  <si>
    <t xml:space="preserve">%dEp4</t>
  </si>
  <si>
    <t xml:space="preserve">%dAC</t>
  </si>
  <si>
    <t xml:space="preserve">%dRC</t>
  </si>
  <si>
    <t xml:space="preserve">%dRE</t>
  </si>
  <si>
    <t xml:space="preserve">R</t>
  </si>
  <si>
    <t xml:space="preserve">F2p</t>
  </si>
  <si>
    <t xml:space="preserve">∆Fstat</t>
  </si>
  <si>
    <t xml:space="preserve">∆Fsyst</t>
  </si>
  <si>
    <t xml:space="preserve">%*norm_c</t>
  </si>
  <si>
    <t xml:space="preserve">*epsilon</t>
  </si>
  <si>
    <t xml:space="preserve">*y+</t>
  </si>
  <si>
    <t xml:space="preserve">*\nu</t>
  </si>
  <si>
    <t xml:space="preserve">*FL</t>
  </si>
  <si>
    <t xml:space="preserve">*sig_r from F2</t>
  </si>
  <si>
    <t xml:space="preserve">%*dST</t>
  </si>
  <si>
    <t xml:space="preserve">%relative norm</t>
  </si>
  <si>
    <t xml:space="preserve">NMC proton</t>
  </si>
  <si>
    <t xml:space="preserve">hep-ph/9610231</t>
  </si>
  <si>
    <t xml:space="preserve">*</t>
  </si>
  <si>
    <t xml:space="preserve">.02 0 : normalization error, number of correlated errors</t>
  </si>
  <si>
    <t xml:space="preserve">sig_r</t>
  </si>
  <si>
    <t xml:space="preserve">stat</t>
  </si>
  <si>
    <t xml:space="preserve">sys</t>
  </si>
  <si>
    <t xml:space="preserve">sigma_p(b/GeV2) !!</t>
  </si>
  <si>
    <t xml:space="preserve">obs</t>
  </si>
  <si>
    <t xml:space="preserve">target</t>
  </si>
  <si>
    <t xml:space="preserve">curent</t>
  </si>
  <si>
    <t xml:space="preserve">lepton beam</t>
  </si>
  <si>
    <t xml:space="preserve">units</t>
  </si>
  <si>
    <t xml:space="preserve">%dE</t>
  </si>
  <si>
    <t xml:space="preserve">%dE'</t>
  </si>
  <si>
    <t xml:space="preserve">%dE1_c</t>
  </si>
  <si>
    <t xml:space="preserve">%dE2_c</t>
  </si>
  <si>
    <t xml:space="preserve">%dE3_c</t>
  </si>
  <si>
    <t xml:space="preserve">%dE4_c</t>
  </si>
  <si>
    <t xml:space="preserve">%dEp1_c</t>
  </si>
  <si>
    <t xml:space="preserve">%dEp2_c</t>
  </si>
  <si>
    <t xml:space="preserve">%dEp3_c</t>
  </si>
  <si>
    <t xml:space="preserve">%dEp4_c</t>
  </si>
  <si>
    <t xml:space="preserve">%dAC_c</t>
  </si>
  <si>
    <t xml:space="preserve">%dRC_c</t>
  </si>
  <si>
    <t xml:space="preserve">%dRE_c</t>
  </si>
  <si>
    <t xml:space="preserve">F2</t>
  </si>
  <si>
    <t xml:space="preserve">dFstat</t>
  </si>
  <si>
    <t xml:space="preserve">dFsyst</t>
  </si>
  <si>
    <t xml:space="preserve">value</t>
  </si>
  <si>
    <t xml:space="preserve">%*dST_u</t>
  </si>
  <si>
    <t xml:space="preserve">p</t>
  </si>
  <si>
    <t xml:space="preserve">mu</t>
  </si>
  <si>
    <t xml:space="preserve">nc</t>
  </si>
  <si>
    <t xml:space="preserve">i</t>
  </si>
  <si>
    <t xml:space="preserve">dummy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</si>
</sst>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0E+00"/>
    <numFmt numFmtId="167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204"/>
    </font>
    <font>
      <b val="true"/>
      <sz val="12"/>
      <color rgb="FFFF0000"/>
      <name val="Calibri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pane xSplit="0" ySplit="462" topLeftCell="A1" activePane="bottomLeft" state="split"/>
      <selection pane="topLeft" activeCell="A1" activeCellId="0" sqref="A1"/>
      <selection pane="bottomLeft" activeCell="C9" activeCellId="0" sqref="C9"/>
    </sheetView>
  </sheetViews>
  <sheetFormatPr defaultRowHeight="15"/>
  <cols>
    <col collapsed="false" hidden="false" max="3" min="1" style="0" width="11.0837209302326"/>
    <col collapsed="false" hidden="false" max="4" min="4" style="0" width="19.4046511627907"/>
    <col collapsed="false" hidden="false" max="5" min="5" style="0" width="20.4186046511628"/>
    <col collapsed="false" hidden="false" max="23" min="6" style="0" width="11.5209302325581"/>
    <col collapsed="false" hidden="false" max="27" min="24" style="0" width="11.0837209302326"/>
    <col collapsed="false" hidden="false" max="28" min="28" style="0" width="13.2"/>
    <col collapsed="false" hidden="false" max="29" min="29" style="0" width="11.5209302325581"/>
    <col collapsed="false" hidden="false" max="30" min="30" style="1" width="11.5209302325581"/>
    <col collapsed="false" hidden="false" max="1025" min="31" style="0" width="11.083720930232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1" t="s">
        <v>29</v>
      </c>
    </row>
    <row r="2" customFormat="false" ht="15" hidden="false" customHeight="false" outlineLevel="0" collapsed="false">
      <c r="A2" s="0" t="n">
        <v>0.0078</v>
      </c>
      <c r="B2" s="0" t="n">
        <v>0.8</v>
      </c>
      <c r="C2" s="0" t="n">
        <v>0.635</v>
      </c>
      <c r="D2" s="2" t="n">
        <v>8.6E-006</v>
      </c>
      <c r="E2" s="2" t="n">
        <v>90</v>
      </c>
      <c r="F2" s="0" t="n">
        <v>0.5</v>
      </c>
      <c r="G2" s="0" t="n">
        <f aca="false">IF(E2=90,F2,0)</f>
        <v>0.5</v>
      </c>
      <c r="H2" s="0" t="n">
        <f aca="false">IF(E2=120,F2,0)</f>
        <v>0</v>
      </c>
      <c r="I2" s="0" t="n">
        <f aca="false">IF(E3=200,F3,0)</f>
        <v>0</v>
      </c>
      <c r="J2" s="0" t="n">
        <f aca="false">IF(E3=280,F3,0)</f>
        <v>0</v>
      </c>
      <c r="K2" s="0" t="n">
        <v>-0.1</v>
      </c>
      <c r="L2" s="0" t="n">
        <f aca="false">IF(E2=90,K2,0)</f>
        <v>-0.1</v>
      </c>
      <c r="M2" s="0" t="n">
        <f aca="false">IF(E2=120,K2,0)</f>
        <v>0</v>
      </c>
      <c r="N2" s="0" t="n">
        <f aca="false">IF(E2=200,K2,0)</f>
        <v>0</v>
      </c>
      <c r="O2" s="0" t="n">
        <f aca="false">IF(E2=280,K2,0)</f>
        <v>0</v>
      </c>
      <c r="P2" s="0" t="n">
        <v>2.3</v>
      </c>
      <c r="Q2" s="0" t="n">
        <v>1.7</v>
      </c>
      <c r="R2" s="0" t="n">
        <v>0.3</v>
      </c>
      <c r="S2" s="0" t="n">
        <v>0.337</v>
      </c>
      <c r="T2" s="0" t="n">
        <v>0.272</v>
      </c>
      <c r="U2" s="0" t="n">
        <v>0.0034</v>
      </c>
      <c r="V2" s="0" t="n">
        <v>0.008</v>
      </c>
      <c r="W2" s="0" t="n">
        <v>2.5</v>
      </c>
      <c r="X2" s="2" t="n">
        <f aca="false">1/(1+2*(1+(E2*C2)^2/B2)*(1/(1-B2/4/E2/(E2-C2*E2))-1))</f>
        <v>0.644107577491351</v>
      </c>
      <c r="Y2" s="2" t="n">
        <f aca="false">1+(1-C2)^2+2*C2*C2*A2*A2*0.938*0.938/B2</f>
        <v>1.13327896129224</v>
      </c>
      <c r="Z2" s="0" t="n">
        <f aca="false">B2/2/0.938/A2</f>
        <v>54.6716964627412</v>
      </c>
      <c r="AA2" s="0" t="n">
        <f aca="false">T2*(1+B2/Z2^2)*S2/(1+S2)</f>
        <v>0.0685778113210251</v>
      </c>
      <c r="AB2" s="2" t="n">
        <f aca="false">T2-AA2/Y2*C2*C2</f>
        <v>0.247599751769512</v>
      </c>
      <c r="AC2" s="0" t="n">
        <f aca="false">U2/T2*100</f>
        <v>1.25</v>
      </c>
      <c r="AD2" s="1" t="n">
        <f aca="false">IF(E2=90,-2.7,0)</f>
        <v>-2.7</v>
      </c>
    </row>
    <row r="3" customFormat="false" ht="15" hidden="false" customHeight="false" outlineLevel="0" collapsed="false">
      <c r="A3" s="0" t="n">
        <v>0.0092</v>
      </c>
      <c r="B3" s="0" t="n">
        <v>1.09</v>
      </c>
      <c r="C3" s="0" t="n">
        <v>0.709</v>
      </c>
      <c r="D3" s="2" t="n">
        <v>4.125E-006</v>
      </c>
      <c r="E3" s="2" t="n">
        <v>90</v>
      </c>
      <c r="F3" s="0" t="n">
        <v>0.4</v>
      </c>
      <c r="G3" s="0" t="n">
        <f aca="false">IF(E3=90,F3,0)</f>
        <v>0.4</v>
      </c>
      <c r="H3" s="0" t="n">
        <f aca="false">IF(E3=120,F3,0)</f>
        <v>0</v>
      </c>
      <c r="I3" s="0" t="n">
        <f aca="false">IF(E4=200,F4,0)</f>
        <v>0</v>
      </c>
      <c r="J3" s="0" t="n">
        <f aca="false">IF(E4=280,F4,0)</f>
        <v>0</v>
      </c>
      <c r="K3" s="0" t="n">
        <v>0.1</v>
      </c>
      <c r="L3" s="0" t="n">
        <f aca="false">IF(E3=90,K3,0)</f>
        <v>0.1</v>
      </c>
      <c r="M3" s="0" t="n">
        <f aca="false">IF(E3=120,K3,0)</f>
        <v>0</v>
      </c>
      <c r="N3" s="0" t="n">
        <f aca="false">IF(E3=200,K3,0)</f>
        <v>0</v>
      </c>
      <c r="O3" s="0" t="n">
        <f aca="false">IF(E3=280,K3,0)</f>
        <v>0</v>
      </c>
      <c r="P3" s="0" t="n">
        <v>2.1</v>
      </c>
      <c r="Q3" s="0" t="n">
        <v>2.1</v>
      </c>
      <c r="R3" s="0" t="n">
        <v>0.5</v>
      </c>
      <c r="S3" s="0" t="n">
        <v>0.337</v>
      </c>
      <c r="T3" s="0" t="n">
        <v>0.2943</v>
      </c>
      <c r="U3" s="0" t="n">
        <v>0.0082</v>
      </c>
      <c r="V3" s="0" t="n">
        <v>0.0091</v>
      </c>
      <c r="W3" s="0" t="n">
        <v>2.5</v>
      </c>
      <c r="X3" s="2" t="n">
        <f aca="false">1/(1+2*(1+(E3*C3)^2/B3)*(1/(1-B3/4/E3/(E3-C3*E3))-1))</f>
        <v>0.536467975713319</v>
      </c>
      <c r="Y3" s="2" t="n">
        <f aca="false">1+(1-C3)^2+2*C3*C3*A3*A3*0.938*0.938/B3</f>
        <v>1.08474968743512</v>
      </c>
      <c r="Z3" s="0" t="n">
        <f aca="false">B3/2/0.938/A3</f>
        <v>63.1547232780198</v>
      </c>
      <c r="AA3" s="0" t="n">
        <f aca="false">T3*(1+B3/Z3^2)*S3/(1+S3)</f>
        <v>0.0742006014209442</v>
      </c>
      <c r="AB3" s="2" t="n">
        <f aca="false">T3-AA3/Y3*C3*C3</f>
        <v>0.259914894426865</v>
      </c>
      <c r="AC3" s="0" t="n">
        <f aca="false">U3/T3*100</f>
        <v>2.78627251104315</v>
      </c>
      <c r="AD3" s="1" t="n">
        <f aca="false">IF(E3=90,-2.7,0)</f>
        <v>-2.7</v>
      </c>
    </row>
    <row r="4" customFormat="false" ht="15" hidden="false" customHeight="false" outlineLevel="0" collapsed="false">
      <c r="A4" s="0" t="n">
        <v>0.012</v>
      </c>
      <c r="B4" s="0" t="n">
        <v>0.9</v>
      </c>
      <c r="C4" s="0" t="n">
        <v>0.462</v>
      </c>
      <c r="D4" s="2" t="n">
        <v>5.29E-006</v>
      </c>
      <c r="E4" s="2" t="n">
        <v>90</v>
      </c>
      <c r="F4" s="0" t="n">
        <v>0.7</v>
      </c>
      <c r="G4" s="0" t="n">
        <f aca="false">IF(E4=90,F4,0)</f>
        <v>0.7</v>
      </c>
      <c r="H4" s="0" t="n">
        <f aca="false">IF(E4=120,F4,0)</f>
        <v>0</v>
      </c>
      <c r="I4" s="0" t="n">
        <f aca="false">IF(E5=200,F5,0)</f>
        <v>0</v>
      </c>
      <c r="J4" s="0" t="n">
        <f aca="false">IF(E5=280,F5,0)</f>
        <v>0</v>
      </c>
      <c r="K4" s="0" t="n">
        <v>-0.3</v>
      </c>
      <c r="L4" s="0" t="n">
        <f aca="false">IF(E4=90,K4,0)</f>
        <v>-0.3</v>
      </c>
      <c r="M4" s="0" t="n">
        <f aca="false">IF(E4=120,K4,0)</f>
        <v>0</v>
      </c>
      <c r="N4" s="0" t="n">
        <f aca="false">IF(E4=200,K4,0)</f>
        <v>0</v>
      </c>
      <c r="O4" s="0" t="n">
        <f aca="false">IF(E4=280,K4,0)</f>
        <v>0</v>
      </c>
      <c r="P4" s="0" t="n">
        <v>1.6</v>
      </c>
      <c r="Q4" s="0" t="n">
        <v>0.8</v>
      </c>
      <c r="R4" s="0" t="n">
        <v>0.2</v>
      </c>
      <c r="S4" s="0" t="n">
        <v>0.246</v>
      </c>
      <c r="T4" s="0" t="n">
        <v>0.2763</v>
      </c>
      <c r="U4" s="0" t="n">
        <v>0.0064</v>
      </c>
      <c r="V4" s="0" t="n">
        <v>0.0054</v>
      </c>
      <c r="W4" s="0" t="n">
        <v>2.5</v>
      </c>
      <c r="X4" s="2" t="n">
        <f aca="false">1/(1+2*(1+(E4*C4)^2/B4)*(1/(1-B4/4/E4/(E4-C4*E4))-1))</f>
        <v>0.834389154931397</v>
      </c>
      <c r="Y4" s="2" t="n">
        <f aca="false">1+(1-C4)^2+2*C4*C4*A4*A4*0.938*0.938/B4</f>
        <v>1.28950409517528</v>
      </c>
      <c r="Z4" s="0" t="n">
        <f aca="false">B4/2/0.938/A4</f>
        <v>39.9786780383795</v>
      </c>
      <c r="AA4" s="0" t="n">
        <f aca="false">T4*(1+B4/Z4^2)*S4/(1+S4)</f>
        <v>0.0545811186238003</v>
      </c>
      <c r="AB4" s="2" t="n">
        <f aca="false">T4-AA4/Y4*C4*C4</f>
        <v>0.267265509665981</v>
      </c>
      <c r="AC4" s="0" t="n">
        <f aca="false">U4/T4*100</f>
        <v>2.31632283749548</v>
      </c>
      <c r="AD4" s="1" t="n">
        <f aca="false">IF(E4=90,-2.7,0)</f>
        <v>-2.7</v>
      </c>
    </row>
    <row r="5" customFormat="false" ht="15" hidden="false" customHeight="false" outlineLevel="0" collapsed="false">
      <c r="A5" s="0" t="n">
        <v>0.0125</v>
      </c>
      <c r="B5" s="0" t="n">
        <v>1.22</v>
      </c>
      <c r="C5" s="0" t="n">
        <v>0.596</v>
      </c>
      <c r="D5" s="2" t="n">
        <v>2.707E-006</v>
      </c>
      <c r="E5" s="2" t="n">
        <v>90</v>
      </c>
      <c r="F5" s="0" t="n">
        <v>0.6</v>
      </c>
      <c r="G5" s="0" t="n">
        <f aca="false">IF(E5=90,F5,0)</f>
        <v>0.6</v>
      </c>
      <c r="H5" s="0" t="n">
        <f aca="false">IF(E5=120,F5,0)</f>
        <v>0</v>
      </c>
      <c r="I5" s="0" t="n">
        <f aca="false">IF(E6=200,F6,0)</f>
        <v>0</v>
      </c>
      <c r="J5" s="0" t="n">
        <f aca="false">IF(E6=280,F6,0)</f>
        <v>0</v>
      </c>
      <c r="K5" s="0" t="n">
        <v>-0.1</v>
      </c>
      <c r="L5" s="0" t="n">
        <f aca="false">IF(E5=90,K5,0)</f>
        <v>-0.1</v>
      </c>
      <c r="M5" s="0" t="n">
        <f aca="false">IF(E5=120,K5,0)</f>
        <v>0</v>
      </c>
      <c r="N5" s="0" t="n">
        <f aca="false">IF(E5=200,K5,0)</f>
        <v>0</v>
      </c>
      <c r="O5" s="0" t="n">
        <f aca="false">IF(E5=280,K5,0)</f>
        <v>0</v>
      </c>
      <c r="P5" s="0" t="n">
        <v>1.6</v>
      </c>
      <c r="Q5" s="0" t="n">
        <v>1.4</v>
      </c>
      <c r="R5" s="0" t="n">
        <v>0.3</v>
      </c>
      <c r="S5" s="0" t="n">
        <v>0.246</v>
      </c>
      <c r="T5" s="0" t="n">
        <v>0.3022</v>
      </c>
      <c r="U5" s="0" t="n">
        <v>0.0037</v>
      </c>
      <c r="V5" s="0" t="n">
        <v>0.0067</v>
      </c>
      <c r="W5" s="0" t="n">
        <v>2.5</v>
      </c>
      <c r="X5" s="2" t="n">
        <f aca="false">1/(1+2*(1+(E5*C5)^2/B5)*(1/(1-B5/4/E5/(E5-C5*E5))-1))</f>
        <v>0.69451622766914</v>
      </c>
      <c r="Y5" s="2" t="n">
        <f aca="false">1+(1-C5)^2+2*C5*C5*A5*A5*0.938*0.938/B5</f>
        <v>1.16329605498625</v>
      </c>
      <c r="Z5" s="0" t="n">
        <f aca="false">B5/2/0.938/A5</f>
        <v>52.0255863539446</v>
      </c>
      <c r="AA5" s="0" t="n">
        <f aca="false">T5*(1+B5/Z5^2)*S5/(1+S5)</f>
        <v>0.0596907773147732</v>
      </c>
      <c r="AB5" s="2" t="n">
        <f aca="false">T5-AA5/Y5*C5*C5</f>
        <v>0.283973239010172</v>
      </c>
      <c r="AC5" s="0" t="n">
        <f aca="false">U5/T5*100</f>
        <v>1.22435473196559</v>
      </c>
      <c r="AD5" s="1" t="n">
        <f aca="false">IF(E5=90,-2.7,0)</f>
        <v>-2.7</v>
      </c>
    </row>
    <row r="6" customFormat="false" ht="15" hidden="false" customHeight="false" outlineLevel="0" collapsed="false">
      <c r="A6" s="0" t="n">
        <v>0.0139</v>
      </c>
      <c r="B6" s="0" t="n">
        <v>1.62</v>
      </c>
      <c r="C6" s="0" t="n">
        <v>0.703</v>
      </c>
      <c r="D6" s="2" t="n">
        <v>1.387E-006</v>
      </c>
      <c r="E6" s="2" t="n">
        <v>90</v>
      </c>
      <c r="F6" s="0" t="n">
        <v>0.4</v>
      </c>
      <c r="G6" s="0" t="n">
        <f aca="false">IF(E6=90,F6,0)</f>
        <v>0.4</v>
      </c>
      <c r="H6" s="0" t="n">
        <f aca="false">IF(E6=120,F6,0)</f>
        <v>0</v>
      </c>
      <c r="I6" s="0" t="n">
        <f aca="false">IF(E7=200,F7,0)</f>
        <v>0</v>
      </c>
      <c r="J6" s="0" t="n">
        <f aca="false">IF(E7=280,F7,0)</f>
        <v>0</v>
      </c>
      <c r="K6" s="0" t="n">
        <v>0</v>
      </c>
      <c r="L6" s="0" t="n">
        <f aca="false">IF(E6=90,K6,0)</f>
        <v>0</v>
      </c>
      <c r="M6" s="0" t="n">
        <f aca="false">IF(E6=120,K6,0)</f>
        <v>0</v>
      </c>
      <c r="N6" s="0" t="n">
        <f aca="false">IF(E6=200,K6,0)</f>
        <v>0</v>
      </c>
      <c r="O6" s="0" t="n">
        <f aca="false">IF(E6=280,K6,0)</f>
        <v>0</v>
      </c>
      <c r="P6" s="0" t="n">
        <v>1.5</v>
      </c>
      <c r="Q6" s="0" t="n">
        <v>1.8</v>
      </c>
      <c r="R6" s="0" t="n">
        <v>0.5</v>
      </c>
      <c r="S6" s="0" t="n">
        <v>0.246</v>
      </c>
      <c r="T6" s="0" t="n">
        <v>0.3204</v>
      </c>
      <c r="U6" s="0" t="n">
        <v>0.0101</v>
      </c>
      <c r="V6" s="0" t="n">
        <v>0.0078</v>
      </c>
      <c r="W6" s="0" t="n">
        <v>2.5</v>
      </c>
      <c r="X6" s="2" t="n">
        <f aca="false">1/(1+2*(1+(E6*C6)^2/B6)*(1/(1-B6/4/E6/(E6-C6*E6))-1))</f>
        <v>0.54570898522373</v>
      </c>
      <c r="Y6" s="2" t="n">
        <f aca="false">1+(1-C6)^2+2*C6*C6*A6*A6*0.938*0.938/B6</f>
        <v>1.08831271961796</v>
      </c>
      <c r="Z6" s="0" t="n">
        <f aca="false">B6/2/0.938/A6</f>
        <v>62.1251399733092</v>
      </c>
      <c r="AA6" s="0" t="n">
        <f aca="false">T6*(1+B6/Z6^2)*S6/(1+S6)</f>
        <v>0.0632836944039194</v>
      </c>
      <c r="AB6" s="2" t="n">
        <f aca="false">T6-AA6/Y6*C6*C6</f>
        <v>0.291662514198451</v>
      </c>
      <c r="AC6" s="0" t="n">
        <f aca="false">U6/T6*100</f>
        <v>3.15230961298377</v>
      </c>
      <c r="AD6" s="1" t="n">
        <f aca="false">IF(E6=90,-2.7,0)</f>
        <v>-2.7</v>
      </c>
    </row>
    <row r="7" customFormat="false" ht="15" hidden="false" customHeight="false" outlineLevel="0" collapsed="false">
      <c r="A7" s="0" t="n">
        <v>0.0173</v>
      </c>
      <c r="B7" s="0" t="n">
        <v>1.27</v>
      </c>
      <c r="C7" s="0" t="n">
        <v>0.448</v>
      </c>
      <c r="D7" s="2" t="n">
        <v>2.013E-006</v>
      </c>
      <c r="E7" s="2" t="n">
        <v>90</v>
      </c>
      <c r="F7" s="0" t="n">
        <v>0.7</v>
      </c>
      <c r="G7" s="0" t="n">
        <f aca="false">IF(E7=90,F7,0)</f>
        <v>0.7</v>
      </c>
      <c r="H7" s="0" t="n">
        <f aca="false">IF(E7=120,F7,0)</f>
        <v>0</v>
      </c>
      <c r="I7" s="0" t="n">
        <f aca="false">IF(E8=200,F8,0)</f>
        <v>0</v>
      </c>
      <c r="J7" s="0" t="n">
        <f aca="false">IF(E8=280,F8,0)</f>
        <v>0</v>
      </c>
      <c r="K7" s="0" t="n">
        <v>-0.2</v>
      </c>
      <c r="L7" s="0" t="n">
        <f aca="false">IF(E7=90,K7,0)</f>
        <v>-0.2</v>
      </c>
      <c r="M7" s="0" t="n">
        <f aca="false">IF(E7=120,K7,0)</f>
        <v>0</v>
      </c>
      <c r="N7" s="0" t="n">
        <f aca="false">IF(E7=200,K7,0)</f>
        <v>0</v>
      </c>
      <c r="O7" s="0" t="n">
        <f aca="false">IF(E7=280,K7,0)</f>
        <v>0</v>
      </c>
      <c r="P7" s="0" t="n">
        <v>1.1</v>
      </c>
      <c r="Q7" s="0" t="n">
        <v>0.7</v>
      </c>
      <c r="R7" s="0" t="n">
        <v>0.2</v>
      </c>
      <c r="S7" s="0" t="n">
        <v>0.19</v>
      </c>
      <c r="T7" s="0" t="n">
        <v>0.2988</v>
      </c>
      <c r="U7" s="0" t="n">
        <v>0.0048</v>
      </c>
      <c r="V7" s="0" t="n">
        <v>0.0045</v>
      </c>
      <c r="W7" s="0" t="n">
        <v>2.5</v>
      </c>
      <c r="X7" s="2" t="n">
        <f aca="false">1/(1+2*(1+(E7*C7)^2/B7)*(1/(1-B7/4/E7/(E7-C7*E7))-1))</f>
        <v>0.846058016352945</v>
      </c>
      <c r="Y7" s="2" t="n">
        <f aca="false">1+(1-C7)^2+2*C7*C7*A7*A7*0.938*0.938/B7</f>
        <v>1.30478723005579</v>
      </c>
      <c r="Z7" s="0" t="n">
        <f aca="false">B7/2/0.938/A7</f>
        <v>39.1313457485487</v>
      </c>
      <c r="AA7" s="0" t="n">
        <f aca="false">T7*(1+B7/Z7^2)*S7/(1+S7)</f>
        <v>0.0477471307780397</v>
      </c>
      <c r="AB7" s="2" t="n">
        <f aca="false">T7-AA7/Y7*C7*C7</f>
        <v>0.291455476759022</v>
      </c>
      <c r="AC7" s="0" t="n">
        <f aca="false">U7/T7*100</f>
        <v>1.60642570281124</v>
      </c>
      <c r="AD7" s="1" t="n">
        <f aca="false">IF(E7=90,-2.7,0)</f>
        <v>-2.7</v>
      </c>
    </row>
    <row r="8" customFormat="false" ht="15" hidden="false" customHeight="false" outlineLevel="0" collapsed="false">
      <c r="A8" s="0" t="n">
        <v>0.0176</v>
      </c>
      <c r="B8" s="0" t="n">
        <v>1.72</v>
      </c>
      <c r="C8" s="0" t="n">
        <v>0.593</v>
      </c>
      <c r="D8" s="2" t="n">
        <v>1.078E-006</v>
      </c>
      <c r="E8" s="2" t="n">
        <v>90</v>
      </c>
      <c r="F8" s="0" t="n">
        <v>0.6</v>
      </c>
      <c r="G8" s="0" t="n">
        <f aca="false">IF(E8=90,F8,0)</f>
        <v>0.6</v>
      </c>
      <c r="H8" s="0" t="n">
        <f aca="false">IF(E8=120,F8,0)</f>
        <v>0</v>
      </c>
      <c r="I8" s="0" t="n">
        <f aca="false">IF(E9=200,F9,0)</f>
        <v>0</v>
      </c>
      <c r="J8" s="0" t="n">
        <f aca="false">IF(E9=280,F9,0)</f>
        <v>0</v>
      </c>
      <c r="K8" s="0" t="n">
        <v>-0.1</v>
      </c>
      <c r="L8" s="0" t="n">
        <f aca="false">IF(E8=90,K8,0)</f>
        <v>-0.1</v>
      </c>
      <c r="M8" s="0" t="n">
        <f aca="false">IF(E8=120,K8,0)</f>
        <v>0</v>
      </c>
      <c r="N8" s="0" t="n">
        <f aca="false">IF(E8=200,K8,0)</f>
        <v>0</v>
      </c>
      <c r="O8" s="0" t="n">
        <f aca="false">IF(E8=280,K8,0)</f>
        <v>0</v>
      </c>
      <c r="P8" s="0" t="n">
        <v>1.2</v>
      </c>
      <c r="Q8" s="0" t="n">
        <v>1.2</v>
      </c>
      <c r="R8" s="0" t="n">
        <v>0.3</v>
      </c>
      <c r="S8" s="0" t="n">
        <v>0.19</v>
      </c>
      <c r="T8" s="0" t="n">
        <v>0.3316</v>
      </c>
      <c r="U8" s="0" t="n">
        <v>0.0054</v>
      </c>
      <c r="V8" s="0" t="n">
        <v>0.0059</v>
      </c>
      <c r="W8" s="0" t="n">
        <v>2.5</v>
      </c>
      <c r="X8" s="2" t="n">
        <f aca="false">1/(1+2*(1+(E8*C8)^2/B8)*(1/(1-B8/4/E8/(E8-C8*E8))-1))</f>
        <v>0.698168745996667</v>
      </c>
      <c r="Y8" s="2" t="n">
        <f aca="false">1+(1-C8)^2+2*C8*C8*A8*A8*0.938*0.938/B8</f>
        <v>1.16576044021669</v>
      </c>
      <c r="Z8" s="0" t="n">
        <f aca="false">B8/2/0.938/A8</f>
        <v>52.0934289591006</v>
      </c>
      <c r="AA8" s="0" t="n">
        <f aca="false">T8*(1+B8/Z8^2)*S8/(1+S8)</f>
        <v>0.0529780948607399</v>
      </c>
      <c r="AB8" s="2" t="n">
        <f aca="false">T8-AA8/Y8*C8*C8</f>
        <v>0.315619277514494</v>
      </c>
      <c r="AC8" s="0" t="n">
        <f aca="false">U8/T8*100</f>
        <v>1.62846803377563</v>
      </c>
      <c r="AD8" s="1" t="n">
        <f aca="false">IF(E8=90,-2.7,0)</f>
        <v>-2.7</v>
      </c>
    </row>
    <row r="9" customFormat="false" ht="15" hidden="false" customHeight="false" outlineLevel="0" collapsed="false">
      <c r="A9" s="0" t="n">
        <v>0.0185</v>
      </c>
      <c r="B9" s="0" t="n">
        <v>2.16</v>
      </c>
      <c r="C9" s="0" t="n">
        <v>0.703</v>
      </c>
      <c r="D9" s="2" t="n">
        <v>6.251E-007</v>
      </c>
      <c r="E9" s="2" t="n">
        <v>90</v>
      </c>
      <c r="F9" s="0" t="n">
        <v>0.5</v>
      </c>
      <c r="G9" s="0" t="n">
        <f aca="false">IF(E9=90,F9,0)</f>
        <v>0.5</v>
      </c>
      <c r="H9" s="0" t="n">
        <f aca="false">IF(E9=120,F9,0)</f>
        <v>0</v>
      </c>
      <c r="I9" s="0" t="n">
        <f aca="false">IF(E10=200,F10,0)</f>
        <v>0</v>
      </c>
      <c r="J9" s="0" t="n">
        <f aca="false">IF(E10=280,F10,0)</f>
        <v>0</v>
      </c>
      <c r="K9" s="0" t="n">
        <v>0</v>
      </c>
      <c r="L9" s="0" t="n">
        <f aca="false">IF(E9=90,K9,0)</f>
        <v>0</v>
      </c>
      <c r="M9" s="0" t="n">
        <f aca="false">IF(E9=120,K9,0)</f>
        <v>0</v>
      </c>
      <c r="N9" s="0" t="n">
        <f aca="false">IF(E9=200,K9,0)</f>
        <v>0</v>
      </c>
      <c r="O9" s="0" t="n">
        <f aca="false">IF(E9=280,K9,0)</f>
        <v>0</v>
      </c>
      <c r="P9" s="0" t="n">
        <v>1.1</v>
      </c>
      <c r="Q9" s="0" t="n">
        <v>1.5</v>
      </c>
      <c r="R9" s="0" t="n">
        <v>0.4</v>
      </c>
      <c r="S9" s="0" t="n">
        <v>0.19</v>
      </c>
      <c r="T9" s="0" t="n">
        <v>0.3354</v>
      </c>
      <c r="U9" s="0" t="n">
        <v>0.0118</v>
      </c>
      <c r="V9" s="0" t="n">
        <v>0.0065</v>
      </c>
      <c r="W9" s="0" t="n">
        <v>2.5</v>
      </c>
      <c r="X9" s="2" t="n">
        <f aca="false">1/(1+2*(1+(E9*C9)^2/B9)*(1/(1-B9/4/E9/(E9-C9*E9))-1))</f>
        <v>0.545661643839309</v>
      </c>
      <c r="Y9" s="2" t="n">
        <f aca="false">1+(1-C9)^2+2*C9*C9*A9*A9*0.938*0.938/B9</f>
        <v>1.0883467958151</v>
      </c>
      <c r="Z9" s="0" t="n">
        <f aca="false">B9/2/0.938/A9</f>
        <v>62.2370771624503</v>
      </c>
      <c r="AA9" s="0" t="n">
        <f aca="false">T9*(1+B9/Z9^2)*S9/(1+S9)</f>
        <v>0.0535811229291708</v>
      </c>
      <c r="AB9" s="2" t="n">
        <f aca="false">T9-AA9/Y9*C9*C9</f>
        <v>0.311069268946696</v>
      </c>
      <c r="AC9" s="0" t="n">
        <f aca="false">U9/T9*100</f>
        <v>3.51818723911747</v>
      </c>
      <c r="AD9" s="1" t="n">
        <f aca="false">IF(E9=90,-2.7,0)</f>
        <v>-2.7</v>
      </c>
    </row>
    <row r="10" customFormat="false" ht="15" hidden="false" customHeight="false" outlineLevel="0" collapsed="false">
      <c r="A10" s="0" t="n">
        <v>0.0246</v>
      </c>
      <c r="B10" s="0" t="n">
        <v>1.28</v>
      </c>
      <c r="C10" s="0" t="n">
        <v>0.32</v>
      </c>
      <c r="D10" s="2" t="n">
        <v>1.601E-006</v>
      </c>
      <c r="E10" s="2" t="n">
        <v>90</v>
      </c>
      <c r="F10" s="0" t="n">
        <v>1</v>
      </c>
      <c r="G10" s="0" t="n">
        <f aca="false">IF(E10=90,F10,0)</f>
        <v>1</v>
      </c>
      <c r="H10" s="0" t="n">
        <f aca="false">IF(E10=120,F10,0)</f>
        <v>0</v>
      </c>
      <c r="I10" s="0" t="n">
        <f aca="false">IF(E11=200,F11,0)</f>
        <v>0</v>
      </c>
      <c r="J10" s="0" t="n">
        <f aca="false">IF(E11=280,F11,0)</f>
        <v>0</v>
      </c>
      <c r="K10" s="0" t="n">
        <v>-0.4</v>
      </c>
      <c r="L10" s="0" t="n">
        <f aca="false">IF(E10=90,K10,0)</f>
        <v>-0.4</v>
      </c>
      <c r="M10" s="0" t="n">
        <f aca="false">IF(E10=120,K10,0)</f>
        <v>0</v>
      </c>
      <c r="N10" s="0" t="n">
        <f aca="false">IF(E10=200,K10,0)</f>
        <v>0</v>
      </c>
      <c r="O10" s="0" t="n">
        <f aca="false">IF(E10=280,K10,0)</f>
        <v>0</v>
      </c>
      <c r="P10" s="0" t="n">
        <v>0.4</v>
      </c>
      <c r="Q10" s="0" t="n">
        <v>0.6</v>
      </c>
      <c r="R10" s="0" t="n">
        <v>0.1</v>
      </c>
      <c r="S10" s="0" t="n">
        <v>0.099</v>
      </c>
      <c r="T10" s="0" t="n">
        <v>0.3053</v>
      </c>
      <c r="U10" s="0" t="n">
        <v>0.0056</v>
      </c>
      <c r="V10" s="0" t="n">
        <v>0.0039</v>
      </c>
      <c r="W10" s="0" t="n">
        <v>2.5</v>
      </c>
      <c r="X10" s="2" t="n">
        <f aca="false">1/(1+2*(1+(E10*C10)^2/B10)*(1/(1-B10/4/E10/(E10-C10*E10))-1))</f>
        <v>0.929873848564191</v>
      </c>
      <c r="Y10" s="2" t="n">
        <f aca="false">1+(1-C10)^2+2*C10*C10*A10*A10*0.938*0.938/B10</f>
        <v>1.46248519142321</v>
      </c>
      <c r="Z10" s="0" t="n">
        <f aca="false">B10/2/0.938/A10</f>
        <v>27.7358850347565</v>
      </c>
      <c r="AA10" s="0" t="n">
        <f aca="false">T10*(1+B10/Z10^2)*S10/(1+S10)</f>
        <v>0.027547762262728</v>
      </c>
      <c r="AB10" s="2" t="n">
        <f aca="false">T10-AA10/Y10*C10*C10</f>
        <v>0.30337116620924</v>
      </c>
      <c r="AC10" s="0" t="n">
        <f aca="false">U10/T10*100</f>
        <v>1.83426138224697</v>
      </c>
      <c r="AD10" s="1" t="n">
        <f aca="false">IF(E10=90,-2.7,0)</f>
        <v>-2.7</v>
      </c>
    </row>
    <row r="11" customFormat="false" ht="15" hidden="false" customHeight="false" outlineLevel="0" collapsed="false">
      <c r="A11" s="0" t="n">
        <v>0.0247</v>
      </c>
      <c r="B11" s="0" t="n">
        <v>1.75</v>
      </c>
      <c r="C11" s="0" t="n">
        <v>0.437</v>
      </c>
      <c r="D11" s="2" t="n">
        <v>8.198E-007</v>
      </c>
      <c r="E11" s="2" t="n">
        <v>90</v>
      </c>
      <c r="F11" s="0" t="n">
        <v>0.7</v>
      </c>
      <c r="G11" s="0" t="n">
        <f aca="false">IF(E11=90,F11,0)</f>
        <v>0.7</v>
      </c>
      <c r="H11" s="0" t="n">
        <f aca="false">IF(E11=120,F11,0)</f>
        <v>0</v>
      </c>
      <c r="I11" s="0" t="n">
        <f aca="false">IF(E12=200,F12,0)</f>
        <v>0</v>
      </c>
      <c r="J11" s="0" t="n">
        <f aca="false">IF(E12=280,F12,0)</f>
        <v>0</v>
      </c>
      <c r="K11" s="0" t="n">
        <v>-0.2</v>
      </c>
      <c r="L11" s="0" t="n">
        <f aca="false">IF(E11=90,K11,0)</f>
        <v>-0.2</v>
      </c>
      <c r="M11" s="0" t="n">
        <f aca="false">IF(E11=120,K11,0)</f>
        <v>0</v>
      </c>
      <c r="N11" s="0" t="n">
        <f aca="false">IF(E11=200,K11,0)</f>
        <v>0</v>
      </c>
      <c r="O11" s="0" t="n">
        <f aca="false">IF(E11=280,K11,0)</f>
        <v>0</v>
      </c>
      <c r="P11" s="0" t="n">
        <v>0.7</v>
      </c>
      <c r="Q11" s="0" t="n">
        <v>0.6</v>
      </c>
      <c r="R11" s="0" t="n">
        <v>0.2</v>
      </c>
      <c r="S11" s="0" t="n">
        <v>0.099</v>
      </c>
      <c r="T11" s="0" t="n">
        <v>0.3268</v>
      </c>
      <c r="U11" s="0" t="n">
        <v>0.0044</v>
      </c>
      <c r="V11" s="0" t="n">
        <v>0.0038</v>
      </c>
      <c r="W11" s="0" t="n">
        <v>2.5</v>
      </c>
      <c r="X11" s="2" t="n">
        <f aca="false">1/(1+2*(1+(E11*C11)^2/B11)*(1/(1-B11/4/E11/(E11-C11*E11))-1))</f>
        <v>0.854841405780712</v>
      </c>
      <c r="Y11" s="2" t="n">
        <f aca="false">1+(1-C11)^2+2*C11*C11*A11*A11*0.938*0.938/B11</f>
        <v>1.31708615326703</v>
      </c>
      <c r="Z11" s="0" t="n">
        <f aca="false">B11/2/0.938/A11</f>
        <v>37.7666324249199</v>
      </c>
      <c r="AA11" s="0" t="n">
        <f aca="false">T11*(1+B11/Z11^2)*S11/(1+S11)</f>
        <v>0.0294748819569971</v>
      </c>
      <c r="AB11" s="2" t="n">
        <f aca="false">T11-AA11/Y11*C11*C11</f>
        <v>0.322526332162491</v>
      </c>
      <c r="AC11" s="0" t="n">
        <f aca="false">U11/T11*100</f>
        <v>1.34638922888617</v>
      </c>
      <c r="AD11" s="1" t="n">
        <f aca="false">IF(E11=90,-2.7,0)</f>
        <v>-2.7</v>
      </c>
    </row>
    <row r="12" customFormat="false" ht="15" hidden="false" customHeight="false" outlineLevel="0" collapsed="false">
      <c r="A12" s="0" t="n">
        <v>0.0254</v>
      </c>
      <c r="B12" s="0" t="n">
        <v>2.35</v>
      </c>
      <c r="C12" s="0" t="n">
        <v>0.565</v>
      </c>
      <c r="D12" s="2" t="n">
        <v>4.349E-007</v>
      </c>
      <c r="E12" s="2" t="n">
        <v>90</v>
      </c>
      <c r="F12" s="0" t="n">
        <v>0.6</v>
      </c>
      <c r="G12" s="0" t="n">
        <f aca="false">IF(E12=90,F12,0)</f>
        <v>0.6</v>
      </c>
      <c r="H12" s="0" t="n">
        <f aca="false">IF(E12=120,F12,0)</f>
        <v>0</v>
      </c>
      <c r="I12" s="0" t="n">
        <f aca="false">IF(E13=200,F13,0)</f>
        <v>0</v>
      </c>
      <c r="J12" s="0" t="n">
        <f aca="false">IF(E13=280,F13,0)</f>
        <v>0</v>
      </c>
      <c r="K12" s="0" t="n">
        <v>-0.1</v>
      </c>
      <c r="L12" s="0" t="n">
        <f aca="false">IF(E12=90,K12,0)</f>
        <v>-0.1</v>
      </c>
      <c r="M12" s="0" t="n">
        <f aca="false">IF(E12=120,K12,0)</f>
        <v>0</v>
      </c>
      <c r="N12" s="0" t="n">
        <f aca="false">IF(E12=200,K12,0)</f>
        <v>0</v>
      </c>
      <c r="O12" s="0" t="n">
        <f aca="false">IF(E12=280,K12,0)</f>
        <v>0</v>
      </c>
      <c r="P12" s="0" t="n">
        <v>0.8</v>
      </c>
      <c r="Q12" s="0" t="n">
        <v>0.8</v>
      </c>
      <c r="R12" s="0" t="n">
        <v>0.3</v>
      </c>
      <c r="S12" s="0" t="n">
        <v>0.099</v>
      </c>
      <c r="T12" s="0" t="n">
        <v>0.3504</v>
      </c>
      <c r="U12" s="0" t="n">
        <v>0.0046</v>
      </c>
      <c r="V12" s="0" t="n">
        <v>0.0046</v>
      </c>
      <c r="W12" s="0" t="n">
        <v>2.5</v>
      </c>
      <c r="X12" s="2" t="n">
        <f aca="false">1/(1+2*(1+(E12*C12)^2/B12)*(1/(1-B12/4/E12/(E12-C12*E12))-1))</f>
        <v>0.731357687789489</v>
      </c>
      <c r="Y12" s="2" t="n">
        <f aca="false">1+(1-C12)^2+2*C12*C12*A12*A12*0.938*0.938/B12</f>
        <v>1.18937921696042</v>
      </c>
      <c r="Z12" s="0" t="n">
        <f aca="false">B12/2/0.938/A12</f>
        <v>49.3175293386834</v>
      </c>
      <c r="AA12" s="0" t="n">
        <f aca="false">T12*(1+B12/Z12^2)*S12/(1+S12)</f>
        <v>0.0315951928599265</v>
      </c>
      <c r="AB12" s="2" t="n">
        <f aca="false">T12-AA12/Y12*C12*C12</f>
        <v>0.341919966637314</v>
      </c>
      <c r="AC12" s="0" t="n">
        <f aca="false">U12/T12*100</f>
        <v>1.31278538812785</v>
      </c>
      <c r="AD12" s="1" t="n">
        <f aca="false">IF(E12=90,-2.7,0)</f>
        <v>-2.7</v>
      </c>
    </row>
    <row r="13" customFormat="false" ht="15" hidden="false" customHeight="false" outlineLevel="0" collapsed="false">
      <c r="A13" s="0" t="n">
        <v>0.0276</v>
      </c>
      <c r="B13" s="0" t="n">
        <v>3.24</v>
      </c>
      <c r="C13" s="0" t="n">
        <v>0.707</v>
      </c>
      <c r="D13" s="2" t="n">
        <v>1.95E-007</v>
      </c>
      <c r="E13" s="2" t="n">
        <v>90</v>
      </c>
      <c r="F13" s="0" t="n">
        <v>0.5</v>
      </c>
      <c r="G13" s="0" t="n">
        <f aca="false">IF(E13=90,F13,0)</f>
        <v>0.5</v>
      </c>
      <c r="H13" s="0" t="n">
        <f aca="false">IF(E13=120,F13,0)</f>
        <v>0</v>
      </c>
      <c r="I13" s="0" t="n">
        <f aca="false">IF(E14=200,F14,0)</f>
        <v>0</v>
      </c>
      <c r="J13" s="0" t="n">
        <f aca="false">IF(E14=280,F14,0)</f>
        <v>0</v>
      </c>
      <c r="K13" s="0" t="n">
        <v>0.1</v>
      </c>
      <c r="L13" s="0" t="n">
        <f aca="false">IF(E13=90,K13,0)</f>
        <v>0.1</v>
      </c>
      <c r="M13" s="0" t="n">
        <f aca="false">IF(E13=120,K13,0)</f>
        <v>0</v>
      </c>
      <c r="N13" s="0" t="n">
        <f aca="false">IF(E13=200,K13,0)</f>
        <v>0</v>
      </c>
      <c r="O13" s="0" t="n">
        <f aca="false">IF(E13=280,K13,0)</f>
        <v>0</v>
      </c>
      <c r="P13" s="0" t="n">
        <v>1</v>
      </c>
      <c r="Q13" s="0" t="n">
        <v>1.7</v>
      </c>
      <c r="R13" s="0" t="n">
        <v>0.5</v>
      </c>
      <c r="S13" s="0" t="n">
        <v>0.099</v>
      </c>
      <c r="T13" s="0" t="n">
        <v>0.3415</v>
      </c>
      <c r="U13" s="0" t="n">
        <v>0.0195</v>
      </c>
      <c r="V13" s="0" t="n">
        <v>0.007</v>
      </c>
      <c r="W13" s="0" t="n">
        <v>2.5</v>
      </c>
      <c r="X13" s="2" t="n">
        <f aca="false">1/(1+2*(1+(E13*C13)^2/B13)*(1/(1-B13/4/E13/(E13-C13*E13))-1))</f>
        <v>0.539386344446761</v>
      </c>
      <c r="Y13" s="2" t="n">
        <f aca="false">1+(1-C13)^2+2*C13*C13*A13*A13*0.938*0.938/B13</f>
        <v>1.08605579862839</v>
      </c>
      <c r="Z13" s="0" t="n">
        <f aca="false">B13/2/0.938/A13</f>
        <v>62.5753221470288</v>
      </c>
      <c r="AA13" s="0" t="n">
        <f aca="false">T13*(1+B13/Z13^2)*S13/(1+S13)</f>
        <v>0.0307884209773044</v>
      </c>
      <c r="AB13" s="2" t="n">
        <f aca="false">T13-AA13/Y13*C13*C13</f>
        <v>0.327329861176083</v>
      </c>
      <c r="AC13" s="0" t="n">
        <f aca="false">U13/T13*100</f>
        <v>5.71010248901903</v>
      </c>
      <c r="AD13" s="1" t="n">
        <f aca="false">IF(E13=90,-2.7,0)</f>
        <v>-2.7</v>
      </c>
    </row>
    <row r="14" customFormat="false" ht="15" hidden="false" customHeight="false" outlineLevel="0" collapsed="false">
      <c r="A14" s="0" t="n">
        <v>0.0348</v>
      </c>
      <c r="B14" s="0" t="n">
        <v>1.3</v>
      </c>
      <c r="C14" s="0" t="n">
        <v>0.231</v>
      </c>
      <c r="D14" s="2" t="n">
        <v>1.182E-006</v>
      </c>
      <c r="E14" s="2" t="n">
        <v>90</v>
      </c>
      <c r="F14" s="0" t="n">
        <v>1.2</v>
      </c>
      <c r="G14" s="0" t="n">
        <f aca="false">IF(E14=90,F14,0)</f>
        <v>1.2</v>
      </c>
      <c r="H14" s="0" t="n">
        <f aca="false">IF(E14=120,F14,0)</f>
        <v>0</v>
      </c>
      <c r="I14" s="0" t="n">
        <f aca="false">IF(E15=200,F15,0)</f>
        <v>0</v>
      </c>
      <c r="J14" s="0" t="n">
        <f aca="false">IF(E15=280,F15,0)</f>
        <v>0</v>
      </c>
      <c r="K14" s="0" t="n">
        <v>-0.7</v>
      </c>
      <c r="L14" s="0" t="n">
        <f aca="false">IF(E14=90,K14,0)</f>
        <v>-0.7</v>
      </c>
      <c r="M14" s="0" t="n">
        <f aca="false">IF(E14=120,K14,0)</f>
        <v>0</v>
      </c>
      <c r="N14" s="0" t="n">
        <f aca="false">IF(E14=200,K14,0)</f>
        <v>0</v>
      </c>
      <c r="O14" s="0" t="n">
        <f aca="false">IF(E14=280,K14,0)</f>
        <v>0</v>
      </c>
      <c r="P14" s="0" t="n">
        <v>0.3</v>
      </c>
      <c r="Q14" s="0" t="n">
        <v>0.2</v>
      </c>
      <c r="R14" s="0" t="n">
        <v>0.1</v>
      </c>
      <c r="S14" s="0" t="n">
        <v>0.108</v>
      </c>
      <c r="T14" s="0" t="n">
        <v>0.3082</v>
      </c>
      <c r="U14" s="0" t="n">
        <v>0.0085</v>
      </c>
      <c r="V14" s="0" t="n">
        <v>0.0045</v>
      </c>
      <c r="W14" s="0" t="n">
        <v>2.5</v>
      </c>
      <c r="X14" s="2" t="n">
        <f aca="false">1/(1+2*(1+(E14*C14)^2/B14)*(1/(1-B14/4/E14/(E14-C14*E14))-1))</f>
        <v>0.966369167614017</v>
      </c>
      <c r="Y14" s="2" t="n">
        <f aca="false">1+(1-C14)^2+2*C14*C14*A14*A14*0.938*0.938/B14</f>
        <v>1.59144847315032</v>
      </c>
      <c r="Z14" s="0" t="n">
        <f aca="false">B14/2/0.938/A14</f>
        <v>19.9127515133691</v>
      </c>
      <c r="AA14" s="0" t="n">
        <f aca="false">T14*(1+B14/Z14^2)*S14/(1+S14)</f>
        <v>0.0301396464356318</v>
      </c>
      <c r="AB14" s="2" t="n">
        <f aca="false">T14-AA14/Y14*C14*C14</f>
        <v>0.307189422717364</v>
      </c>
      <c r="AC14" s="0" t="n">
        <f aca="false">U14/T14*100</f>
        <v>2.7579493835172</v>
      </c>
      <c r="AD14" s="1" t="n">
        <f aca="false">IF(E14=90,-2.7,0)</f>
        <v>-2.7</v>
      </c>
    </row>
    <row r="15" customFormat="false" ht="15" hidden="false" customHeight="false" outlineLevel="0" collapsed="false">
      <c r="A15" s="0" t="n">
        <v>0.0348</v>
      </c>
      <c r="B15" s="0" t="n">
        <v>1.76</v>
      </c>
      <c r="C15" s="0" t="n">
        <v>0.309</v>
      </c>
      <c r="D15" s="2" t="n">
        <v>6.482E-007</v>
      </c>
      <c r="E15" s="2" t="n">
        <v>90</v>
      </c>
      <c r="F15" s="0" t="n">
        <v>1</v>
      </c>
      <c r="G15" s="0" t="n">
        <f aca="false">IF(E15=90,F15,0)</f>
        <v>1</v>
      </c>
      <c r="H15" s="0" t="n">
        <f aca="false">IF(E15=120,F15,0)</f>
        <v>0</v>
      </c>
      <c r="I15" s="0" t="n">
        <f aca="false">IF(E16=200,F16,0)</f>
        <v>0</v>
      </c>
      <c r="J15" s="0" t="n">
        <f aca="false">IF(E16=280,F16,0)</f>
        <v>0</v>
      </c>
      <c r="K15" s="0" t="n">
        <v>-0.4</v>
      </c>
      <c r="L15" s="0" t="n">
        <f aca="false">IF(E15=90,K15,0)</f>
        <v>-0.4</v>
      </c>
      <c r="M15" s="0" t="n">
        <f aca="false">IF(E15=120,K15,0)</f>
        <v>0</v>
      </c>
      <c r="N15" s="0" t="n">
        <f aca="false">IF(E15=200,K15,0)</f>
        <v>0</v>
      </c>
      <c r="O15" s="0" t="n">
        <f aca="false">IF(E15=280,K15,0)</f>
        <v>0</v>
      </c>
      <c r="P15" s="0" t="n">
        <v>0.2</v>
      </c>
      <c r="Q15" s="0" t="n">
        <v>0.2</v>
      </c>
      <c r="R15" s="0" t="n">
        <v>0.1</v>
      </c>
      <c r="S15" s="0" t="n">
        <v>0.108</v>
      </c>
      <c r="T15" s="0" t="n">
        <v>0.3306</v>
      </c>
      <c r="U15" s="0" t="n">
        <v>0.0059</v>
      </c>
      <c r="V15" s="0" t="n">
        <v>0.0037</v>
      </c>
      <c r="W15" s="0" t="n">
        <v>2.5</v>
      </c>
      <c r="X15" s="2" t="n">
        <f aca="false">1/(1+2*(1+(E15*C15)^2/B15)*(1/(1-B15/4/E15/(E15-C15*E15))-1))</f>
        <v>0.935233517322987</v>
      </c>
      <c r="Y15" s="2" t="n">
        <f aca="false">1+(1-C15)^2+2*C15*C15*A15*A15*0.938*0.938/B15</f>
        <v>1.47759661081196</v>
      </c>
      <c r="Z15" s="0" t="n">
        <f aca="false">B15/2/0.938/A15</f>
        <v>26.958802048869</v>
      </c>
      <c r="AA15" s="0" t="n">
        <f aca="false">T15*(1+B15/Z15^2)*S15/(1+S15)</f>
        <v>0.0323025853352522</v>
      </c>
      <c r="AB15" s="2" t="n">
        <f aca="false">T15-AA15/Y15*C15*C15</f>
        <v>0.328512635202445</v>
      </c>
      <c r="AC15" s="0" t="n">
        <f aca="false">U15/T15*100</f>
        <v>1.78463399879008</v>
      </c>
      <c r="AD15" s="1" t="n">
        <f aca="false">IF(E15=90,-2.7,0)</f>
        <v>-2.7</v>
      </c>
    </row>
    <row r="16" customFormat="false" ht="15" hidden="false" customHeight="false" outlineLevel="0" collapsed="false">
      <c r="A16" s="0" t="n">
        <v>0.0349</v>
      </c>
      <c r="B16" s="0" t="n">
        <v>2.44</v>
      </c>
      <c r="C16" s="0" t="n">
        <v>0.427</v>
      </c>
      <c r="D16" s="2" t="n">
        <v>3.239E-007</v>
      </c>
      <c r="E16" s="2" t="n">
        <v>90</v>
      </c>
      <c r="F16" s="0" t="n">
        <v>0.8</v>
      </c>
      <c r="G16" s="0" t="n">
        <f aca="false">IF(E16=90,F16,0)</f>
        <v>0.8</v>
      </c>
      <c r="H16" s="0" t="n">
        <f aca="false">IF(E16=120,F16,0)</f>
        <v>0</v>
      </c>
      <c r="I16" s="0" t="n">
        <f aca="false">IF(E17=200,F17,0)</f>
        <v>0</v>
      </c>
      <c r="J16" s="0" t="n">
        <f aca="false">IF(E17=280,F17,0)</f>
        <v>0</v>
      </c>
      <c r="K16" s="0" t="n">
        <v>-0.2</v>
      </c>
      <c r="L16" s="0" t="n">
        <f aca="false">IF(E16=90,K16,0)</f>
        <v>-0.2</v>
      </c>
      <c r="M16" s="0" t="n">
        <f aca="false">IF(E16=120,K16,0)</f>
        <v>0</v>
      </c>
      <c r="N16" s="0" t="n">
        <f aca="false">IF(E16=200,K16,0)</f>
        <v>0</v>
      </c>
      <c r="O16" s="0" t="n">
        <f aca="false">IF(E16=280,K16,0)</f>
        <v>0</v>
      </c>
      <c r="P16" s="0" t="n">
        <v>0.4</v>
      </c>
      <c r="Q16" s="0" t="n">
        <v>0.4</v>
      </c>
      <c r="R16" s="0" t="n">
        <v>0.2</v>
      </c>
      <c r="S16" s="0" t="n">
        <v>0.108</v>
      </c>
      <c r="T16" s="0" t="n">
        <v>0.3541</v>
      </c>
      <c r="U16" s="0" t="n">
        <v>0.0046</v>
      </c>
      <c r="V16" s="0" t="n">
        <v>0.0035</v>
      </c>
      <c r="W16" s="0" t="n">
        <v>2.5</v>
      </c>
      <c r="X16" s="2" t="n">
        <f aca="false">1/(1+2*(1+(E16*C16)^2/B16)*(1/(1-B16/4/E16/(E16-C16*E16))-1))</f>
        <v>0.862526882466438</v>
      </c>
      <c r="Y16" s="2" t="n">
        <f aca="false">1+(1-C16)^2+2*C16*C16*A16*A16*0.938*0.938/B16</f>
        <v>1.32848915940623</v>
      </c>
      <c r="Z16" s="0" t="n">
        <f aca="false">B16/2/0.938/A16</f>
        <v>37.2676120013929</v>
      </c>
      <c r="AA16" s="0" t="n">
        <f aca="false">T16*(1+B16/Z16^2)*S16/(1+S16)</f>
        <v>0.0345757993028216</v>
      </c>
      <c r="AB16" s="2" t="n">
        <f aca="false">T16-AA16/Y16*C16*C16</f>
        <v>0.349354631273091</v>
      </c>
      <c r="AC16" s="0" t="n">
        <f aca="false">U16/T16*100</f>
        <v>1.29906805987009</v>
      </c>
      <c r="AD16" s="1" t="n">
        <f aca="false">IF(E16=90,-2.7,0)</f>
        <v>-2.7</v>
      </c>
    </row>
    <row r="17" customFormat="false" ht="15" hidden="false" customHeight="false" outlineLevel="0" collapsed="false">
      <c r="A17" s="0" t="n">
        <v>0.0355</v>
      </c>
      <c r="B17" s="0" t="n">
        <v>3.34</v>
      </c>
      <c r="C17" s="0" t="n">
        <v>0.57</v>
      </c>
      <c r="D17" s="2" t="n">
        <v>1.622E-007</v>
      </c>
      <c r="E17" s="2" t="n">
        <v>90</v>
      </c>
      <c r="F17" s="0" t="n">
        <v>0.6</v>
      </c>
      <c r="G17" s="0" t="n">
        <f aca="false">IF(E17=90,F17,0)</f>
        <v>0.6</v>
      </c>
      <c r="H17" s="0" t="n">
        <f aca="false">IF(E17=120,F17,0)</f>
        <v>0</v>
      </c>
      <c r="I17" s="0" t="n">
        <f aca="false">IF(E18=200,F18,0)</f>
        <v>0</v>
      </c>
      <c r="J17" s="0" t="n">
        <f aca="false">IF(E18=280,F18,0)</f>
        <v>0</v>
      </c>
      <c r="K17" s="0" t="n">
        <v>0</v>
      </c>
      <c r="L17" s="0" t="n">
        <f aca="false">IF(E17=90,K17,0)</f>
        <v>0</v>
      </c>
      <c r="M17" s="0" t="n">
        <f aca="false">IF(E17=120,K17,0)</f>
        <v>0</v>
      </c>
      <c r="N17" s="0" t="n">
        <f aca="false">IF(E17=200,K17,0)</f>
        <v>0</v>
      </c>
      <c r="O17" s="0" t="n">
        <f aca="false">IF(E17=280,K17,0)</f>
        <v>0</v>
      </c>
      <c r="P17" s="0" t="n">
        <v>0.6</v>
      </c>
      <c r="Q17" s="0" t="n">
        <v>1.1</v>
      </c>
      <c r="R17" s="0" t="n">
        <v>0.3</v>
      </c>
      <c r="S17" s="0" t="n">
        <v>0.108</v>
      </c>
      <c r="T17" s="0" t="n">
        <v>0.3732</v>
      </c>
      <c r="U17" s="0" t="n">
        <v>0.0092</v>
      </c>
      <c r="V17" s="0" t="n">
        <v>0.0053</v>
      </c>
      <c r="W17" s="0" t="n">
        <v>2.5</v>
      </c>
      <c r="X17" s="2" t="n">
        <f aca="false">1/(1+2*(1+(E17*C17)^2/B17)*(1/(1-B17/4/E17/(E17-C17*E17))-1))</f>
        <v>0.725499408293892</v>
      </c>
      <c r="Y17" s="2" t="n">
        <f aca="false">1+(1-C17)^2+2*C17*C17*A17*A17*0.938*0.938/B17</f>
        <v>1.18511572258861</v>
      </c>
      <c r="Z17" s="0" t="n">
        <f aca="false">B17/2/0.938/A17</f>
        <v>50.1516562058921</v>
      </c>
      <c r="AA17" s="0" t="n">
        <f aca="false">T17*(1+B17/Z17^2)*S17/(1+S17)</f>
        <v>0.0364252013580831</v>
      </c>
      <c r="AB17" s="2" t="n">
        <f aca="false">T17-AA17/Y17*C17*C17</f>
        <v>0.363214014922196</v>
      </c>
      <c r="AC17" s="0" t="n">
        <f aca="false">U17/T17*100</f>
        <v>2.46516613076099</v>
      </c>
      <c r="AD17" s="1" t="n">
        <f aca="false">IF(E17=90,-2.7,0)</f>
        <v>-2.7</v>
      </c>
    </row>
    <row r="18" customFormat="false" ht="15" hidden="false" customHeight="false" outlineLevel="0" collapsed="false">
      <c r="A18" s="0" t="n">
        <v>0.0364</v>
      </c>
      <c r="B18" s="0" t="n">
        <v>4.26</v>
      </c>
      <c r="C18" s="0" t="n">
        <v>0.705</v>
      </c>
      <c r="D18" s="2" t="n">
        <v>9.547E-008</v>
      </c>
      <c r="E18" s="2" t="n">
        <v>90</v>
      </c>
      <c r="F18" s="0" t="n">
        <v>0.5</v>
      </c>
      <c r="G18" s="0" t="n">
        <f aca="false">IF(E18=90,F18,0)</f>
        <v>0.5</v>
      </c>
      <c r="H18" s="0" t="n">
        <f aca="false">IF(E18=120,F18,0)</f>
        <v>0</v>
      </c>
      <c r="I18" s="0" t="n">
        <f aca="false">IF(E19=200,F19,0)</f>
        <v>0</v>
      </c>
      <c r="J18" s="0" t="n">
        <f aca="false">IF(E19=280,F19,0)</f>
        <v>0</v>
      </c>
      <c r="K18" s="0" t="n">
        <v>0.1</v>
      </c>
      <c r="L18" s="0" t="n">
        <f aca="false">IF(E18=90,K18,0)</f>
        <v>0.1</v>
      </c>
      <c r="M18" s="0" t="n">
        <f aca="false">IF(E18=120,K18,0)</f>
        <v>0</v>
      </c>
      <c r="N18" s="0" t="n">
        <f aca="false">IF(E18=200,K18,0)</f>
        <v>0</v>
      </c>
      <c r="O18" s="0" t="n">
        <f aca="false">IF(E18=280,K18,0)</f>
        <v>0</v>
      </c>
      <c r="P18" s="0" t="n">
        <v>0.8</v>
      </c>
      <c r="Q18" s="0" t="n">
        <v>2.4</v>
      </c>
      <c r="R18" s="0" t="n">
        <v>0.4</v>
      </c>
      <c r="S18" s="0" t="n">
        <v>0.108</v>
      </c>
      <c r="T18" s="0" t="n">
        <v>0.3878</v>
      </c>
      <c r="U18" s="0" t="n">
        <v>0.0317</v>
      </c>
      <c r="V18" s="0" t="n">
        <v>0.0101</v>
      </c>
      <c r="W18" s="0" t="n">
        <v>2.5</v>
      </c>
      <c r="X18" s="2" t="n">
        <f aca="false">1/(1+2*(1+(E18*C18)^2/B18)*(1/(1-B18/4/E18/(E18-C18*E18))-1))</f>
        <v>0.542392684482592</v>
      </c>
      <c r="Y18" s="2" t="n">
        <f aca="false">1+(1-C18)^2+2*C18*C18*A18*A18*0.938*0.938/B18</f>
        <v>1.0872970239074</v>
      </c>
      <c r="Z18" s="0" t="n">
        <f aca="false">B18/2/0.938/A18</f>
        <v>62.3843107851637</v>
      </c>
      <c r="AA18" s="0" t="n">
        <f aca="false">T18*(1+B18/Z18^2)*S18/(1+S18)</f>
        <v>0.0378413762032074</v>
      </c>
      <c r="AB18" s="2" t="n">
        <f aca="false">T18-AA18/Y18*C18*C18</f>
        <v>0.370501957612457</v>
      </c>
      <c r="AC18" s="0" t="n">
        <f aca="false">U18/T18*100</f>
        <v>8.17431665807117</v>
      </c>
      <c r="AD18" s="1" t="n">
        <f aca="false">IF(E18=90,-2.7,0)</f>
        <v>-2.7</v>
      </c>
    </row>
    <row r="19" customFormat="false" ht="15" hidden="false" customHeight="false" outlineLevel="0" collapsed="false">
      <c r="A19" s="0" t="n">
        <v>0.0495</v>
      </c>
      <c r="B19" s="0" t="n">
        <v>1.33</v>
      </c>
      <c r="C19" s="0" t="n">
        <v>0.168</v>
      </c>
      <c r="D19" s="2" t="n">
        <v>8.974E-007</v>
      </c>
      <c r="E19" s="2" t="n">
        <v>90</v>
      </c>
      <c r="F19" s="0" t="n">
        <v>1.6</v>
      </c>
      <c r="G19" s="0" t="n">
        <f aca="false">IF(E19=90,F19,0)</f>
        <v>1.6</v>
      </c>
      <c r="H19" s="0" t="n">
        <f aca="false">IF(E19=120,F19,0)</f>
        <v>0</v>
      </c>
      <c r="I19" s="0" t="n">
        <f aca="false">IF(E20=200,F20,0)</f>
        <v>0</v>
      </c>
      <c r="J19" s="0" t="n">
        <f aca="false">IF(E20=280,F20,0)</f>
        <v>0</v>
      </c>
      <c r="K19" s="0" t="n">
        <v>-1</v>
      </c>
      <c r="L19" s="0" t="n">
        <f aca="false">IF(E19=90,K19,0)</f>
        <v>-1</v>
      </c>
      <c r="M19" s="0" t="n">
        <f aca="false">IF(E19=120,K19,0)</f>
        <v>0</v>
      </c>
      <c r="N19" s="0" t="n">
        <f aca="false">IF(E19=200,K19,0)</f>
        <v>0</v>
      </c>
      <c r="O19" s="0" t="n">
        <f aca="false">IF(E19=280,K19,0)</f>
        <v>0</v>
      </c>
      <c r="P19" s="0" t="n">
        <v>0.9</v>
      </c>
      <c r="Q19" s="0" t="n">
        <v>0.1</v>
      </c>
      <c r="R19" s="0" t="n">
        <v>0.1</v>
      </c>
      <c r="S19" s="0" t="n">
        <v>0.117</v>
      </c>
      <c r="T19" s="0" t="n">
        <v>0.3331</v>
      </c>
      <c r="U19" s="0" t="n">
        <v>0.0098</v>
      </c>
      <c r="V19" s="0" t="n">
        <v>0.0071</v>
      </c>
      <c r="W19" s="0" t="n">
        <v>2.5</v>
      </c>
      <c r="X19" s="2" t="n">
        <f aca="false">1/(1+2*(1+(E19*C19)^2/B19)*(1/(1-B19/4/E19/(E19-C19*E19))-1))</f>
        <v>0.983225140208657</v>
      </c>
      <c r="Y19" s="2" t="n">
        <f aca="false">1+(1-C19)^2+2*C19*C19*A19*A19*0.938*0.938/B19</f>
        <v>1.69231549829318</v>
      </c>
      <c r="Z19" s="0" t="n">
        <f aca="false">B19/2/0.938/A19</f>
        <v>14.3223277551636</v>
      </c>
      <c r="AA19" s="0" t="n">
        <f aca="false">T19*(1+B19/Z19^2)*S19/(1+S19)</f>
        <v>0.035116730685195</v>
      </c>
      <c r="AB19" s="2" t="n">
        <f aca="false">T19-AA19/Y19*C19*C19</f>
        <v>0.33251433225196</v>
      </c>
      <c r="AC19" s="0" t="n">
        <f aca="false">U19/T19*100</f>
        <v>2.94205944160913</v>
      </c>
      <c r="AD19" s="1" t="n">
        <f aca="false">IF(E19=90,-2.7,0)</f>
        <v>-2.7</v>
      </c>
    </row>
    <row r="20" customFormat="false" ht="15" hidden="false" customHeight="false" outlineLevel="0" collapsed="false">
      <c r="A20" s="0" t="n">
        <v>0.0493</v>
      </c>
      <c r="B20" s="0" t="n">
        <v>1.76</v>
      </c>
      <c r="C20" s="0" t="n">
        <v>0.221</v>
      </c>
      <c r="D20" s="2" t="n">
        <v>4.879E-007</v>
      </c>
      <c r="E20" s="2" t="n">
        <v>90</v>
      </c>
      <c r="F20" s="0" t="n">
        <v>1.3</v>
      </c>
      <c r="G20" s="0" t="n">
        <f aca="false">IF(E20=90,F20,0)</f>
        <v>1.3</v>
      </c>
      <c r="H20" s="0" t="n">
        <f aca="false">IF(E20=120,F20,0)</f>
        <v>0</v>
      </c>
      <c r="I20" s="0" t="n">
        <f aca="false">IF(E21=200,F21,0)</f>
        <v>0</v>
      </c>
      <c r="J20" s="0" t="n">
        <f aca="false">IF(E21=280,F21,0)</f>
        <v>0</v>
      </c>
      <c r="K20" s="0" t="n">
        <v>-0.7</v>
      </c>
      <c r="L20" s="0" t="n">
        <f aca="false">IF(E20=90,K20,0)</f>
        <v>-0.7</v>
      </c>
      <c r="M20" s="0" t="n">
        <f aca="false">IF(E20=120,K20,0)</f>
        <v>0</v>
      </c>
      <c r="N20" s="0" t="n">
        <f aca="false">IF(E20=200,K20,0)</f>
        <v>0</v>
      </c>
      <c r="O20" s="0" t="n">
        <f aca="false">IF(E20=280,K20,0)</f>
        <v>0</v>
      </c>
      <c r="P20" s="0" t="n">
        <v>0.4</v>
      </c>
      <c r="Q20" s="0" t="n">
        <v>0.1</v>
      </c>
      <c r="R20" s="0" t="n">
        <v>0.1</v>
      </c>
      <c r="S20" s="0" t="n">
        <v>0.117</v>
      </c>
      <c r="T20" s="0" t="n">
        <v>0.3314</v>
      </c>
      <c r="U20" s="0" t="n">
        <v>0.0058</v>
      </c>
      <c r="V20" s="0" t="n">
        <v>0.0051</v>
      </c>
      <c r="W20" s="0" t="n">
        <v>2.5</v>
      </c>
      <c r="X20" s="2" t="n">
        <f aca="false">1/(1+2*(1+(E20*C20)^2/B20)*(1/(1-B20/4/E20/(E20-C20*E20))-1))</f>
        <v>0.969471175281982</v>
      </c>
      <c r="Y20" s="2" t="n">
        <f aca="false">1+(1-C20)^2+2*C20*C20*A20*A20*0.938*0.938/B20</f>
        <v>1.60695968651848</v>
      </c>
      <c r="Z20" s="0" t="n">
        <f aca="false">B20/2/0.938/A20</f>
        <v>19.029742622731</v>
      </c>
      <c r="AA20" s="0" t="n">
        <f aca="false">T20*(1+B20/Z20^2)*S20/(1+S20)</f>
        <v>0.0348811506304358</v>
      </c>
      <c r="AB20" s="2" t="n">
        <f aca="false">T20-AA20/Y20*C20*C20</f>
        <v>0.330339842553467</v>
      </c>
      <c r="AC20" s="0" t="n">
        <f aca="false">U20/T20*100</f>
        <v>1.75015087507544</v>
      </c>
      <c r="AD20" s="1" t="n">
        <f aca="false">IF(E20=90,-2.7,0)</f>
        <v>-2.7</v>
      </c>
    </row>
    <row r="21" customFormat="false" ht="15" hidden="false" customHeight="false" outlineLevel="0" collapsed="false">
      <c r="A21" s="0" t="n">
        <v>0.0494</v>
      </c>
      <c r="B21" s="0" t="n">
        <v>2.48</v>
      </c>
      <c r="C21" s="0" t="n">
        <v>0.309</v>
      </c>
      <c r="D21" s="2" t="n">
        <v>2.378E-007</v>
      </c>
      <c r="E21" s="2" t="n">
        <v>90</v>
      </c>
      <c r="F21" s="0" t="n">
        <v>1</v>
      </c>
      <c r="G21" s="0" t="n">
        <f aca="false">IF(E21=90,F21,0)</f>
        <v>1</v>
      </c>
      <c r="H21" s="0" t="n">
        <f aca="false">IF(E21=120,F21,0)</f>
        <v>0</v>
      </c>
      <c r="I21" s="0" t="n">
        <f aca="false">IF(E22=200,F22,0)</f>
        <v>0</v>
      </c>
      <c r="J21" s="0" t="n">
        <f aca="false">IF(E22=280,F22,0)</f>
        <v>0</v>
      </c>
      <c r="K21" s="0" t="n">
        <v>-0.4</v>
      </c>
      <c r="L21" s="0" t="n">
        <f aca="false">IF(E21=90,K21,0)</f>
        <v>-0.4</v>
      </c>
      <c r="M21" s="0" t="n">
        <f aca="false">IF(E21=120,K21,0)</f>
        <v>0</v>
      </c>
      <c r="N21" s="0" t="n">
        <f aca="false">IF(E21=200,K21,0)</f>
        <v>0</v>
      </c>
      <c r="O21" s="0" t="n">
        <f aca="false">IF(E21=280,K21,0)</f>
        <v>0</v>
      </c>
      <c r="P21" s="0" t="n">
        <v>0.2</v>
      </c>
      <c r="Q21" s="0" t="n">
        <v>0.2</v>
      </c>
      <c r="R21" s="0" t="n">
        <v>0.1</v>
      </c>
      <c r="S21" s="0" t="n">
        <v>0.117</v>
      </c>
      <c r="T21" s="0" t="n">
        <v>0.3456</v>
      </c>
      <c r="U21" s="0" t="n">
        <v>0.004</v>
      </c>
      <c r="V21" s="0" t="n">
        <v>0.0038</v>
      </c>
      <c r="W21" s="0" t="n">
        <v>2.5</v>
      </c>
      <c r="X21" s="2" t="n">
        <f aca="false">1/(1+2*(1+(E21*C21)^2/B21)*(1/(1-B21/4/E21/(E21-C21*E21))-1))</f>
        <v>0.93517530915144</v>
      </c>
      <c r="Y21" s="2" t="n">
        <f aca="false">1+(1-C21)^2+2*C21*C21*A21*A21*0.938*0.938/B21</f>
        <v>1.47764633121156</v>
      </c>
      <c r="Z21" s="0" t="n">
        <f aca="false">B21/2/0.938/A21</f>
        <v>26.7603566896576</v>
      </c>
      <c r="AA21" s="0" t="n">
        <f aca="false">T21*(1+B21/Z21^2)*S21/(1+S21)</f>
        <v>0.036325185372377</v>
      </c>
      <c r="AB21" s="2" t="n">
        <f aca="false">T21-AA21/Y21*C21*C21</f>
        <v>0.343252777290966</v>
      </c>
      <c r="AC21" s="0" t="n">
        <f aca="false">U21/T21*100</f>
        <v>1.15740740740741</v>
      </c>
      <c r="AD21" s="1" t="n">
        <f aca="false">IF(E21=90,-2.7,0)</f>
        <v>-2.7</v>
      </c>
    </row>
    <row r="22" customFormat="false" ht="15" hidden="false" customHeight="false" outlineLevel="0" collapsed="false">
      <c r="A22" s="0" t="n">
        <v>0.0501</v>
      </c>
      <c r="B22" s="0" t="n">
        <v>3.41</v>
      </c>
      <c r="C22" s="0" t="n">
        <v>0.415</v>
      </c>
      <c r="D22" s="2" t="n">
        <v>1.22E-007</v>
      </c>
      <c r="E22" s="2" t="n">
        <v>90</v>
      </c>
      <c r="F22" s="0" t="n">
        <v>0.8</v>
      </c>
      <c r="G22" s="0" t="n">
        <f aca="false">IF(E22=90,F22,0)</f>
        <v>0.8</v>
      </c>
      <c r="H22" s="0" t="n">
        <f aca="false">IF(E22=120,F22,0)</f>
        <v>0</v>
      </c>
      <c r="I22" s="0" t="n">
        <f aca="false">IF(E23=200,F23,0)</f>
        <v>0</v>
      </c>
      <c r="J22" s="0" t="n">
        <f aca="false">IF(E23=280,F23,0)</f>
        <v>0</v>
      </c>
      <c r="K22" s="0" t="n">
        <v>-0.2</v>
      </c>
      <c r="L22" s="0" t="n">
        <f aca="false">IF(E22=90,K22,0)</f>
        <v>-0.2</v>
      </c>
      <c r="M22" s="0" t="n">
        <f aca="false">IF(E22=120,K22,0)</f>
        <v>0</v>
      </c>
      <c r="N22" s="0" t="n">
        <f aca="false">IF(E22=200,K22,0)</f>
        <v>0</v>
      </c>
      <c r="O22" s="0" t="n">
        <f aca="false">IF(E22=280,K22,0)</f>
        <v>0</v>
      </c>
      <c r="P22" s="0" t="n">
        <v>0.2</v>
      </c>
      <c r="Q22" s="0" t="n">
        <v>0.6</v>
      </c>
      <c r="R22" s="0" t="n">
        <v>0.2</v>
      </c>
      <c r="S22" s="0" t="n">
        <v>0.117</v>
      </c>
      <c r="T22" s="0" t="n">
        <v>0.3721</v>
      </c>
      <c r="U22" s="0" t="n">
        <v>0.0057</v>
      </c>
      <c r="V22" s="0" t="n">
        <v>0.0038</v>
      </c>
      <c r="W22" s="0" t="n">
        <v>2.5</v>
      </c>
      <c r="X22" s="2" t="n">
        <f aca="false">1/(1+2*(1+(E22*C22)^2/B22)*(1/(1-B22/4/E22/(E22-C22*E22))-1))</f>
        <v>0.871393457303353</v>
      </c>
      <c r="Y22" s="2" t="n">
        <f aca="false">1+(1-C22)^2+2*C22*C22*A22*A22*0.938*0.938/B22</f>
        <v>1.34244807604627</v>
      </c>
      <c r="Z22" s="0" t="n">
        <f aca="false">B22/2/0.938/A22</f>
        <v>36.2813817993012</v>
      </c>
      <c r="AA22" s="0" t="n">
        <f aca="false">T22*(1+B22/Z22^2)*S22/(1+S22)</f>
        <v>0.039076526452419</v>
      </c>
      <c r="AB22" s="2" t="n">
        <f aca="false">T22-AA22/Y22*C22*C22</f>
        <v>0.367086804414746</v>
      </c>
      <c r="AC22" s="0" t="n">
        <f aca="false">U22/T22*100</f>
        <v>1.53184627788229</v>
      </c>
      <c r="AD22" s="1" t="n">
        <f aca="false">IF(E22=90,-2.7,0)</f>
        <v>-2.7</v>
      </c>
    </row>
    <row r="23" customFormat="false" ht="15" hidden="false" customHeight="false" outlineLevel="0" collapsed="false">
      <c r="A23" s="0" t="n">
        <v>0.0509</v>
      </c>
      <c r="B23" s="0" t="n">
        <v>4.39</v>
      </c>
      <c r="C23" s="0" t="n">
        <v>0.526</v>
      </c>
      <c r="D23" s="2" t="n">
        <v>6.941E-008</v>
      </c>
      <c r="E23" s="2" t="n">
        <v>90</v>
      </c>
      <c r="F23" s="0" t="n">
        <v>0.6</v>
      </c>
      <c r="G23" s="0" t="n">
        <f aca="false">IF(E23=90,F23,0)</f>
        <v>0.6</v>
      </c>
      <c r="H23" s="0" t="n">
        <f aca="false">IF(E23=120,F23,0)</f>
        <v>0</v>
      </c>
      <c r="I23" s="0" t="n">
        <f aca="false">IF(E24=200,F24,0)</f>
        <v>0</v>
      </c>
      <c r="J23" s="0" t="n">
        <f aca="false">IF(E24=280,F24,0)</f>
        <v>0</v>
      </c>
      <c r="K23" s="0" t="n">
        <v>-0.1</v>
      </c>
      <c r="L23" s="0" t="n">
        <f aca="false">IF(E23=90,K23,0)</f>
        <v>-0.1</v>
      </c>
      <c r="M23" s="0" t="n">
        <f aca="false">IF(E23=120,K23,0)</f>
        <v>0</v>
      </c>
      <c r="N23" s="0" t="n">
        <f aca="false">IF(E23=200,K23,0)</f>
        <v>0</v>
      </c>
      <c r="O23" s="0" t="n">
        <f aca="false">IF(E23=280,K23,0)</f>
        <v>0</v>
      </c>
      <c r="P23" s="0" t="n">
        <v>0.3</v>
      </c>
      <c r="Q23" s="0" t="n">
        <v>1.1</v>
      </c>
      <c r="R23" s="0" t="n">
        <v>0.3</v>
      </c>
      <c r="S23" s="0" t="n">
        <v>0.117</v>
      </c>
      <c r="T23" s="0" t="n">
        <v>0.3893</v>
      </c>
      <c r="U23" s="0" t="n">
        <v>0.0122</v>
      </c>
      <c r="V23" s="0" t="n">
        <v>0.0053</v>
      </c>
      <c r="W23" s="0" t="n">
        <v>2.5</v>
      </c>
      <c r="X23" s="2" t="n">
        <f aca="false">1/(1+2*(1+(E23*C23)^2/B23)*(1/(1-B23/4/E23/(E23-C23*E23))-1))</f>
        <v>0.77368981833281</v>
      </c>
      <c r="Y23" s="2" t="n">
        <f aca="false">1+(1-C23)^2+2*C23*C23*A23*A23*0.938*0.938/B23</f>
        <v>1.22496332816889</v>
      </c>
      <c r="Z23" s="0" t="n">
        <f aca="false">B23/2/0.938/A23</f>
        <v>45.9741706846067</v>
      </c>
      <c r="AA23" s="0" t="n">
        <f aca="false">T23*(1+B23/Z23^2)*S23/(1+S23)</f>
        <v>0.0408618652200071</v>
      </c>
      <c r="AB23" s="2" t="n">
        <f aca="false">T23-AA23/Y23*C23*C23</f>
        <v>0.380070746224289</v>
      </c>
      <c r="AC23" s="0" t="n">
        <f aca="false">U23/T23*100</f>
        <v>3.13382995119445</v>
      </c>
      <c r="AD23" s="1" t="n">
        <f aca="false">IF(E23=90,-2.7,0)</f>
        <v>-2.7</v>
      </c>
    </row>
    <row r="24" customFormat="false" ht="15" hidden="false" customHeight="false" outlineLevel="0" collapsed="false">
      <c r="A24" s="0" t="n">
        <v>0.0526</v>
      </c>
      <c r="B24" s="0" t="n">
        <v>5.31</v>
      </c>
      <c r="C24" s="0" t="n">
        <v>0.608</v>
      </c>
      <c r="D24" s="2" t="n">
        <v>4.373E-008</v>
      </c>
      <c r="E24" s="2" t="n">
        <v>90</v>
      </c>
      <c r="F24" s="0" t="n">
        <v>0.5</v>
      </c>
      <c r="G24" s="0" t="n">
        <f aca="false">IF(E24=90,F24,0)</f>
        <v>0.5</v>
      </c>
      <c r="H24" s="0" t="n">
        <f aca="false">IF(E24=120,F24,0)</f>
        <v>0</v>
      </c>
      <c r="I24" s="0" t="n">
        <f aca="false">IF(E25=200,F25,0)</f>
        <v>0</v>
      </c>
      <c r="J24" s="0" t="n">
        <f aca="false">IF(E25=280,F25,0)</f>
        <v>0</v>
      </c>
      <c r="K24" s="0" t="n">
        <v>0</v>
      </c>
      <c r="L24" s="0" t="n">
        <f aca="false">IF(E24=90,K24,0)</f>
        <v>0</v>
      </c>
      <c r="M24" s="0" t="n">
        <f aca="false">IF(E24=120,K24,0)</f>
        <v>0</v>
      </c>
      <c r="N24" s="0" t="n">
        <f aca="false">IF(E24=200,K24,0)</f>
        <v>0</v>
      </c>
      <c r="O24" s="0" t="n">
        <f aca="false">IF(E24=280,K24,0)</f>
        <v>0</v>
      </c>
      <c r="P24" s="0" t="n">
        <v>0.5</v>
      </c>
      <c r="Q24" s="0" t="n">
        <v>1.7</v>
      </c>
      <c r="R24" s="0" t="n">
        <v>0.3</v>
      </c>
      <c r="S24" s="0" t="n">
        <v>0.117</v>
      </c>
      <c r="T24" s="0" t="n">
        <v>0.3895</v>
      </c>
      <c r="U24" s="0" t="n">
        <v>0.0286</v>
      </c>
      <c r="V24" s="0" t="n">
        <v>0.0072</v>
      </c>
      <c r="W24" s="0" t="n">
        <v>2.5</v>
      </c>
      <c r="X24" s="2" t="n">
        <f aca="false">1/(1+2*(1+(E24*C24)^2/B24)*(1/(1-B24/4/E24/(E24-C24*E24))-1))</f>
        <v>0.679096885535227</v>
      </c>
      <c r="Y24" s="2" t="n">
        <f aca="false">1+(1-C24)^2+2*C24*C24*A24*A24*0.938*0.938/B24</f>
        <v>1.15400293763768</v>
      </c>
      <c r="Z24" s="0" t="n">
        <f aca="false">B24/2/0.938/A24</f>
        <v>53.8116046600242</v>
      </c>
      <c r="AA24" s="0" t="n">
        <f aca="false">T24*(1+B24/Z24^2)*S24/(1+S24)</f>
        <v>0.0408729339487943</v>
      </c>
      <c r="AB24" s="2" t="n">
        <f aca="false">T24-AA24/Y24*C24*C24</f>
        <v>0.37640709376687</v>
      </c>
      <c r="AC24" s="0" t="n">
        <f aca="false">U24/T24*100</f>
        <v>7.34274711168164</v>
      </c>
      <c r="AD24" s="1" t="n">
        <f aca="false">IF(E24=90,-2.7,0)</f>
        <v>-2.7</v>
      </c>
    </row>
    <row r="25" customFormat="false" ht="15" hidden="false" customHeight="false" outlineLevel="0" collapsed="false">
      <c r="A25" s="0" t="n">
        <v>0.0701</v>
      </c>
      <c r="B25" s="0" t="n">
        <v>1.35</v>
      </c>
      <c r="C25" s="0" t="n">
        <v>0.12</v>
      </c>
      <c r="D25" s="2" t="n">
        <v>6.06E-007</v>
      </c>
      <c r="E25" s="2" t="n">
        <v>90</v>
      </c>
      <c r="F25" s="0" t="n">
        <v>2.1</v>
      </c>
      <c r="G25" s="0" t="n">
        <f aca="false">IF(E25=90,F25,0)</f>
        <v>2.1</v>
      </c>
      <c r="H25" s="0" t="n">
        <f aca="false">IF(E25=120,F25,0)</f>
        <v>0</v>
      </c>
      <c r="I25" s="0" t="n">
        <f aca="false">IF(E26=200,F26,0)</f>
        <v>0</v>
      </c>
      <c r="J25" s="0" t="n">
        <f aca="false">IF(E26=280,F26,0)</f>
        <v>0</v>
      </c>
      <c r="K25" s="0" t="n">
        <v>-1.5</v>
      </c>
      <c r="L25" s="0" t="n">
        <f aca="false">IF(E25=90,K25,0)</f>
        <v>-1.5</v>
      </c>
      <c r="M25" s="0" t="n">
        <f aca="false">IF(E25=120,K25,0)</f>
        <v>0</v>
      </c>
      <c r="N25" s="0" t="n">
        <f aca="false">IF(E25=200,K25,0)</f>
        <v>0</v>
      </c>
      <c r="O25" s="0" t="n">
        <f aca="false">IF(E25=280,K25,0)</f>
        <v>0</v>
      </c>
      <c r="P25" s="0" t="n">
        <v>1.1</v>
      </c>
      <c r="Q25" s="0" t="n">
        <v>0.1</v>
      </c>
      <c r="R25" s="0" t="n">
        <v>0.1</v>
      </c>
      <c r="S25" s="0" t="n">
        <v>0.113</v>
      </c>
      <c r="T25" s="0" t="n">
        <v>0.3156</v>
      </c>
      <c r="U25" s="0" t="n">
        <v>0.0139</v>
      </c>
      <c r="V25" s="0" t="n">
        <v>0.0089</v>
      </c>
      <c r="W25" s="0" t="n">
        <v>2.5</v>
      </c>
      <c r="X25" s="2" t="n">
        <f aca="false">1/(1+2*(1+(E25*C25)^2/B25)*(1/(1-B25/4/E25/(E25-C25*E25))-1))</f>
        <v>0.991791037766853</v>
      </c>
      <c r="Y25" s="2" t="n">
        <f aca="false">1+(1-C25)^2+2*C25*C25*A25*A25*0.938*0.938/B25</f>
        <v>1.77449223599391</v>
      </c>
      <c r="Z25" s="0" t="n">
        <f aca="false">B25/2/0.938/A25</f>
        <v>10.2655664007251</v>
      </c>
      <c r="AA25" s="0" t="n">
        <f aca="false">T25*(1+B25/Z25^2)*S25/(1+S25)</f>
        <v>0.0324525249330568</v>
      </c>
      <c r="AB25" s="2" t="n">
        <f aca="false">T25-AA25/Y25*C25*C25</f>
        <v>0.315336647842376</v>
      </c>
      <c r="AC25" s="0" t="n">
        <f aca="false">U25/T25*100</f>
        <v>4.404309252218</v>
      </c>
      <c r="AD25" s="1" t="n">
        <f aca="false">IF(E25=90,-2.7,0)</f>
        <v>-2.7</v>
      </c>
    </row>
    <row r="26" customFormat="false" ht="15" hidden="false" customHeight="false" outlineLevel="0" collapsed="false">
      <c r="A26" s="0" t="n">
        <v>0.0699</v>
      </c>
      <c r="B26" s="0" t="n">
        <v>1.77</v>
      </c>
      <c r="C26" s="0" t="n">
        <v>0.156</v>
      </c>
      <c r="D26" s="2" t="n">
        <v>3.741E-007</v>
      </c>
      <c r="E26" s="2" t="n">
        <v>90</v>
      </c>
      <c r="F26" s="0" t="n">
        <v>1.7</v>
      </c>
      <c r="G26" s="0" t="n">
        <f aca="false">IF(E26=90,F26,0)</f>
        <v>1.7</v>
      </c>
      <c r="H26" s="0" t="n">
        <f aca="false">IF(E26=120,F26,0)</f>
        <v>0</v>
      </c>
      <c r="I26" s="0" t="n">
        <f aca="false">IF(E27=200,F27,0)</f>
        <v>0</v>
      </c>
      <c r="J26" s="0" t="n">
        <f aca="false">IF(E27=280,F27,0)</f>
        <v>0</v>
      </c>
      <c r="K26" s="0" t="n">
        <v>-1.1</v>
      </c>
      <c r="L26" s="0" t="n">
        <f aca="false">IF(E26=90,K26,0)</f>
        <v>-1.1</v>
      </c>
      <c r="M26" s="0" t="n">
        <f aca="false">IF(E26=120,K26,0)</f>
        <v>0</v>
      </c>
      <c r="N26" s="0" t="n">
        <f aca="false">IF(E26=200,K26,0)</f>
        <v>0</v>
      </c>
      <c r="O26" s="0" t="n">
        <f aca="false">IF(E26=280,K26,0)</f>
        <v>0</v>
      </c>
      <c r="P26" s="0" t="n">
        <v>0.6</v>
      </c>
      <c r="Q26" s="0" t="n">
        <v>0.1</v>
      </c>
      <c r="R26" s="0" t="n">
        <v>0.1</v>
      </c>
      <c r="S26" s="0" t="n">
        <v>0.113</v>
      </c>
      <c r="T26" s="0" t="n">
        <v>0.3446</v>
      </c>
      <c r="U26" s="0" t="n">
        <v>0.0084</v>
      </c>
      <c r="V26" s="0" t="n">
        <v>0.007</v>
      </c>
      <c r="W26" s="0" t="n">
        <v>2.5</v>
      </c>
      <c r="X26" s="2" t="n">
        <f aca="false">1/(1+2*(1+(E26*C26)^2/B26)*(1/(1-B26/4/E26/(E26-C26*E26))-1))</f>
        <v>0.985661136678224</v>
      </c>
      <c r="Y26" s="2" t="n">
        <f aca="false">1+(1-C26)^2+2*C26*C26*A26*A26*0.938*0.938/B26</f>
        <v>1.7124542131947</v>
      </c>
      <c r="Z26" s="0" t="n">
        <f aca="false">B26/2/0.938/A26</f>
        <v>13.4978083219708</v>
      </c>
      <c r="AA26" s="0" t="n">
        <f aca="false">T26*(1+B26/Z26^2)*S26/(1+S26)</f>
        <v>0.0353262386309408</v>
      </c>
      <c r="AB26" s="2" t="n">
        <f aca="false">T26-AA26/Y26*C26*C26</f>
        <v>0.344097972362298</v>
      </c>
      <c r="AC26" s="0" t="n">
        <f aca="false">U26/T26*100</f>
        <v>2.4376088218224</v>
      </c>
      <c r="AD26" s="1" t="n">
        <f aca="false">IF(E26=90,-2.7,0)</f>
        <v>-2.7</v>
      </c>
    </row>
    <row r="27" customFormat="false" ht="15" hidden="false" customHeight="false" outlineLevel="0" collapsed="false">
      <c r="A27" s="0" t="n">
        <v>0.0694</v>
      </c>
      <c r="B27" s="0" t="n">
        <v>2.48</v>
      </c>
      <c r="C27" s="0" t="n">
        <v>0.219</v>
      </c>
      <c r="D27" s="2" t="n">
        <v>1.839E-007</v>
      </c>
      <c r="E27" s="2" t="n">
        <v>90</v>
      </c>
      <c r="F27" s="0" t="n">
        <v>1.3</v>
      </c>
      <c r="G27" s="0" t="n">
        <f aca="false">IF(E27=90,F27,0)</f>
        <v>1.3</v>
      </c>
      <c r="H27" s="0" t="n">
        <f aca="false">IF(E27=120,F27,0)</f>
        <v>0</v>
      </c>
      <c r="I27" s="0" t="n">
        <f aca="false">IF(E28=200,F28,0)</f>
        <v>0</v>
      </c>
      <c r="J27" s="0" t="n">
        <f aca="false">IF(E28=280,F28,0)</f>
        <v>0</v>
      </c>
      <c r="K27" s="0" t="n">
        <v>-0.7</v>
      </c>
      <c r="L27" s="0" t="n">
        <f aca="false">IF(E27=90,K27,0)</f>
        <v>-0.7</v>
      </c>
      <c r="M27" s="0" t="n">
        <f aca="false">IF(E27=120,K27,0)</f>
        <v>0</v>
      </c>
      <c r="N27" s="0" t="n">
        <f aca="false">IF(E27=200,K27,0)</f>
        <v>0</v>
      </c>
      <c r="O27" s="0" t="n">
        <f aca="false">IF(E27=280,K27,0)</f>
        <v>0</v>
      </c>
      <c r="P27" s="0" t="n">
        <v>0.3</v>
      </c>
      <c r="Q27" s="0" t="n">
        <v>0.1</v>
      </c>
      <c r="R27" s="0" t="n">
        <v>0.1</v>
      </c>
      <c r="S27" s="0" t="n">
        <v>0.113</v>
      </c>
      <c r="T27" s="0" t="n">
        <v>0.3503</v>
      </c>
      <c r="U27" s="0" t="n">
        <v>0.0053</v>
      </c>
      <c r="V27" s="0" t="n">
        <v>0.0052</v>
      </c>
      <c r="W27" s="0" t="n">
        <v>2.5</v>
      </c>
      <c r="X27" s="2" t="n">
        <f aca="false">1/(1+2*(1+(E27*C27)^2/B27)*(1/(1-B27/4/E27/(E27-C27*E27))-1))</f>
        <v>0.970022513779223</v>
      </c>
      <c r="Y27" s="2" t="n">
        <f aca="false">1+(1-C27)^2+2*C27*C27*A27*A27*0.938*0.938/B27</f>
        <v>1.61012490460752</v>
      </c>
      <c r="Z27" s="0" t="n">
        <f aca="false">B27/2/0.938/A27</f>
        <v>19.0484383352894</v>
      </c>
      <c r="AA27" s="0" t="n">
        <f aca="false">T27*(1+B27/Z27^2)*S27/(1+S27)</f>
        <v>0.0358081333994765</v>
      </c>
      <c r="AB27" s="2" t="n">
        <f aca="false">T27-AA27/Y27*C27*C27</f>
        <v>0.349233378472032</v>
      </c>
      <c r="AC27" s="0" t="n">
        <f aca="false">U27/T27*100</f>
        <v>1.5129888666857</v>
      </c>
      <c r="AD27" s="1" t="n">
        <f aca="false">IF(E27=90,-2.7,0)</f>
        <v>-2.7</v>
      </c>
    </row>
    <row r="28" customFormat="false" ht="15" hidden="false" customHeight="false" outlineLevel="0" collapsed="false">
      <c r="A28" s="0" t="n">
        <v>0.0696</v>
      </c>
      <c r="B28" s="0" t="n">
        <v>3.45</v>
      </c>
      <c r="C28" s="0" t="n">
        <v>0.303</v>
      </c>
      <c r="D28" s="2" t="n">
        <v>9.63E-008</v>
      </c>
      <c r="E28" s="2" t="n">
        <v>90</v>
      </c>
      <c r="F28" s="0" t="n">
        <v>1</v>
      </c>
      <c r="G28" s="0" t="n">
        <f aca="false">IF(E28=90,F28,0)</f>
        <v>1</v>
      </c>
      <c r="H28" s="0" t="n">
        <f aca="false">IF(E28=120,F28,0)</f>
        <v>0</v>
      </c>
      <c r="I28" s="0" t="n">
        <f aca="false">IF(E29=200,F29,0)</f>
        <v>0</v>
      </c>
      <c r="J28" s="0" t="n">
        <f aca="false">IF(E29=280,F29,0)</f>
        <v>0</v>
      </c>
      <c r="K28" s="0" t="n">
        <v>-0.4</v>
      </c>
      <c r="L28" s="0" t="n">
        <f aca="false">IF(E28=90,K28,0)</f>
        <v>-0.4</v>
      </c>
      <c r="M28" s="0" t="n">
        <f aca="false">IF(E28=120,K28,0)</f>
        <v>0</v>
      </c>
      <c r="N28" s="0" t="n">
        <f aca="false">IF(E28=200,K28,0)</f>
        <v>0</v>
      </c>
      <c r="O28" s="0" t="n">
        <f aca="false">IF(E28=280,K28,0)</f>
        <v>0</v>
      </c>
      <c r="P28" s="0" t="n">
        <v>0.3</v>
      </c>
      <c r="Q28" s="0" t="n">
        <v>0.3</v>
      </c>
      <c r="R28" s="0" t="n">
        <v>0.1</v>
      </c>
      <c r="S28" s="0" t="n">
        <v>0.113</v>
      </c>
      <c r="T28" s="0" t="n">
        <v>0.3841</v>
      </c>
      <c r="U28" s="0" t="n">
        <v>0.0065</v>
      </c>
      <c r="V28" s="0" t="n">
        <v>0.0044</v>
      </c>
      <c r="W28" s="0" t="n">
        <v>2.5</v>
      </c>
      <c r="X28" s="2" t="n">
        <f aca="false">1/(1+2*(1+(E28*C28)^2/B28)*(1/(1-B28/4/E28/(E28-C28*E28))-1))</f>
        <v>0.937931653619736</v>
      </c>
      <c r="Y28" s="2" t="n">
        <f aca="false">1+(1-C28)^2+2*C28*C28*A28*A28*0.938*0.938/B28</f>
        <v>1.48603584035254</v>
      </c>
      <c r="Z28" s="0" t="n">
        <f aca="false">B28/2/0.938/A28</f>
        <v>26.4226895081244</v>
      </c>
      <c r="AA28" s="0" t="n">
        <f aca="false">T28*(1+B28/Z28^2)*S28/(1+S28)</f>
        <v>0.0391893804984736</v>
      </c>
      <c r="AB28" s="2" t="n">
        <f aca="false">T28-AA28/Y28*C28*C28</f>
        <v>0.381678835088304</v>
      </c>
      <c r="AC28" s="0" t="n">
        <f aca="false">U28/T28*100</f>
        <v>1.69226763863577</v>
      </c>
      <c r="AD28" s="1" t="n">
        <f aca="false">IF(E28=90,-2.7,0)</f>
        <v>-2.7</v>
      </c>
    </row>
    <row r="29" customFormat="false" ht="15" hidden="false" customHeight="false" outlineLevel="0" collapsed="false">
      <c r="A29" s="0" t="n">
        <v>0.0703</v>
      </c>
      <c r="B29" s="0" t="n">
        <v>4.42</v>
      </c>
      <c r="C29" s="0" t="n">
        <v>0.382</v>
      </c>
      <c r="D29" s="2" t="n">
        <v>5.433E-008</v>
      </c>
      <c r="E29" s="2" t="n">
        <v>90</v>
      </c>
      <c r="F29" s="0" t="n">
        <v>0.8</v>
      </c>
      <c r="G29" s="0" t="n">
        <f aca="false">IF(E29=90,F29,0)</f>
        <v>0.8</v>
      </c>
      <c r="H29" s="0" t="n">
        <f aca="false">IF(E29=120,F29,0)</f>
        <v>0</v>
      </c>
      <c r="I29" s="0" t="n">
        <f aca="false">IF(E30=200,F30,0)</f>
        <v>0</v>
      </c>
      <c r="J29" s="0" t="n">
        <f aca="false">IF(E30=280,F30,0)</f>
        <v>0</v>
      </c>
      <c r="K29" s="0" t="n">
        <v>-0.2</v>
      </c>
      <c r="L29" s="0" t="n">
        <f aca="false">IF(E29=90,K29,0)</f>
        <v>-0.2</v>
      </c>
      <c r="M29" s="0" t="n">
        <f aca="false">IF(E29=120,K29,0)</f>
        <v>0</v>
      </c>
      <c r="N29" s="0" t="n">
        <f aca="false">IF(E29=200,K29,0)</f>
        <v>0</v>
      </c>
      <c r="O29" s="0" t="n">
        <f aca="false">IF(E29=280,K29,0)</f>
        <v>0</v>
      </c>
      <c r="P29" s="0" t="n">
        <v>0.3</v>
      </c>
      <c r="Q29" s="0" t="n">
        <v>0.6</v>
      </c>
      <c r="R29" s="0" t="n">
        <v>0.1</v>
      </c>
      <c r="S29" s="0" t="n">
        <v>0.113</v>
      </c>
      <c r="T29" s="0" t="n">
        <v>0.3832</v>
      </c>
      <c r="U29" s="0" t="n">
        <v>0.0098</v>
      </c>
      <c r="V29" s="0" t="n">
        <v>0.0042</v>
      </c>
      <c r="W29" s="0" t="n">
        <v>2.5</v>
      </c>
      <c r="X29" s="2" t="n">
        <f aca="false">1/(1+2*(1+(E29*C29)^2/B29)*(1/(1-B29/4/E29/(E29-C29*E29))-1))</f>
        <v>0.894031244446528</v>
      </c>
      <c r="Y29" s="2" t="n">
        <f aca="false">1+(1-C29)^2+2*C29*C29*A29*A29*0.938*0.938/B29</f>
        <v>1.38221111162614</v>
      </c>
      <c r="Z29" s="0" t="n">
        <f aca="false">B29/2/0.938/A29</f>
        <v>33.5146053920602</v>
      </c>
      <c r="AA29" s="0" t="n">
        <f aca="false">T29*(1+B29/Z29^2)*S29/(1+S29)</f>
        <v>0.0390583966303291</v>
      </c>
      <c r="AB29" s="2" t="n">
        <f aca="false">T29-AA29/Y29*C29*C29</f>
        <v>0.379076492800598</v>
      </c>
      <c r="AC29" s="0" t="n">
        <f aca="false">U29/T29*100</f>
        <v>2.55741127348643</v>
      </c>
      <c r="AD29" s="1" t="n">
        <f aca="false">IF(E29=90,-2.7,0)</f>
        <v>-2.7</v>
      </c>
    </row>
    <row r="30" customFormat="false" ht="15" hidden="false" customHeight="false" outlineLevel="0" collapsed="false">
      <c r="A30" s="0" t="n">
        <v>0.0703</v>
      </c>
      <c r="B30" s="0" t="n">
        <v>5.38</v>
      </c>
      <c r="C30" s="0" t="n">
        <v>0.463</v>
      </c>
      <c r="D30" s="2" t="n">
        <v>3.306E-008</v>
      </c>
      <c r="E30" s="2" t="n">
        <v>90</v>
      </c>
      <c r="F30" s="0" t="n">
        <v>0.7</v>
      </c>
      <c r="G30" s="0" t="n">
        <f aca="false">IF(E30=90,F30,0)</f>
        <v>0.7</v>
      </c>
      <c r="H30" s="0" t="n">
        <f aca="false">IF(E30=120,F30,0)</f>
        <v>0</v>
      </c>
      <c r="I30" s="0" t="n">
        <f aca="false">IF(E31=200,F31,0)</f>
        <v>0</v>
      </c>
      <c r="J30" s="0" t="n">
        <f aca="false">IF(E31=280,F31,0)</f>
        <v>0</v>
      </c>
      <c r="K30" s="0" t="n">
        <v>-0.1</v>
      </c>
      <c r="L30" s="0" t="n">
        <f aca="false">IF(E30=90,K30,0)</f>
        <v>-0.1</v>
      </c>
      <c r="M30" s="0" t="n">
        <f aca="false">IF(E30=120,K30,0)</f>
        <v>0</v>
      </c>
      <c r="N30" s="0" t="n">
        <f aca="false">IF(E30=200,K30,0)</f>
        <v>0</v>
      </c>
      <c r="O30" s="0" t="n">
        <f aca="false">IF(E30=280,K30,0)</f>
        <v>0</v>
      </c>
      <c r="P30" s="0" t="n">
        <v>0.3</v>
      </c>
      <c r="Q30" s="0" t="n">
        <v>0.9</v>
      </c>
      <c r="R30" s="0" t="n">
        <v>0.2</v>
      </c>
      <c r="S30" s="0" t="n">
        <v>0.113</v>
      </c>
      <c r="T30" s="0" t="n">
        <v>0.3705</v>
      </c>
      <c r="U30" s="0" t="n">
        <v>0.0174</v>
      </c>
      <c r="V30" s="0" t="n">
        <v>0.0043</v>
      </c>
      <c r="W30" s="0" t="n">
        <v>2.5</v>
      </c>
      <c r="X30" s="2" t="n">
        <f aca="false">1/(1+2*(1+(E30*C30)^2/B30)*(1/(1-B30/4/E30/(E30-C30*E30))-1))</f>
        <v>0.833139587033076</v>
      </c>
      <c r="Y30" s="2" t="n">
        <f aca="false">1+(1-C30)^2+2*C30*C30*A30*A30*0.938*0.938/B30</f>
        <v>1.28871551818329</v>
      </c>
      <c r="Z30" s="0" t="n">
        <f aca="false">B30/2/0.938/A30</f>
        <v>40.7937957034579</v>
      </c>
      <c r="AA30" s="0" t="n">
        <f aca="false">T30*(1+B30/Z30^2)*S30/(1+S30)</f>
        <v>0.0377375119136244</v>
      </c>
      <c r="AB30" s="2" t="n">
        <f aca="false">T30-AA30/Y30*C30*C30</f>
        <v>0.364222623358477</v>
      </c>
      <c r="AC30" s="0" t="n">
        <f aca="false">U30/T30*100</f>
        <v>4.69635627530364</v>
      </c>
      <c r="AD30" s="1" t="n">
        <f aca="false">IF(E30=90,-2.7,0)</f>
        <v>-2.7</v>
      </c>
    </row>
    <row r="31" customFormat="false" ht="15" hidden="false" customHeight="false" outlineLevel="0" collapsed="false">
      <c r="A31" s="0" t="n">
        <v>0.0712</v>
      </c>
      <c r="B31" s="0" t="n">
        <v>6.38</v>
      </c>
      <c r="C31" s="0" t="n">
        <v>0.536</v>
      </c>
      <c r="D31" s="2" t="n">
        <v>2.254E-008</v>
      </c>
      <c r="E31" s="2" t="n">
        <v>90</v>
      </c>
      <c r="F31" s="0" t="n">
        <v>0.6</v>
      </c>
      <c r="G31" s="0" t="n">
        <f aca="false">IF(E31=90,F31,0)</f>
        <v>0.6</v>
      </c>
      <c r="H31" s="0" t="n">
        <f aca="false">IF(E31=120,F31,0)</f>
        <v>0</v>
      </c>
      <c r="I31" s="0" t="n">
        <f aca="false">IF(E32=200,F32,0)</f>
        <v>0</v>
      </c>
      <c r="J31" s="0" t="n">
        <f aca="false">IF(E32=280,F32,0)</f>
        <v>0</v>
      </c>
      <c r="K31" s="0" t="n">
        <v>0</v>
      </c>
      <c r="L31" s="0" t="n">
        <f aca="false">IF(E31=90,K31,0)</f>
        <v>0</v>
      </c>
      <c r="M31" s="0" t="n">
        <f aca="false">IF(E31=120,K31,0)</f>
        <v>0</v>
      </c>
      <c r="N31" s="0" t="n">
        <f aca="false">IF(E31=200,K31,0)</f>
        <v>0</v>
      </c>
      <c r="O31" s="0" t="n">
        <f aca="false">IF(E31=280,K31,0)</f>
        <v>0</v>
      </c>
      <c r="P31" s="0" t="n">
        <v>0.4</v>
      </c>
      <c r="Q31" s="0" t="n">
        <v>1</v>
      </c>
      <c r="R31" s="0" t="n">
        <v>0.3</v>
      </c>
      <c r="S31" s="0" t="n">
        <v>0.113</v>
      </c>
      <c r="T31" s="0" t="n">
        <v>0.3785</v>
      </c>
      <c r="U31" s="0" t="n">
        <v>0.0379</v>
      </c>
      <c r="V31" s="0" t="n">
        <v>0.005</v>
      </c>
      <c r="W31" s="0" t="n">
        <v>2.5</v>
      </c>
      <c r="X31" s="2" t="n">
        <f aca="false">1/(1+2*(1+(E31*C31)^2/B31)*(1/(1-B31/4/E31/(E31-C31*E31))-1))</f>
        <v>0.763028654279462</v>
      </c>
      <c r="Y31" s="2" t="n">
        <f aca="false">1+(1-C31)^2+2*C31*C31*A31*A31*0.938*0.938/B31</f>
        <v>1.21569770252385</v>
      </c>
      <c r="Z31" s="0" t="n">
        <f aca="false">B31/2/0.938/A31</f>
        <v>47.7647876188879</v>
      </c>
      <c r="AA31" s="0" t="n">
        <f aca="false">T31*(1+B31/Z31^2)*S31/(1+S31)</f>
        <v>0.0385355839994086</v>
      </c>
      <c r="AB31" s="2" t="n">
        <f aca="false">T31-AA31/Y31*C31*C31</f>
        <v>0.369393197282754</v>
      </c>
      <c r="AC31" s="0" t="n">
        <f aca="false">U31/T31*100</f>
        <v>10.0132100396301</v>
      </c>
      <c r="AD31" s="1" t="n">
        <f aca="false">IF(E31=90,-2.7,0)</f>
        <v>-2.7</v>
      </c>
    </row>
    <row r="32" customFormat="false" ht="15" hidden="false" customHeight="false" outlineLevel="0" collapsed="false">
      <c r="A32" s="0" t="n">
        <v>0.0903</v>
      </c>
      <c r="B32" s="0" t="n">
        <v>1.38</v>
      </c>
      <c r="C32" s="0" t="n">
        <v>0.095</v>
      </c>
      <c r="D32" s="2" t="n">
        <v>4.879E-007</v>
      </c>
      <c r="E32" s="2" t="n">
        <v>90</v>
      </c>
      <c r="F32" s="0" t="n">
        <v>2.6</v>
      </c>
      <c r="G32" s="0" t="n">
        <f aca="false">IF(E32=90,F32,0)</f>
        <v>2.6</v>
      </c>
      <c r="H32" s="0" t="n">
        <f aca="false">IF(E32=120,F32,0)</f>
        <v>0</v>
      </c>
      <c r="I32" s="0" t="n">
        <f aca="false">IF(E33=200,F33,0)</f>
        <v>0</v>
      </c>
      <c r="J32" s="0" t="n">
        <f aca="false">IF(E33=280,F33,0)</f>
        <v>0</v>
      </c>
      <c r="K32" s="0" t="n">
        <v>-1.9</v>
      </c>
      <c r="L32" s="0" t="n">
        <f aca="false">IF(E32=90,K32,0)</f>
        <v>-1.9</v>
      </c>
      <c r="M32" s="0" t="n">
        <f aca="false">IF(E32=120,K32,0)</f>
        <v>0</v>
      </c>
      <c r="N32" s="0" t="n">
        <f aca="false">IF(E32=200,K32,0)</f>
        <v>0</v>
      </c>
      <c r="O32" s="0" t="n">
        <f aca="false">IF(E32=280,K32,0)</f>
        <v>0</v>
      </c>
      <c r="P32" s="0" t="n">
        <v>0.8</v>
      </c>
      <c r="Q32" s="0" t="n">
        <v>0</v>
      </c>
      <c r="R32" s="0" t="n">
        <v>0.1</v>
      </c>
      <c r="S32" s="0" t="n">
        <v>0.096</v>
      </c>
      <c r="T32" s="0" t="n">
        <v>0.3384</v>
      </c>
      <c r="U32" s="0" t="n">
        <v>0.0211</v>
      </c>
      <c r="V32" s="0" t="n">
        <v>0.011</v>
      </c>
      <c r="W32" s="0" t="n">
        <v>2.5</v>
      </c>
      <c r="X32" s="2" t="n">
        <f aca="false">1/(1+2*(1+(E32*C32)^2/B32)*(1/(1-B32/4/E32/(E32-C32*E32))-1))</f>
        <v>0.994945127323657</v>
      </c>
      <c r="Y32" s="2" t="n">
        <f aca="false">1+(1-C32)^2+2*C32*C32*A32*A32*0.938*0.938/B32</f>
        <v>1.81911883811976</v>
      </c>
      <c r="Z32" s="0" t="n">
        <f aca="false">B32/2/0.938/A32</f>
        <v>8.14626440649151</v>
      </c>
      <c r="AA32" s="0" t="n">
        <f aca="false">T32*(1+B32/Z32^2)*S32/(1+S32)</f>
        <v>0.0302572624085325</v>
      </c>
      <c r="AB32" s="2" t="n">
        <f aca="false">T32-AA32/Y32*C32*C32</f>
        <v>0.338249887875649</v>
      </c>
      <c r="AC32" s="0" t="n">
        <f aca="false">U32/T32*100</f>
        <v>6.23522458628842</v>
      </c>
      <c r="AD32" s="1" t="n">
        <f aca="false">IF(E32=90,-2.7,0)</f>
        <v>-2.7</v>
      </c>
    </row>
    <row r="33" customFormat="false" ht="15" hidden="false" customHeight="false" outlineLevel="0" collapsed="false">
      <c r="A33" s="0" t="n">
        <v>0.09</v>
      </c>
      <c r="B33" s="0" t="n">
        <v>1.76</v>
      </c>
      <c r="C33" s="0" t="n">
        <v>0.121</v>
      </c>
      <c r="D33" s="2" t="n">
        <v>2.938E-007</v>
      </c>
      <c r="E33" s="2" t="n">
        <v>90</v>
      </c>
      <c r="F33" s="0" t="n">
        <v>2.1</v>
      </c>
      <c r="G33" s="0" t="n">
        <f aca="false">IF(E33=90,F33,0)</f>
        <v>2.1</v>
      </c>
      <c r="H33" s="0" t="n">
        <f aca="false">IF(E33=120,F33,0)</f>
        <v>0</v>
      </c>
      <c r="I33" s="0" t="n">
        <f aca="false">IF(E34=200,F34,0)</f>
        <v>0</v>
      </c>
      <c r="J33" s="0" t="n">
        <f aca="false">IF(E34=280,F34,0)</f>
        <v>0</v>
      </c>
      <c r="K33" s="0" t="n">
        <v>-1.5</v>
      </c>
      <c r="L33" s="0" t="n">
        <f aca="false">IF(E33=90,K33,0)</f>
        <v>-1.5</v>
      </c>
      <c r="M33" s="0" t="n">
        <f aca="false">IF(E33=120,K33,0)</f>
        <v>0</v>
      </c>
      <c r="N33" s="0" t="n">
        <f aca="false">IF(E33=200,K33,0)</f>
        <v>0</v>
      </c>
      <c r="O33" s="0" t="n">
        <f aca="false">IF(E33=280,K33,0)</f>
        <v>0</v>
      </c>
      <c r="P33" s="0" t="n">
        <v>0.4</v>
      </c>
      <c r="Q33" s="0" t="n">
        <v>0</v>
      </c>
      <c r="R33" s="0" t="n">
        <v>0.1</v>
      </c>
      <c r="S33" s="0" t="n">
        <v>0.096</v>
      </c>
      <c r="T33" s="0" t="n">
        <v>0.3395</v>
      </c>
      <c r="U33" s="0" t="n">
        <v>0.0107</v>
      </c>
      <c r="V33" s="0" t="n">
        <v>0.0088</v>
      </c>
      <c r="W33" s="0" t="n">
        <v>2.5</v>
      </c>
      <c r="X33" s="2" t="n">
        <f aca="false">1/(1+2*(1+(E33*C33)^2/B33)*(1/(1-B33/4/E33/(E33-C33*E33))-1))</f>
        <v>0.991618509687549</v>
      </c>
      <c r="Y33" s="2" t="n">
        <f aca="false">1+(1-C33)^2+2*C33*C33*A33*A33*0.938*0.938/B33</f>
        <v>1.77275957107686</v>
      </c>
      <c r="Z33" s="0" t="n">
        <f aca="false">B33/2/0.938/A33</f>
        <v>10.4240701255627</v>
      </c>
      <c r="AA33" s="0" t="n">
        <f aca="false">T33*(1+B33/Z33^2)*S33/(1+S33)</f>
        <v>0.0302188839431586</v>
      </c>
      <c r="AB33" s="2" t="n">
        <f aca="false">T33-AA33/Y33*C33*C33</f>
        <v>0.339250426009804</v>
      </c>
      <c r="AC33" s="0" t="n">
        <f aca="false">U33/T33*100</f>
        <v>3.15169366715758</v>
      </c>
      <c r="AD33" s="1" t="n">
        <f aca="false">IF(E33=90,-2.7,0)</f>
        <v>-2.7</v>
      </c>
    </row>
    <row r="34" customFormat="false" ht="15" hidden="false" customHeight="false" outlineLevel="0" collapsed="false">
      <c r="A34" s="0" t="n">
        <v>0.0898</v>
      </c>
      <c r="B34" s="0" t="n">
        <v>2.47</v>
      </c>
      <c r="C34" s="0" t="n">
        <v>0.169</v>
      </c>
      <c r="D34" s="2" t="n">
        <v>1.524E-007</v>
      </c>
      <c r="E34" s="2" t="n">
        <v>90</v>
      </c>
      <c r="F34" s="0" t="n">
        <v>1.5</v>
      </c>
      <c r="G34" s="0" t="n">
        <f aca="false">IF(E34=90,F34,0)</f>
        <v>1.5</v>
      </c>
      <c r="H34" s="0" t="n">
        <f aca="false">IF(E34=120,F34,0)</f>
        <v>0</v>
      </c>
      <c r="I34" s="0" t="n">
        <f aca="false">IF(E35=200,F35,0)</f>
        <v>0</v>
      </c>
      <c r="J34" s="0" t="n">
        <f aca="false">IF(E35=280,F35,0)</f>
        <v>0</v>
      </c>
      <c r="K34" s="0" t="n">
        <v>-0.9</v>
      </c>
      <c r="L34" s="0" t="n">
        <f aca="false">IF(E34=90,K34,0)</f>
        <v>-0.9</v>
      </c>
      <c r="M34" s="0" t="n">
        <f aca="false">IF(E34=120,K34,0)</f>
        <v>0</v>
      </c>
      <c r="N34" s="0" t="n">
        <f aca="false">IF(E34=200,K34,0)</f>
        <v>0</v>
      </c>
      <c r="O34" s="0" t="n">
        <f aca="false">IF(E34=280,K34,0)</f>
        <v>0</v>
      </c>
      <c r="P34" s="0" t="n">
        <v>0.2</v>
      </c>
      <c r="Q34" s="0" t="n">
        <v>0.1</v>
      </c>
      <c r="R34" s="0" t="n">
        <v>0.1</v>
      </c>
      <c r="S34" s="0" t="n">
        <v>0.096</v>
      </c>
      <c r="T34" s="0" t="n">
        <v>0.3599</v>
      </c>
      <c r="U34" s="0" t="n">
        <v>0.0068</v>
      </c>
      <c r="V34" s="0" t="n">
        <v>0.0066</v>
      </c>
      <c r="W34" s="0" t="n">
        <v>2.5</v>
      </c>
      <c r="X34" s="2" t="n">
        <f aca="false">1/(1+2*(1+(E34*C34)^2/B34)*(1/(1-B34/4/E34/(E34-C34*E34))-1))</f>
        <v>0.982926770976509</v>
      </c>
      <c r="Y34" s="2" t="n">
        <f aca="false">1+(1-C34)^2+2*C34*C34*A34*A34*0.938*0.938/B34</f>
        <v>1.69072508345863</v>
      </c>
      <c r="Z34" s="0" t="n">
        <f aca="false">B34/2/0.938/A34</f>
        <v>14.6618165931399</v>
      </c>
      <c r="AA34" s="0" t="n">
        <f aca="false">T34*(1+B34/Z34^2)*S34/(1+S34)</f>
        <v>0.0318863004914981</v>
      </c>
      <c r="AB34" s="2" t="n">
        <f aca="false">T34-AA34/Y34*C34*C34</f>
        <v>0.359361352624831</v>
      </c>
      <c r="AC34" s="0" t="n">
        <f aca="false">U34/T34*100</f>
        <v>1.88941372603501</v>
      </c>
      <c r="AD34" s="1" t="n">
        <f aca="false">IF(E34=90,-2.7,0)</f>
        <v>-2.7</v>
      </c>
    </row>
    <row r="35" customFormat="false" ht="15" hidden="false" customHeight="false" outlineLevel="0" collapsed="false">
      <c r="A35" s="0" t="n">
        <v>0.0898</v>
      </c>
      <c r="B35" s="0" t="n">
        <v>3.46</v>
      </c>
      <c r="C35" s="0" t="n">
        <v>0.236</v>
      </c>
      <c r="D35" s="2" t="n">
        <v>7.497E-008</v>
      </c>
      <c r="E35" s="2" t="n">
        <v>90</v>
      </c>
      <c r="F35" s="0" t="n">
        <v>1.2</v>
      </c>
      <c r="G35" s="0" t="n">
        <f aca="false">IF(E35=90,F35,0)</f>
        <v>1.2</v>
      </c>
      <c r="H35" s="0" t="n">
        <f aca="false">IF(E35=120,F35,0)</f>
        <v>0</v>
      </c>
      <c r="I35" s="0" t="n">
        <f aca="false">IF(E36=200,F36,0)</f>
        <v>0</v>
      </c>
      <c r="J35" s="0" t="n">
        <f aca="false">IF(E36=280,F36,0)</f>
        <v>0</v>
      </c>
      <c r="K35" s="0" t="n">
        <v>-0.6</v>
      </c>
      <c r="L35" s="0" t="n">
        <f aca="false">IF(E35=90,K35,0)</f>
        <v>-0.6</v>
      </c>
      <c r="M35" s="0" t="n">
        <f aca="false">IF(E35=120,K35,0)</f>
        <v>0</v>
      </c>
      <c r="N35" s="0" t="n">
        <f aca="false">IF(E35=200,K35,0)</f>
        <v>0</v>
      </c>
      <c r="O35" s="0" t="n">
        <f aca="false">IF(E35=280,K35,0)</f>
        <v>0</v>
      </c>
      <c r="P35" s="0" t="n">
        <v>0.3</v>
      </c>
      <c r="Q35" s="0" t="n">
        <v>0.2</v>
      </c>
      <c r="R35" s="0" t="n">
        <v>0.1</v>
      </c>
      <c r="S35" s="0" t="n">
        <v>0.096</v>
      </c>
      <c r="T35" s="0" t="n">
        <v>0.3686</v>
      </c>
      <c r="U35" s="0" t="n">
        <v>0.0072</v>
      </c>
      <c r="V35" s="0" t="n">
        <v>0.0051</v>
      </c>
      <c r="W35" s="0" t="n">
        <v>2.5</v>
      </c>
      <c r="X35" s="2" t="n">
        <f aca="false">1/(1+2*(1+(E35*C35)^2/B35)*(1/(1-B35/4/E35/(E35-C35*E35))-1))</f>
        <v>0.964566689163479</v>
      </c>
      <c r="Y35" s="2" t="n">
        <f aca="false">1+(1-C35)^2+2*C35*C35*A35*A35*0.938*0.938/B35</f>
        <v>1.58392442111803</v>
      </c>
      <c r="Z35" s="0" t="n">
        <f aca="false">B35/2/0.938/A35</f>
        <v>20.5384151466657</v>
      </c>
      <c r="AA35" s="0" t="n">
        <f aca="false">T35*(1+B35/Z35^2)*S35/(1+S35)</f>
        <v>0.0325509559426033</v>
      </c>
      <c r="AB35" s="2" t="n">
        <f aca="false">T35-AA35/Y35*C35*C35</f>
        <v>0.367455401168132</v>
      </c>
      <c r="AC35" s="0" t="n">
        <f aca="false">U35/T35*100</f>
        <v>1.95333695062398</v>
      </c>
      <c r="AD35" s="1" t="n">
        <f aca="false">IF(E35=90,-2.7,0)</f>
        <v>-2.7</v>
      </c>
    </row>
    <row r="36" customFormat="false" ht="15" hidden="false" customHeight="false" outlineLevel="0" collapsed="false">
      <c r="A36" s="0" t="n">
        <v>0.09</v>
      </c>
      <c r="B36" s="0" t="n">
        <v>4.43</v>
      </c>
      <c r="C36" s="0" t="n">
        <v>0.299</v>
      </c>
      <c r="D36" s="2" t="n">
        <v>4.376E-008</v>
      </c>
      <c r="E36" s="2" t="n">
        <v>90</v>
      </c>
      <c r="F36" s="0" t="n">
        <v>1</v>
      </c>
      <c r="G36" s="0" t="n">
        <f aca="false">IF(E36=90,F36,0)</f>
        <v>1</v>
      </c>
      <c r="H36" s="0" t="n">
        <f aca="false">IF(E36=120,F36,0)</f>
        <v>0</v>
      </c>
      <c r="I36" s="0" t="n">
        <f aca="false">IF(E37=200,F37,0)</f>
        <v>0</v>
      </c>
      <c r="J36" s="0" t="n">
        <f aca="false">IF(E37=280,F37,0)</f>
        <v>0</v>
      </c>
      <c r="K36" s="0" t="n">
        <v>-0.4</v>
      </c>
      <c r="L36" s="0" t="n">
        <f aca="false">IF(E36=90,K36,0)</f>
        <v>-0.4</v>
      </c>
      <c r="M36" s="0" t="n">
        <f aca="false">IF(E36=120,K36,0)</f>
        <v>0</v>
      </c>
      <c r="N36" s="0" t="n">
        <f aca="false">IF(E36=200,K36,0)</f>
        <v>0</v>
      </c>
      <c r="O36" s="0" t="n">
        <f aca="false">IF(E36=280,K36,0)</f>
        <v>0</v>
      </c>
      <c r="P36" s="0" t="n">
        <v>0.4</v>
      </c>
      <c r="Q36" s="0" t="n">
        <v>0.3</v>
      </c>
      <c r="R36" s="0" t="n">
        <v>0.1</v>
      </c>
      <c r="S36" s="0" t="n">
        <v>0.096</v>
      </c>
      <c r="T36" s="0" t="n">
        <v>0.3739</v>
      </c>
      <c r="U36" s="0" t="n">
        <v>0.01</v>
      </c>
      <c r="V36" s="0" t="n">
        <v>0.0043</v>
      </c>
      <c r="W36" s="0" t="n">
        <v>2.5</v>
      </c>
      <c r="X36" s="2" t="n">
        <f aca="false">1/(1+2*(1+(E36*C36)^2/B36)*(1/(1-B36/4/E36/(E36-C36*E36))-1))</f>
        <v>0.939700037651759</v>
      </c>
      <c r="Y36" s="2" t="n">
        <f aca="false">1+(1-C36)^2+2*C36*C36*A36*A36*0.938*0.938/B36</f>
        <v>1.49168864666406</v>
      </c>
      <c r="Z36" s="0" t="n">
        <f aca="false">B36/2/0.938/A36</f>
        <v>26.2378583274106</v>
      </c>
      <c r="AA36" s="0" t="n">
        <f aca="false">T36*(1+B36/Z36^2)*S36/(1+S36)</f>
        <v>0.0329611127902293</v>
      </c>
      <c r="AB36" s="2" t="n">
        <f aca="false">T36-AA36/Y36*C36*C36</f>
        <v>0.371924549927929</v>
      </c>
      <c r="AC36" s="0" t="n">
        <f aca="false">U36/T36*100</f>
        <v>2.67451190157796</v>
      </c>
      <c r="AD36" s="1" t="n">
        <f aca="false">IF(E36=90,-2.7,0)</f>
        <v>-2.7</v>
      </c>
    </row>
    <row r="37" customFormat="false" ht="15" hidden="false" customHeight="false" outlineLevel="0" collapsed="false">
      <c r="A37" s="0" t="n">
        <v>0.0903</v>
      </c>
      <c r="B37" s="0" t="n">
        <v>5.44</v>
      </c>
      <c r="C37" s="0" t="n">
        <v>0.366</v>
      </c>
      <c r="D37" s="2" t="n">
        <v>2.626E-008</v>
      </c>
      <c r="E37" s="2" t="n">
        <v>90</v>
      </c>
      <c r="F37" s="0" t="n">
        <v>0.8</v>
      </c>
      <c r="G37" s="0" t="n">
        <f aca="false">IF(E37=90,F37,0)</f>
        <v>0.8</v>
      </c>
      <c r="H37" s="0" t="n">
        <f aca="false">IF(E37=120,F37,0)</f>
        <v>0</v>
      </c>
      <c r="I37" s="0" t="n">
        <f aca="false">IF(E38=200,F38,0)</f>
        <v>0</v>
      </c>
      <c r="J37" s="0" t="n">
        <f aca="false">IF(E38=280,F38,0)</f>
        <v>0</v>
      </c>
      <c r="K37" s="0" t="n">
        <v>-0.2</v>
      </c>
      <c r="L37" s="0" t="n">
        <f aca="false">IF(E37=90,K37,0)</f>
        <v>-0.2</v>
      </c>
      <c r="M37" s="0" t="n">
        <f aca="false">IF(E37=120,K37,0)</f>
        <v>0</v>
      </c>
      <c r="N37" s="0" t="n">
        <f aca="false">IF(E37=200,K37,0)</f>
        <v>0</v>
      </c>
      <c r="O37" s="0" t="n">
        <f aca="false">IF(E37=280,K37,0)</f>
        <v>0</v>
      </c>
      <c r="P37" s="0" t="n">
        <v>0.4</v>
      </c>
      <c r="Q37" s="0" t="n">
        <v>0.5</v>
      </c>
      <c r="R37" s="0" t="n">
        <v>0.1</v>
      </c>
      <c r="S37" s="0" t="n">
        <v>0.096</v>
      </c>
      <c r="T37" s="0" t="n">
        <v>0.3584</v>
      </c>
      <c r="U37" s="0" t="n">
        <v>0.0155</v>
      </c>
      <c r="V37" s="0" t="n">
        <v>0.004</v>
      </c>
      <c r="W37" s="0" t="n">
        <v>2.5</v>
      </c>
      <c r="X37" s="2" t="n">
        <f aca="false">1/(1+2*(1+(E37*C37)^2/B37)*(1/(1-B37/4/E37/(E37-C37*E37))-1))</f>
        <v>0.903994586076049</v>
      </c>
      <c r="Y37" s="2" t="n">
        <f aca="false">1+(1-C37)^2+2*C37*C37*A37*A37*0.938*0.938/B37</f>
        <v>1.40230932506225</v>
      </c>
      <c r="Z37" s="0" t="n">
        <f aca="false">B37/2/0.938/A37</f>
        <v>32.1128104139955</v>
      </c>
      <c r="AA37" s="0" t="n">
        <f aca="false">T37*(1+B37/Z37^2)*S37/(1+S37)</f>
        <v>0.0315583047781138</v>
      </c>
      <c r="AB37" s="2" t="n">
        <f aca="false">T37-AA37/Y37*C37*C37</f>
        <v>0.355385383895476</v>
      </c>
      <c r="AC37" s="0" t="n">
        <f aca="false">U37/T37*100</f>
        <v>4.32477678571429</v>
      </c>
      <c r="AD37" s="1" t="n">
        <f aca="false">IF(E37=90,-2.7,0)</f>
        <v>-2.7</v>
      </c>
    </row>
    <row r="38" customFormat="false" ht="15" hidden="false" customHeight="false" outlineLevel="0" collapsed="false">
      <c r="A38" s="0" t="n">
        <v>0.0897</v>
      </c>
      <c r="B38" s="0" t="n">
        <v>6.5</v>
      </c>
      <c r="C38" s="0" t="n">
        <v>0.436</v>
      </c>
      <c r="D38" s="2" t="n">
        <v>1.962E-008</v>
      </c>
      <c r="E38" s="2" t="n">
        <v>90</v>
      </c>
      <c r="F38" s="0" t="n">
        <v>0.7</v>
      </c>
      <c r="G38" s="0" t="n">
        <f aca="false">IF(E38=90,F38,0)</f>
        <v>0.7</v>
      </c>
      <c r="H38" s="0" t="n">
        <f aca="false">IF(E38=120,F38,0)</f>
        <v>0</v>
      </c>
      <c r="I38" s="0" t="n">
        <f aca="false">IF(E39=200,F39,0)</f>
        <v>0</v>
      </c>
      <c r="J38" s="0" t="n">
        <f aca="false">IF(E39=280,F39,0)</f>
        <v>0</v>
      </c>
      <c r="K38" s="0" t="n">
        <v>-0.1</v>
      </c>
      <c r="L38" s="0" t="n">
        <f aca="false">IF(E38=90,K38,0)</f>
        <v>-0.1</v>
      </c>
      <c r="M38" s="0" t="n">
        <f aca="false">IF(E38=120,K38,0)</f>
        <v>0</v>
      </c>
      <c r="N38" s="0" t="n">
        <f aca="false">IF(E38=200,K38,0)</f>
        <v>0</v>
      </c>
      <c r="O38" s="0" t="n">
        <f aca="false">IF(E38=280,K38,0)</f>
        <v>0</v>
      </c>
      <c r="P38" s="0" t="n">
        <v>0.5</v>
      </c>
      <c r="Q38" s="0" t="n">
        <v>0.7</v>
      </c>
      <c r="R38" s="0" t="n">
        <v>0.2</v>
      </c>
      <c r="S38" s="0" t="n">
        <v>0.096</v>
      </c>
      <c r="T38" s="0" t="n">
        <v>0.402</v>
      </c>
      <c r="U38" s="0" t="n">
        <v>0.0269</v>
      </c>
      <c r="V38" s="0" t="n">
        <v>0.0047</v>
      </c>
      <c r="W38" s="0" t="n">
        <v>2.5</v>
      </c>
      <c r="X38" s="2" t="n">
        <f aca="false">1/(1+2*(1+(E38*C38)^2/B38)*(1/(1-B38/4/E38/(E38-C38*E38))-1))</f>
        <v>0.855215116019295</v>
      </c>
      <c r="Y38" s="2" t="n">
        <f aca="false">1+(1-C38)^2+2*C38*C38*A38*A38*0.938*0.938/B38</f>
        <v>1.31851007611541</v>
      </c>
      <c r="Z38" s="0" t="n">
        <f aca="false">B38/2/0.938/A38</f>
        <v>38.6267420660672</v>
      </c>
      <c r="AA38" s="0" t="n">
        <f aca="false">T38*(1+B38/Z38^2)*S38/(1+S38)</f>
        <v>0.0353650783269806</v>
      </c>
      <c r="AB38" s="2" t="n">
        <f aca="false">T38-AA38/Y38*C38*C38</f>
        <v>0.396901244934394</v>
      </c>
      <c r="AC38" s="0" t="n">
        <f aca="false">U38/T38*100</f>
        <v>6.69154228855721</v>
      </c>
      <c r="AD38" s="1" t="n">
        <f aca="false">IF(E38=90,-2.7,0)</f>
        <v>-2.7</v>
      </c>
    </row>
    <row r="39" customFormat="false" ht="15" hidden="false" customHeight="false" outlineLevel="0" collapsed="false">
      <c r="A39" s="0" t="n">
        <v>0.1091</v>
      </c>
      <c r="B39" s="0" t="n">
        <v>1.78</v>
      </c>
      <c r="C39" s="0" t="n">
        <v>0.101</v>
      </c>
      <c r="D39" s="2" t="n">
        <v>2.456E-007</v>
      </c>
      <c r="E39" s="2" t="n">
        <v>90</v>
      </c>
      <c r="F39" s="0" t="n">
        <v>2.4</v>
      </c>
      <c r="G39" s="0" t="n">
        <f aca="false">IF(E39=90,F39,0)</f>
        <v>2.4</v>
      </c>
      <c r="H39" s="0" t="n">
        <f aca="false">IF(E39=120,F39,0)</f>
        <v>0</v>
      </c>
      <c r="I39" s="0" t="n">
        <f aca="false">IF(E40=200,F40,0)</f>
        <v>0</v>
      </c>
      <c r="J39" s="0" t="n">
        <f aca="false">IF(E40=280,F40,0)</f>
        <v>0</v>
      </c>
      <c r="K39" s="0" t="n">
        <v>-1.8</v>
      </c>
      <c r="L39" s="0" t="n">
        <f aca="false">IF(E39=90,K39,0)</f>
        <v>-1.8</v>
      </c>
      <c r="M39" s="0" t="n">
        <f aca="false">IF(E39=120,K39,0)</f>
        <v>0</v>
      </c>
      <c r="N39" s="0" t="n">
        <f aca="false">IF(E39=200,K39,0)</f>
        <v>0</v>
      </c>
      <c r="O39" s="0" t="n">
        <f aca="false">IF(E39=280,K39,0)</f>
        <v>0</v>
      </c>
      <c r="P39" s="0" t="n">
        <v>0.6</v>
      </c>
      <c r="Q39" s="0" t="n">
        <v>0</v>
      </c>
      <c r="R39" s="0" t="n">
        <v>0.1</v>
      </c>
      <c r="S39" s="0" t="n">
        <v>0.043</v>
      </c>
      <c r="T39" s="0" t="n">
        <v>0.3453</v>
      </c>
      <c r="U39" s="0" t="n">
        <v>0.0133</v>
      </c>
      <c r="V39" s="0" t="n">
        <v>0.0105</v>
      </c>
      <c r="W39" s="0" t="n">
        <v>2.5</v>
      </c>
      <c r="X39" s="2" t="n">
        <f aca="false">1/(1+2*(1+(E39*C39)^2/B39)*(1/(1-B39/4/E39/(E39-C39*E39))-1))</f>
        <v>0.994237300001019</v>
      </c>
      <c r="Y39" s="2" t="n">
        <f aca="false">1+(1-C39)^2+2*C39*C39*A39*A39*0.938*0.938/B39</f>
        <v>1.8083210350061</v>
      </c>
      <c r="Z39" s="0" t="n">
        <f aca="false">B39/2/0.938/A39</f>
        <v>8.69685877278528</v>
      </c>
      <c r="AA39" s="0" t="n">
        <f aca="false">T39*(1+B39/Z39^2)*S39/(1+S39)</f>
        <v>0.0145707862034469</v>
      </c>
      <c r="AB39" s="2" t="n">
        <f aca="false">T39-AA39/Y39*C39*C39</f>
        <v>0.34521780409165</v>
      </c>
      <c r="AC39" s="0" t="n">
        <f aca="false">U39/T39*100</f>
        <v>3.85172313929916</v>
      </c>
      <c r="AD39" s="1" t="n">
        <f aca="false">IF(E39=90,-2.7,0)</f>
        <v>-2.7</v>
      </c>
    </row>
    <row r="40" customFormat="false" ht="15" hidden="false" customHeight="false" outlineLevel="0" collapsed="false">
      <c r="A40" s="0" t="n">
        <v>0.1097</v>
      </c>
      <c r="B40" s="0" t="n">
        <v>2.49</v>
      </c>
      <c r="C40" s="0" t="n">
        <v>0.14</v>
      </c>
      <c r="D40" s="2" t="n">
        <v>1.261E-007</v>
      </c>
      <c r="E40" s="2" t="n">
        <v>90</v>
      </c>
      <c r="F40" s="0" t="n">
        <v>1.8</v>
      </c>
      <c r="G40" s="0" t="n">
        <f aca="false">IF(E40=90,F40,0)</f>
        <v>1.8</v>
      </c>
      <c r="H40" s="0" t="n">
        <f aca="false">IF(E40=120,F40,0)</f>
        <v>0</v>
      </c>
      <c r="I40" s="0" t="n">
        <f aca="false">IF(E41=200,F41,0)</f>
        <v>0</v>
      </c>
      <c r="J40" s="0" t="n">
        <f aca="false">IF(E41=280,F41,0)</f>
        <v>0</v>
      </c>
      <c r="K40" s="0" t="n">
        <v>-1.2</v>
      </c>
      <c r="L40" s="0" t="n">
        <f aca="false">IF(E40=90,K40,0)</f>
        <v>-1.2</v>
      </c>
      <c r="M40" s="0" t="n">
        <f aca="false">IF(E40=120,K40,0)</f>
        <v>0</v>
      </c>
      <c r="N40" s="0" t="n">
        <f aca="false">IF(E40=200,K40,0)</f>
        <v>0</v>
      </c>
      <c r="O40" s="0" t="n">
        <f aca="false">IF(E40=280,K40,0)</f>
        <v>0</v>
      </c>
      <c r="P40" s="0" t="n">
        <v>0.2</v>
      </c>
      <c r="Q40" s="0" t="n">
        <v>0</v>
      </c>
      <c r="R40" s="0" t="n">
        <v>0.1</v>
      </c>
      <c r="S40" s="0" t="n">
        <v>0.043</v>
      </c>
      <c r="T40" s="0" t="n">
        <v>0.3615</v>
      </c>
      <c r="U40" s="0" t="n">
        <v>0.0082</v>
      </c>
      <c r="V40" s="0" t="n">
        <v>0.0079</v>
      </c>
      <c r="W40" s="0" t="n">
        <v>2.5</v>
      </c>
      <c r="X40" s="2" t="n">
        <f aca="false">1/(1+2*(1+(E40*C40)^2/B40)*(1/(1-B40/4/E40/(E40-C40*E40))-1))</f>
        <v>0.988557341556426</v>
      </c>
      <c r="Y40" s="2" t="n">
        <f aca="false">1+(1-C40)^2+2*C40*C40*A40*A40*0.938*0.938/B40</f>
        <v>1.73976668850513</v>
      </c>
      <c r="Z40" s="0" t="n">
        <f aca="false">B40/2/0.938/A40</f>
        <v>12.0992899806217</v>
      </c>
      <c r="AA40" s="0" t="n">
        <f aca="false">T40*(1+B40/Z40^2)*S40/(1+S40)</f>
        <v>0.0151571398700753</v>
      </c>
      <c r="AB40" s="2" t="n">
        <f aca="false">T40-AA40/Y40*C40*C40</f>
        <v>0.361329241504958</v>
      </c>
      <c r="AC40" s="0" t="n">
        <f aca="false">U40/T40*100</f>
        <v>2.26832641770401</v>
      </c>
      <c r="AD40" s="1" t="n">
        <f aca="false">IF(E40=90,-2.7,0)</f>
        <v>-2.7</v>
      </c>
    </row>
    <row r="41" customFormat="false" ht="15" hidden="false" customHeight="false" outlineLevel="0" collapsed="false">
      <c r="A41" s="0" t="n">
        <v>0.1099</v>
      </c>
      <c r="B41" s="0" t="n">
        <v>3.48</v>
      </c>
      <c r="C41" s="0" t="n">
        <v>0.193</v>
      </c>
      <c r="D41" s="2" t="n">
        <v>6.254E-008</v>
      </c>
      <c r="E41" s="2" t="n">
        <v>90</v>
      </c>
      <c r="F41" s="0" t="n">
        <v>1.4</v>
      </c>
      <c r="G41" s="0" t="n">
        <f aca="false">IF(E41=90,F41,0)</f>
        <v>1.4</v>
      </c>
      <c r="H41" s="0" t="n">
        <f aca="false">IF(E41=120,F41,0)</f>
        <v>0</v>
      </c>
      <c r="I41" s="0" t="n">
        <f aca="false">IF(E42=200,F42,0)</f>
        <v>0</v>
      </c>
      <c r="J41" s="0" t="n">
        <f aca="false">IF(E42=280,F42,0)</f>
        <v>0</v>
      </c>
      <c r="K41" s="0" t="n">
        <v>-0.8</v>
      </c>
      <c r="L41" s="0" t="n">
        <f aca="false">IF(E41=90,K41,0)</f>
        <v>-0.8</v>
      </c>
      <c r="M41" s="0" t="n">
        <f aca="false">IF(E41=120,K41,0)</f>
        <v>0</v>
      </c>
      <c r="N41" s="0" t="n">
        <f aca="false">IF(E41=200,K41,0)</f>
        <v>0</v>
      </c>
      <c r="O41" s="0" t="n">
        <f aca="false">IF(E41=280,K41,0)</f>
        <v>0</v>
      </c>
      <c r="P41" s="0" t="n">
        <v>0.3</v>
      </c>
      <c r="Q41" s="0" t="n">
        <v>0.1</v>
      </c>
      <c r="R41" s="0" t="n">
        <v>0.1</v>
      </c>
      <c r="S41" s="0" t="n">
        <v>0.043</v>
      </c>
      <c r="T41" s="0" t="n">
        <v>0.3674</v>
      </c>
      <c r="U41" s="0" t="n">
        <v>0.0083</v>
      </c>
      <c r="V41" s="0" t="n">
        <v>0.0058</v>
      </c>
      <c r="W41" s="0" t="n">
        <v>2.5</v>
      </c>
      <c r="X41" s="2" t="n">
        <f aca="false">1/(1+2*(1+(E41*C41)^2/B41)*(1/(1-B41/4/E41/(E41-C41*E41))-1))</f>
        <v>0.977184707717106</v>
      </c>
      <c r="Y41" s="2" t="n">
        <f aca="false">1+(1-C41)^2+2*C41*C41*A41*A41*0.938*0.938/B41</f>
        <v>1.65147649215846</v>
      </c>
      <c r="Z41" s="0" t="n">
        <f aca="false">B41/2/0.938/A41</f>
        <v>16.8790778979146</v>
      </c>
      <c r="AA41" s="0" t="n">
        <f aca="false">T41*(1+B41/Z41^2)*S41/(1+S41)</f>
        <v>0.0153318982080698</v>
      </c>
      <c r="AB41" s="2" t="n">
        <f aca="false">T41-AA41/Y41*C41*C41</f>
        <v>0.367054189521277</v>
      </c>
      <c r="AC41" s="0" t="n">
        <f aca="false">U41/T41*100</f>
        <v>2.2591181273816</v>
      </c>
      <c r="AD41" s="1" t="n">
        <f aca="false">IF(E41=90,-2.7,0)</f>
        <v>-2.7</v>
      </c>
    </row>
    <row r="42" customFormat="false" ht="15" hidden="false" customHeight="false" outlineLevel="0" collapsed="false">
      <c r="A42" s="0" t="n">
        <v>0.11</v>
      </c>
      <c r="B42" s="0" t="n">
        <v>4.45</v>
      </c>
      <c r="C42" s="0" t="n">
        <v>0.246</v>
      </c>
      <c r="D42" s="2" t="n">
        <v>3.642E-008</v>
      </c>
      <c r="E42" s="2" t="n">
        <v>90</v>
      </c>
      <c r="F42" s="0" t="n">
        <v>1.1</v>
      </c>
      <c r="G42" s="0" t="n">
        <f aca="false">IF(E42=90,F42,0)</f>
        <v>1.1</v>
      </c>
      <c r="H42" s="0" t="n">
        <f aca="false">IF(E42=120,F42,0)</f>
        <v>0</v>
      </c>
      <c r="I42" s="0" t="n">
        <f aca="false">IF(E43=200,F43,0)</f>
        <v>0</v>
      </c>
      <c r="J42" s="0" t="n">
        <f aca="false">IF(E43=280,F43,0)</f>
        <v>0</v>
      </c>
      <c r="K42" s="0" t="n">
        <v>-0.5</v>
      </c>
      <c r="L42" s="0" t="n">
        <f aca="false">IF(E42=90,K42,0)</f>
        <v>-0.5</v>
      </c>
      <c r="M42" s="0" t="n">
        <f aca="false">IF(E42=120,K42,0)</f>
        <v>0</v>
      </c>
      <c r="N42" s="0" t="n">
        <f aca="false">IF(E42=200,K42,0)</f>
        <v>0</v>
      </c>
      <c r="O42" s="0" t="n">
        <f aca="false">IF(E42=280,K42,0)</f>
        <v>0</v>
      </c>
      <c r="P42" s="0" t="n">
        <v>0.4</v>
      </c>
      <c r="Q42" s="0" t="n">
        <v>0.2</v>
      </c>
      <c r="R42" s="0" t="n">
        <v>0.1</v>
      </c>
      <c r="S42" s="0" t="n">
        <v>0.043</v>
      </c>
      <c r="T42" s="0" t="n">
        <v>0.3676</v>
      </c>
      <c r="U42" s="0" t="n">
        <v>0.0104</v>
      </c>
      <c r="V42" s="0" t="n">
        <v>0.0049</v>
      </c>
      <c r="W42" s="0" t="n">
        <v>2.5</v>
      </c>
      <c r="X42" s="2" t="n">
        <f aca="false">1/(1+2*(1+(E42*C42)^2/B42)*(1/(1-B42/4/E42/(E42-C42*E42))-1))</f>
        <v>0.961074869291072</v>
      </c>
      <c r="Y42" s="2" t="n">
        <f aca="false">1+(1-C42)^2+2*C42*C42*A42*A42*0.938*0.938/B42</f>
        <v>1.5688055551182</v>
      </c>
      <c r="Z42" s="0" t="n">
        <f aca="false">B42/2/0.938/A42</f>
        <v>21.5642566388835</v>
      </c>
      <c r="AA42" s="0" t="n">
        <f aca="false">T42*(1+B42/Z42^2)*S42/(1+S42)</f>
        <v>0.0153001570400718</v>
      </c>
      <c r="AB42" s="2" t="n">
        <f aca="false">T42-AA42/Y42*C42*C42</f>
        <v>0.367009803018343</v>
      </c>
      <c r="AC42" s="0" t="n">
        <f aca="false">U42/T42*100</f>
        <v>2.82916213275299</v>
      </c>
      <c r="AD42" s="1" t="n">
        <f aca="false">IF(E42=90,-2.7,0)</f>
        <v>-2.7</v>
      </c>
    </row>
    <row r="43" customFormat="false" ht="15" hidden="false" customHeight="false" outlineLevel="0" collapsed="false">
      <c r="A43" s="0" t="n">
        <v>0.1105</v>
      </c>
      <c r="B43" s="0" t="n">
        <v>5.44</v>
      </c>
      <c r="C43" s="0" t="n">
        <v>0.298</v>
      </c>
      <c r="D43" s="2" t="n">
        <v>2.263E-008</v>
      </c>
      <c r="E43" s="2" t="n">
        <v>90</v>
      </c>
      <c r="F43" s="0" t="n">
        <v>1</v>
      </c>
      <c r="G43" s="0" t="n">
        <f aca="false">IF(E43=90,F43,0)</f>
        <v>1</v>
      </c>
      <c r="H43" s="0" t="n">
        <f aca="false">IF(E43=120,F43,0)</f>
        <v>0</v>
      </c>
      <c r="I43" s="0" t="n">
        <f aca="false">IF(E44=200,F44,0)</f>
        <v>0</v>
      </c>
      <c r="J43" s="0" t="n">
        <f aca="false">IF(E44=280,F44,0)</f>
        <v>0</v>
      </c>
      <c r="K43" s="0" t="n">
        <v>-0.4</v>
      </c>
      <c r="L43" s="0" t="n">
        <f aca="false">IF(E43=90,K43,0)</f>
        <v>-0.4</v>
      </c>
      <c r="M43" s="0" t="n">
        <f aca="false">IF(E43=120,K43,0)</f>
        <v>0</v>
      </c>
      <c r="N43" s="0" t="n">
        <f aca="false">IF(E43=200,K43,0)</f>
        <v>0</v>
      </c>
      <c r="O43" s="0" t="n">
        <f aca="false">IF(E43=280,K43,0)</f>
        <v>0</v>
      </c>
      <c r="P43" s="0" t="n">
        <v>0.4</v>
      </c>
      <c r="Q43" s="0" t="n">
        <v>0.2</v>
      </c>
      <c r="R43" s="0" t="n">
        <v>0.1</v>
      </c>
      <c r="S43" s="0" t="n">
        <v>0.043</v>
      </c>
      <c r="T43" s="0" t="n">
        <v>0.3575</v>
      </c>
      <c r="U43" s="0" t="n">
        <v>0.0148</v>
      </c>
      <c r="V43" s="0" t="n">
        <v>0.0039</v>
      </c>
      <c r="W43" s="0" t="n">
        <v>2.5</v>
      </c>
      <c r="X43" s="2" t="n">
        <f aca="false">1/(1+2*(1+(E43*C43)^2/B43)*(1/(1-B43/4/E43/(E43-C43*E43))-1))</f>
        <v>0.940075534259866</v>
      </c>
      <c r="Y43" s="2" t="n">
        <f aca="false">1+(1-C43)^2+2*C43*C43*A43*A43*0.938*0.938/B43</f>
        <v>1.49315474691261</v>
      </c>
      <c r="Z43" s="0" t="n">
        <f aca="false">B43/2/0.938/A43</f>
        <v>26.2424143021158</v>
      </c>
      <c r="AA43" s="0" t="n">
        <f aca="false">T43*(1+B43/Z43^2)*S43/(1+S43)</f>
        <v>0.0148551608330236</v>
      </c>
      <c r="AB43" s="2" t="n">
        <f aca="false">T43-AA43/Y43*C43*C43</f>
        <v>0.356616503024657</v>
      </c>
      <c r="AC43" s="0" t="n">
        <f aca="false">U43/T43*100</f>
        <v>4.13986013986014</v>
      </c>
      <c r="AD43" s="1" t="n">
        <f aca="false">IF(E43=90,-2.7,0)</f>
        <v>-2.7</v>
      </c>
    </row>
    <row r="44" customFormat="false" ht="15" hidden="false" customHeight="false" outlineLevel="0" collapsed="false">
      <c r="A44" s="0" t="n">
        <v>0.1096</v>
      </c>
      <c r="B44" s="0" t="n">
        <v>6.6</v>
      </c>
      <c r="C44" s="0" t="n">
        <v>0.363</v>
      </c>
      <c r="D44" s="2" t="n">
        <v>1.536E-008</v>
      </c>
      <c r="E44" s="2" t="n">
        <v>90</v>
      </c>
      <c r="F44" s="0" t="n">
        <v>0.8</v>
      </c>
      <c r="G44" s="0" t="n">
        <f aca="false">IF(E44=90,F44,0)</f>
        <v>0.8</v>
      </c>
      <c r="H44" s="0" t="n">
        <f aca="false">IF(E44=120,F44,0)</f>
        <v>0</v>
      </c>
      <c r="I44" s="0" t="n">
        <f aca="false">IF(E45=200,F45,0)</f>
        <v>0</v>
      </c>
      <c r="J44" s="0" t="n">
        <f aca="false">IF(E45=280,F45,0)</f>
        <v>0</v>
      </c>
      <c r="K44" s="0" t="n">
        <v>-0.2</v>
      </c>
      <c r="L44" s="0" t="n">
        <f aca="false">IF(E44=90,K44,0)</f>
        <v>-0.2</v>
      </c>
      <c r="M44" s="0" t="n">
        <f aca="false">IF(E44=120,K44,0)</f>
        <v>0</v>
      </c>
      <c r="N44" s="0" t="n">
        <f aca="false">IF(E44=200,K44,0)</f>
        <v>0</v>
      </c>
      <c r="O44" s="0" t="n">
        <f aca="false">IF(E44=280,K44,0)</f>
        <v>0</v>
      </c>
      <c r="P44" s="0" t="n">
        <v>0.6</v>
      </c>
      <c r="Q44" s="0" t="n">
        <v>0.3</v>
      </c>
      <c r="R44" s="0" t="n">
        <v>0.1</v>
      </c>
      <c r="S44" s="0" t="n">
        <v>0.043</v>
      </c>
      <c r="T44" s="0" t="n">
        <v>0.374</v>
      </c>
      <c r="U44" s="0" t="n">
        <v>0.0217</v>
      </c>
      <c r="V44" s="0" t="n">
        <v>0.0042</v>
      </c>
      <c r="W44" s="0" t="n">
        <v>2.5</v>
      </c>
      <c r="X44" s="2" t="n">
        <f aca="false">1/(1+2*(1+(E44*C44)^2/B44)*(1/(1-B44/4/E44/(E44-C44*E44))-1))</f>
        <v>0.905713241868964</v>
      </c>
      <c r="Y44" s="2" t="n">
        <f aca="false">1+(1-C44)^2+2*C44*C44*A44*A44*0.938*0.938/B44</f>
        <v>1.40619101325824</v>
      </c>
      <c r="Z44" s="0" t="n">
        <f aca="false">B44/2/0.938/A44</f>
        <v>32.099668497969</v>
      </c>
      <c r="AA44" s="0" t="n">
        <f aca="false">T44*(1+B44/Z44^2)*S44/(1+S44)</f>
        <v>0.0155177476825327</v>
      </c>
      <c r="AB44" s="2" t="n">
        <f aca="false">T44-AA44/Y44*C44*C44</f>
        <v>0.372545888805219</v>
      </c>
      <c r="AC44" s="0" t="n">
        <f aca="false">U44/T44*100</f>
        <v>5.80213903743316</v>
      </c>
      <c r="AD44" s="1" t="n">
        <f aca="false">IF(E44=90,-2.7,0)</f>
        <v>-2.7</v>
      </c>
    </row>
    <row r="45" customFormat="false" ht="15" hidden="false" customHeight="false" outlineLevel="0" collapsed="false">
      <c r="A45" s="0" t="n">
        <v>0.1284</v>
      </c>
      <c r="B45" s="0" t="n">
        <v>1.86</v>
      </c>
      <c r="C45" s="0" t="n">
        <v>0.09</v>
      </c>
      <c r="D45" s="2" t="n">
        <v>2.038E-007</v>
      </c>
      <c r="E45" s="2" t="n">
        <v>90</v>
      </c>
      <c r="F45" s="0" t="n">
        <v>2.9</v>
      </c>
      <c r="G45" s="0" t="n">
        <f aca="false">IF(E45=90,F45,0)</f>
        <v>2.9</v>
      </c>
      <c r="H45" s="0" t="n">
        <f aca="false">IF(E45=120,F45,0)</f>
        <v>0</v>
      </c>
      <c r="I45" s="0" t="n">
        <f aca="false">IF(E46=200,F46,0)</f>
        <v>0</v>
      </c>
      <c r="J45" s="0" t="n">
        <f aca="false">IF(E46=280,F46,0)</f>
        <v>0</v>
      </c>
      <c r="K45" s="0" t="n">
        <v>-2.2</v>
      </c>
      <c r="L45" s="0" t="n">
        <f aca="false">IF(E45=90,K45,0)</f>
        <v>-2.2</v>
      </c>
      <c r="M45" s="0" t="n">
        <f aca="false">IF(E45=120,K45,0)</f>
        <v>0</v>
      </c>
      <c r="N45" s="0" t="n">
        <f aca="false">IF(E45=200,K45,0)</f>
        <v>0</v>
      </c>
      <c r="O45" s="0" t="n">
        <f aca="false">IF(E45=280,K45,0)</f>
        <v>0</v>
      </c>
      <c r="P45" s="0" t="n">
        <v>1.1</v>
      </c>
      <c r="Q45" s="0" t="n">
        <v>0</v>
      </c>
      <c r="R45" s="0" t="n">
        <v>0.1</v>
      </c>
      <c r="S45" s="0" t="n">
        <v>0.296</v>
      </c>
      <c r="T45" s="0" t="n">
        <v>0.3673</v>
      </c>
      <c r="U45" s="0" t="n">
        <v>0.0219</v>
      </c>
      <c r="V45" s="0" t="n">
        <v>0.0137</v>
      </c>
      <c r="W45" s="0" t="n">
        <v>2.5</v>
      </c>
      <c r="X45" s="2" t="n">
        <f aca="false">1/(1+2*(1+(E45*C45)^2/B45)*(1/(1-B45/4/E45/(E45-C45*E45))-1))</f>
        <v>0.995443845240654</v>
      </c>
      <c r="Y45" s="2" t="n">
        <f aca="false">1+(1-C45)^2+2*C45*C45*A45*A45*0.938*0.938/B45</f>
        <v>1.82822633910458</v>
      </c>
      <c r="Z45" s="0" t="n">
        <f aca="false">B45/2/0.938/A45</f>
        <v>7.72173843731941</v>
      </c>
      <c r="AA45" s="0" t="n">
        <f aca="false">T45*(1+B45/Z45^2)*S45/(1+S45)</f>
        <v>0.0865064259490963</v>
      </c>
      <c r="AB45" s="2" t="n">
        <f aca="false">T45-AA45/Y45*C45*C45</f>
        <v>0.366916731235515</v>
      </c>
      <c r="AC45" s="0" t="n">
        <f aca="false">U45/T45*100</f>
        <v>5.96242853253471</v>
      </c>
      <c r="AD45" s="1" t="n">
        <f aca="false">IF(E45=90,-2.7,0)</f>
        <v>-2.7</v>
      </c>
    </row>
    <row r="46" customFormat="false" ht="15" hidden="false" customHeight="false" outlineLevel="0" collapsed="false">
      <c r="A46" s="0" t="n">
        <v>0.1385</v>
      </c>
      <c r="B46" s="0" t="n">
        <v>2.49</v>
      </c>
      <c r="C46" s="0" t="n">
        <v>0.111</v>
      </c>
      <c r="D46" s="2" t="n">
        <v>1.02E-007</v>
      </c>
      <c r="E46" s="2" t="n">
        <v>90</v>
      </c>
      <c r="F46" s="0" t="n">
        <v>2.2</v>
      </c>
      <c r="G46" s="0" t="n">
        <f aca="false">IF(E46=90,F46,0)</f>
        <v>2.2</v>
      </c>
      <c r="H46" s="0" t="n">
        <f aca="false">IF(E46=120,F46,0)</f>
        <v>0</v>
      </c>
      <c r="I46" s="0" t="n">
        <f aca="false">IF(E47=200,F47,0)</f>
        <v>0</v>
      </c>
      <c r="J46" s="0" t="n">
        <f aca="false">IF(E47=280,F47,0)</f>
        <v>0</v>
      </c>
      <c r="K46" s="0" t="n">
        <v>-1.5</v>
      </c>
      <c r="L46" s="0" t="n">
        <f aca="false">IF(E46=90,K46,0)</f>
        <v>-1.5</v>
      </c>
      <c r="M46" s="0" t="n">
        <f aca="false">IF(E46=120,K46,0)</f>
        <v>0</v>
      </c>
      <c r="N46" s="0" t="n">
        <f aca="false">IF(E46=200,K46,0)</f>
        <v>0</v>
      </c>
      <c r="O46" s="0" t="n">
        <f aca="false">IF(E46=280,K46,0)</f>
        <v>0</v>
      </c>
      <c r="P46" s="0" t="n">
        <v>0.7</v>
      </c>
      <c r="Q46" s="0" t="n">
        <v>0</v>
      </c>
      <c r="R46" s="0" t="n">
        <v>0.1</v>
      </c>
      <c r="S46" s="0" t="n">
        <v>0.271</v>
      </c>
      <c r="T46" s="0" t="n">
        <v>0.3631</v>
      </c>
      <c r="U46" s="0" t="n">
        <v>0.0071</v>
      </c>
      <c r="V46" s="0" t="n">
        <v>0.0101</v>
      </c>
      <c r="W46" s="0" t="n">
        <v>2.5</v>
      </c>
      <c r="X46" s="2" t="n">
        <f aca="false">1/(1+2*(1+(E46*C46)^2/B46)*(1/(1-B46/4/E46/(E46-C46*E46))-1))</f>
        <v>0.992946894261465</v>
      </c>
      <c r="Y46" s="2" t="n">
        <f aca="false">1+(1-C46)^2+2*C46*C46*A46*A46*0.938*0.938/B46</f>
        <v>1.79048802513433</v>
      </c>
      <c r="Z46" s="0" t="n">
        <f aca="false">B46/2/0.938/A46</f>
        <v>9.58333654060795</v>
      </c>
      <c r="AA46" s="0" t="n">
        <f aca="false">T46*(1+B46/Z46^2)*S46/(1+S46)</f>
        <v>0.079518450038743</v>
      </c>
      <c r="AB46" s="2" t="n">
        <f aca="false">T46-AA46/Y46*C46*C46</f>
        <v>0.362552804593399</v>
      </c>
      <c r="AC46" s="0" t="n">
        <f aca="false">U46/T46*100</f>
        <v>1.95538419168273</v>
      </c>
      <c r="AD46" s="1" t="n">
        <f aca="false">IF(E46=90,-2.7,0)</f>
        <v>-2.7</v>
      </c>
    </row>
    <row r="47" customFormat="false" ht="15" hidden="false" customHeight="false" outlineLevel="0" collapsed="false">
      <c r="A47" s="0" t="n">
        <v>0.1398</v>
      </c>
      <c r="B47" s="0" t="n">
        <v>3.48</v>
      </c>
      <c r="C47" s="0" t="n">
        <v>0.154</v>
      </c>
      <c r="D47" s="2" t="n">
        <v>5.055E-008</v>
      </c>
      <c r="E47" s="2" t="n">
        <v>90</v>
      </c>
      <c r="F47" s="0" t="n">
        <v>1.6</v>
      </c>
      <c r="G47" s="0" t="n">
        <f aca="false">IF(E47=90,F47,0)</f>
        <v>1.6</v>
      </c>
      <c r="H47" s="0" t="n">
        <f aca="false">IF(E47=120,F47,0)</f>
        <v>0</v>
      </c>
      <c r="I47" s="0" t="n">
        <f aca="false">IF(E48=200,F48,0)</f>
        <v>0</v>
      </c>
      <c r="J47" s="0" t="n">
        <f aca="false">IF(E48=280,F48,0)</f>
        <v>0</v>
      </c>
      <c r="K47" s="0" t="n">
        <v>-1</v>
      </c>
      <c r="L47" s="0" t="n">
        <f aca="false">IF(E47=90,K47,0)</f>
        <v>-1</v>
      </c>
      <c r="M47" s="0" t="n">
        <f aca="false">IF(E47=120,K47,0)</f>
        <v>0</v>
      </c>
      <c r="N47" s="0" t="n">
        <f aca="false">IF(E47=200,K47,0)</f>
        <v>0</v>
      </c>
      <c r="O47" s="0" t="n">
        <f aca="false">IF(E47=280,K47,0)</f>
        <v>0</v>
      </c>
      <c r="P47" s="0" t="n">
        <v>0.3</v>
      </c>
      <c r="Q47" s="0" t="n">
        <v>0.1</v>
      </c>
      <c r="R47" s="0" t="n">
        <v>0.1</v>
      </c>
      <c r="S47" s="0" t="n">
        <v>0.233</v>
      </c>
      <c r="T47" s="0" t="n">
        <v>0.3705</v>
      </c>
      <c r="U47" s="0" t="n">
        <v>0.0071</v>
      </c>
      <c r="V47" s="0" t="n">
        <v>0.0068</v>
      </c>
      <c r="W47" s="0" t="n">
        <v>2.5</v>
      </c>
      <c r="X47" s="2" t="n">
        <f aca="false">1/(1+2*(1+(E47*C47)^2/B47)*(1/(1-B47/4/E47/(E47-C47*E47))-1))</f>
        <v>0.985928552933968</v>
      </c>
      <c r="Y47" s="2" t="n">
        <f aca="false">1+(1-C47)^2+2*C47*C47*A47*A47*0.938*0.938/B47</f>
        <v>1.71595037550076</v>
      </c>
      <c r="Z47" s="0" t="n">
        <f aca="false">B47/2/0.938/A47</f>
        <v>13.269031909734</v>
      </c>
      <c r="AA47" s="0" t="n">
        <f aca="false">T47*(1+B47/Z47^2)*S47/(1+S47)</f>
        <v>0.0713972090709288</v>
      </c>
      <c r="AB47" s="2" t="n">
        <f aca="false">T47-AA47/Y47*C47*C47</f>
        <v>0.369513225420443</v>
      </c>
      <c r="AC47" s="0" t="n">
        <f aca="false">U47/T47*100</f>
        <v>1.91632928475034</v>
      </c>
      <c r="AD47" s="1" t="n">
        <f aca="false">IF(E47=90,-2.7,0)</f>
        <v>-2.7</v>
      </c>
    </row>
    <row r="48" customFormat="false" ht="15" hidden="false" customHeight="false" outlineLevel="0" collapsed="false">
      <c r="A48" s="0" t="n">
        <v>0.1396</v>
      </c>
      <c r="B48" s="0" t="n">
        <v>4.45</v>
      </c>
      <c r="C48" s="0" t="n">
        <v>0.195</v>
      </c>
      <c r="D48" s="2" t="n">
        <v>2.952E-008</v>
      </c>
      <c r="E48" s="2" t="n">
        <v>90</v>
      </c>
      <c r="F48" s="0" t="n">
        <v>1.3</v>
      </c>
      <c r="G48" s="0" t="n">
        <f aca="false">IF(E48=90,F48,0)</f>
        <v>1.3</v>
      </c>
      <c r="H48" s="0" t="n">
        <f aca="false">IF(E48=120,F48,0)</f>
        <v>0</v>
      </c>
      <c r="I48" s="0" t="n">
        <f aca="false">IF(E49=200,F49,0)</f>
        <v>0</v>
      </c>
      <c r="J48" s="0" t="n">
        <f aca="false">IF(E49=280,F49,0)</f>
        <v>0</v>
      </c>
      <c r="K48" s="0" t="n">
        <v>-0.7</v>
      </c>
      <c r="L48" s="0" t="n">
        <f aca="false">IF(E48=90,K48,0)</f>
        <v>-0.7</v>
      </c>
      <c r="M48" s="0" t="n">
        <f aca="false">IF(E48=120,K48,0)</f>
        <v>0</v>
      </c>
      <c r="N48" s="0" t="n">
        <f aca="false">IF(E48=200,K48,0)</f>
        <v>0</v>
      </c>
      <c r="O48" s="0" t="n">
        <f aca="false">IF(E48=280,K48,0)</f>
        <v>0</v>
      </c>
      <c r="P48" s="0" t="n">
        <v>0.2</v>
      </c>
      <c r="Q48" s="0" t="n">
        <v>0.1</v>
      </c>
      <c r="R48" s="0" t="n">
        <v>0.1</v>
      </c>
      <c r="S48" s="0" t="n">
        <v>0.201</v>
      </c>
      <c r="T48" s="0" t="n">
        <v>0.3653</v>
      </c>
      <c r="U48" s="0" t="n">
        <v>0.0083</v>
      </c>
      <c r="V48" s="0" t="n">
        <v>0.0054</v>
      </c>
      <c r="W48" s="0" t="n">
        <v>2.5</v>
      </c>
      <c r="X48" s="2" t="n">
        <f aca="false">1/(1+2*(1+(E48*C48)^2/B48)*(1/(1-B48/4/E48/(E48-C48*E48))-1))</f>
        <v>0.976597470157703</v>
      </c>
      <c r="Y48" s="2" t="n">
        <f aca="false">1+(1-C48)^2+2*C48*C48*A48*A48*0.938*0.938/B48</f>
        <v>1.64831803245308</v>
      </c>
      <c r="Z48" s="0" t="n">
        <f aca="false">B48/2/0.938/A48</f>
        <v>16.9918927670286</v>
      </c>
      <c r="AA48" s="0" t="n">
        <f aca="false">T48*(1+B48/Z48^2)*S48/(1+S48)</f>
        <v>0.0620790810212247</v>
      </c>
      <c r="AB48" s="2" t="n">
        <f aca="false">T48-AA48/Y48*C48*C48</f>
        <v>0.363867899513713</v>
      </c>
      <c r="AC48" s="0" t="n">
        <f aca="false">U48/T48*100</f>
        <v>2.27210511908021</v>
      </c>
      <c r="AD48" s="1" t="n">
        <f aca="false">IF(E48=90,-2.7,0)</f>
        <v>-2.7</v>
      </c>
    </row>
    <row r="49" customFormat="false" ht="15" hidden="false" customHeight="false" outlineLevel="0" collapsed="false">
      <c r="A49" s="0" t="n">
        <v>0.1399</v>
      </c>
      <c r="B49" s="0" t="n">
        <v>5.46</v>
      </c>
      <c r="C49" s="0" t="n">
        <v>0.238</v>
      </c>
      <c r="D49" s="2" t="n">
        <v>1.856E-008</v>
      </c>
      <c r="E49" s="2" t="n">
        <v>90</v>
      </c>
      <c r="F49" s="0" t="n">
        <v>1.1</v>
      </c>
      <c r="G49" s="0" t="n">
        <f aca="false">IF(E49=90,F49,0)</f>
        <v>1.1</v>
      </c>
      <c r="H49" s="0" t="n">
        <f aca="false">IF(E49=120,F49,0)</f>
        <v>0</v>
      </c>
      <c r="I49" s="0" t="n">
        <f aca="false">IF(E50=200,F50,0)</f>
        <v>0</v>
      </c>
      <c r="J49" s="0" t="n">
        <f aca="false">IF(E50=280,F50,0)</f>
        <v>0</v>
      </c>
      <c r="K49" s="0" t="n">
        <v>-0.5</v>
      </c>
      <c r="L49" s="0" t="n">
        <f aca="false">IF(E49=90,K49,0)</f>
        <v>-0.5</v>
      </c>
      <c r="M49" s="0" t="n">
        <f aca="false">IF(E49=120,K49,0)</f>
        <v>0</v>
      </c>
      <c r="N49" s="0" t="n">
        <f aca="false">IF(E49=200,K49,0)</f>
        <v>0</v>
      </c>
      <c r="O49" s="0" t="n">
        <f aca="false">IF(E49=280,K49,0)</f>
        <v>0</v>
      </c>
      <c r="P49" s="0" t="n">
        <v>0.3</v>
      </c>
      <c r="Q49" s="0" t="n">
        <v>0.1</v>
      </c>
      <c r="R49" s="0" t="n">
        <v>0.1</v>
      </c>
      <c r="S49" s="0" t="n">
        <v>0.176</v>
      </c>
      <c r="T49" s="0" t="n">
        <v>0.3601</v>
      </c>
      <c r="U49" s="0" t="n">
        <v>0.0115</v>
      </c>
      <c r="V49" s="0" t="n">
        <v>0.0048</v>
      </c>
      <c r="W49" s="0" t="n">
        <v>2.5</v>
      </c>
      <c r="X49" s="2" t="n">
        <f aca="false">1/(1+2*(1+(E49*C49)^2/B49)*(1/(1-B49/4/E49/(E49-C49*E49))-1))</f>
        <v>0.96374524884784</v>
      </c>
      <c r="Y49" s="2" t="n">
        <f aca="false">1+(1-C49)^2+2*C49*C49*A49*A49*0.938*0.938/B49</f>
        <v>1.58100129947068</v>
      </c>
      <c r="Z49" s="0" t="n">
        <f aca="false">B49/2/0.938/A49</f>
        <v>20.8037724173984</v>
      </c>
      <c r="AA49" s="0" t="n">
        <f aca="false">T49*(1+B49/Z49^2)*S49/(1+S49)</f>
        <v>0.0545724042958334</v>
      </c>
      <c r="AB49" s="2" t="n">
        <f aca="false">T49-AA49/Y49*C49*C49</f>
        <v>0.358144783853139</v>
      </c>
      <c r="AC49" s="0" t="n">
        <f aca="false">U49/T49*100</f>
        <v>3.19355734518189</v>
      </c>
      <c r="AD49" s="1" t="n">
        <f aca="false">IF(E49=90,-2.7,0)</f>
        <v>-2.7</v>
      </c>
    </row>
    <row r="50" customFormat="false" ht="15" hidden="false" customHeight="false" outlineLevel="0" collapsed="false">
      <c r="A50" s="0" t="n">
        <v>0.1409</v>
      </c>
      <c r="B50" s="0" t="n">
        <v>6.69</v>
      </c>
      <c r="C50" s="0" t="n">
        <v>0.289</v>
      </c>
      <c r="D50" s="2" t="n">
        <v>1.228E-008</v>
      </c>
      <c r="E50" s="2" t="n">
        <v>90</v>
      </c>
      <c r="F50" s="0" t="n">
        <v>1</v>
      </c>
      <c r="G50" s="0" t="n">
        <f aca="false">IF(E50=90,F50,0)</f>
        <v>1</v>
      </c>
      <c r="H50" s="0" t="n">
        <f aca="false">IF(E50=120,F50,0)</f>
        <v>0</v>
      </c>
      <c r="I50" s="0" t="n">
        <f aca="false">IF(E51=200,F51,0)</f>
        <v>0</v>
      </c>
      <c r="J50" s="0" t="n">
        <f aca="false">IF(E51=280,F51,0)</f>
        <v>0</v>
      </c>
      <c r="K50" s="0" t="n">
        <v>-0.3</v>
      </c>
      <c r="L50" s="0" t="n">
        <f aca="false">IF(E50=90,K50,0)</f>
        <v>-0.3</v>
      </c>
      <c r="M50" s="0" t="n">
        <f aca="false">IF(E50=120,K50,0)</f>
        <v>0</v>
      </c>
      <c r="N50" s="0" t="n">
        <f aca="false">IF(E50=200,K50,0)</f>
        <v>0</v>
      </c>
      <c r="O50" s="0" t="n">
        <f aca="false">IF(E50=280,K50,0)</f>
        <v>0</v>
      </c>
      <c r="P50" s="0" t="n">
        <v>0.5</v>
      </c>
      <c r="Q50" s="0" t="n">
        <v>0.2</v>
      </c>
      <c r="R50" s="0" t="n">
        <v>0.1</v>
      </c>
      <c r="S50" s="0" t="n">
        <v>0.154</v>
      </c>
      <c r="T50" s="0" t="n">
        <v>0.3768</v>
      </c>
      <c r="U50" s="0" t="n">
        <v>0.0144</v>
      </c>
      <c r="V50" s="0" t="n">
        <v>0.0044</v>
      </c>
      <c r="W50" s="0" t="n">
        <v>2.5</v>
      </c>
      <c r="X50" s="2" t="n">
        <f aca="false">1/(1+2*(1+(E50*C50)^2/B50)*(1/(1-B50/4/E50/(E50-C50*E50))-1))</f>
        <v>0.943990289082813</v>
      </c>
      <c r="Y50" s="2" t="n">
        <f aca="false">1+(1-C50)^2+2*C50*C50*A50*A50*0.938*0.938/B50</f>
        <v>1.5059571413127</v>
      </c>
      <c r="Z50" s="0" t="n">
        <f aca="false">B50/2/0.938/A50</f>
        <v>25.3094256992438</v>
      </c>
      <c r="AA50" s="0" t="n">
        <f aca="false">T50*(1+B50/Z50^2)*S50/(1+S50)</f>
        <v>0.0508086903326032</v>
      </c>
      <c r="AB50" s="2" t="n">
        <f aca="false">T50-AA50/Y50*C50*C50</f>
        <v>0.373982129219448</v>
      </c>
      <c r="AC50" s="0" t="n">
        <f aca="false">U50/T50*100</f>
        <v>3.82165605095541</v>
      </c>
      <c r="AD50" s="1" t="n">
        <f aca="false">IF(E50=90,-2.7,0)</f>
        <v>-2.7</v>
      </c>
    </row>
    <row r="51" customFormat="false" ht="15" hidden="false" customHeight="false" outlineLevel="0" collapsed="false">
      <c r="A51" s="0" t="n">
        <v>0.1741</v>
      </c>
      <c r="B51" s="0" t="n">
        <v>2.67</v>
      </c>
      <c r="C51" s="0" t="n">
        <v>0.095</v>
      </c>
      <c r="D51" s="2" t="n">
        <v>7.069E-008</v>
      </c>
      <c r="E51" s="2" t="n">
        <v>90</v>
      </c>
      <c r="F51" s="0" t="n">
        <v>2.4</v>
      </c>
      <c r="G51" s="0" t="n">
        <f aca="false">IF(E51=90,F51,0)</f>
        <v>2.4</v>
      </c>
      <c r="H51" s="0" t="n">
        <f aca="false">IF(E51=120,F51,0)</f>
        <v>0</v>
      </c>
      <c r="I51" s="0" t="n">
        <f aca="false">IF(E52=200,F52,0)</f>
        <v>0</v>
      </c>
      <c r="J51" s="0" t="n">
        <f aca="false">IF(E52=280,F52,0)</f>
        <v>0</v>
      </c>
      <c r="K51" s="0" t="n">
        <v>-1.7</v>
      </c>
      <c r="L51" s="0" t="n">
        <f aca="false">IF(E51=90,K51,0)</f>
        <v>-1.7</v>
      </c>
      <c r="M51" s="0" t="n">
        <f aca="false">IF(E51=120,K51,0)</f>
        <v>0</v>
      </c>
      <c r="N51" s="0" t="n">
        <f aca="false">IF(E51=200,K51,0)</f>
        <v>0</v>
      </c>
      <c r="O51" s="0" t="n">
        <f aca="false">IF(E51=280,K51,0)</f>
        <v>0</v>
      </c>
      <c r="P51" s="0" t="n">
        <v>1.2</v>
      </c>
      <c r="Q51" s="0" t="n">
        <v>0</v>
      </c>
      <c r="R51" s="0" t="n">
        <v>0.1</v>
      </c>
      <c r="S51" s="0" t="n">
        <v>0.246</v>
      </c>
      <c r="T51" s="0" t="n">
        <v>0.363</v>
      </c>
      <c r="U51" s="0" t="n">
        <v>0.0109</v>
      </c>
      <c r="V51" s="0" t="n">
        <v>0.0114</v>
      </c>
      <c r="W51" s="0" t="n">
        <v>2.5</v>
      </c>
      <c r="X51" s="2" t="n">
        <f aca="false">1/(1+2*(1+(E51*C51)^2/B51)*(1/(1-B51/4/E51/(E51-C51*E51))-1))</f>
        <v>0.994857804527358</v>
      </c>
      <c r="Y51" s="2" t="n">
        <f aca="false">1+(1-C51)^2+2*C51*C51*A51*A51*0.938*0.938/B51</f>
        <v>1.81920528897261</v>
      </c>
      <c r="Z51" s="0" t="n">
        <f aca="false">B51/2/0.938/A51</f>
        <v>8.17484743346531</v>
      </c>
      <c r="AA51" s="0" t="n">
        <f aca="false">T51*(1+B51/Z51^2)*S51/(1+S51)</f>
        <v>0.0745310946809739</v>
      </c>
      <c r="AB51" s="2" t="n">
        <f aca="false">T51-AA51/Y51*C51*C51</f>
        <v>0.362630254411873</v>
      </c>
      <c r="AC51" s="0" t="n">
        <f aca="false">U51/T51*100</f>
        <v>3.00275482093664</v>
      </c>
      <c r="AD51" s="1" t="n">
        <f aca="false">IF(E51=90,-2.7,0)</f>
        <v>-2.7</v>
      </c>
    </row>
    <row r="52" customFormat="false" ht="15" hidden="false" customHeight="false" outlineLevel="0" collapsed="false">
      <c r="A52" s="0" t="n">
        <v>0.1807</v>
      </c>
      <c r="B52" s="0" t="n">
        <v>3.47</v>
      </c>
      <c r="C52" s="0" t="n">
        <v>0.119</v>
      </c>
      <c r="D52" s="2" t="n">
        <v>3.69E-008</v>
      </c>
      <c r="E52" s="2" t="n">
        <v>90</v>
      </c>
      <c r="F52" s="0" t="n">
        <v>1.9</v>
      </c>
      <c r="G52" s="0" t="n">
        <f aca="false">IF(E52=90,F52,0)</f>
        <v>1.9</v>
      </c>
      <c r="H52" s="0" t="n">
        <f aca="false">IF(E52=120,F52,0)</f>
        <v>0</v>
      </c>
      <c r="I52" s="0" t="n">
        <f aca="false">IF(E53=200,F53,0)</f>
        <v>0</v>
      </c>
      <c r="J52" s="0" t="n">
        <f aca="false">IF(E53=280,F53,0)</f>
        <v>0</v>
      </c>
      <c r="K52" s="0" t="n">
        <v>-1.2</v>
      </c>
      <c r="L52" s="0" t="n">
        <f aca="false">IF(E52=90,K52,0)</f>
        <v>-1.2</v>
      </c>
      <c r="M52" s="0" t="n">
        <f aca="false">IF(E52=120,K52,0)</f>
        <v>0</v>
      </c>
      <c r="N52" s="0" t="n">
        <f aca="false">IF(E52=200,K52,0)</f>
        <v>0</v>
      </c>
      <c r="O52" s="0" t="n">
        <f aca="false">IF(E52=280,K52,0)</f>
        <v>0</v>
      </c>
      <c r="P52" s="0" t="n">
        <v>0.7</v>
      </c>
      <c r="Q52" s="0" t="n">
        <v>0</v>
      </c>
      <c r="R52" s="0" t="n">
        <v>0.1</v>
      </c>
      <c r="S52" s="0" t="n">
        <v>0.21</v>
      </c>
      <c r="T52" s="0" t="n">
        <v>0.3386</v>
      </c>
      <c r="U52" s="0" t="n">
        <v>0.0081</v>
      </c>
      <c r="V52" s="0" t="n">
        <v>0.0079</v>
      </c>
      <c r="W52" s="0" t="n">
        <v>2.5</v>
      </c>
      <c r="X52" s="2" t="n">
        <f aca="false">1/(1+2*(1+(E52*C52)^2/B52)*(1/(1-B52/4/E52/(E52-C52*E52))-1))</f>
        <v>0.991786985608672</v>
      </c>
      <c r="Y52" s="2" t="n">
        <f aca="false">1+(1-C52)^2+2*C52*C52*A52*A52*0.938*0.938/B52</f>
        <v>1.77639548573397</v>
      </c>
      <c r="Z52" s="0" t="n">
        <f aca="false">B52/2/0.938/A52</f>
        <v>10.2361935283658</v>
      </c>
      <c r="AA52" s="0" t="n">
        <f aca="false">T52*(1+B52/Z52^2)*S52/(1+S52)</f>
        <v>0.0607114261086016</v>
      </c>
      <c r="AB52" s="2" t="n">
        <f aca="false">T52-AA52/Y52*C52*C52</f>
        <v>0.338116023029765</v>
      </c>
      <c r="AC52" s="0" t="n">
        <f aca="false">U52/T52*100</f>
        <v>2.39220318960425</v>
      </c>
      <c r="AD52" s="1" t="n">
        <f aca="false">IF(E52=90,-2.7,0)</f>
        <v>-2.7</v>
      </c>
    </row>
    <row r="53" customFormat="false" ht="15" hidden="false" customHeight="false" outlineLevel="0" collapsed="false">
      <c r="A53" s="0" t="n">
        <v>0.1802</v>
      </c>
      <c r="B53" s="0" t="n">
        <v>4.46</v>
      </c>
      <c r="C53" s="0" t="n">
        <v>0.152</v>
      </c>
      <c r="D53" s="2" t="n">
        <v>2.393E-008</v>
      </c>
      <c r="E53" s="2" t="n">
        <v>90</v>
      </c>
      <c r="F53" s="0" t="n">
        <v>1.5</v>
      </c>
      <c r="G53" s="0" t="n">
        <f aca="false">IF(E53=90,F53,0)</f>
        <v>1.5</v>
      </c>
      <c r="H53" s="0" t="n">
        <f aca="false">IF(E53=120,F53,0)</f>
        <v>0</v>
      </c>
      <c r="I53" s="0" t="n">
        <f aca="false">IF(E54=200,F54,0)</f>
        <v>0</v>
      </c>
      <c r="J53" s="0" t="n">
        <f aca="false">IF(E54=280,F54,0)</f>
        <v>0</v>
      </c>
      <c r="K53" s="0" t="n">
        <v>-0.9</v>
      </c>
      <c r="L53" s="0" t="n">
        <f aca="false">IF(E53=90,K53,0)</f>
        <v>-0.9</v>
      </c>
      <c r="M53" s="0" t="n">
        <f aca="false">IF(E53=120,K53,0)</f>
        <v>0</v>
      </c>
      <c r="N53" s="0" t="n">
        <f aca="false">IF(E53=200,K53,0)</f>
        <v>0</v>
      </c>
      <c r="O53" s="0" t="n">
        <f aca="false">IF(E53=280,K53,0)</f>
        <v>0</v>
      </c>
      <c r="P53" s="0" t="n">
        <v>0.3</v>
      </c>
      <c r="Q53" s="0" t="n">
        <v>0</v>
      </c>
      <c r="R53" s="0" t="n">
        <v>0.1</v>
      </c>
      <c r="S53" s="0" t="n">
        <v>0.179</v>
      </c>
      <c r="T53" s="0" t="n">
        <v>0.3727</v>
      </c>
      <c r="U53" s="0" t="n">
        <v>0.0102</v>
      </c>
      <c r="V53" s="0" t="n">
        <v>0.0066</v>
      </c>
      <c r="W53" s="0" t="n">
        <v>2.5</v>
      </c>
      <c r="X53" s="2" t="n">
        <f aca="false">1/(1+2*(1+(E53*C53)^2/B53)*(1/(1-B53/4/E53/(E53-C53*E53))-1))</f>
        <v>0.986242350850071</v>
      </c>
      <c r="Y53" s="2" t="n">
        <f aca="false">1+(1-C53)^2+2*C53*C53*A53*A53*0.938*0.938/B53</f>
        <v>1.71940000398843</v>
      </c>
      <c r="Z53" s="0" t="n">
        <f aca="false">B53/2/0.938/A53</f>
        <v>13.1931116575045</v>
      </c>
      <c r="AA53" s="0" t="n">
        <f aca="false">T53*(1+B53/Z53^2)*S53/(1+S53)</f>
        <v>0.0580345511831891</v>
      </c>
      <c r="AB53" s="2" t="n">
        <f aca="false">T53-AA53/Y53*C53*C53</f>
        <v>0.371920175487132</v>
      </c>
      <c r="AC53" s="0" t="n">
        <f aca="false">U53/T53*100</f>
        <v>2.73678561845989</v>
      </c>
      <c r="AD53" s="1" t="n">
        <f aca="false">IF(E53=90,-2.7,0)</f>
        <v>-2.7</v>
      </c>
    </row>
    <row r="54" customFormat="false" ht="15" hidden="false" customHeight="false" outlineLevel="0" collapsed="false">
      <c r="A54" s="0" t="n">
        <v>0.1808</v>
      </c>
      <c r="B54" s="0" t="n">
        <v>5.46</v>
      </c>
      <c r="C54" s="0" t="n">
        <v>0.185</v>
      </c>
      <c r="D54" s="2" t="n">
        <v>1.385E-008</v>
      </c>
      <c r="E54" s="2" t="n">
        <v>90</v>
      </c>
      <c r="F54" s="0" t="n">
        <v>1.3</v>
      </c>
      <c r="G54" s="0" t="n">
        <f aca="false">IF(E54=90,F54,0)</f>
        <v>1.3</v>
      </c>
      <c r="H54" s="0" t="n">
        <f aca="false">IF(E54=120,F54,0)</f>
        <v>0</v>
      </c>
      <c r="I54" s="0" t="n">
        <f aca="false">IF(E55=200,F55,0)</f>
        <v>0</v>
      </c>
      <c r="J54" s="0" t="n">
        <f aca="false">IF(E55=280,F55,0)</f>
        <v>0</v>
      </c>
      <c r="K54" s="0" t="n">
        <v>-0.6</v>
      </c>
      <c r="L54" s="0" t="n">
        <f aca="false">IF(E54=90,K54,0)</f>
        <v>-0.6</v>
      </c>
      <c r="M54" s="0" t="n">
        <f aca="false">IF(E54=120,K54,0)</f>
        <v>0</v>
      </c>
      <c r="N54" s="0" t="n">
        <f aca="false">IF(E54=200,K54,0)</f>
        <v>0</v>
      </c>
      <c r="O54" s="0" t="n">
        <f aca="false">IF(E54=280,K54,0)</f>
        <v>0</v>
      </c>
      <c r="P54" s="0" t="n">
        <v>0.1</v>
      </c>
      <c r="Q54" s="0" t="n">
        <v>0.1</v>
      </c>
      <c r="R54" s="0" t="n">
        <v>0.1</v>
      </c>
      <c r="S54" s="0" t="n">
        <v>0.155</v>
      </c>
      <c r="T54" s="0" t="n">
        <v>0.3337</v>
      </c>
      <c r="U54" s="0" t="n">
        <v>0.0119</v>
      </c>
      <c r="V54" s="0" t="n">
        <v>0.0049</v>
      </c>
      <c r="W54" s="0" t="n">
        <v>2.5</v>
      </c>
      <c r="X54" s="2" t="n">
        <f aca="false">1/(1+2*(1+(E54*C54)^2/B54)*(1/(1-B54/4/E54/(E54-C54*E54))-1))</f>
        <v>0.979034080258019</v>
      </c>
      <c r="Y54" s="2" t="n">
        <f aca="false">1+(1-C54)^2+2*C54*C54*A54*A54*0.938*0.938/B54</f>
        <v>1.66458556481011</v>
      </c>
      <c r="Z54" s="0" t="n">
        <f aca="false">B54/2/0.938/A54</f>
        <v>16.0976092986395</v>
      </c>
      <c r="AA54" s="0" t="n">
        <f aca="false">T54*(1+B54/Z54^2)*S54/(1+S54)</f>
        <v>0.0457258247189378</v>
      </c>
      <c r="AB54" s="2" t="n">
        <f aca="false">T54-AA54/Y54*C54*C54</f>
        <v>0.332759846255975</v>
      </c>
      <c r="AC54" s="0" t="n">
        <f aca="false">U54/T54*100</f>
        <v>3.56607731495355</v>
      </c>
      <c r="AD54" s="1" t="n">
        <f aca="false">IF(E54=90,-2.7,0)</f>
        <v>-2.7</v>
      </c>
    </row>
    <row r="55" customFormat="false" ht="15" hidden="false" customHeight="false" outlineLevel="0" collapsed="false">
      <c r="A55" s="0" t="n">
        <v>0.1804</v>
      </c>
      <c r="B55" s="0" t="n">
        <v>6.77</v>
      </c>
      <c r="C55" s="0" t="n">
        <v>0.229</v>
      </c>
      <c r="D55" s="2" t="n">
        <v>9.398E-009</v>
      </c>
      <c r="E55" s="2" t="n">
        <v>90</v>
      </c>
      <c r="F55" s="0" t="n">
        <v>1.1</v>
      </c>
      <c r="G55" s="0" t="n">
        <f aca="false">IF(E55=90,F55,0)</f>
        <v>1.1</v>
      </c>
      <c r="H55" s="0" t="n">
        <f aca="false">IF(E55=120,F55,0)</f>
        <v>0</v>
      </c>
      <c r="I55" s="0" t="n">
        <f aca="false">IF(E56=200,F56,0)</f>
        <v>0</v>
      </c>
      <c r="J55" s="0" t="n">
        <f aca="false">IF(E56=280,F56,0)</f>
        <v>0</v>
      </c>
      <c r="K55" s="0" t="n">
        <v>-0.4</v>
      </c>
      <c r="L55" s="0" t="n">
        <f aca="false">IF(E55=90,K55,0)</f>
        <v>-0.4</v>
      </c>
      <c r="M55" s="0" t="n">
        <f aca="false">IF(E55=120,K55,0)</f>
        <v>0</v>
      </c>
      <c r="N55" s="0" t="n">
        <f aca="false">IF(E55=200,K55,0)</f>
        <v>0</v>
      </c>
      <c r="O55" s="0" t="n">
        <f aca="false">IF(E55=280,K55,0)</f>
        <v>0</v>
      </c>
      <c r="P55" s="0" t="n">
        <v>0.4</v>
      </c>
      <c r="Q55" s="0" t="n">
        <v>0.1</v>
      </c>
      <c r="R55" s="0" t="n">
        <v>0.1</v>
      </c>
      <c r="S55" s="0" t="n">
        <v>0.135</v>
      </c>
      <c r="T55" s="0" t="n">
        <v>0.3616</v>
      </c>
      <c r="U55" s="0" t="n">
        <v>0.0141</v>
      </c>
      <c r="V55" s="0" t="n">
        <v>0.0046</v>
      </c>
      <c r="W55" s="0" t="n">
        <v>2.5</v>
      </c>
      <c r="X55" s="2" t="n">
        <f aca="false">1/(1+2*(1+(E55*C55)^2/B55)*(1/(1-B55/4/E55/(E55-C55*E55))-1))</f>
        <v>0.96659466086443</v>
      </c>
      <c r="Y55" s="2" t="n">
        <f aca="false">1+(1-C55)^2+2*C55*C55*A55*A55*0.938*0.938/B55</f>
        <v>1.59488459948658</v>
      </c>
      <c r="Z55" s="0" t="n">
        <f aca="false">B55/2/0.938/A55</f>
        <v>20.0041131056784</v>
      </c>
      <c r="AA55" s="0" t="n">
        <f aca="false">T55*(1+B55/Z55^2)*S55/(1+S55)</f>
        <v>0.0437373313441141</v>
      </c>
      <c r="AB55" s="2" t="n">
        <f aca="false">T55-AA55/Y55*C55*C55</f>
        <v>0.36016188379162</v>
      </c>
      <c r="AC55" s="0" t="n">
        <f aca="false">U55/T55*100</f>
        <v>3.89933628318584</v>
      </c>
      <c r="AD55" s="1" t="n">
        <f aca="false">IF(E55=90,-2.7,0)</f>
        <v>-2.7</v>
      </c>
    </row>
    <row r="56" customFormat="false" ht="15" hidden="false" customHeight="false" outlineLevel="0" collapsed="false">
      <c r="A56" s="0" t="n">
        <v>0.1771</v>
      </c>
      <c r="B56" s="0" t="n">
        <v>8.5</v>
      </c>
      <c r="C56" s="0" t="n">
        <v>0.289</v>
      </c>
      <c r="D56" s="2" t="n">
        <v>6.257E-009</v>
      </c>
      <c r="E56" s="2" t="n">
        <v>90</v>
      </c>
      <c r="F56" s="0" t="n">
        <v>0.9</v>
      </c>
      <c r="G56" s="0" t="n">
        <f aca="false">IF(E56=90,F56,0)</f>
        <v>0.9</v>
      </c>
      <c r="H56" s="0" t="n">
        <f aca="false">IF(E56=120,F56,0)</f>
        <v>0</v>
      </c>
      <c r="I56" s="0" t="n">
        <f aca="false">IF(E57=200,F57,0)</f>
        <v>0</v>
      </c>
      <c r="J56" s="0" t="n">
        <f aca="false">IF(E57=280,F57,0)</f>
        <v>0</v>
      </c>
      <c r="K56" s="0" t="n">
        <v>-0.3</v>
      </c>
      <c r="L56" s="0" t="n">
        <f aca="false">IF(E56=90,K56,0)</f>
        <v>-0.3</v>
      </c>
      <c r="M56" s="0" t="n">
        <f aca="false">IF(E56=120,K56,0)</f>
        <v>0</v>
      </c>
      <c r="N56" s="0" t="n">
        <f aca="false">IF(E56=200,K56,0)</f>
        <v>0</v>
      </c>
      <c r="O56" s="0" t="n">
        <f aca="false">IF(E56=280,K56,0)</f>
        <v>0</v>
      </c>
      <c r="P56" s="0" t="n">
        <v>0.8</v>
      </c>
      <c r="Q56" s="0" t="n">
        <v>0.2</v>
      </c>
      <c r="R56" s="0" t="n">
        <v>0.1</v>
      </c>
      <c r="S56" s="0" t="n">
        <v>0.118</v>
      </c>
      <c r="T56" s="0" t="n">
        <v>0.3921</v>
      </c>
      <c r="U56" s="0" t="n">
        <v>0.038</v>
      </c>
      <c r="V56" s="0" t="n">
        <v>0.005</v>
      </c>
      <c r="W56" s="0" t="n">
        <v>2.5</v>
      </c>
      <c r="X56" s="2" t="n">
        <f aca="false">1/(1+2*(1+(E56*C56)^2/B56)*(1/(1-B56/4/E56/(E56-C56*E56))-1))</f>
        <v>0.943846071071206</v>
      </c>
      <c r="Y56" s="2" t="n">
        <f aca="false">1+(1-C56)^2+2*C56*C56*A56*A56*0.938*0.938/B56</f>
        <v>1.50606331242483</v>
      </c>
      <c r="Z56" s="0" t="n">
        <f aca="false">B56/2/0.938/A56</f>
        <v>25.5839460437588</v>
      </c>
      <c r="AA56" s="0" t="n">
        <f aca="false">T56*(1+B56/Z56^2)*S56/(1+S56)</f>
        <v>0.0419218652626781</v>
      </c>
      <c r="AB56" s="2" t="n">
        <f aca="false">T56-AA56/Y56*C56*C56</f>
        <v>0.38977516008144</v>
      </c>
      <c r="AC56" s="0" t="n">
        <f aca="false">U56/T56*100</f>
        <v>9.6914052537618</v>
      </c>
      <c r="AD56" s="1" t="n">
        <f aca="false">IF(E56=90,-2.7,0)</f>
        <v>-2.7</v>
      </c>
    </row>
    <row r="57" customFormat="false" ht="15" hidden="false" customHeight="false" outlineLevel="0" collapsed="false">
      <c r="A57" s="0" t="n">
        <v>0.2051</v>
      </c>
      <c r="B57" s="0" t="n">
        <v>2.9</v>
      </c>
      <c r="C57" s="0" t="n">
        <v>0.087</v>
      </c>
      <c r="D57" s="2" t="n">
        <v>4.686E-008</v>
      </c>
      <c r="E57" s="2" t="n">
        <v>90</v>
      </c>
      <c r="F57" s="0" t="n">
        <v>2.3</v>
      </c>
      <c r="G57" s="0" t="n">
        <f aca="false">IF(E57=90,F57,0)</f>
        <v>2.3</v>
      </c>
      <c r="H57" s="0" t="n">
        <f aca="false">IF(E57=120,F57,0)</f>
        <v>0</v>
      </c>
      <c r="I57" s="0" t="n">
        <f aca="false">IF(E58=200,F58,0)</f>
        <v>0</v>
      </c>
      <c r="J57" s="0" t="n">
        <f aca="false">IF(E58=280,F58,0)</f>
        <v>0</v>
      </c>
      <c r="K57" s="0" t="n">
        <v>-1.7</v>
      </c>
      <c r="L57" s="0" t="n">
        <f aca="false">IF(E57=90,K57,0)</f>
        <v>-1.7</v>
      </c>
      <c r="M57" s="0" t="n">
        <f aca="false">IF(E57=120,K57,0)</f>
        <v>0</v>
      </c>
      <c r="N57" s="0" t="n">
        <f aca="false">IF(E57=200,K57,0)</f>
        <v>0</v>
      </c>
      <c r="O57" s="0" t="n">
        <f aca="false">IF(E57=280,K57,0)</f>
        <v>0</v>
      </c>
      <c r="P57" s="0" t="n">
        <v>1</v>
      </c>
      <c r="Q57" s="0" t="n">
        <v>0</v>
      </c>
      <c r="R57" s="0" t="n">
        <v>0.1</v>
      </c>
      <c r="S57" s="0" t="n">
        <v>0.223</v>
      </c>
      <c r="T57" s="0" t="n">
        <v>0.3346</v>
      </c>
      <c r="U57" s="0" t="n">
        <v>0.0316</v>
      </c>
      <c r="V57" s="0" t="n">
        <v>0.0102</v>
      </c>
      <c r="W57" s="0" t="n">
        <v>2.5</v>
      </c>
      <c r="X57" s="2" t="n">
        <f aca="false">1/(1+2*(1+(E57*C57)^2/B57)*(1/(1-B57/4/E57/(E57-C57*E57))-1))</f>
        <v>0.995677146130229</v>
      </c>
      <c r="Y57" s="2" t="n">
        <f aca="false">1+(1-C57)^2+2*C57*C57*A57*A57*0.938*0.938/B57</f>
        <v>1.83376220016834</v>
      </c>
      <c r="Z57" s="0" t="n">
        <f aca="false">B57/2/0.938/A57</f>
        <v>7.53701715009268</v>
      </c>
      <c r="AA57" s="0" t="n">
        <f aca="false">T57*(1+B57/Z57^2)*S57/(1+S57)</f>
        <v>0.0641250736281059</v>
      </c>
      <c r="AB57" s="2" t="n">
        <f aca="false">T57-AA57/Y57*C57*C57</f>
        <v>0.334335318634964</v>
      </c>
      <c r="AC57" s="0" t="n">
        <f aca="false">U57/T57*100</f>
        <v>9.44411237298267</v>
      </c>
      <c r="AD57" s="1" t="n">
        <f aca="false">IF(E57=90,-2.7,0)</f>
        <v>-2.7</v>
      </c>
    </row>
    <row r="58" customFormat="false" ht="15" hidden="false" customHeight="false" outlineLevel="0" collapsed="false">
      <c r="A58" s="0" t="n">
        <v>0.221</v>
      </c>
      <c r="B58" s="0" t="n">
        <v>3.51</v>
      </c>
      <c r="C58" s="0" t="n">
        <v>0.099</v>
      </c>
      <c r="D58" s="2" t="n">
        <v>2.905E-008</v>
      </c>
      <c r="E58" s="2" t="n">
        <v>90</v>
      </c>
      <c r="F58" s="0" t="n">
        <v>2</v>
      </c>
      <c r="G58" s="0" t="n">
        <f aca="false">IF(E58=90,F58,0)</f>
        <v>2</v>
      </c>
      <c r="H58" s="0" t="n">
        <f aca="false">IF(E58=120,F58,0)</f>
        <v>0</v>
      </c>
      <c r="I58" s="0" t="n">
        <f aca="false">IF(E59=200,F59,0)</f>
        <v>0</v>
      </c>
      <c r="J58" s="0" t="n">
        <f aca="false">IF(E59=280,F59,0)</f>
        <v>0</v>
      </c>
      <c r="K58" s="0" t="n">
        <v>-1.3</v>
      </c>
      <c r="L58" s="0" t="n">
        <f aca="false">IF(E58=90,K58,0)</f>
        <v>-1.3</v>
      </c>
      <c r="M58" s="0" t="n">
        <f aca="false">IF(E58=120,K58,0)</f>
        <v>0</v>
      </c>
      <c r="N58" s="0" t="n">
        <f aca="false">IF(E58=200,K58,0)</f>
        <v>0</v>
      </c>
      <c r="O58" s="0" t="n">
        <f aca="false">IF(E58=280,K58,0)</f>
        <v>0</v>
      </c>
      <c r="P58" s="0" t="n">
        <v>0.7</v>
      </c>
      <c r="Q58" s="0" t="n">
        <v>0</v>
      </c>
      <c r="R58" s="0" t="n">
        <v>0.1</v>
      </c>
      <c r="S58" s="0" t="n">
        <v>0.192</v>
      </c>
      <c r="T58" s="0" t="n">
        <v>0.331</v>
      </c>
      <c r="U58" s="0" t="n">
        <v>0.0088</v>
      </c>
      <c r="V58" s="0" t="n">
        <v>0.0082</v>
      </c>
      <c r="W58" s="0" t="n">
        <v>2.5</v>
      </c>
      <c r="X58" s="2" t="n">
        <f aca="false">1/(1+2*(1+(E58*C58)^2/B58)*(1/(1-B58/4/E58/(E58-C58*E58))-1))</f>
        <v>0.994351968238722</v>
      </c>
      <c r="Y58" s="2" t="n">
        <f aca="false">1+(1-C58)^2+2*C58*C58*A58*A58*0.938*0.938/B58</f>
        <v>1.81204098466572</v>
      </c>
      <c r="Z58" s="0" t="n">
        <f aca="false">B58/2/0.938/A58</f>
        <v>8.46607299636272</v>
      </c>
      <c r="AA58" s="0" t="n">
        <f aca="false">T58*(1+B58/Z58^2)*S58/(1+S58)</f>
        <v>0.0559263712776686</v>
      </c>
      <c r="AB58" s="2" t="n">
        <f aca="false">T58-AA58/Y58*C58*C58</f>
        <v>0.330697504433106</v>
      </c>
      <c r="AC58" s="0" t="n">
        <f aca="false">U58/T58*100</f>
        <v>2.65861027190332</v>
      </c>
      <c r="AD58" s="1" t="n">
        <f aca="false">IF(E58=90,-2.7,0)</f>
        <v>-2.7</v>
      </c>
    </row>
    <row r="59" customFormat="false" ht="15" hidden="false" customHeight="false" outlineLevel="0" collapsed="false">
      <c r="A59" s="0" t="n">
        <v>0.2262</v>
      </c>
      <c r="B59" s="0" t="n">
        <v>4.47</v>
      </c>
      <c r="C59" s="0" t="n">
        <v>0.122</v>
      </c>
      <c r="D59" s="2" t="n">
        <v>1.675E-008</v>
      </c>
      <c r="E59" s="2" t="n">
        <v>90</v>
      </c>
      <c r="F59" s="0" t="n">
        <v>1.6</v>
      </c>
      <c r="G59" s="0" t="n">
        <f aca="false">IF(E59=90,F59,0)</f>
        <v>1.6</v>
      </c>
      <c r="H59" s="0" t="n">
        <f aca="false">IF(E59=120,F59,0)</f>
        <v>0</v>
      </c>
      <c r="I59" s="0" t="n">
        <f aca="false">IF(E60=200,F60,0)</f>
        <v>0</v>
      </c>
      <c r="J59" s="0" t="n">
        <f aca="false">IF(E60=280,F60,0)</f>
        <v>0</v>
      </c>
      <c r="K59" s="0" t="n">
        <v>-0.9</v>
      </c>
      <c r="L59" s="0" t="n">
        <f aca="false">IF(E59=90,K59,0)</f>
        <v>-0.9</v>
      </c>
      <c r="M59" s="0" t="n">
        <f aca="false">IF(E59=120,K59,0)</f>
        <v>0</v>
      </c>
      <c r="N59" s="0" t="n">
        <f aca="false">IF(E59=200,K59,0)</f>
        <v>0</v>
      </c>
      <c r="O59" s="0" t="n">
        <f aca="false">IF(E59=280,K59,0)</f>
        <v>0</v>
      </c>
      <c r="P59" s="0" t="n">
        <v>0.3</v>
      </c>
      <c r="Q59" s="0" t="n">
        <v>0</v>
      </c>
      <c r="R59" s="0" t="n">
        <v>0.1</v>
      </c>
      <c r="S59" s="0" t="n">
        <v>0.161</v>
      </c>
      <c r="T59" s="0" t="n">
        <v>0.324</v>
      </c>
      <c r="U59" s="0" t="n">
        <v>0.0092</v>
      </c>
      <c r="V59" s="0" t="n">
        <v>0.0062</v>
      </c>
      <c r="W59" s="0" t="n">
        <v>2.5</v>
      </c>
      <c r="X59" s="2" t="n">
        <f aca="false">1/(1+2*(1+(E59*C59)^2/B59)*(1/(1-B59/4/E59/(E59-C59*E59))-1))</f>
        <v>0.991284890976862</v>
      </c>
      <c r="Y59" s="2" t="n">
        <f aca="false">1+(1-C59)^2+2*C59*C59*A59*A59*0.938*0.938/B59</f>
        <v>1.77118380095492</v>
      </c>
      <c r="Z59" s="0" t="n">
        <f aca="false">B59/2/0.938/A59</f>
        <v>10.5337277236402</v>
      </c>
      <c r="AA59" s="0" t="n">
        <f aca="false">T59*(1+B59/Z59^2)*S59/(1+S59)</f>
        <v>0.046740246885692</v>
      </c>
      <c r="AB59" s="2" t="n">
        <f aca="false">T59-AA59/Y59*C59*C59</f>
        <v>0.323607222110844</v>
      </c>
      <c r="AC59" s="0" t="n">
        <f aca="false">U59/T59*100</f>
        <v>2.83950617283951</v>
      </c>
      <c r="AD59" s="1" t="n">
        <f aca="false">IF(E59=90,-2.7,0)</f>
        <v>-2.7</v>
      </c>
    </row>
    <row r="60" customFormat="false" ht="15" hidden="false" customHeight="false" outlineLevel="0" collapsed="false">
      <c r="A60" s="0" t="n">
        <v>0.2263</v>
      </c>
      <c r="B60" s="0" t="n">
        <v>5.47</v>
      </c>
      <c r="C60" s="0" t="n">
        <v>0.149</v>
      </c>
      <c r="D60" s="2" t="n">
        <v>1.182E-008</v>
      </c>
      <c r="E60" s="2" t="n">
        <v>90</v>
      </c>
      <c r="F60" s="0" t="n">
        <v>1.4</v>
      </c>
      <c r="G60" s="0" t="n">
        <f aca="false">IF(E60=90,F60,0)</f>
        <v>1.4</v>
      </c>
      <c r="H60" s="0" t="n">
        <f aca="false">IF(E60=120,F60,0)</f>
        <v>0</v>
      </c>
      <c r="I60" s="0" t="n">
        <f aca="false">IF(E61=200,F61,0)</f>
        <v>0</v>
      </c>
      <c r="J60" s="0" t="n">
        <f aca="false">IF(E61=280,F61,0)</f>
        <v>0</v>
      </c>
      <c r="K60" s="0" t="n">
        <v>-0.7</v>
      </c>
      <c r="L60" s="0" t="n">
        <f aca="false">IF(E60=90,K60,0)</f>
        <v>-0.7</v>
      </c>
      <c r="M60" s="0" t="n">
        <f aca="false">IF(E60=120,K60,0)</f>
        <v>0</v>
      </c>
      <c r="N60" s="0" t="n">
        <f aca="false">IF(E60=200,K60,0)</f>
        <v>0</v>
      </c>
      <c r="O60" s="0" t="n">
        <f aca="false">IF(E60=280,K60,0)</f>
        <v>0</v>
      </c>
      <c r="P60" s="0" t="n">
        <v>0.2</v>
      </c>
      <c r="Q60" s="0" t="n">
        <v>0</v>
      </c>
      <c r="R60" s="0" t="n">
        <v>0.1</v>
      </c>
      <c r="S60" s="0" t="n">
        <v>0.14</v>
      </c>
      <c r="T60" s="0" t="n">
        <v>0.3498</v>
      </c>
      <c r="U60" s="0" t="n">
        <v>0.0126</v>
      </c>
      <c r="V60" s="0" t="n">
        <v>0.0055</v>
      </c>
      <c r="W60" s="0" t="n">
        <v>2.5</v>
      </c>
      <c r="X60" s="2" t="n">
        <f aca="false">1/(1+2*(1+(E60*C60)^2/B60)*(1/(1-B60/4/E60/(E60-C60*E60))-1))</f>
        <v>0.986734824073299</v>
      </c>
      <c r="Y60" s="2" t="n">
        <f aca="false">1+(1-C60)^2+2*C60*C60*A60*A60*0.938*0.938/B60</f>
        <v>1.72456675476337</v>
      </c>
      <c r="Z60" s="0" t="n">
        <f aca="false">B60/2/0.938/A60</f>
        <v>12.8845702677824</v>
      </c>
      <c r="AA60" s="0" t="n">
        <f aca="false">T60*(1+B60/Z60^2)*S60/(1+S60)</f>
        <v>0.0443733313950369</v>
      </c>
      <c r="AB60" s="2" t="n">
        <f aca="false">T60-AA60/Y60*C60*C60</f>
        <v>0.349228765324636</v>
      </c>
      <c r="AC60" s="0" t="n">
        <f aca="false">U60/T60*100</f>
        <v>3.60205831903945</v>
      </c>
      <c r="AD60" s="1" t="n">
        <f aca="false">IF(E60=90,-2.7,0)</f>
        <v>-2.7</v>
      </c>
    </row>
    <row r="61" customFormat="false" ht="15" hidden="false" customHeight="false" outlineLevel="0" collapsed="false">
      <c r="A61" s="0" t="n">
        <v>0.228</v>
      </c>
      <c r="B61" s="0" t="n">
        <v>6.81</v>
      </c>
      <c r="C61" s="0" t="n">
        <v>0.184</v>
      </c>
      <c r="D61" s="2" t="n">
        <v>6.709E-009</v>
      </c>
      <c r="E61" s="2" t="n">
        <v>90</v>
      </c>
      <c r="F61" s="0" t="n">
        <v>1.1</v>
      </c>
      <c r="G61" s="0" t="n">
        <f aca="false">IF(E61=90,F61,0)</f>
        <v>1.1</v>
      </c>
      <c r="H61" s="0" t="n">
        <f aca="false">IF(E61=120,F61,0)</f>
        <v>0</v>
      </c>
      <c r="I61" s="0" t="n">
        <f aca="false">IF(E62=200,F62,0)</f>
        <v>0</v>
      </c>
      <c r="J61" s="0" t="n">
        <f aca="false">IF(E62=280,F62,0)</f>
        <v>0</v>
      </c>
      <c r="K61" s="0" t="n">
        <v>-0.5</v>
      </c>
      <c r="L61" s="0" t="n">
        <f aca="false">IF(E61=90,K61,0)</f>
        <v>-0.5</v>
      </c>
      <c r="M61" s="0" t="n">
        <f aca="false">IF(E61=120,K61,0)</f>
        <v>0</v>
      </c>
      <c r="N61" s="0" t="n">
        <f aca="false">IF(E61=200,K61,0)</f>
        <v>0</v>
      </c>
      <c r="O61" s="0" t="n">
        <f aca="false">IF(E61=280,K61,0)</f>
        <v>0</v>
      </c>
      <c r="P61" s="0" t="n">
        <v>0.5</v>
      </c>
      <c r="Q61" s="0" t="n">
        <v>0.1</v>
      </c>
      <c r="R61" s="0" t="n">
        <v>0.1</v>
      </c>
      <c r="S61" s="0" t="n">
        <v>0.12</v>
      </c>
      <c r="T61" s="0" t="n">
        <v>0.3205</v>
      </c>
      <c r="U61" s="0" t="n">
        <v>0.0125</v>
      </c>
      <c r="V61" s="0" t="n">
        <v>0.0042</v>
      </c>
      <c r="W61" s="0" t="n">
        <v>2.5</v>
      </c>
      <c r="X61" s="2" t="n">
        <f aca="false">1/(1+2*(1+(E61*C61)^2/B61)*(1/(1-B61/4/E61/(E61-C61*E61))-1))</f>
        <v>0.97917707929025</v>
      </c>
      <c r="Y61" s="2" t="n">
        <f aca="false">1+(1-C61)^2+2*C61*C61*A61*A61*0.938*0.938/B61</f>
        <v>1.66631077219153</v>
      </c>
      <c r="Z61" s="0" t="n">
        <f aca="false">B61/2/0.938/A61</f>
        <v>15.9213331837055</v>
      </c>
      <c r="AA61" s="0" t="n">
        <f aca="false">T61*(1+B61/Z61^2)*S61/(1+S61)</f>
        <v>0.0352618136100672</v>
      </c>
      <c r="AB61" s="2" t="n">
        <f aca="false">T61-AA61/Y61*C61*C61</f>
        <v>0.319783552635255</v>
      </c>
      <c r="AC61" s="0" t="n">
        <f aca="false">U61/T61*100</f>
        <v>3.90015600624025</v>
      </c>
      <c r="AD61" s="1" t="n">
        <f aca="false">IF(E61=90,-2.7,0)</f>
        <v>-2.7</v>
      </c>
    </row>
    <row r="62" customFormat="false" ht="15" hidden="false" customHeight="false" outlineLevel="0" collapsed="false">
      <c r="A62" s="0" t="n">
        <v>0.2215</v>
      </c>
      <c r="B62" s="0" t="n">
        <v>8.64</v>
      </c>
      <c r="C62" s="0" t="n">
        <v>0.236</v>
      </c>
      <c r="D62" s="2" t="n">
        <v>3.93E-009</v>
      </c>
      <c r="E62" s="2" t="n">
        <v>90</v>
      </c>
      <c r="F62" s="0" t="n">
        <v>1</v>
      </c>
      <c r="G62" s="0" t="n">
        <f aca="false">IF(E62=90,F62,0)</f>
        <v>1</v>
      </c>
      <c r="H62" s="0" t="n">
        <f aca="false">IF(E62=120,F62,0)</f>
        <v>0</v>
      </c>
      <c r="I62" s="0" t="n">
        <f aca="false">IF(E63=200,F63,0)</f>
        <v>0</v>
      </c>
      <c r="J62" s="0" t="n">
        <f aca="false">IF(E63=280,F63,0)</f>
        <v>0</v>
      </c>
      <c r="K62" s="0" t="n">
        <v>-0.3</v>
      </c>
      <c r="L62" s="0" t="n">
        <f aca="false">IF(E62=90,K62,0)</f>
        <v>-0.3</v>
      </c>
      <c r="M62" s="0" t="n">
        <f aca="false">IF(E62=120,K62,0)</f>
        <v>0</v>
      </c>
      <c r="N62" s="0" t="n">
        <f aca="false">IF(E62=200,K62,0)</f>
        <v>0</v>
      </c>
      <c r="O62" s="0" t="n">
        <f aca="false">IF(E62=280,K62,0)</f>
        <v>0</v>
      </c>
      <c r="P62" s="0" t="n">
        <v>0.8</v>
      </c>
      <c r="Q62" s="0" t="n">
        <v>0.1</v>
      </c>
      <c r="R62" s="0" t="n">
        <v>0.1</v>
      </c>
      <c r="S62" s="0" t="n">
        <v>0.104</v>
      </c>
      <c r="T62" s="0" t="n">
        <v>0.3062</v>
      </c>
      <c r="U62" s="0" t="n">
        <v>0.0265</v>
      </c>
      <c r="V62" s="0" t="n">
        <v>0.0039</v>
      </c>
      <c r="W62" s="0" t="n">
        <v>2.5</v>
      </c>
      <c r="X62" s="2" t="n">
        <f aca="false">1/(1+2*(1+(E62*C62)^2/B62)*(1/(1-B62/4/E62/(E62-C62*E62))-1))</f>
        <v>0.964170170648705</v>
      </c>
      <c r="Y62" s="2" t="n">
        <f aca="false">1+(1-C62)^2+2*C62*C62*A62*A62*0.938*0.938/B62</f>
        <v>1.58425253617264</v>
      </c>
      <c r="Z62" s="0" t="n">
        <f aca="false">B62/2/0.938/A62</f>
        <v>20.7925223928728</v>
      </c>
      <c r="AA62" s="0" t="n">
        <f aca="false">T62*(1+B62/Z62^2)*S62/(1+S62)</f>
        <v>0.0294213870870437</v>
      </c>
      <c r="AB62" s="2" t="n">
        <f aca="false">T62-AA62/Y62*C62*C62</f>
        <v>0.30516566138429</v>
      </c>
      <c r="AC62" s="0" t="n">
        <f aca="false">U62/T62*100</f>
        <v>8.65447419986936</v>
      </c>
      <c r="AD62" s="1" t="n">
        <f aca="false">IF(E62=90,-2.7,0)</f>
        <v>-2.7</v>
      </c>
    </row>
    <row r="63" customFormat="false" ht="15" hidden="false" customHeight="false" outlineLevel="0" collapsed="false">
      <c r="A63" s="0" t="n">
        <v>0.2657</v>
      </c>
      <c r="B63" s="0" t="n">
        <v>3.75</v>
      </c>
      <c r="C63" s="0" t="n">
        <v>0.088</v>
      </c>
      <c r="D63" s="2" t="n">
        <v>1.933E-008</v>
      </c>
      <c r="E63" s="2" t="n">
        <v>90</v>
      </c>
      <c r="F63" s="0" t="n">
        <v>1.7</v>
      </c>
      <c r="G63" s="0" t="n">
        <f aca="false">IF(E63=90,F63,0)</f>
        <v>1.7</v>
      </c>
      <c r="H63" s="0" t="n">
        <f aca="false">IF(E63=120,F63,0)</f>
        <v>0</v>
      </c>
      <c r="I63" s="0" t="n">
        <f aca="false">IF(E64=200,F64,0)</f>
        <v>0</v>
      </c>
      <c r="J63" s="0" t="n">
        <f aca="false">IF(E64=280,F64,0)</f>
        <v>0</v>
      </c>
      <c r="K63" s="0" t="n">
        <v>-1</v>
      </c>
      <c r="L63" s="0" t="n">
        <f aca="false">IF(E63=90,K63,0)</f>
        <v>-1</v>
      </c>
      <c r="M63" s="0" t="n">
        <f aca="false">IF(E63=120,K63,0)</f>
        <v>0</v>
      </c>
      <c r="N63" s="0" t="n">
        <f aca="false">IF(E63=200,K63,0)</f>
        <v>0</v>
      </c>
      <c r="O63" s="0" t="n">
        <f aca="false">IF(E63=280,K63,0)</f>
        <v>0</v>
      </c>
      <c r="P63" s="0" t="n">
        <v>1.6</v>
      </c>
      <c r="Q63" s="0" t="n">
        <v>0</v>
      </c>
      <c r="R63" s="0" t="n">
        <v>0.1</v>
      </c>
      <c r="S63" s="0" t="n">
        <v>0.171</v>
      </c>
      <c r="T63" s="0" t="n">
        <v>0.3029</v>
      </c>
      <c r="U63" s="0" t="n">
        <v>0.0147</v>
      </c>
      <c r="V63" s="0" t="n">
        <v>0.0076</v>
      </c>
      <c r="W63" s="0" t="n">
        <v>2.5</v>
      </c>
      <c r="X63" s="2" t="n">
        <f aca="false">1/(1+2*(1+(E63*C63)^2/B63)*(1/(1-B63/4/E63/(E63-C63*E63))-1))</f>
        <v>0.995520156767427</v>
      </c>
      <c r="Y63" s="2" t="n">
        <f aca="false">1+(1-C63)^2+2*C63*C63*A63*A63*0.938*0.938/B63</f>
        <v>1.8320005386812</v>
      </c>
      <c r="Z63" s="0" t="n">
        <f aca="false">B63/2/0.938/A63</f>
        <v>7.52327400044779</v>
      </c>
      <c r="AA63" s="0" t="n">
        <f aca="false">T63*(1+B63/Z63^2)*S63/(1+S63)</f>
        <v>0.0471627910112712</v>
      </c>
      <c r="AB63" s="2" t="n">
        <f aca="false">T63-AA63/Y63*C63*C63</f>
        <v>0.302700639439847</v>
      </c>
      <c r="AC63" s="0" t="n">
        <f aca="false">U63/T63*100</f>
        <v>4.85308682733575</v>
      </c>
      <c r="AD63" s="1" t="n">
        <f aca="false">IF(E63=90,-2.7,0)</f>
        <v>-2.7</v>
      </c>
    </row>
    <row r="64" customFormat="false" ht="15" hidden="false" customHeight="false" outlineLevel="0" collapsed="false">
      <c r="A64" s="0" t="n">
        <v>0.2736</v>
      </c>
      <c r="B64" s="0" t="n">
        <v>4.47</v>
      </c>
      <c r="C64" s="0" t="n">
        <v>0.102</v>
      </c>
      <c r="D64" s="2" t="n">
        <v>1.312E-008</v>
      </c>
      <c r="E64" s="2" t="n">
        <v>90</v>
      </c>
      <c r="F64" s="0" t="n">
        <v>1.5</v>
      </c>
      <c r="G64" s="0" t="n">
        <f aca="false">IF(E64=90,F64,0)</f>
        <v>1.5</v>
      </c>
      <c r="H64" s="0" t="n">
        <f aca="false">IF(E64=120,F64,0)</f>
        <v>0</v>
      </c>
      <c r="I64" s="0" t="n">
        <f aca="false">IF(E65=200,F65,0)</f>
        <v>0</v>
      </c>
      <c r="J64" s="0" t="n">
        <f aca="false">IF(E65=280,F65,0)</f>
        <v>0</v>
      </c>
      <c r="K64" s="0" t="n">
        <v>-0.8</v>
      </c>
      <c r="L64" s="0" t="n">
        <f aca="false">IF(E64=90,K64,0)</f>
        <v>-0.8</v>
      </c>
      <c r="M64" s="0" t="n">
        <f aca="false">IF(E64=120,K64,0)</f>
        <v>0</v>
      </c>
      <c r="N64" s="0" t="n">
        <f aca="false">IF(E64=200,K64,0)</f>
        <v>0</v>
      </c>
      <c r="O64" s="0" t="n">
        <f aca="false">IF(E64=280,K64,0)</f>
        <v>0</v>
      </c>
      <c r="P64" s="0" t="n">
        <v>1.1</v>
      </c>
      <c r="Q64" s="0" t="n">
        <v>0</v>
      </c>
      <c r="R64" s="0" t="n">
        <v>0.1</v>
      </c>
      <c r="S64" s="0" t="n">
        <v>0.15</v>
      </c>
      <c r="T64" s="0" t="n">
        <v>0.3045</v>
      </c>
      <c r="U64" s="0" t="n">
        <v>0.0102</v>
      </c>
      <c r="V64" s="0" t="n">
        <v>0.006</v>
      </c>
      <c r="W64" s="0" t="n">
        <v>2.5</v>
      </c>
      <c r="X64" s="2" t="n">
        <f aca="false">1/(1+2*(1+(E64*C64)^2/B64)*(1/(1-B64/4/E64/(E64-C64*E64))-1))</f>
        <v>0.99393591986348</v>
      </c>
      <c r="Y64" s="2" t="n">
        <f aca="false">1+(1-C64)^2+2*C64*C64*A64*A64*0.938*0.938/B64</f>
        <v>1.80671059190147</v>
      </c>
      <c r="Z64" s="0" t="n">
        <f aca="false">B64/2/0.938/A64</f>
        <v>8.70880559607975</v>
      </c>
      <c r="AA64" s="0" t="n">
        <f aca="false">T64*(1+B64/Z64^2)*S64/(1+S64)</f>
        <v>0.0420582276213932</v>
      </c>
      <c r="AB64" s="2" t="n">
        <f aca="false">T64-AA64/Y64*C64*C64</f>
        <v>0.304257806368029</v>
      </c>
      <c r="AC64" s="0" t="n">
        <f aca="false">U64/T64*100</f>
        <v>3.34975369458128</v>
      </c>
      <c r="AD64" s="1" t="n">
        <f aca="false">IF(E64=90,-2.7,0)</f>
        <v>-2.7</v>
      </c>
    </row>
    <row r="65" customFormat="false" ht="15" hidden="false" customHeight="false" outlineLevel="0" collapsed="false">
      <c r="A65" s="0" t="n">
        <v>0.2758</v>
      </c>
      <c r="B65" s="0" t="n">
        <v>5.44</v>
      </c>
      <c r="C65" s="0" t="n">
        <v>0.122</v>
      </c>
      <c r="D65" s="2" t="n">
        <v>8.664E-009</v>
      </c>
      <c r="E65" s="2" t="n">
        <v>90</v>
      </c>
      <c r="F65" s="0" t="n">
        <v>1.3</v>
      </c>
      <c r="G65" s="0" t="n">
        <f aca="false">IF(E65=90,F65,0)</f>
        <v>1.3</v>
      </c>
      <c r="H65" s="0" t="n">
        <f aca="false">IF(E65=120,F65,0)</f>
        <v>0</v>
      </c>
      <c r="I65" s="0" t="n">
        <f aca="false">IF(E66=200,F66,0)</f>
        <v>0</v>
      </c>
      <c r="J65" s="0" t="n">
        <f aca="false">IF(E66=280,F66,0)</f>
        <v>0</v>
      </c>
      <c r="K65" s="0" t="n">
        <v>-0.5</v>
      </c>
      <c r="L65" s="0" t="n">
        <f aca="false">IF(E65=90,K65,0)</f>
        <v>-0.5</v>
      </c>
      <c r="M65" s="0" t="n">
        <f aca="false">IF(E65=120,K65,0)</f>
        <v>0</v>
      </c>
      <c r="N65" s="0" t="n">
        <f aca="false">IF(E65=200,K65,0)</f>
        <v>0</v>
      </c>
      <c r="O65" s="0" t="n">
        <f aca="false">IF(E65=280,K65,0)</f>
        <v>0</v>
      </c>
      <c r="P65" s="0" t="n">
        <v>0.8</v>
      </c>
      <c r="Q65" s="0" t="n">
        <v>0</v>
      </c>
      <c r="R65" s="0" t="n">
        <v>0.1</v>
      </c>
      <c r="S65" s="0" t="n">
        <v>0.129</v>
      </c>
      <c r="T65" s="0" t="n">
        <v>0.3058</v>
      </c>
      <c r="U65" s="0" t="n">
        <v>0.0128</v>
      </c>
      <c r="V65" s="0" t="n">
        <v>0.0048</v>
      </c>
      <c r="W65" s="0" t="n">
        <v>2.5</v>
      </c>
      <c r="X65" s="2" t="n">
        <f aca="false">1/(1+2*(1+(E65*C65)^2/B65)*(1/(1-B65/4/E65/(E65-C65*E65))-1))</f>
        <v>0.991217575076466</v>
      </c>
      <c r="Y65" s="2" t="n">
        <f aca="false">1+(1-C65)^2+2*C65*C65*A65*A65*0.938*0.938/B65</f>
        <v>1.77125022244498</v>
      </c>
      <c r="Z65" s="0" t="n">
        <f aca="false">B65/2/0.938/A65</f>
        <v>10.51409274976</v>
      </c>
      <c r="AA65" s="0" t="n">
        <f aca="false">T65*(1+B65/Z65^2)*S65/(1+S65)</f>
        <v>0.0366602785966653</v>
      </c>
      <c r="AB65" s="2" t="n">
        <f aca="false">T65-AA65/Y65*C65*C65</f>
        <v>0.305491939862749</v>
      </c>
      <c r="AC65" s="0" t="n">
        <f aca="false">U65/T65*100</f>
        <v>4.18574231523872</v>
      </c>
      <c r="AD65" s="1" t="n">
        <f aca="false">IF(E65=90,-2.7,0)</f>
        <v>-2.7</v>
      </c>
    </row>
    <row r="66" customFormat="false" ht="15" hidden="false" customHeight="false" outlineLevel="0" collapsed="false">
      <c r="A66" s="0" t="n">
        <v>0.2803</v>
      </c>
      <c r="B66" s="0" t="n">
        <v>6.85</v>
      </c>
      <c r="C66" s="0" t="n">
        <v>0.151</v>
      </c>
      <c r="D66" s="2" t="n">
        <v>5.503E-009</v>
      </c>
      <c r="E66" s="2" t="n">
        <v>90</v>
      </c>
      <c r="F66" s="0" t="n">
        <v>1.1</v>
      </c>
      <c r="G66" s="0" t="n">
        <f aca="false">IF(E66=90,F66,0)</f>
        <v>1.1</v>
      </c>
      <c r="H66" s="0" t="n">
        <f aca="false">IF(E66=120,F66,0)</f>
        <v>0</v>
      </c>
      <c r="I66" s="0" t="n">
        <f aca="false">IF(E67=200,F67,0)</f>
        <v>0</v>
      </c>
      <c r="J66" s="0" t="n">
        <f aca="false">IF(E67=280,F67,0)</f>
        <v>0</v>
      </c>
      <c r="K66" s="0" t="n">
        <v>-0.3</v>
      </c>
      <c r="L66" s="0" t="n">
        <f aca="false">IF(E66=90,K66,0)</f>
        <v>-0.3</v>
      </c>
      <c r="M66" s="0" t="n">
        <f aca="false">IF(E66=120,K66,0)</f>
        <v>0</v>
      </c>
      <c r="N66" s="0" t="n">
        <f aca="false">IF(E66=200,K66,0)</f>
        <v>0</v>
      </c>
      <c r="O66" s="0" t="n">
        <f aca="false">IF(E66=280,K66,0)</f>
        <v>0</v>
      </c>
      <c r="P66" s="0" t="n">
        <v>0.9</v>
      </c>
      <c r="Q66" s="0" t="n">
        <v>0</v>
      </c>
      <c r="R66" s="0" t="n">
        <v>0.1</v>
      </c>
      <c r="S66" s="0" t="n">
        <v>0.109</v>
      </c>
      <c r="T66" s="0" t="n">
        <v>0.32</v>
      </c>
      <c r="U66" s="0" t="n">
        <v>0.0139</v>
      </c>
      <c r="V66" s="0" t="n">
        <v>0.0048</v>
      </c>
      <c r="W66" s="0" t="n">
        <v>2.5</v>
      </c>
      <c r="X66" s="2" t="n">
        <f aca="false">1/(1+2*(1+(E66*C66)^2/B66)*(1/(1-B66/4/E66/(E66-C66*E66))-1))</f>
        <v>0.986261706078199</v>
      </c>
      <c r="Y66" s="2" t="n">
        <f aca="false">1+(1-C66)^2+2*C66*C66*A66*A66*0.938*0.938/B66</f>
        <v>1.72126119849181</v>
      </c>
      <c r="Z66" s="0" t="n">
        <f aca="false">B66/2/0.938/A66</f>
        <v>13.0267068409038</v>
      </c>
      <c r="AA66" s="0" t="n">
        <f aca="false">T66*(1+B66/Z66^2)*S66/(1+S66)</f>
        <v>0.0327213563192824</v>
      </c>
      <c r="AB66" s="2" t="n">
        <f aca="false">T66-AA66/Y66*C66*C66</f>
        <v>0.319566550593199</v>
      </c>
      <c r="AC66" s="0" t="n">
        <f aca="false">U66/T66*100</f>
        <v>4.34375</v>
      </c>
      <c r="AD66" s="1" t="n">
        <f aca="false">IF(E66=90,-2.7,0)</f>
        <v>-2.7</v>
      </c>
    </row>
    <row r="67" customFormat="false" ht="15" hidden="false" customHeight="false" outlineLevel="0" collapsed="false">
      <c r="A67" s="0" t="n">
        <v>0.2737</v>
      </c>
      <c r="B67" s="0" t="n">
        <v>8.7</v>
      </c>
      <c r="C67" s="0" t="n">
        <v>0.193</v>
      </c>
      <c r="D67" s="2" t="n">
        <v>3.409E-009</v>
      </c>
      <c r="E67" s="2" t="n">
        <v>90</v>
      </c>
      <c r="F67" s="0" t="n">
        <v>0.9</v>
      </c>
      <c r="G67" s="0" t="n">
        <f aca="false">IF(E67=90,F67,0)</f>
        <v>0.9</v>
      </c>
      <c r="H67" s="0" t="n">
        <f aca="false">IF(E67=120,F67,0)</f>
        <v>0</v>
      </c>
      <c r="I67" s="0" t="n">
        <f aca="false">IF(E68=200,F68,0)</f>
        <v>0</v>
      </c>
      <c r="J67" s="0" t="n">
        <f aca="false">IF(E68=280,F68,0)</f>
        <v>0</v>
      </c>
      <c r="K67" s="0" t="n">
        <v>-0.2</v>
      </c>
      <c r="L67" s="0" t="n">
        <f aca="false">IF(E67=90,K67,0)</f>
        <v>-0.2</v>
      </c>
      <c r="M67" s="0" t="n">
        <f aca="false">IF(E67=120,K67,0)</f>
        <v>0</v>
      </c>
      <c r="N67" s="0" t="n">
        <f aca="false">IF(E67=200,K67,0)</f>
        <v>0</v>
      </c>
      <c r="O67" s="0" t="n">
        <f aca="false">IF(E67=280,K67,0)</f>
        <v>0</v>
      </c>
      <c r="P67" s="0" t="n">
        <v>1.1</v>
      </c>
      <c r="Q67" s="0" t="n">
        <v>0.1</v>
      </c>
      <c r="R67" s="0" t="n">
        <v>0.1</v>
      </c>
      <c r="S67" s="0" t="n">
        <v>0.093</v>
      </c>
      <c r="T67" s="0" t="n">
        <v>0.3237</v>
      </c>
      <c r="U67" s="0" t="n">
        <v>0.027</v>
      </c>
      <c r="V67" s="0" t="n">
        <v>0.0048</v>
      </c>
      <c r="W67" s="0" t="n">
        <v>2.5</v>
      </c>
      <c r="X67" s="2" t="n">
        <f aca="false">1/(1+2*(1+(E67*C67)^2/B67)*(1/(1-B67/4/E67/(E67-C67*E67))-1))</f>
        <v>0.976799008337171</v>
      </c>
      <c r="Y67" s="2" t="n">
        <f aca="false">1+(1-C67)^2+2*C67*C67*A67*A67*0.938*0.938/B67</f>
        <v>1.65181339171857</v>
      </c>
      <c r="Z67" s="0" t="n">
        <f aca="false">B67/2/0.938/A67</f>
        <v>16.9438313936866</v>
      </c>
      <c r="AA67" s="0" t="n">
        <f aca="false">T67*(1+B67/Z67^2)*S67/(1+S67)</f>
        <v>0.0283772793735905</v>
      </c>
      <c r="AB67" s="2" t="n">
        <f aca="false">T67-AA67/Y67*C67*C67</f>
        <v>0.32306008190472</v>
      </c>
      <c r="AC67" s="0" t="n">
        <f aca="false">U67/T67*100</f>
        <v>8.34105653382762</v>
      </c>
      <c r="AD67" s="1" t="n">
        <f aca="false">IF(E67=90,-2.7,0)</f>
        <v>-2.7</v>
      </c>
    </row>
    <row r="68" customFormat="false" ht="15" hidden="false" customHeight="false" outlineLevel="0" collapsed="false">
      <c r="A68" s="0" t="n">
        <v>0.3166</v>
      </c>
      <c r="B68" s="0" t="n">
        <v>4.62</v>
      </c>
      <c r="C68" s="0" t="n">
        <v>0.091</v>
      </c>
      <c r="D68" s="2" t="n">
        <v>1.009E-008</v>
      </c>
      <c r="E68" s="2" t="n">
        <v>90</v>
      </c>
      <c r="F68" s="0" t="n">
        <v>0.7</v>
      </c>
      <c r="G68" s="0" t="n">
        <f aca="false">IF(E68=90,F68,0)</f>
        <v>0.7</v>
      </c>
      <c r="H68" s="0" t="n">
        <f aca="false">IF(E68=120,F68,0)</f>
        <v>0</v>
      </c>
      <c r="I68" s="0" t="n">
        <f aca="false">IF(E69=200,F69,0)</f>
        <v>0</v>
      </c>
      <c r="J68" s="0" t="n">
        <f aca="false">IF(E69=280,F69,0)</f>
        <v>0</v>
      </c>
      <c r="K68" s="0" t="n">
        <v>0</v>
      </c>
      <c r="L68" s="0" t="n">
        <f aca="false">IF(E68=90,K68,0)</f>
        <v>0</v>
      </c>
      <c r="M68" s="0" t="n">
        <f aca="false">IF(E68=120,K68,0)</f>
        <v>0</v>
      </c>
      <c r="N68" s="0" t="n">
        <f aca="false">IF(E68=200,K68,0)</f>
        <v>0</v>
      </c>
      <c r="O68" s="0" t="n">
        <f aca="false">IF(E68=280,K68,0)</f>
        <v>0</v>
      </c>
      <c r="P68" s="0" t="n">
        <v>4.6</v>
      </c>
      <c r="Q68" s="0" t="n">
        <v>0</v>
      </c>
      <c r="R68" s="0" t="n">
        <v>0.1</v>
      </c>
      <c r="S68" s="0" t="n">
        <v>0.139</v>
      </c>
      <c r="T68" s="0" t="n">
        <v>0.2884</v>
      </c>
      <c r="U68" s="0" t="n">
        <v>0.0123</v>
      </c>
      <c r="V68" s="0" t="n">
        <v>0.0134</v>
      </c>
      <c r="W68" s="0" t="n">
        <v>2.5</v>
      </c>
      <c r="X68" s="2" t="n">
        <f aca="false">1/(1+2*(1+(E68*C68)^2/B68)*(1/(1-B68/4/E68/(E68-C68*E68))-1))</f>
        <v>0.995154092722091</v>
      </c>
      <c r="Y68" s="2" t="n">
        <f aca="false">1+(1-C68)^2+2*C68*C68*A68*A68*0.938*0.938/B68</f>
        <v>1.82659715372458</v>
      </c>
      <c r="Z68" s="0" t="n">
        <f aca="false">B68/2/0.938/A68</f>
        <v>7.778542536842</v>
      </c>
      <c r="AA68" s="0" t="n">
        <f aca="false">T68*(1+B68/Z68^2)*S68/(1+S68)</f>
        <v>0.0378828317018238</v>
      </c>
      <c r="AB68" s="2" t="n">
        <f aca="false">T68-AA68/Y68*C68*C68</f>
        <v>0.288228255656326</v>
      </c>
      <c r="AC68" s="0" t="n">
        <f aca="false">U68/T68*100</f>
        <v>4.26490984743412</v>
      </c>
      <c r="AD68" s="1" t="n">
        <f aca="false">IF(E68=90,-2.7,0)</f>
        <v>-2.7</v>
      </c>
    </row>
    <row r="69" customFormat="false" ht="15" hidden="false" customHeight="false" outlineLevel="0" collapsed="false">
      <c r="A69" s="0" t="n">
        <v>0.3397</v>
      </c>
      <c r="B69" s="0" t="n">
        <v>5.46</v>
      </c>
      <c r="C69" s="0" t="n">
        <v>0.1</v>
      </c>
      <c r="D69" s="2" t="n">
        <v>5.961E-009</v>
      </c>
      <c r="E69" s="2" t="n">
        <v>90</v>
      </c>
      <c r="F69" s="0" t="n">
        <v>0.6</v>
      </c>
      <c r="G69" s="0" t="n">
        <f aca="false">IF(E69=90,F69,0)</f>
        <v>0.6</v>
      </c>
      <c r="H69" s="0" t="n">
        <f aca="false">IF(E69=120,F69,0)</f>
        <v>0</v>
      </c>
      <c r="I69" s="0" t="n">
        <f aca="false">IF(E70=200,F70,0)</f>
        <v>0</v>
      </c>
      <c r="J69" s="0" t="n">
        <f aca="false">IF(E70=280,F70,0)</f>
        <v>0</v>
      </c>
      <c r="K69" s="0" t="n">
        <v>0.1</v>
      </c>
      <c r="L69" s="0" t="n">
        <f aca="false">IF(E69=90,K69,0)</f>
        <v>0.1</v>
      </c>
      <c r="M69" s="0" t="n">
        <f aca="false">IF(E69=120,K69,0)</f>
        <v>0</v>
      </c>
      <c r="N69" s="0" t="n">
        <f aca="false">IF(E69=200,K69,0)</f>
        <v>0</v>
      </c>
      <c r="O69" s="0" t="n">
        <f aca="false">IF(E69=280,K69,0)</f>
        <v>0</v>
      </c>
      <c r="P69" s="0" t="n">
        <v>3.6</v>
      </c>
      <c r="Q69" s="0" t="n">
        <v>0</v>
      </c>
      <c r="R69" s="0" t="n">
        <v>0.1</v>
      </c>
      <c r="S69" s="0" t="n">
        <v>0.12</v>
      </c>
      <c r="T69" s="0" t="n">
        <v>0.2584</v>
      </c>
      <c r="U69" s="0" t="n">
        <v>0.0095</v>
      </c>
      <c r="V69" s="0" t="n">
        <v>0.0094</v>
      </c>
      <c r="W69" s="0" t="n">
        <v>2.5</v>
      </c>
      <c r="X69" s="2" t="n">
        <f aca="false">1/(1+2*(1+(E69*C69)^2/B69)*(1/(1-B69/4/E69/(E69-C69*E69))-1))</f>
        <v>0.994103819423845</v>
      </c>
      <c r="Y69" s="2" t="n">
        <f aca="false">1+(1-C69)^2+2*C69*C69*A69*A69*0.938*0.938/B69</f>
        <v>1.8103719068037</v>
      </c>
      <c r="Z69" s="0" t="n">
        <f aca="false">B69/2/0.938/A69</f>
        <v>8.56770020957913</v>
      </c>
      <c r="AA69" s="0" t="n">
        <f aca="false">T69*(1+B69/Z69^2)*S69/(1+S69)</f>
        <v>0.0297450153873417</v>
      </c>
      <c r="AB69" s="2" t="n">
        <f aca="false">T69-AA69/Y69*C69*C69</f>
        <v>0.258235696658374</v>
      </c>
      <c r="AC69" s="0" t="n">
        <f aca="false">U69/T69*100</f>
        <v>3.67647058823529</v>
      </c>
      <c r="AD69" s="1" t="n">
        <f aca="false">IF(E69=90,-2.7,0)</f>
        <v>-2.7</v>
      </c>
    </row>
    <row r="70" customFormat="false" ht="15" hidden="false" customHeight="false" outlineLevel="0" collapsed="false">
      <c r="A70" s="0" t="n">
        <v>0.3511</v>
      </c>
      <c r="B70" s="0" t="n">
        <v>6.87</v>
      </c>
      <c r="C70" s="0" t="n">
        <v>0.122</v>
      </c>
      <c r="D70" s="2" t="n">
        <v>3.805E-009</v>
      </c>
      <c r="E70" s="2" t="n">
        <v>90</v>
      </c>
      <c r="F70" s="0" t="n">
        <v>0.6</v>
      </c>
      <c r="G70" s="0" t="n">
        <f aca="false">IF(E70=90,F70,0)</f>
        <v>0.6</v>
      </c>
      <c r="H70" s="0" t="n">
        <f aca="false">IF(E70=120,F70,0)</f>
        <v>0</v>
      </c>
      <c r="I70" s="0" t="n">
        <f aca="false">IF(E71=200,F71,0)</f>
        <v>0</v>
      </c>
      <c r="J70" s="0" t="n">
        <f aca="false">IF(E71=280,F71,0)</f>
        <v>0</v>
      </c>
      <c r="K70" s="0" t="n">
        <v>0.2</v>
      </c>
      <c r="L70" s="0" t="n">
        <f aca="false">IF(E70=90,K70,0)</f>
        <v>0.2</v>
      </c>
      <c r="M70" s="0" t="n">
        <f aca="false">IF(E70=120,K70,0)</f>
        <v>0</v>
      </c>
      <c r="N70" s="0" t="n">
        <f aca="false">IF(E70=200,K70,0)</f>
        <v>0</v>
      </c>
      <c r="O70" s="0" t="n">
        <f aca="false">IF(E70=280,K70,0)</f>
        <v>0</v>
      </c>
      <c r="P70" s="0" t="n">
        <v>2.3</v>
      </c>
      <c r="Q70" s="0" t="n">
        <v>0</v>
      </c>
      <c r="R70" s="0" t="n">
        <v>0.1</v>
      </c>
      <c r="S70" s="0" t="n">
        <v>0.1</v>
      </c>
      <c r="T70" s="0" t="n">
        <v>0.2759</v>
      </c>
      <c r="U70" s="0" t="n">
        <v>0.0103</v>
      </c>
      <c r="V70" s="0" t="n">
        <v>0.0065</v>
      </c>
      <c r="W70" s="0" t="n">
        <v>2.5</v>
      </c>
      <c r="X70" s="2" t="n">
        <f aca="false">1/(1+2*(1+(E70*C70)^2/B70)*(1/(1-B70/4/E70/(E70-C70*E70))-1))</f>
        <v>0.991118344471855</v>
      </c>
      <c r="Y70" s="2" t="n">
        <f aca="false">1+(1-C70)^2+2*C70*C70*A70*A70*0.938*0.938/B70</f>
        <v>1.771353959308</v>
      </c>
      <c r="Z70" s="0" t="n">
        <f aca="false">B70/2/0.938/A70</f>
        <v>10.4302105050287</v>
      </c>
      <c r="AA70" s="0" t="n">
        <f aca="false">T70*(1+B70/Z70^2)*S70/(1+S70)</f>
        <v>0.0266657249160319</v>
      </c>
      <c r="AB70" s="2" t="n">
        <f aca="false">T70-AA70/Y70*C70*C70</f>
        <v>0.275675938260355</v>
      </c>
      <c r="AC70" s="0" t="n">
        <f aca="false">U70/T70*100</f>
        <v>3.73323667995651</v>
      </c>
      <c r="AD70" s="1" t="n">
        <f aca="false">IF(E70=90,-2.7,0)</f>
        <v>-2.7</v>
      </c>
    </row>
    <row r="71" customFormat="false" ht="15" hidden="false" customHeight="false" outlineLevel="0" collapsed="false">
      <c r="A71" s="0" t="n">
        <v>0.345</v>
      </c>
      <c r="B71" s="0" t="n">
        <v>8.73</v>
      </c>
      <c r="C71" s="0" t="n">
        <v>0.156</v>
      </c>
      <c r="D71" s="2" t="n">
        <v>2.028E-009</v>
      </c>
      <c r="E71" s="2" t="n">
        <v>90</v>
      </c>
      <c r="F71" s="0" t="n">
        <v>0.5</v>
      </c>
      <c r="G71" s="0" t="n">
        <f aca="false">IF(E71=90,F71,0)</f>
        <v>0.5</v>
      </c>
      <c r="H71" s="0" t="n">
        <f aca="false">IF(E71=120,F71,0)</f>
        <v>0</v>
      </c>
      <c r="I71" s="0" t="n">
        <f aca="false">IF(E72=200,F72,0)</f>
        <v>0</v>
      </c>
      <c r="J71" s="0" t="n">
        <f aca="false">IF(E72=280,F72,0)</f>
        <v>0</v>
      </c>
      <c r="K71" s="0" t="n">
        <v>0.3</v>
      </c>
      <c r="L71" s="0" t="n">
        <f aca="false">IF(E71=90,K71,0)</f>
        <v>0.3</v>
      </c>
      <c r="M71" s="0" t="n">
        <f aca="false">IF(E71=120,K71,0)</f>
        <v>0</v>
      </c>
      <c r="N71" s="0" t="n">
        <f aca="false">IF(E71=200,K71,0)</f>
        <v>0</v>
      </c>
      <c r="O71" s="0" t="n">
        <f aca="false">IF(E71=280,K71,0)</f>
        <v>0</v>
      </c>
      <c r="P71" s="0" t="n">
        <v>2.1</v>
      </c>
      <c r="Q71" s="0" t="n">
        <v>0</v>
      </c>
      <c r="R71" s="0" t="n">
        <v>0.1</v>
      </c>
      <c r="S71" s="0" t="n">
        <v>0.085</v>
      </c>
      <c r="T71" s="0" t="n">
        <v>0.2398</v>
      </c>
      <c r="U71" s="0" t="n">
        <v>0.0163</v>
      </c>
      <c r="V71" s="0" t="n">
        <v>0.0052</v>
      </c>
      <c r="W71" s="0" t="n">
        <v>2.5</v>
      </c>
      <c r="X71" s="2" t="n">
        <f aca="false">1/(1+2*(1+(E71*C71)^2/B71)*(1/(1-B71/4/E71/(E71-C71*E71))-1))</f>
        <v>0.98516308579066</v>
      </c>
      <c r="Y71" s="2" t="n">
        <f aca="false">1+(1-C71)^2+2*C71*C71*A71*A71*0.938*0.938/B71</f>
        <v>1.71291986012453</v>
      </c>
      <c r="Z71" s="0" t="n">
        <f aca="false">B71/2/0.938/A71</f>
        <v>13.4884583294707</v>
      </c>
      <c r="AA71" s="0" t="n">
        <f aca="false">T71*(1+B71/Z71^2)*S71/(1+S71)</f>
        <v>0.0196875967574049</v>
      </c>
      <c r="AB71" s="2" t="n">
        <f aca="false">T71-AA71/Y71*C71*C71</f>
        <v>0.239520292019585</v>
      </c>
      <c r="AC71" s="0" t="n">
        <f aca="false">U71/T71*100</f>
        <v>6.79733110925771</v>
      </c>
      <c r="AD71" s="1" t="n">
        <f aca="false">IF(E71=90,-2.7,0)</f>
        <v>-2.7</v>
      </c>
    </row>
    <row r="72" customFormat="false" ht="15" hidden="false" customHeight="false" outlineLevel="0" collapsed="false">
      <c r="A72" s="0" t="n">
        <v>0.3973</v>
      </c>
      <c r="B72" s="0" t="n">
        <v>5.73</v>
      </c>
      <c r="C72" s="0" t="n">
        <v>0.09</v>
      </c>
      <c r="D72" s="2" t="n">
        <v>3.735E-009</v>
      </c>
      <c r="E72" s="2" t="n">
        <v>90</v>
      </c>
      <c r="F72" s="0" t="n">
        <v>-2.4</v>
      </c>
      <c r="G72" s="0" t="n">
        <f aca="false">IF(E72=90,F72,0)</f>
        <v>-2.4</v>
      </c>
      <c r="H72" s="0" t="n">
        <f aca="false">IF(E72=120,F72,0)</f>
        <v>0</v>
      </c>
      <c r="I72" s="0" t="n">
        <f aca="false">IF(E73=200,F73,0)</f>
        <v>0</v>
      </c>
      <c r="J72" s="0" t="n">
        <f aca="false">IF(E73=280,F73,0)</f>
        <v>0</v>
      </c>
      <c r="K72" s="0" t="n">
        <v>3.2</v>
      </c>
      <c r="L72" s="0" t="n">
        <f aca="false">IF(E72=90,K72,0)</f>
        <v>3.2</v>
      </c>
      <c r="M72" s="0" t="n">
        <f aca="false">IF(E72=120,K72,0)</f>
        <v>0</v>
      </c>
      <c r="N72" s="0" t="n">
        <f aca="false">IF(E72=200,K72,0)</f>
        <v>0</v>
      </c>
      <c r="O72" s="0" t="n">
        <f aca="false">IF(E72=280,K72,0)</f>
        <v>0</v>
      </c>
      <c r="P72" s="0" t="n">
        <v>11</v>
      </c>
      <c r="Q72" s="0" t="n">
        <v>0</v>
      </c>
      <c r="R72" s="0" t="n">
        <v>0.1</v>
      </c>
      <c r="S72" s="0" t="n">
        <v>0.111</v>
      </c>
      <c r="T72" s="0" t="n">
        <v>0.2086</v>
      </c>
      <c r="U72" s="0" t="n">
        <v>0.0211</v>
      </c>
      <c r="V72" s="0" t="n">
        <v>0.0243</v>
      </c>
      <c r="W72" s="0" t="n">
        <v>2.5</v>
      </c>
      <c r="X72" s="2" t="n">
        <f aca="false">1/(1+2*(1+(E72*C72)^2/B72)*(1/(1-B72/4/E72/(E72-C72*E72))-1))</f>
        <v>0.995183138960769</v>
      </c>
      <c r="Y72" s="2" t="n">
        <f aca="false">1+(1-C72)^2+2*C72*C72*A72*A72*0.938*0.938/B72</f>
        <v>1.82849264782802</v>
      </c>
      <c r="Z72" s="0" t="n">
        <f aca="false">B72/2/0.938/A72</f>
        <v>7.68782029230354</v>
      </c>
      <c r="AA72" s="0" t="n">
        <f aca="false">T72*(1+B72/Z72^2)*S72/(1+S72)</f>
        <v>0.0228617824890776</v>
      </c>
      <c r="AB72" s="2" t="n">
        <f aca="false">T72-AA72/Y72*C72*C72</f>
        <v>0.208498725084631</v>
      </c>
      <c r="AC72" s="0" t="n">
        <f aca="false">U72/T72*100</f>
        <v>10.1150527325024</v>
      </c>
      <c r="AD72" s="1" t="n">
        <f aca="false">IF(E72=90,-2.7,0)</f>
        <v>-2.7</v>
      </c>
    </row>
    <row r="73" customFormat="false" ht="15" hidden="false" customHeight="false" outlineLevel="0" collapsed="false">
      <c r="A73" s="0" t="n">
        <v>0.4425</v>
      </c>
      <c r="B73" s="0" t="n">
        <v>6.97</v>
      </c>
      <c r="C73" s="0" t="n">
        <v>0.099</v>
      </c>
      <c r="D73" s="2" t="n">
        <v>2.164E-009</v>
      </c>
      <c r="E73" s="2" t="n">
        <v>90</v>
      </c>
      <c r="F73" s="0" t="n">
        <v>-2</v>
      </c>
      <c r="G73" s="0" t="n">
        <f aca="false">IF(E73=90,F73,0)</f>
        <v>-2</v>
      </c>
      <c r="H73" s="0" t="n">
        <f aca="false">IF(E73=120,F73,0)</f>
        <v>0</v>
      </c>
      <c r="I73" s="0" t="n">
        <f aca="false">IF(E74=200,F74,0)</f>
        <v>0</v>
      </c>
      <c r="J73" s="0" t="n">
        <f aca="false">IF(E74=280,F74,0)</f>
        <v>0</v>
      </c>
      <c r="K73" s="0" t="n">
        <v>2.9</v>
      </c>
      <c r="L73" s="0" t="n">
        <f aca="false">IF(E73=90,K73,0)</f>
        <v>2.9</v>
      </c>
      <c r="M73" s="0" t="n">
        <f aca="false">IF(E73=120,K73,0)</f>
        <v>0</v>
      </c>
      <c r="N73" s="0" t="n">
        <f aca="false">IF(E73=200,K73,0)</f>
        <v>0</v>
      </c>
      <c r="O73" s="0" t="n">
        <f aca="false">IF(E73=280,K73,0)</f>
        <v>0</v>
      </c>
      <c r="P73" s="0" t="n">
        <v>9.1</v>
      </c>
      <c r="Q73" s="0" t="n">
        <v>0</v>
      </c>
      <c r="R73" s="0" t="n">
        <v>0.1</v>
      </c>
      <c r="S73" s="0" t="n">
        <v>0.093</v>
      </c>
      <c r="T73" s="0" t="n">
        <v>0.2024</v>
      </c>
      <c r="U73" s="0" t="n">
        <v>0.0094</v>
      </c>
      <c r="V73" s="0" t="n">
        <v>0.0198</v>
      </c>
      <c r="W73" s="0" t="n">
        <v>2.5</v>
      </c>
      <c r="X73" s="2" t="n">
        <f aca="false">1/(1+2*(1+(E73*C73)^2/B73)*(1/(1-B73/4/E73/(E73-C73*E73))-1))</f>
        <v>0.994116924180999</v>
      </c>
      <c r="Y73" s="2" t="n">
        <f aca="false">1+(1-C73)^2+2*C73*C73*A73*A73*0.938*0.938/B73</f>
        <v>1.8122855067519</v>
      </c>
      <c r="Z73" s="0" t="n">
        <f aca="false">B73/2/0.938/A73</f>
        <v>8.39627528218472</v>
      </c>
      <c r="AA73" s="0" t="n">
        <f aca="false">T73*(1+B73/Z73^2)*S73/(1+S73)</f>
        <v>0.0189242707728813</v>
      </c>
      <c r="AB73" s="2" t="n">
        <f aca="false">T73-AA73/Y73*C73*C73</f>
        <v>0.20229765587312</v>
      </c>
      <c r="AC73" s="0" t="n">
        <f aca="false">U73/T73*100</f>
        <v>4.64426877470356</v>
      </c>
      <c r="AD73" s="1" t="n">
        <f aca="false">IF(E73=90,-2.7,0)</f>
        <v>-2.7</v>
      </c>
    </row>
    <row r="74" customFormat="false" ht="15" hidden="false" customHeight="false" outlineLevel="0" collapsed="false">
      <c r="A74" s="0" t="n">
        <v>0.4653</v>
      </c>
      <c r="B74" s="0" t="n">
        <v>8.75</v>
      </c>
      <c r="C74" s="0" t="n">
        <v>0.117</v>
      </c>
      <c r="D74" s="2" t="n">
        <v>1.151E-009</v>
      </c>
      <c r="E74" s="2" t="n">
        <v>90</v>
      </c>
      <c r="F74" s="0" t="n">
        <v>-1.7</v>
      </c>
      <c r="G74" s="0" t="n">
        <f aca="false">IF(E74=90,F74,0)</f>
        <v>-1.7</v>
      </c>
      <c r="H74" s="0" t="n">
        <f aca="false">IF(E74=120,F74,0)</f>
        <v>0</v>
      </c>
      <c r="I74" s="0" t="n">
        <f aca="false">IF(E75=200,F75,0)</f>
        <v>0</v>
      </c>
      <c r="J74" s="0" t="n">
        <f aca="false">IF(E75=280,F75,0)</f>
        <v>0</v>
      </c>
      <c r="K74" s="0" t="n">
        <v>2.7</v>
      </c>
      <c r="L74" s="0" t="n">
        <f aca="false">IF(E74=90,K74,0)</f>
        <v>2.7</v>
      </c>
      <c r="M74" s="0" t="n">
        <f aca="false">IF(E74=120,K74,0)</f>
        <v>0</v>
      </c>
      <c r="N74" s="0" t="n">
        <f aca="false">IF(E74=200,K74,0)</f>
        <v>0</v>
      </c>
      <c r="O74" s="0" t="n">
        <f aca="false">IF(E74=280,K74,0)</f>
        <v>0</v>
      </c>
      <c r="P74" s="0" t="n">
        <v>6.8</v>
      </c>
      <c r="Q74" s="0" t="n">
        <v>0</v>
      </c>
      <c r="R74" s="0" t="n">
        <v>0.1</v>
      </c>
      <c r="S74" s="0" t="n">
        <v>0.078</v>
      </c>
      <c r="T74" s="0" t="n">
        <v>0.1817</v>
      </c>
      <c r="U74" s="0" t="n">
        <v>0.0118</v>
      </c>
      <c r="V74" s="0" t="n">
        <v>0.0136</v>
      </c>
      <c r="W74" s="0" t="n">
        <v>2.5</v>
      </c>
      <c r="X74" s="2" t="n">
        <f aca="false">1/(1+2*(1+(E74*C74)^2/B74)*(1/(1-B74/4/E74/(E74-C74*E74))-1))</f>
        <v>0.991703738176747</v>
      </c>
      <c r="Y74" s="2" t="n">
        <f aca="false">1+(1-C74)^2+2*C74*C74*A74*A74*0.938*0.938/B74</f>
        <v>1.78028502633336</v>
      </c>
      <c r="Z74" s="0" t="n">
        <f aca="false">B74/2/0.938/A74</f>
        <v>10.024025584521</v>
      </c>
      <c r="AA74" s="0" t="n">
        <f aca="false">T74*(1+B74/Z74^2)*S74/(1+S74)</f>
        <v>0.014291989859565</v>
      </c>
      <c r="AB74" s="2" t="n">
        <f aca="false">T74-AA74/Y74*C74*C74</f>
        <v>0.181590105771664</v>
      </c>
      <c r="AC74" s="0" t="n">
        <f aca="false">U74/T74*100</f>
        <v>6.49422124380848</v>
      </c>
      <c r="AD74" s="1" t="n">
        <f aca="false">IF(E74=90,-2.7,0)</f>
        <v>-2.7</v>
      </c>
    </row>
    <row r="75" customFormat="false" ht="15" hidden="false" customHeight="false" outlineLevel="0" collapsed="false">
      <c r="A75" s="0" t="n">
        <v>0.0087</v>
      </c>
      <c r="B75" s="0" t="n">
        <v>1.18</v>
      </c>
      <c r="C75" s="0" t="n">
        <v>0.626</v>
      </c>
      <c r="D75" s="2" t="n">
        <v>3.938E-006</v>
      </c>
      <c r="E75" s="0" t="n">
        <v>120</v>
      </c>
      <c r="F75" s="0" t="n">
        <v>0.5</v>
      </c>
      <c r="G75" s="0" t="n">
        <f aca="false">IF(E75=90,F75,0)</f>
        <v>0</v>
      </c>
      <c r="H75" s="0" t="n">
        <f aca="false">IF(E75=120,F75,0)</f>
        <v>0.5</v>
      </c>
      <c r="I75" s="0" t="n">
        <f aca="false">IF(E76=200,F76,0)</f>
        <v>0</v>
      </c>
      <c r="J75" s="0" t="n">
        <f aca="false">IF(E76=280,F76,0)</f>
        <v>0</v>
      </c>
      <c r="K75" s="0" t="n">
        <v>0</v>
      </c>
      <c r="L75" s="0" t="n">
        <f aca="false">IF(E75=90,K75,0)</f>
        <v>0</v>
      </c>
      <c r="M75" s="0" t="n">
        <f aca="false">IF(E75=120,K75,0)</f>
        <v>0</v>
      </c>
      <c r="N75" s="0" t="n">
        <f aca="false">IF(E75=200,K75,0)</f>
        <v>0</v>
      </c>
      <c r="O75" s="0" t="n">
        <f aca="false">IF(E75=280,K75,0)</f>
        <v>0</v>
      </c>
      <c r="P75" s="0" t="n">
        <v>2.1</v>
      </c>
      <c r="Q75" s="0" t="n">
        <v>1.6</v>
      </c>
      <c r="R75" s="0" t="n">
        <v>0.6</v>
      </c>
      <c r="S75" s="0" t="n">
        <v>0.337</v>
      </c>
      <c r="T75" s="0" t="n">
        <v>0.2987</v>
      </c>
      <c r="U75" s="0" t="n">
        <v>0.009</v>
      </c>
      <c r="V75" s="0" t="n">
        <v>0.0082</v>
      </c>
      <c r="W75" s="0" t="n">
        <v>2.5</v>
      </c>
      <c r="X75" s="2" t="n">
        <f aca="false">1/(1+2*(1+(E75*C75)^2/B75)*(1/(1-B75/4/E75/(E75-C75*E75))-1))</f>
        <v>0.656152198804133</v>
      </c>
      <c r="Y75" s="0" t="n">
        <f aca="false">1+(1-C75)^2</f>
        <v>1.139876</v>
      </c>
      <c r="Z75" s="0" t="n">
        <f aca="false">B75/2/0.938/A75</f>
        <v>72.298605494694</v>
      </c>
      <c r="AA75" s="0" t="n">
        <f aca="false">T75*(1+B75/Z75^2)*S75/(1+S75)</f>
        <v>0.0753063755656509</v>
      </c>
      <c r="AB75" s="2" t="n">
        <f aca="false">T75-AA75/Y75*C75*C75</f>
        <v>0.272810551295786</v>
      </c>
      <c r="AC75" s="0" t="n">
        <f aca="false">U75/T75*100</f>
        <v>3.01305657850686</v>
      </c>
      <c r="AD75" s="1" t="n">
        <f aca="false">IF(E75=120,1.1,0)</f>
        <v>1.1</v>
      </c>
    </row>
    <row r="76" customFormat="false" ht="15" hidden="false" customHeight="false" outlineLevel="0" collapsed="false">
      <c r="A76" s="0" t="n">
        <v>0.0117</v>
      </c>
      <c r="B76" s="0" t="n">
        <v>1.37</v>
      </c>
      <c r="C76" s="0" t="n">
        <v>0.54</v>
      </c>
      <c r="D76" s="2" t="n">
        <v>2.4E-006</v>
      </c>
      <c r="E76" s="0" t="n">
        <v>120</v>
      </c>
      <c r="F76" s="0" t="n">
        <v>0.7</v>
      </c>
      <c r="G76" s="0" t="n">
        <f aca="false">IF(E76=90,F76,0)</f>
        <v>0</v>
      </c>
      <c r="H76" s="0" t="n">
        <f aca="false">IF(E76=120,F76,0)</f>
        <v>0.7</v>
      </c>
      <c r="I76" s="0" t="n">
        <f aca="false">IF(E77=200,F77,0)</f>
        <v>0</v>
      </c>
      <c r="J76" s="0" t="n">
        <f aca="false">IF(E77=280,F77,0)</f>
        <v>0</v>
      </c>
      <c r="K76" s="0" t="n">
        <v>-0.2</v>
      </c>
      <c r="L76" s="0" t="n">
        <f aca="false">IF(E76=90,K76,0)</f>
        <v>0</v>
      </c>
      <c r="M76" s="0" t="n">
        <f aca="false">IF(E76=120,K76,0)</f>
        <v>-0.2</v>
      </c>
      <c r="N76" s="0" t="n">
        <f aca="false">IF(E76=200,K76,0)</f>
        <v>0</v>
      </c>
      <c r="O76" s="0" t="n">
        <f aca="false">IF(E76=280,K76,0)</f>
        <v>0</v>
      </c>
      <c r="P76" s="0" t="n">
        <v>1.6</v>
      </c>
      <c r="Q76" s="0" t="n">
        <v>1.1</v>
      </c>
      <c r="R76" s="0" t="n">
        <v>0.4</v>
      </c>
      <c r="S76" s="0" t="n">
        <v>0.246</v>
      </c>
      <c r="T76" s="0" t="n">
        <v>0.303</v>
      </c>
      <c r="U76" s="0" t="n">
        <v>0.0097</v>
      </c>
      <c r="V76" s="0" t="n">
        <v>0.0062</v>
      </c>
      <c r="W76" s="0" t="n">
        <v>2.5</v>
      </c>
      <c r="X76" s="2" t="n">
        <f aca="false">1/(1+2*(1+(E76*C76)^2/B76)*(1/(1-B76/4/E76/(E76-C76*E76))-1))</f>
        <v>0.759257439007033</v>
      </c>
      <c r="Y76" s="0" t="n">
        <f aca="false">1+(1-C76)^2</f>
        <v>1.2116</v>
      </c>
      <c r="Z76" s="0" t="n">
        <f aca="false">B76/2/0.938/A76</f>
        <v>62.4168534616296</v>
      </c>
      <c r="AA76" s="0" t="n">
        <f aca="false">T76*(1+B76/Z76^2)*S76/(1+S76)</f>
        <v>0.0598428665024535</v>
      </c>
      <c r="AB76" s="2" t="n">
        <f aca="false">T76-AA76/Y76*C76*C76</f>
        <v>0.288597408491156</v>
      </c>
      <c r="AC76" s="0" t="n">
        <f aca="false">U76/T76*100</f>
        <v>3.2013201320132</v>
      </c>
      <c r="AD76" s="1" t="n">
        <f aca="false">IF(E76=120,1.1,0)</f>
        <v>1.1</v>
      </c>
    </row>
    <row r="77" customFormat="false" ht="15" hidden="false" customHeight="false" outlineLevel="0" collapsed="false">
      <c r="A77" s="0" t="n">
        <v>0.0129</v>
      </c>
      <c r="B77" s="0" t="n">
        <v>1.7</v>
      </c>
      <c r="C77" s="0" t="n">
        <v>0.604</v>
      </c>
      <c r="D77" s="2" t="n">
        <v>1.41E-006</v>
      </c>
      <c r="E77" s="0" t="n">
        <v>120</v>
      </c>
      <c r="F77" s="0" t="n">
        <v>0.5</v>
      </c>
      <c r="G77" s="0" t="n">
        <f aca="false">IF(E77=90,F77,0)</f>
        <v>0</v>
      </c>
      <c r="H77" s="0" t="n">
        <f aca="false">IF(E77=120,F77,0)</f>
        <v>0.5</v>
      </c>
      <c r="I77" s="0" t="n">
        <f aca="false">IF(E78=200,F78,0)</f>
        <v>0</v>
      </c>
      <c r="J77" s="0" t="n">
        <f aca="false">IF(E78=280,F78,0)</f>
        <v>0</v>
      </c>
      <c r="K77" s="0" t="n">
        <v>0</v>
      </c>
      <c r="L77" s="0" t="n">
        <f aca="false">IF(E77=90,K77,0)</f>
        <v>0</v>
      </c>
      <c r="M77" s="0" t="n">
        <f aca="false">IF(E77=120,K77,0)</f>
        <v>0</v>
      </c>
      <c r="N77" s="0" t="n">
        <f aca="false">IF(E77=200,K77,0)</f>
        <v>0</v>
      </c>
      <c r="O77" s="0" t="n">
        <f aca="false">IF(E77=280,K77,0)</f>
        <v>0</v>
      </c>
      <c r="P77" s="0" t="n">
        <v>1.5</v>
      </c>
      <c r="Q77" s="0" t="n">
        <v>1.2</v>
      </c>
      <c r="R77" s="0" t="n">
        <v>0.5</v>
      </c>
      <c r="S77" s="0" t="n">
        <v>0.246</v>
      </c>
      <c r="T77" s="0" t="n">
        <v>0.32</v>
      </c>
      <c r="U77" s="0" t="n">
        <v>0.0071</v>
      </c>
      <c r="V77" s="0" t="n">
        <v>0.0066</v>
      </c>
      <c r="W77" s="0" t="n">
        <v>2.5</v>
      </c>
      <c r="X77" s="2" t="n">
        <f aca="false">1/(1+2*(1+(E77*C77)^2/B77)*(1/(1-B77/4/E77/(E77-C77*E77))-1))</f>
        <v>0.684551877434033</v>
      </c>
      <c r="Y77" s="0" t="n">
        <f aca="false">1+(1-C77)^2</f>
        <v>1.156816</v>
      </c>
      <c r="Z77" s="0" t="n">
        <f aca="false">B77/2/0.938/A77</f>
        <v>70.2467727806152</v>
      </c>
      <c r="AA77" s="0" t="n">
        <f aca="false">T77*(1+B77/Z77^2)*S77/(1+S77)</f>
        <v>0.0631999353719346</v>
      </c>
      <c r="AB77" s="2" t="n">
        <f aca="false">T77-AA77/Y77*C77*C77</f>
        <v>0.300069131458549</v>
      </c>
      <c r="AC77" s="0" t="n">
        <f aca="false">U77/T77*100</f>
        <v>2.21875</v>
      </c>
      <c r="AD77" s="1" t="n">
        <f aca="false">IF(E77=120,1.1,0)</f>
        <v>1.1</v>
      </c>
    </row>
    <row r="78" customFormat="false" ht="15" hidden="false" customHeight="false" outlineLevel="0" collapsed="false">
      <c r="A78" s="0" t="n">
        <v>0.0172</v>
      </c>
      <c r="B78" s="0" t="n">
        <v>1.77</v>
      </c>
      <c r="C78" s="0" t="n">
        <v>0.472</v>
      </c>
      <c r="D78" s="2" t="n">
        <v>1.109E-006</v>
      </c>
      <c r="E78" s="0" t="n">
        <v>120</v>
      </c>
      <c r="F78" s="0" t="n">
        <v>0.7</v>
      </c>
      <c r="G78" s="0" t="n">
        <f aca="false">IF(E78=90,F78,0)</f>
        <v>0</v>
      </c>
      <c r="H78" s="0" t="n">
        <f aca="false">IF(E78=120,F78,0)</f>
        <v>0.7</v>
      </c>
      <c r="I78" s="0" t="n">
        <f aca="false">IF(E79=200,F79,0)</f>
        <v>0</v>
      </c>
      <c r="J78" s="0" t="n">
        <f aca="false">IF(E79=280,F79,0)</f>
        <v>0</v>
      </c>
      <c r="K78" s="0" t="n">
        <v>-0.2</v>
      </c>
      <c r="L78" s="0" t="n">
        <f aca="false">IF(E78=90,K78,0)</f>
        <v>0</v>
      </c>
      <c r="M78" s="0" t="n">
        <f aca="false">IF(E78=120,K78,0)</f>
        <v>-0.2</v>
      </c>
      <c r="N78" s="0" t="n">
        <f aca="false">IF(E78=200,K78,0)</f>
        <v>0</v>
      </c>
      <c r="O78" s="0" t="n">
        <f aca="false">IF(E78=280,K78,0)</f>
        <v>0</v>
      </c>
      <c r="P78" s="0" t="n">
        <v>1.2</v>
      </c>
      <c r="Q78" s="0" t="n">
        <v>0.7</v>
      </c>
      <c r="R78" s="0" t="n">
        <v>0.4</v>
      </c>
      <c r="S78" s="0" t="n">
        <v>0.19</v>
      </c>
      <c r="T78" s="0" t="n">
        <v>0.3274</v>
      </c>
      <c r="U78" s="0" t="n">
        <v>0.01</v>
      </c>
      <c r="V78" s="0" t="n">
        <v>0.0052</v>
      </c>
      <c r="W78" s="0" t="n">
        <v>2.5</v>
      </c>
      <c r="X78" s="2" t="n">
        <f aca="false">1/(1+2*(1+(E78*C78)^2/B78)*(1/(1-B78/4/E78/(E78-C78*E78))-1))</f>
        <v>0.825696752321468</v>
      </c>
      <c r="Y78" s="0" t="n">
        <f aca="false">1+(1-C78)^2</f>
        <v>1.278784</v>
      </c>
      <c r="Z78" s="0" t="n">
        <f aca="false">B78/2/0.938/A78</f>
        <v>54.854465215451</v>
      </c>
      <c r="AA78" s="0" t="n">
        <f aca="false">T78*(1+B78/Z78^2)*S78/(1+S78)</f>
        <v>0.0523046988356903</v>
      </c>
      <c r="AB78" s="2" t="n">
        <f aca="false">T78-AA78/Y78*C78*C78</f>
        <v>0.318287710492616</v>
      </c>
      <c r="AC78" s="0" t="n">
        <f aca="false">U78/T78*100</f>
        <v>3.0543677458766</v>
      </c>
      <c r="AD78" s="1" t="n">
        <f aca="false">IF(E78=120,1.1,0)</f>
        <v>1.1</v>
      </c>
    </row>
    <row r="79" customFormat="false" ht="15" hidden="false" customHeight="false" outlineLevel="0" collapsed="false">
      <c r="A79" s="0" t="n">
        <v>0.0178</v>
      </c>
      <c r="B79" s="0" t="n">
        <v>2.34</v>
      </c>
      <c r="C79" s="0" t="n">
        <v>0.599</v>
      </c>
      <c r="D79" s="2" t="n">
        <v>6.064E-007</v>
      </c>
      <c r="E79" s="0" t="n">
        <v>120</v>
      </c>
      <c r="F79" s="0" t="n">
        <v>0.6</v>
      </c>
      <c r="G79" s="0" t="n">
        <f aca="false">IF(E79=90,F79,0)</f>
        <v>0</v>
      </c>
      <c r="H79" s="0" t="n">
        <f aca="false">IF(E79=120,F79,0)</f>
        <v>0.6</v>
      </c>
      <c r="I79" s="0" t="n">
        <f aca="false">IF(E80=200,F80,0)</f>
        <v>0</v>
      </c>
      <c r="J79" s="0" t="n">
        <f aca="false">IF(E80=280,F80,0)</f>
        <v>0</v>
      </c>
      <c r="K79" s="0" t="n">
        <v>0</v>
      </c>
      <c r="L79" s="0" t="n">
        <f aca="false">IF(E79=90,K79,0)</f>
        <v>0</v>
      </c>
      <c r="M79" s="0" t="n">
        <f aca="false">IF(E79=120,K79,0)</f>
        <v>0</v>
      </c>
      <c r="N79" s="0" t="n">
        <f aca="false">IF(E79=200,K79,0)</f>
        <v>0</v>
      </c>
      <c r="O79" s="0" t="n">
        <f aca="false">IF(E79=280,K79,0)</f>
        <v>0</v>
      </c>
      <c r="P79" s="0" t="n">
        <v>1.1</v>
      </c>
      <c r="Q79" s="0" t="n">
        <v>1</v>
      </c>
      <c r="R79" s="0" t="n">
        <v>0.5</v>
      </c>
      <c r="S79" s="0" t="n">
        <v>0.19</v>
      </c>
      <c r="T79" s="0" t="n">
        <v>0.3519</v>
      </c>
      <c r="U79" s="0" t="n">
        <v>0.0072</v>
      </c>
      <c r="V79" s="0" t="n">
        <v>0.0057</v>
      </c>
      <c r="W79" s="0" t="n">
        <v>2.5</v>
      </c>
      <c r="X79" s="2" t="n">
        <f aca="false">1/(1+2*(1+(E79*C79)^2/B79)*(1/(1-B79/4/E79/(E79-C79*E79))-1))</f>
        <v>0.690783884412055</v>
      </c>
      <c r="Y79" s="0" t="n">
        <f aca="false">1+(1-C79)^2</f>
        <v>1.160801</v>
      </c>
      <c r="Z79" s="0" t="n">
        <f aca="false">B79/2/0.938/A79</f>
        <v>70.0749862245753</v>
      </c>
      <c r="AA79" s="0" t="n">
        <f aca="false">T79*(1+B79/Z79^2)*S79/(1+S79)</f>
        <v>0.0562124884375349</v>
      </c>
      <c r="AB79" s="2" t="n">
        <f aca="false">T79-AA79/Y79*C79*C79</f>
        <v>0.334524845202687</v>
      </c>
      <c r="AC79" s="0" t="n">
        <f aca="false">U79/T79*100</f>
        <v>2.0460358056266</v>
      </c>
      <c r="AD79" s="1" t="n">
        <f aca="false">IF(E79=120,1.1,0)</f>
        <v>1.1</v>
      </c>
    </row>
    <row r="80" customFormat="false" ht="15" hidden="false" customHeight="false" outlineLevel="0" collapsed="false">
      <c r="A80" s="0" t="n">
        <v>0.0241</v>
      </c>
      <c r="B80" s="0" t="n">
        <v>1.82</v>
      </c>
      <c r="C80" s="0" t="n">
        <v>0.351</v>
      </c>
      <c r="D80" s="2" t="n">
        <v>8.159E-007</v>
      </c>
      <c r="E80" s="0" t="n">
        <v>120</v>
      </c>
      <c r="F80" s="0" t="n">
        <v>0.9</v>
      </c>
      <c r="G80" s="0" t="n">
        <f aca="false">IF(E80=90,F80,0)</f>
        <v>0</v>
      </c>
      <c r="H80" s="0" t="n">
        <f aca="false">IF(E80=120,F80,0)</f>
        <v>0.9</v>
      </c>
      <c r="I80" s="0" t="n">
        <f aca="false">IF(E81=200,F81,0)</f>
        <v>0</v>
      </c>
      <c r="J80" s="0" t="n">
        <f aca="false">IF(E81=280,F81,0)</f>
        <v>0</v>
      </c>
      <c r="K80" s="0" t="n">
        <v>-0.4</v>
      </c>
      <c r="L80" s="0" t="n">
        <f aca="false">IF(E80=90,K80,0)</f>
        <v>0</v>
      </c>
      <c r="M80" s="0" t="n">
        <f aca="false">IF(E80=120,K80,0)</f>
        <v>-0.4</v>
      </c>
      <c r="N80" s="0" t="n">
        <f aca="false">IF(E80=200,K80,0)</f>
        <v>0</v>
      </c>
      <c r="O80" s="0" t="n">
        <f aca="false">IF(E80=280,K80,0)</f>
        <v>0</v>
      </c>
      <c r="P80" s="0" t="n">
        <v>0.7</v>
      </c>
      <c r="Q80" s="0" t="n">
        <v>0.3</v>
      </c>
      <c r="R80" s="0" t="n">
        <v>0.3</v>
      </c>
      <c r="S80" s="0" t="n">
        <v>0.099</v>
      </c>
      <c r="T80" s="0" t="n">
        <v>0.3219</v>
      </c>
      <c r="U80" s="0" t="n">
        <v>0.0122</v>
      </c>
      <c r="V80" s="0" t="n">
        <v>0.0042</v>
      </c>
      <c r="W80" s="0" t="n">
        <v>2.5</v>
      </c>
      <c r="X80" s="2" t="n">
        <f aca="false">1/(1+2*(1+(E80*C80)^2/B80)*(1/(1-B80/4/E80/(E80-C80*E80))-1))</f>
        <v>0.913226978227518</v>
      </c>
      <c r="Y80" s="0" t="n">
        <f aca="false">1+(1-C80)^2</f>
        <v>1.421201</v>
      </c>
      <c r="Z80" s="0" t="n">
        <f aca="false">B80/2/0.938/A80</f>
        <v>40.2551557564873</v>
      </c>
      <c r="AA80" s="0" t="n">
        <f aca="false">T80*(1+B80/Z80^2)*S80/(1+S80)</f>
        <v>0.0290299289191356</v>
      </c>
      <c r="AB80" s="2" t="n">
        <f aca="false">T80-AA80/Y80*C80*C80</f>
        <v>0.319383454998437</v>
      </c>
      <c r="AC80" s="0" t="n">
        <f aca="false">U80/T80*100</f>
        <v>3.78999689344517</v>
      </c>
      <c r="AD80" s="1" t="n">
        <f aca="false">IF(E80=120,1.1,0)</f>
        <v>1.1</v>
      </c>
    </row>
    <row r="81" customFormat="false" ht="15" hidden="false" customHeight="false" outlineLevel="0" collapsed="false">
      <c r="A81" s="0" t="n">
        <v>0.0245</v>
      </c>
      <c r="B81" s="0" t="n">
        <v>2.5</v>
      </c>
      <c r="C81" s="0" t="n">
        <v>0.471</v>
      </c>
      <c r="D81" s="2" t="n">
        <v>4.142E-007</v>
      </c>
      <c r="E81" s="0" t="n">
        <v>120</v>
      </c>
      <c r="F81" s="0" t="n">
        <v>0.7</v>
      </c>
      <c r="G81" s="0" t="n">
        <f aca="false">IF(E81=90,F81,0)</f>
        <v>0</v>
      </c>
      <c r="H81" s="0" t="n">
        <f aca="false">IF(E81=120,F81,0)</f>
        <v>0.7</v>
      </c>
      <c r="I81" s="0" t="n">
        <f aca="false">IF(E82=200,F82,0)</f>
        <v>0</v>
      </c>
      <c r="J81" s="0" t="n">
        <f aca="false">IF(E82=280,F82,0)</f>
        <v>0</v>
      </c>
      <c r="K81" s="0" t="n">
        <v>-0.2</v>
      </c>
      <c r="L81" s="0" t="n">
        <f aca="false">IF(E81=90,K81,0)</f>
        <v>0</v>
      </c>
      <c r="M81" s="0" t="n">
        <f aca="false">IF(E81=120,K81,0)</f>
        <v>-0.2</v>
      </c>
      <c r="N81" s="0" t="n">
        <f aca="false">IF(E81=200,K81,0)</f>
        <v>0</v>
      </c>
      <c r="O81" s="0" t="n">
        <f aca="false">IF(E81=280,K81,0)</f>
        <v>0</v>
      </c>
      <c r="P81" s="0" t="n">
        <v>0.8</v>
      </c>
      <c r="Q81" s="0" t="n">
        <v>0.5</v>
      </c>
      <c r="R81" s="0" t="n">
        <v>0.4</v>
      </c>
      <c r="S81" s="0" t="n">
        <v>0.099</v>
      </c>
      <c r="T81" s="0" t="n">
        <v>0.344</v>
      </c>
      <c r="U81" s="0" t="n">
        <v>0.0054</v>
      </c>
      <c r="V81" s="0" t="n">
        <v>0.0043</v>
      </c>
      <c r="W81" s="0" t="n">
        <v>2.5</v>
      </c>
      <c r="X81" s="2" t="n">
        <f aca="false">1/(1+2*(1+(E81*C81)^2/B81)*(1/(1-B81/4/E81/(E81-C81*E81))-1))</f>
        <v>0.82654130166774</v>
      </c>
      <c r="Y81" s="0" t="n">
        <f aca="false">1+(1-C81)^2</f>
        <v>1.279841</v>
      </c>
      <c r="Z81" s="0" t="n">
        <f aca="false">B81/2/0.938/A81</f>
        <v>54.3927592358905</v>
      </c>
      <c r="AA81" s="0" t="n">
        <f aca="false">T81*(1+B81/Z81^2)*S81/(1+S81)</f>
        <v>0.0310143561366336</v>
      </c>
      <c r="AB81" s="2" t="n">
        <f aca="false">T81-AA81/Y81*C81*C81</f>
        <v>0.338624132388549</v>
      </c>
      <c r="AC81" s="0" t="n">
        <f aca="false">U81/T81*100</f>
        <v>1.56976744186047</v>
      </c>
      <c r="AD81" s="1" t="n">
        <f aca="false">IF(E81=120,1.1,0)</f>
        <v>1.1</v>
      </c>
    </row>
    <row r="82" customFormat="false" ht="15" hidden="false" customHeight="false" outlineLevel="0" collapsed="false">
      <c r="A82" s="0" t="n">
        <v>0.026</v>
      </c>
      <c r="B82" s="0" t="n">
        <v>3.36</v>
      </c>
      <c r="C82" s="0" t="n">
        <v>0.59</v>
      </c>
      <c r="D82" s="2" t="n">
        <v>2.17E-007</v>
      </c>
      <c r="E82" s="0" t="n">
        <v>120</v>
      </c>
      <c r="F82" s="0" t="n">
        <v>0.6</v>
      </c>
      <c r="G82" s="0" t="n">
        <f aca="false">IF(E82=90,F82,0)</f>
        <v>0</v>
      </c>
      <c r="H82" s="0" t="n">
        <f aca="false">IF(E82=120,F82,0)</f>
        <v>0.6</v>
      </c>
      <c r="I82" s="0" t="n">
        <f aca="false">IF(E83=200,F83,0)</f>
        <v>0</v>
      </c>
      <c r="J82" s="0" t="n">
        <f aca="false">IF(E83=280,F83,0)</f>
        <v>0</v>
      </c>
      <c r="K82" s="0" t="n">
        <v>0</v>
      </c>
      <c r="L82" s="0" t="n">
        <f aca="false">IF(E82=90,K82,0)</f>
        <v>0</v>
      </c>
      <c r="M82" s="0" t="n">
        <f aca="false">IF(E82=120,K82,0)</f>
        <v>0</v>
      </c>
      <c r="N82" s="0" t="n">
        <f aca="false">IF(E82=200,K82,0)</f>
        <v>0</v>
      </c>
      <c r="O82" s="0" t="n">
        <f aca="false">IF(E82=280,K82,0)</f>
        <v>0</v>
      </c>
      <c r="P82" s="0" t="n">
        <v>1</v>
      </c>
      <c r="Q82" s="0" t="n">
        <v>1.2</v>
      </c>
      <c r="R82" s="0" t="n">
        <v>0.5</v>
      </c>
      <c r="S82" s="0" t="n">
        <v>0.099</v>
      </c>
      <c r="T82" s="0" t="n">
        <v>0.3732</v>
      </c>
      <c r="U82" s="0" t="n">
        <v>0.0077</v>
      </c>
      <c r="V82" s="0" t="n">
        <v>0.0064</v>
      </c>
      <c r="W82" s="0" t="n">
        <v>2.5</v>
      </c>
      <c r="X82" s="2" t="n">
        <f aca="false">1/(1+2*(1+(E82*C82)^2/B82)*(1/(1-B82/4/E82/(E82-C82*E82))-1))</f>
        <v>0.701824718588118</v>
      </c>
      <c r="Y82" s="0" t="n">
        <f aca="false">1+(1-C82)^2</f>
        <v>1.1681</v>
      </c>
      <c r="Z82" s="0" t="n">
        <f aca="false">B82/2/0.938/A82</f>
        <v>68.886337543054</v>
      </c>
      <c r="AA82" s="0" t="n">
        <f aca="false">T82*(1+B82/Z82^2)*S82/(1+S82)</f>
        <v>0.0336423664544849</v>
      </c>
      <c r="AB82" s="2" t="n">
        <f aca="false">T82-AA82/Y82*C82*C82</f>
        <v>0.363174396230797</v>
      </c>
      <c r="AC82" s="0" t="n">
        <f aca="false">U82/T82*100</f>
        <v>2.06323687031082</v>
      </c>
      <c r="AD82" s="1" t="n">
        <f aca="false">IF(E82=120,1.1,0)</f>
        <v>1.1</v>
      </c>
    </row>
    <row r="83" customFormat="false" ht="15" hidden="false" customHeight="false" outlineLevel="0" collapsed="false">
      <c r="A83" s="0" t="n">
        <v>0.0348</v>
      </c>
      <c r="B83" s="0" t="n">
        <v>2.51</v>
      </c>
      <c r="C83" s="0" t="n">
        <v>0.332</v>
      </c>
      <c r="D83" s="2" t="n">
        <v>3.497E-007</v>
      </c>
      <c r="E83" s="0" t="n">
        <v>120</v>
      </c>
      <c r="F83" s="0" t="n">
        <v>0.9</v>
      </c>
      <c r="G83" s="0" t="n">
        <f aca="false">IF(E83=90,F83,0)</f>
        <v>0</v>
      </c>
      <c r="H83" s="0" t="n">
        <f aca="false">IF(E83=120,F83,0)</f>
        <v>0.9</v>
      </c>
      <c r="I83" s="0" t="n">
        <f aca="false">IF(E84=200,F84,0)</f>
        <v>0</v>
      </c>
      <c r="J83" s="0" t="n">
        <f aca="false">IF(E84=280,F84,0)</f>
        <v>0</v>
      </c>
      <c r="K83" s="0" t="n">
        <v>-0.4</v>
      </c>
      <c r="L83" s="0" t="n">
        <f aca="false">IF(E83=90,K83,0)</f>
        <v>0</v>
      </c>
      <c r="M83" s="0" t="n">
        <f aca="false">IF(E83=120,K83,0)</f>
        <v>-0.4</v>
      </c>
      <c r="N83" s="0" t="n">
        <f aca="false">IF(E83=200,K83,0)</f>
        <v>0</v>
      </c>
      <c r="O83" s="0" t="n">
        <f aca="false">IF(E83=280,K83,0)</f>
        <v>0</v>
      </c>
      <c r="P83" s="0" t="n">
        <v>0.4</v>
      </c>
      <c r="Q83" s="0" t="n">
        <v>0.2</v>
      </c>
      <c r="R83" s="0" t="n">
        <v>0.3</v>
      </c>
      <c r="S83" s="0" t="n">
        <v>0.108</v>
      </c>
      <c r="T83" s="0" t="n">
        <v>0.3733</v>
      </c>
      <c r="U83" s="0" t="n">
        <v>0.0094</v>
      </c>
      <c r="V83" s="0" t="n">
        <v>0.0043</v>
      </c>
      <c r="W83" s="0" t="n">
        <v>2.5</v>
      </c>
      <c r="X83" s="2" t="n">
        <f aca="false">1/(1+2*(1+(E83*C83)^2/B83)*(1/(1-B83/4/E83/(E83-C83*E83))-1))</f>
        <v>0.923669049122925</v>
      </c>
      <c r="Y83" s="0" t="n">
        <f aca="false">1+(1-C83)^2</f>
        <v>1.446224</v>
      </c>
      <c r="Z83" s="0" t="n">
        <f aca="false">B83/2/0.938/A83</f>
        <v>38.4469279219665</v>
      </c>
      <c r="AA83" s="0" t="n">
        <f aca="false">T83*(1+B83/Z83^2)*S83/(1+S83)</f>
        <v>0.0364484289321051</v>
      </c>
      <c r="AB83" s="2" t="n">
        <f aca="false">T83-AA83/Y83*C83*C83</f>
        <v>0.370522082035278</v>
      </c>
      <c r="AC83" s="0" t="n">
        <f aca="false">U83/T83*100</f>
        <v>2.51808197160461</v>
      </c>
      <c r="AD83" s="1" t="n">
        <f aca="false">IF(E83=120,1.1,0)</f>
        <v>1.1</v>
      </c>
    </row>
    <row r="84" customFormat="false" ht="15" hidden="false" customHeight="false" outlineLevel="0" collapsed="false">
      <c r="A84" s="0" t="n">
        <v>0.0348</v>
      </c>
      <c r="B84" s="0" t="n">
        <v>3.48</v>
      </c>
      <c r="C84" s="0" t="n">
        <v>0.458</v>
      </c>
      <c r="D84" s="2" t="n">
        <v>1.686E-007</v>
      </c>
      <c r="E84" s="0" t="n">
        <v>120</v>
      </c>
      <c r="F84" s="0" t="n">
        <v>0.7</v>
      </c>
      <c r="G84" s="0" t="n">
        <f aca="false">IF(E84=90,F84,0)</f>
        <v>0</v>
      </c>
      <c r="H84" s="0" t="n">
        <f aca="false">IF(E84=120,F84,0)</f>
        <v>0.7</v>
      </c>
      <c r="I84" s="0" t="n">
        <f aca="false">IF(E85=200,F85,0)</f>
        <v>0</v>
      </c>
      <c r="J84" s="0" t="n">
        <f aca="false">IF(E85=280,F85,0)</f>
        <v>0</v>
      </c>
      <c r="K84" s="0" t="n">
        <v>-0.2</v>
      </c>
      <c r="L84" s="0" t="n">
        <f aca="false">IF(E84=90,K84,0)</f>
        <v>0</v>
      </c>
      <c r="M84" s="0" t="n">
        <f aca="false">IF(E84=120,K84,0)</f>
        <v>-0.2</v>
      </c>
      <c r="N84" s="0" t="n">
        <f aca="false">IF(E84=200,K84,0)</f>
        <v>0</v>
      </c>
      <c r="O84" s="0" t="n">
        <f aca="false">IF(E84=280,K84,0)</f>
        <v>0</v>
      </c>
      <c r="P84" s="0" t="n">
        <v>0.6</v>
      </c>
      <c r="Q84" s="0" t="n">
        <v>0.7</v>
      </c>
      <c r="R84" s="0" t="n">
        <v>0.4</v>
      </c>
      <c r="S84" s="0" t="n">
        <v>0.108</v>
      </c>
      <c r="T84" s="0" t="n">
        <v>0.3825</v>
      </c>
      <c r="U84" s="0" t="n">
        <v>0.0076</v>
      </c>
      <c r="V84" s="0" t="n">
        <v>0.0047</v>
      </c>
      <c r="W84" s="0" t="n">
        <v>2.5</v>
      </c>
      <c r="X84" s="2" t="n">
        <f aca="false">1/(1+2*(1+(E84*C84)^2/B84)*(1/(1-B84/4/E84/(E84-C84*E84))-1))</f>
        <v>0.837693694789158</v>
      </c>
      <c r="Y84" s="0" t="n">
        <f aca="false">1+(1-C84)^2</f>
        <v>1.293764</v>
      </c>
      <c r="Z84" s="0" t="n">
        <f aca="false">B84/2/0.938/A84</f>
        <v>53.3049040511727</v>
      </c>
      <c r="AA84" s="0" t="n">
        <f aca="false">T84*(1+B84/Z84^2)*S84/(1+S84)</f>
        <v>0.0373290560713456</v>
      </c>
      <c r="AB84" s="2" t="n">
        <f aca="false">T84-AA84/Y84*C84*C84</f>
        <v>0.376447665789317</v>
      </c>
      <c r="AC84" s="0" t="n">
        <f aca="false">U84/T84*100</f>
        <v>1.98692810457516</v>
      </c>
      <c r="AD84" s="1" t="n">
        <f aca="false">IF(E84=120,1.1,0)</f>
        <v>1.1</v>
      </c>
    </row>
    <row r="85" customFormat="false" ht="15" hidden="false" customHeight="false" outlineLevel="0" collapsed="false">
      <c r="A85" s="0" t="n">
        <v>0.0354</v>
      </c>
      <c r="B85" s="0" t="n">
        <v>4.41</v>
      </c>
      <c r="C85" s="0" t="n">
        <v>0.568</v>
      </c>
      <c r="D85" s="2" t="n">
        <v>9.558E-008</v>
      </c>
      <c r="E85" s="0" t="n">
        <v>120</v>
      </c>
      <c r="F85" s="0" t="n">
        <v>0.6</v>
      </c>
      <c r="G85" s="0" t="n">
        <f aca="false">IF(E85=90,F85,0)</f>
        <v>0</v>
      </c>
      <c r="H85" s="0" t="n">
        <f aca="false">IF(E85=120,F85,0)</f>
        <v>0.6</v>
      </c>
      <c r="I85" s="0" t="n">
        <f aca="false">IF(E86=200,F86,0)</f>
        <v>0</v>
      </c>
      <c r="J85" s="0" t="n">
        <f aca="false">IF(E86=280,F86,0)</f>
        <v>0</v>
      </c>
      <c r="K85" s="0" t="n">
        <v>0</v>
      </c>
      <c r="L85" s="0" t="n">
        <f aca="false">IF(E85=90,K85,0)</f>
        <v>0</v>
      </c>
      <c r="M85" s="0" t="n">
        <f aca="false">IF(E85=120,K85,0)</f>
        <v>0</v>
      </c>
      <c r="N85" s="0" t="n">
        <f aca="false">IF(E85=200,K85,0)</f>
        <v>0</v>
      </c>
      <c r="O85" s="0" t="n">
        <f aca="false">IF(E85=280,K85,0)</f>
        <v>0</v>
      </c>
      <c r="P85" s="0" t="n">
        <v>0.8</v>
      </c>
      <c r="Q85" s="0" t="n">
        <v>1.5</v>
      </c>
      <c r="R85" s="0" t="n">
        <v>0.5</v>
      </c>
      <c r="S85" s="0" t="n">
        <v>0.108</v>
      </c>
      <c r="T85" s="0" t="n">
        <v>0.3825</v>
      </c>
      <c r="U85" s="0" t="n">
        <v>0.0103</v>
      </c>
      <c r="V85" s="0" t="n">
        <v>0.007</v>
      </c>
      <c r="W85" s="0" t="n">
        <v>2.5</v>
      </c>
      <c r="X85" s="2" t="n">
        <f aca="false">1/(1+2*(1+(E85*C85)^2/B85)*(1/(1-B85/4/E85/(E85-C85*E85))-1))</f>
        <v>0.727893095344339</v>
      </c>
      <c r="Y85" s="0" t="n">
        <f aca="false">1+(1-C85)^2</f>
        <v>1.186624</v>
      </c>
      <c r="Z85" s="0" t="n">
        <f aca="false">B85/2/0.938/A85</f>
        <v>66.4052618264609</v>
      </c>
      <c r="AA85" s="0" t="n">
        <f aca="false">T85*(1+B85/Z85^2)*S85/(1+S85)</f>
        <v>0.0373206797801467</v>
      </c>
      <c r="AB85" s="2" t="n">
        <f aca="false">T85-AA85/Y85*C85*C85</f>
        <v>0.372353106802669</v>
      </c>
      <c r="AC85" s="0" t="n">
        <f aca="false">U85/T85*100</f>
        <v>2.69281045751634</v>
      </c>
      <c r="AD85" s="1" t="n">
        <f aca="false">IF(E85=120,1.1,0)</f>
        <v>1.1</v>
      </c>
    </row>
    <row r="86" customFormat="false" ht="15" hidden="false" customHeight="false" outlineLevel="0" collapsed="false">
      <c r="A86" s="0" t="n">
        <v>0.0374</v>
      </c>
      <c r="B86" s="0" t="n">
        <v>5.32</v>
      </c>
      <c r="C86" s="0" t="n">
        <v>0.645</v>
      </c>
      <c r="D86" s="2" t="n">
        <v>6.281E-008</v>
      </c>
      <c r="E86" s="0" t="n">
        <v>120</v>
      </c>
      <c r="F86" s="0" t="n">
        <v>0.5</v>
      </c>
      <c r="G86" s="0" t="n">
        <f aca="false">IF(E86=90,F86,0)</f>
        <v>0</v>
      </c>
      <c r="H86" s="0" t="n">
        <f aca="false">IF(E86=120,F86,0)</f>
        <v>0.5</v>
      </c>
      <c r="I86" s="0" t="n">
        <f aca="false">IF(E87=200,F87,0)</f>
        <v>0</v>
      </c>
      <c r="J86" s="0" t="n">
        <f aca="false">IF(E87=280,F87,0)</f>
        <v>0</v>
      </c>
      <c r="K86" s="0" t="n">
        <v>0</v>
      </c>
      <c r="L86" s="0" t="n">
        <f aca="false">IF(E86=90,K86,0)</f>
        <v>0</v>
      </c>
      <c r="M86" s="0" t="n">
        <f aca="false">IF(E86=120,K86,0)</f>
        <v>0</v>
      </c>
      <c r="N86" s="0" t="n">
        <f aca="false">IF(E86=200,K86,0)</f>
        <v>0</v>
      </c>
      <c r="O86" s="0" t="n">
        <f aca="false">IF(E86=280,K86,0)</f>
        <v>0</v>
      </c>
      <c r="P86" s="0" t="n">
        <v>1</v>
      </c>
      <c r="Q86" s="0" t="n">
        <v>2</v>
      </c>
      <c r="R86" s="0" t="n">
        <v>0.6</v>
      </c>
      <c r="S86" s="0" t="n">
        <v>0.108</v>
      </c>
      <c r="T86" s="0" t="n">
        <v>0.4031</v>
      </c>
      <c r="U86" s="0" t="n">
        <v>0.0278</v>
      </c>
      <c r="V86" s="0" t="n">
        <v>0.0094</v>
      </c>
      <c r="W86" s="0" t="n">
        <v>2.5</v>
      </c>
      <c r="X86" s="2" t="n">
        <f aca="false">1/(1+2*(1+(E86*C86)^2/B86)*(1/(1-B86/4/E86/(E86-C86*E86))-1))</f>
        <v>0.63026917968445</v>
      </c>
      <c r="Y86" s="0" t="n">
        <f aca="false">1+(1-C86)^2</f>
        <v>1.126025</v>
      </c>
      <c r="Z86" s="0" t="n">
        <f aca="false">B86/2/0.938/A86</f>
        <v>75.8240881155719</v>
      </c>
      <c r="AA86" s="0" t="n">
        <f aca="false">T86*(1+B86/Z86^2)*S86/(1+S86)</f>
        <v>0.0393276932418008</v>
      </c>
      <c r="AB86" s="2" t="n">
        <f aca="false">T86-AA86/Y86*C86*C86</f>
        <v>0.388569857613357</v>
      </c>
      <c r="AC86" s="0" t="n">
        <f aca="false">U86/T86*100</f>
        <v>6.89655172413793</v>
      </c>
      <c r="AD86" s="1" t="n">
        <f aca="false">IF(E86=120,1.1,0)</f>
        <v>1.1</v>
      </c>
    </row>
    <row r="87" customFormat="false" ht="15" hidden="false" customHeight="false" outlineLevel="0" collapsed="false">
      <c r="A87" s="0" t="n">
        <v>0.0497</v>
      </c>
      <c r="B87" s="0" t="n">
        <v>2.54</v>
      </c>
      <c r="C87" s="0" t="n">
        <v>0.237</v>
      </c>
      <c r="D87" s="2" t="n">
        <v>2.342E-007</v>
      </c>
      <c r="E87" s="0" t="n">
        <v>120</v>
      </c>
      <c r="F87" s="0" t="n">
        <v>1.2</v>
      </c>
      <c r="G87" s="0" t="n">
        <f aca="false">IF(E87=90,F87,0)</f>
        <v>0</v>
      </c>
      <c r="H87" s="0" t="n">
        <f aca="false">IF(E87=120,F87,0)</f>
        <v>1.2</v>
      </c>
      <c r="I87" s="0" t="n">
        <f aca="false">IF(E88=200,F88,0)</f>
        <v>0</v>
      </c>
      <c r="J87" s="0" t="n">
        <f aca="false">IF(E88=280,F88,0)</f>
        <v>0</v>
      </c>
      <c r="K87" s="0" t="n">
        <v>-0.6</v>
      </c>
      <c r="L87" s="0" t="n">
        <f aca="false">IF(E87=90,K87,0)</f>
        <v>0</v>
      </c>
      <c r="M87" s="0" t="n">
        <f aca="false">IF(E87=120,K87,0)</f>
        <v>-0.6</v>
      </c>
      <c r="N87" s="0" t="n">
        <f aca="false">IF(E87=200,K87,0)</f>
        <v>0</v>
      </c>
      <c r="O87" s="0" t="n">
        <f aca="false">IF(E87=280,K87,0)</f>
        <v>0</v>
      </c>
      <c r="P87" s="0" t="n">
        <v>0.2</v>
      </c>
      <c r="Q87" s="0" t="n">
        <v>0.1</v>
      </c>
      <c r="R87" s="0" t="n">
        <v>0.2</v>
      </c>
      <c r="S87" s="0" t="n">
        <v>0.117</v>
      </c>
      <c r="T87" s="0" t="n">
        <v>0.3394</v>
      </c>
      <c r="U87" s="0" t="n">
        <v>0.0087</v>
      </c>
      <c r="V87" s="0" t="n">
        <v>0.0048</v>
      </c>
      <c r="W87" s="0" t="n">
        <v>2.5</v>
      </c>
      <c r="X87" s="2" t="n">
        <f aca="false">1/(1+2*(1+(E87*C87)^2/B87)*(1/(1-B87/4/E87/(E87-C87*E87))-1))</f>
        <v>0.964389235146585</v>
      </c>
      <c r="Y87" s="0" t="n">
        <f aca="false">1+(1-C87)^2</f>
        <v>1.582169</v>
      </c>
      <c r="Z87" s="0" t="n">
        <f aca="false">B87/2/0.938/A87</f>
        <v>27.2423453299756</v>
      </c>
      <c r="AA87" s="0" t="n">
        <f aca="false">T87*(1+B87/Z87^2)*S87/(1+S87)</f>
        <v>0.0356720744750189</v>
      </c>
      <c r="AB87" s="2" t="n">
        <f aca="false">T87-AA87/Y87*C87*C87</f>
        <v>0.338133596252241</v>
      </c>
      <c r="AC87" s="0" t="n">
        <f aca="false">U87/T87*100</f>
        <v>2.5633470830878</v>
      </c>
      <c r="AD87" s="1" t="n">
        <f aca="false">IF(E87=120,1.1,0)</f>
        <v>1.1</v>
      </c>
    </row>
    <row r="88" customFormat="false" ht="15" hidden="false" customHeight="false" outlineLevel="0" collapsed="false">
      <c r="A88" s="0" t="n">
        <v>0.0494</v>
      </c>
      <c r="B88" s="0" t="n">
        <v>3.49</v>
      </c>
      <c r="C88" s="0" t="n">
        <v>0.327</v>
      </c>
      <c r="D88" s="2" t="n">
        <v>1.288E-007</v>
      </c>
      <c r="E88" s="0" t="n">
        <v>120</v>
      </c>
      <c r="F88" s="0" t="n">
        <v>0.9</v>
      </c>
      <c r="G88" s="0" t="n">
        <f aca="false">IF(E88=90,F88,0)</f>
        <v>0</v>
      </c>
      <c r="H88" s="0" t="n">
        <f aca="false">IF(E88=120,F88,0)</f>
        <v>0.9</v>
      </c>
      <c r="I88" s="0" t="n">
        <f aca="false">IF(E89=200,F89,0)</f>
        <v>0</v>
      </c>
      <c r="J88" s="0" t="n">
        <f aca="false">IF(E89=280,F89,0)</f>
        <v>0</v>
      </c>
      <c r="K88" s="0" t="n">
        <v>-0.4</v>
      </c>
      <c r="L88" s="0" t="n">
        <f aca="false">IF(E88=90,K88,0)</f>
        <v>0</v>
      </c>
      <c r="M88" s="0" t="n">
        <f aca="false">IF(E88=120,K88,0)</f>
        <v>-0.4</v>
      </c>
      <c r="N88" s="0" t="n">
        <f aca="false">IF(E88=200,K88,0)</f>
        <v>0</v>
      </c>
      <c r="O88" s="0" t="n">
        <f aca="false">IF(E88=280,K88,0)</f>
        <v>0</v>
      </c>
      <c r="P88" s="0" t="n">
        <v>0.2</v>
      </c>
      <c r="Q88" s="0" t="n">
        <v>0.3</v>
      </c>
      <c r="R88" s="0" t="n">
        <v>0.3</v>
      </c>
      <c r="S88" s="0" t="n">
        <v>0.117</v>
      </c>
      <c r="T88" s="0" t="n">
        <v>0.3785</v>
      </c>
      <c r="U88" s="0" t="n">
        <v>0.007</v>
      </c>
      <c r="V88" s="0" t="n">
        <v>0.0043</v>
      </c>
      <c r="W88" s="0" t="n">
        <v>2.5</v>
      </c>
      <c r="X88" s="2" t="n">
        <f aca="false">1/(1+2*(1+(E88*C88)^2/B88)*(1/(1-B88/4/E88/(E88-C88*E88))-1))</f>
        <v>0.926243867868227</v>
      </c>
      <c r="Y88" s="0" t="n">
        <f aca="false">1+(1-C88)^2</f>
        <v>1.452929</v>
      </c>
      <c r="Z88" s="0" t="n">
        <f aca="false">B88/2/0.938/A88</f>
        <v>37.6587277608487</v>
      </c>
      <c r="AA88" s="0" t="n">
        <f aca="false">T88*(1+B88/Z88^2)*S88/(1+S88)</f>
        <v>0.039743491288619</v>
      </c>
      <c r="AB88" s="2" t="n">
        <f aca="false">T88-AA88/Y88*C88*C88</f>
        <v>0.375575058877618</v>
      </c>
      <c r="AC88" s="0" t="n">
        <f aca="false">U88/T88*100</f>
        <v>1.84940554821664</v>
      </c>
      <c r="AD88" s="1" t="n">
        <f aca="false">IF(E88=120,1.1,0)</f>
        <v>1.1</v>
      </c>
    </row>
    <row r="89" customFormat="false" ht="15" hidden="false" customHeight="false" outlineLevel="0" collapsed="false">
      <c r="A89" s="0" t="n">
        <v>0.0495</v>
      </c>
      <c r="B89" s="0" t="n">
        <v>4.47</v>
      </c>
      <c r="C89" s="0" t="n">
        <v>0.416</v>
      </c>
      <c r="D89" s="2" t="n">
        <v>7.061E-008</v>
      </c>
      <c r="E89" s="0" t="n">
        <v>120</v>
      </c>
      <c r="F89" s="0" t="n">
        <v>0.8</v>
      </c>
      <c r="G89" s="0" t="n">
        <f aca="false">IF(E89=90,F89,0)</f>
        <v>0</v>
      </c>
      <c r="H89" s="0" t="n">
        <f aca="false">IF(E89=120,F89,0)</f>
        <v>0.8</v>
      </c>
      <c r="I89" s="0" t="n">
        <f aca="false">IF(E90=200,F90,0)</f>
        <v>0</v>
      </c>
      <c r="J89" s="0" t="n">
        <f aca="false">IF(E90=280,F90,0)</f>
        <v>0</v>
      </c>
      <c r="K89" s="0" t="n">
        <v>-0.2</v>
      </c>
      <c r="L89" s="0" t="n">
        <f aca="false">IF(E89=90,K89,0)</f>
        <v>0</v>
      </c>
      <c r="M89" s="0" t="n">
        <f aca="false">IF(E89=120,K89,0)</f>
        <v>-0.2</v>
      </c>
      <c r="N89" s="0" t="n">
        <f aca="false">IF(E89=200,K89,0)</f>
        <v>0</v>
      </c>
      <c r="O89" s="0" t="n">
        <f aca="false">IF(E89=280,K89,0)</f>
        <v>0</v>
      </c>
      <c r="P89" s="0" t="n">
        <v>0.3</v>
      </c>
      <c r="Q89" s="0" t="n">
        <v>0.7</v>
      </c>
      <c r="R89" s="0" t="n">
        <v>0.3</v>
      </c>
      <c r="S89" s="0" t="n">
        <v>0.117</v>
      </c>
      <c r="T89" s="0" t="n">
        <v>0.3681</v>
      </c>
      <c r="U89" s="0" t="n">
        <v>0.0073</v>
      </c>
      <c r="V89" s="0" t="n">
        <v>0.0043</v>
      </c>
      <c r="W89" s="0" t="n">
        <v>2.5</v>
      </c>
      <c r="X89" s="2" t="n">
        <f aca="false">1/(1+2*(1+(E89*C89)^2/B89)*(1/(1-B89/4/E89/(E89-C89*E89))-1))</f>
        <v>0.870738914505411</v>
      </c>
      <c r="Y89" s="0" t="n">
        <f aca="false">1+(1-C89)^2</f>
        <v>1.341056</v>
      </c>
      <c r="Z89" s="0" t="n">
        <f aca="false">B89/2/0.938/A89</f>
        <v>48.1359436583317</v>
      </c>
      <c r="AA89" s="0" t="n">
        <f aca="false">T89*(1+B89/Z89^2)*S89/(1+S89)</f>
        <v>0.0386309619878585</v>
      </c>
      <c r="AB89" s="2" t="n">
        <f aca="false">T89-AA89/Y89*C89*C89</f>
        <v>0.363114883973696</v>
      </c>
      <c r="AC89" s="0" t="n">
        <f aca="false">U89/T89*100</f>
        <v>1.98315675088291</v>
      </c>
      <c r="AD89" s="1" t="n">
        <f aca="false">IF(E89=120,1.1,0)</f>
        <v>1.1</v>
      </c>
    </row>
    <row r="90" customFormat="false" ht="15" hidden="false" customHeight="false" outlineLevel="0" collapsed="false">
      <c r="A90" s="0" t="n">
        <v>0.0504</v>
      </c>
      <c r="B90" s="0" t="n">
        <v>5.43</v>
      </c>
      <c r="C90" s="0" t="n">
        <v>0.493</v>
      </c>
      <c r="D90" s="2" t="n">
        <v>4.448E-008</v>
      </c>
      <c r="E90" s="0" t="n">
        <v>120</v>
      </c>
      <c r="F90" s="0" t="n">
        <v>0.7</v>
      </c>
      <c r="G90" s="0" t="n">
        <f aca="false">IF(E90=90,F90,0)</f>
        <v>0</v>
      </c>
      <c r="H90" s="0" t="n">
        <f aca="false">IF(E90=120,F90,0)</f>
        <v>0.7</v>
      </c>
      <c r="I90" s="0" t="n">
        <f aca="false">IF(E91=200,F91,0)</f>
        <v>0</v>
      </c>
      <c r="J90" s="0" t="n">
        <f aca="false">IF(E91=280,F91,0)</f>
        <v>0</v>
      </c>
      <c r="K90" s="0" t="n">
        <v>-0.1</v>
      </c>
      <c r="L90" s="0" t="n">
        <f aca="false">IF(E90=90,K90,0)</f>
        <v>0</v>
      </c>
      <c r="M90" s="0" t="n">
        <f aca="false">IF(E90=120,K90,0)</f>
        <v>-0.1</v>
      </c>
      <c r="N90" s="0" t="n">
        <f aca="false">IF(E90=200,K90,0)</f>
        <v>0</v>
      </c>
      <c r="O90" s="0" t="n">
        <f aca="false">IF(E90=280,K90,0)</f>
        <v>0</v>
      </c>
      <c r="P90" s="0" t="n">
        <v>0.5</v>
      </c>
      <c r="Q90" s="0" t="n">
        <v>1</v>
      </c>
      <c r="R90" s="0" t="n">
        <v>0.4</v>
      </c>
      <c r="S90" s="0" t="n">
        <v>0.117</v>
      </c>
      <c r="T90" s="0" t="n">
        <v>0.3705</v>
      </c>
      <c r="U90" s="0" t="n">
        <v>0.0099</v>
      </c>
      <c r="V90" s="0" t="n">
        <v>0.005</v>
      </c>
      <c r="W90" s="0" t="n">
        <v>2.5</v>
      </c>
      <c r="X90" s="2" t="n">
        <f aca="false">1/(1+2*(1+(E90*C90)^2/B90)*(1/(1-B90/4/E90/(E90-C90*E90))-1))</f>
        <v>0.806380198438344</v>
      </c>
      <c r="Y90" s="0" t="n">
        <f aca="false">1+(1-C90)^2</f>
        <v>1.257049</v>
      </c>
      <c r="Z90" s="0" t="n">
        <f aca="false">B90/2/0.938/A90</f>
        <v>57.4296882932277</v>
      </c>
      <c r="AA90" s="0" t="n">
        <f aca="false">T90*(1+B90/Z90^2)*S90/(1+S90)</f>
        <v>0.038871859966384</v>
      </c>
      <c r="AB90" s="2" t="n">
        <f aca="false">T90-AA90/Y90*C90*C90</f>
        <v>0.362984169914642</v>
      </c>
      <c r="AC90" s="0" t="n">
        <f aca="false">U90/T90*100</f>
        <v>2.67206477732794</v>
      </c>
      <c r="AD90" s="1" t="n">
        <f aca="false">IF(E90=120,1.1,0)</f>
        <v>1.1</v>
      </c>
    </row>
    <row r="91" customFormat="false" ht="15" hidden="false" customHeight="false" outlineLevel="0" collapsed="false">
      <c r="A91" s="0" t="n">
        <v>0.0524</v>
      </c>
      <c r="B91" s="0" t="n">
        <v>6.61</v>
      </c>
      <c r="C91" s="0" t="n">
        <v>0.576</v>
      </c>
      <c r="D91" s="2" t="n">
        <v>3.014E-008</v>
      </c>
      <c r="E91" s="0" t="n">
        <v>120</v>
      </c>
      <c r="F91" s="0" t="n">
        <v>0.6</v>
      </c>
      <c r="G91" s="0" t="n">
        <f aca="false">IF(E91=90,F91,0)</f>
        <v>0</v>
      </c>
      <c r="H91" s="0" t="n">
        <f aca="false">IF(E91=120,F91,0)</f>
        <v>0.6</v>
      </c>
      <c r="I91" s="0" t="n">
        <f aca="false">IF(E92=200,F92,0)</f>
        <v>0</v>
      </c>
      <c r="J91" s="0" t="n">
        <f aca="false">IF(E92=280,F92,0)</f>
        <v>0</v>
      </c>
      <c r="K91" s="0" t="n">
        <v>0</v>
      </c>
      <c r="L91" s="0" t="n">
        <f aca="false">IF(E91=90,K91,0)</f>
        <v>0</v>
      </c>
      <c r="M91" s="0" t="n">
        <f aca="false">IF(E91=120,K91,0)</f>
        <v>0</v>
      </c>
      <c r="N91" s="0" t="n">
        <f aca="false">IF(E91=200,K91,0)</f>
        <v>0</v>
      </c>
      <c r="O91" s="0" t="n">
        <f aca="false">IF(E91=280,K91,0)</f>
        <v>0</v>
      </c>
      <c r="P91" s="0" t="n">
        <v>0.7</v>
      </c>
      <c r="Q91" s="0" t="n">
        <v>1.2</v>
      </c>
      <c r="R91" s="0" t="n">
        <v>0.5</v>
      </c>
      <c r="S91" s="0" t="n">
        <v>0.117</v>
      </c>
      <c r="T91" s="0" t="n">
        <v>0.4086</v>
      </c>
      <c r="U91" s="0" t="n">
        <v>0.0162</v>
      </c>
      <c r="V91" s="0" t="n">
        <v>0.0065</v>
      </c>
      <c r="W91" s="0" t="n">
        <v>2.5</v>
      </c>
      <c r="X91" s="2" t="n">
        <f aca="false">1/(1+2*(1+(E91*C91)^2/B91)*(1/(1-B91/4/E91/(E91-C91*E91))-1))</f>
        <v>0.718446207354723</v>
      </c>
      <c r="Y91" s="0" t="n">
        <f aca="false">1+(1-C91)^2</f>
        <v>1.179776</v>
      </c>
      <c r="Z91" s="0" t="n">
        <f aca="false">B91/2/0.938/A91</f>
        <v>67.241491560735</v>
      </c>
      <c r="AA91" s="0" t="n">
        <f aca="false">T91*(1+B91/Z91^2)*S91/(1+S91)</f>
        <v>0.0428613154439058</v>
      </c>
      <c r="AB91" s="2" t="n">
        <f aca="false">T91-AA91/Y91*C91*C91</f>
        <v>0.39654656291303</v>
      </c>
      <c r="AC91" s="0" t="n">
        <f aca="false">U91/T91*100</f>
        <v>3.9647577092511</v>
      </c>
      <c r="AD91" s="1" t="n">
        <f aca="false">IF(E91=120,1.1,0)</f>
        <v>1.1</v>
      </c>
    </row>
    <row r="92" customFormat="false" ht="15" hidden="false" customHeight="false" outlineLevel="0" collapsed="false">
      <c r="A92" s="0" t="n">
        <v>0.0707</v>
      </c>
      <c r="B92" s="0" t="n">
        <v>2.56</v>
      </c>
      <c r="C92" s="0" t="n">
        <v>0.168</v>
      </c>
      <c r="D92" s="2" t="n">
        <v>1.725E-007</v>
      </c>
      <c r="E92" s="0" t="n">
        <v>120</v>
      </c>
      <c r="F92" s="0" t="n">
        <v>1.5</v>
      </c>
      <c r="G92" s="0" t="n">
        <f aca="false">IF(E92=90,F92,0)</f>
        <v>0</v>
      </c>
      <c r="H92" s="0" t="n">
        <f aca="false">IF(E92=120,F92,0)</f>
        <v>1.5</v>
      </c>
      <c r="I92" s="0" t="n">
        <f aca="false">IF(E93=200,F93,0)</f>
        <v>0</v>
      </c>
      <c r="J92" s="0" t="n">
        <f aca="false">IF(E93=280,F93,0)</f>
        <v>0</v>
      </c>
      <c r="K92" s="0" t="n">
        <v>-0.9</v>
      </c>
      <c r="L92" s="0" t="n">
        <f aca="false">IF(E92=90,K92,0)</f>
        <v>0</v>
      </c>
      <c r="M92" s="0" t="n">
        <f aca="false">IF(E92=120,K92,0)</f>
        <v>-0.9</v>
      </c>
      <c r="N92" s="0" t="n">
        <f aca="false">IF(E92=200,K92,0)</f>
        <v>0</v>
      </c>
      <c r="O92" s="0" t="n">
        <f aca="false">IF(E92=280,K92,0)</f>
        <v>0</v>
      </c>
      <c r="P92" s="0" t="n">
        <v>0.3</v>
      </c>
      <c r="Q92" s="0" t="n">
        <v>0.1</v>
      </c>
      <c r="R92" s="0" t="n">
        <v>0.2</v>
      </c>
      <c r="S92" s="0" t="n">
        <v>0.113</v>
      </c>
      <c r="T92" s="0" t="n">
        <v>0.3426</v>
      </c>
      <c r="U92" s="0" t="n">
        <v>0.0129</v>
      </c>
      <c r="V92" s="0" t="n">
        <v>0.0061</v>
      </c>
      <c r="W92" s="0" t="n">
        <v>2.5</v>
      </c>
      <c r="X92" s="2" t="n">
        <f aca="false">1/(1+2*(1+(E92*C92)^2/B92)*(1/(1-B92/4/E92/(E92-C92*E92))-1))</f>
        <v>0.98321718284827</v>
      </c>
      <c r="Y92" s="0" t="n">
        <f aca="false">1+(1-C92)^2</f>
        <v>1.692224</v>
      </c>
      <c r="Z92" s="0" t="n">
        <f aca="false">B92/2/0.938/A92</f>
        <v>19.3013513961814</v>
      </c>
      <c r="AA92" s="0" t="n">
        <f aca="false">T92*(1+B92/Z92^2)*S92/(1+S92)</f>
        <v>0.0350223089193873</v>
      </c>
      <c r="AB92" s="2" t="n">
        <f aca="false">T92-AA92/Y92*C92*C92</f>
        <v>0.342015875411919</v>
      </c>
      <c r="AC92" s="0" t="n">
        <f aca="false">U92/T92*100</f>
        <v>3.76532399299475</v>
      </c>
      <c r="AD92" s="1" t="n">
        <f aca="false">IF(E92=120,1.1,0)</f>
        <v>1.1</v>
      </c>
    </row>
    <row r="93" customFormat="false" ht="15" hidden="false" customHeight="false" outlineLevel="0" collapsed="false">
      <c r="A93" s="0" t="n">
        <v>0.0702</v>
      </c>
      <c r="B93" s="0" t="n">
        <v>3.5</v>
      </c>
      <c r="C93" s="0" t="n">
        <v>0.229</v>
      </c>
      <c r="D93" s="2" t="n">
        <v>9.223E-008</v>
      </c>
      <c r="E93" s="0" t="n">
        <v>120</v>
      </c>
      <c r="F93" s="0" t="n">
        <v>1.2</v>
      </c>
      <c r="G93" s="0" t="n">
        <f aca="false">IF(E93=90,F93,0)</f>
        <v>0</v>
      </c>
      <c r="H93" s="0" t="n">
        <f aca="false">IF(E93=120,F93,0)</f>
        <v>1.2</v>
      </c>
      <c r="I93" s="0" t="n">
        <f aca="false">IF(E94=200,F94,0)</f>
        <v>0</v>
      </c>
      <c r="J93" s="0" t="n">
        <f aca="false">IF(E94=280,F94,0)</f>
        <v>0</v>
      </c>
      <c r="K93" s="0" t="n">
        <v>-0.6</v>
      </c>
      <c r="L93" s="0" t="n">
        <f aca="false">IF(E93=90,K93,0)</f>
        <v>0</v>
      </c>
      <c r="M93" s="0" t="n">
        <f aca="false">IF(E93=120,K93,0)</f>
        <v>-0.6</v>
      </c>
      <c r="N93" s="0" t="n">
        <f aca="false">IF(E93=200,K93,0)</f>
        <v>0</v>
      </c>
      <c r="O93" s="0" t="n">
        <f aca="false">IF(E93=280,K93,0)</f>
        <v>0</v>
      </c>
      <c r="P93" s="0" t="n">
        <v>0.3</v>
      </c>
      <c r="Q93" s="0" t="n">
        <v>0.2</v>
      </c>
      <c r="R93" s="0" t="n">
        <v>0.2</v>
      </c>
      <c r="S93" s="0" t="n">
        <v>0.113</v>
      </c>
      <c r="T93" s="0" t="n">
        <v>0.3584</v>
      </c>
      <c r="U93" s="0" t="n">
        <v>0.0089</v>
      </c>
      <c r="V93" s="0" t="n">
        <v>0.0051</v>
      </c>
      <c r="W93" s="0" t="n">
        <v>2.5</v>
      </c>
      <c r="X93" s="2" t="n">
        <f aca="false">1/(1+2*(1+(E93*C93)^2/B93)*(1/(1-B93/4/E93/(E93-C93*E93))-1))</f>
        <v>0.966960182095185</v>
      </c>
      <c r="Y93" s="0" t="n">
        <f aca="false">1+(1-C93)^2</f>
        <v>1.594441</v>
      </c>
      <c r="Z93" s="0" t="n">
        <f aca="false">B93/2/0.938/A93</f>
        <v>26.5765191138325</v>
      </c>
      <c r="AA93" s="0" t="n">
        <f aca="false">T93*(1+B93/Z93^2)*S93/(1+S93)</f>
        <v>0.0365677327598697</v>
      </c>
      <c r="AB93" s="2" t="n">
        <f aca="false">T93-AA93/Y93*C93*C93</f>
        <v>0.357197291042026</v>
      </c>
      <c r="AC93" s="0" t="n">
        <f aca="false">U93/T93*100</f>
        <v>2.48325892857143</v>
      </c>
      <c r="AD93" s="1" t="n">
        <f aca="false">IF(E93=120,1.1,0)</f>
        <v>1.1</v>
      </c>
    </row>
    <row r="94" customFormat="false" ht="15" hidden="false" customHeight="false" outlineLevel="0" collapsed="false">
      <c r="A94" s="0" t="n">
        <v>0.0698</v>
      </c>
      <c r="B94" s="0" t="n">
        <v>4.48</v>
      </c>
      <c r="C94" s="0" t="n">
        <v>0.295</v>
      </c>
      <c r="D94" s="2" t="n">
        <v>5.437E-008</v>
      </c>
      <c r="E94" s="0" t="n">
        <v>120</v>
      </c>
      <c r="F94" s="0" t="n">
        <v>1</v>
      </c>
      <c r="G94" s="0" t="n">
        <f aca="false">IF(E94=90,F94,0)</f>
        <v>0</v>
      </c>
      <c r="H94" s="0" t="n">
        <f aca="false">IF(E94=120,F94,0)</f>
        <v>1</v>
      </c>
      <c r="I94" s="0" t="n">
        <f aca="false">IF(E95=200,F95,0)</f>
        <v>0</v>
      </c>
      <c r="J94" s="0" t="n">
        <f aca="false">IF(E95=280,F95,0)</f>
        <v>0</v>
      </c>
      <c r="K94" s="0" t="n">
        <v>-0.4</v>
      </c>
      <c r="L94" s="0" t="n">
        <f aca="false">IF(E94=90,K94,0)</f>
        <v>0</v>
      </c>
      <c r="M94" s="0" t="n">
        <f aca="false">IF(E94=120,K94,0)</f>
        <v>-0.4</v>
      </c>
      <c r="N94" s="0" t="n">
        <f aca="false">IF(E94=200,K94,0)</f>
        <v>0</v>
      </c>
      <c r="O94" s="0" t="n">
        <f aca="false">IF(E94=280,K94,0)</f>
        <v>0</v>
      </c>
      <c r="P94" s="0" t="n">
        <v>0.3</v>
      </c>
      <c r="Q94" s="0" t="n">
        <v>0.3</v>
      </c>
      <c r="R94" s="0" t="n">
        <v>0.2</v>
      </c>
      <c r="S94" s="0" t="n">
        <v>0.113</v>
      </c>
      <c r="T94" s="0" t="n">
        <v>0.3659</v>
      </c>
      <c r="U94" s="0" t="n">
        <v>0.0089</v>
      </c>
      <c r="V94" s="0" t="n">
        <v>0.0043</v>
      </c>
      <c r="W94" s="0" t="n">
        <v>2.5</v>
      </c>
      <c r="X94" s="2" t="n">
        <f aca="false">1/(1+2*(1+(E94*C94)^2/B94)*(1/(1-B94/4/E94/(E94-C94*E94))-1))</f>
        <v>0.941666280137633</v>
      </c>
      <c r="Y94" s="0" t="n">
        <f aca="false">1+(1-C94)^2</f>
        <v>1.497025</v>
      </c>
      <c r="Z94" s="0" t="n">
        <f aca="false">B94/2/0.938/A94</f>
        <v>34.2128897061968</v>
      </c>
      <c r="AA94" s="0" t="n">
        <f aca="false">T94*(1+B94/Z94^2)*S94/(1+S94)</f>
        <v>0.0372910587681642</v>
      </c>
      <c r="AB94" s="2" t="n">
        <f aca="false">T94-AA94/Y94*C94*C94</f>
        <v>0.363732197599038</v>
      </c>
      <c r="AC94" s="0" t="n">
        <f aca="false">U94/T94*100</f>
        <v>2.43235856791473</v>
      </c>
      <c r="AD94" s="1" t="n">
        <f aca="false">IF(E94=120,1.1,0)</f>
        <v>1.1</v>
      </c>
    </row>
    <row r="95" customFormat="false" ht="15" hidden="false" customHeight="false" outlineLevel="0" collapsed="false">
      <c r="A95" s="0" t="n">
        <v>0.07</v>
      </c>
      <c r="B95" s="0" t="n">
        <v>5.47</v>
      </c>
      <c r="C95" s="0" t="n">
        <v>0.357</v>
      </c>
      <c r="D95" s="2" t="n">
        <v>3.656E-008</v>
      </c>
      <c r="E95" s="0" t="n">
        <v>120</v>
      </c>
      <c r="F95" s="0" t="n">
        <v>0.9</v>
      </c>
      <c r="G95" s="0" t="n">
        <f aca="false">IF(E95=90,F95,0)</f>
        <v>0</v>
      </c>
      <c r="H95" s="0" t="n">
        <f aca="false">IF(E95=120,F95,0)</f>
        <v>0.9</v>
      </c>
      <c r="I95" s="0" t="n">
        <f aca="false">IF(E96=200,F96,0)</f>
        <v>0</v>
      </c>
      <c r="J95" s="0" t="n">
        <f aca="false">IF(E96=280,F96,0)</f>
        <v>0</v>
      </c>
      <c r="K95" s="0" t="n">
        <v>-0.3</v>
      </c>
      <c r="L95" s="0" t="n">
        <f aca="false">IF(E95=90,K95,0)</f>
        <v>0</v>
      </c>
      <c r="M95" s="0" t="n">
        <f aca="false">IF(E95=120,K95,0)</f>
        <v>-0.3</v>
      </c>
      <c r="N95" s="0" t="n">
        <f aca="false">IF(E95=200,K95,0)</f>
        <v>0</v>
      </c>
      <c r="O95" s="0" t="n">
        <f aca="false">IF(E95=280,K95,0)</f>
        <v>0</v>
      </c>
      <c r="P95" s="0" t="n">
        <v>0.3</v>
      </c>
      <c r="Q95" s="0" t="n">
        <v>0.4</v>
      </c>
      <c r="R95" s="0" t="n">
        <v>0.3</v>
      </c>
      <c r="S95" s="0" t="n">
        <v>0.113</v>
      </c>
      <c r="T95" s="0" t="n">
        <v>0.3867</v>
      </c>
      <c r="U95" s="0" t="n">
        <v>0.0106</v>
      </c>
      <c r="V95" s="0" t="n">
        <v>0.004</v>
      </c>
      <c r="W95" s="0" t="n">
        <v>2.5</v>
      </c>
      <c r="X95" s="2" t="n">
        <f aca="false">1/(1+2*(1+(E95*C95)^2/B95)*(1/(1-B95/4/E95/(E95-C95*E95))-1))</f>
        <v>0.909574603282242</v>
      </c>
      <c r="Y95" s="0" t="n">
        <f aca="false">1+(1-C95)^2</f>
        <v>1.413449</v>
      </c>
      <c r="Z95" s="0" t="n">
        <f aca="false">B95/2/0.938/A95</f>
        <v>41.653975022845</v>
      </c>
      <c r="AA95" s="0" t="n">
        <f aca="false">T95*(1+B95/Z95^2)*S95/(1+S95)</f>
        <v>0.0393844215975971</v>
      </c>
      <c r="AB95" s="2" t="n">
        <f aca="false">T95-AA95/Y95*C95*C95</f>
        <v>0.383148753971178</v>
      </c>
      <c r="AC95" s="0" t="n">
        <f aca="false">U95/T95*100</f>
        <v>2.74114300491337</v>
      </c>
      <c r="AD95" s="1" t="n">
        <f aca="false">IF(E95=120,1.1,0)</f>
        <v>1.1</v>
      </c>
    </row>
    <row r="96" customFormat="false" ht="15" hidden="false" customHeight="false" outlineLevel="0" collapsed="false">
      <c r="A96" s="0" t="n">
        <v>0.07</v>
      </c>
      <c r="B96" s="0" t="n">
        <v>6.86</v>
      </c>
      <c r="C96" s="0" t="n">
        <v>0.448</v>
      </c>
      <c r="D96" s="2" t="n">
        <v>2.175E-008</v>
      </c>
      <c r="E96" s="0" t="n">
        <v>120</v>
      </c>
      <c r="F96" s="0" t="n">
        <v>0.7</v>
      </c>
      <c r="G96" s="0" t="n">
        <f aca="false">IF(E96=90,F96,0)</f>
        <v>0</v>
      </c>
      <c r="H96" s="0" t="n">
        <f aca="false">IF(E96=120,F96,0)</f>
        <v>0.7</v>
      </c>
      <c r="I96" s="0" t="n">
        <f aca="false">IF(E97=200,F97,0)</f>
        <v>0</v>
      </c>
      <c r="J96" s="0" t="n">
        <f aca="false">IF(E97=280,F97,0)</f>
        <v>0</v>
      </c>
      <c r="K96" s="0" t="n">
        <v>-0.1</v>
      </c>
      <c r="L96" s="0" t="n">
        <f aca="false">IF(E96=90,K96,0)</f>
        <v>0</v>
      </c>
      <c r="M96" s="0" t="n">
        <f aca="false">IF(E96=120,K96,0)</f>
        <v>-0.1</v>
      </c>
      <c r="N96" s="0" t="n">
        <f aca="false">IF(E96=200,K96,0)</f>
        <v>0</v>
      </c>
      <c r="O96" s="0" t="n">
        <f aca="false">IF(E96=280,K96,0)</f>
        <v>0</v>
      </c>
      <c r="P96" s="0" t="n">
        <v>0.4</v>
      </c>
      <c r="Q96" s="0" t="n">
        <v>0.7</v>
      </c>
      <c r="R96" s="0" t="n">
        <v>0.4</v>
      </c>
      <c r="S96" s="0" t="n">
        <v>0.113</v>
      </c>
      <c r="T96" s="0" t="n">
        <v>0.3902</v>
      </c>
      <c r="U96" s="0" t="n">
        <v>0.013</v>
      </c>
      <c r="V96" s="0" t="n">
        <v>0.0047</v>
      </c>
      <c r="W96" s="0" t="n">
        <v>2.5</v>
      </c>
      <c r="X96" s="2" t="n">
        <f aca="false">1/(1+2*(1+(E96*C96)^2/B96)*(1/(1-B96/4/E96/(E96-C96*E96))-1))</f>
        <v>0.845831953518447</v>
      </c>
      <c r="Y96" s="0" t="n">
        <f aca="false">1+(1-C96)^2</f>
        <v>1.304704</v>
      </c>
      <c r="Z96" s="0" t="n">
        <f aca="false">B96/2/0.938/A96</f>
        <v>52.2388059701493</v>
      </c>
      <c r="AA96" s="0" t="n">
        <f aca="false">T96*(1+B96/Z96^2)*S96/(1+S96)</f>
        <v>0.0397155810795903</v>
      </c>
      <c r="AB96" s="2" t="n">
        <f aca="false">T96-AA96/Y96*C96*C96</f>
        <v>0.384090510042892</v>
      </c>
      <c r="AC96" s="0" t="n">
        <f aca="false">U96/T96*100</f>
        <v>3.33162480779088</v>
      </c>
      <c r="AD96" s="1" t="n">
        <f aca="false">IF(E96=120,1.1,0)</f>
        <v>1.1</v>
      </c>
    </row>
    <row r="97" customFormat="false" ht="15" hidden="false" customHeight="false" outlineLevel="0" collapsed="false">
      <c r="A97" s="0" t="n">
        <v>0.0718</v>
      </c>
      <c r="B97" s="0" t="n">
        <v>8.62</v>
      </c>
      <c r="C97" s="0" t="n">
        <v>0.544</v>
      </c>
      <c r="D97" s="2" t="n">
        <v>1.46E-008</v>
      </c>
      <c r="E97" s="0" t="n">
        <v>120</v>
      </c>
      <c r="F97" s="0" t="n">
        <v>0.6</v>
      </c>
      <c r="G97" s="0" t="n">
        <f aca="false">IF(E97=90,F97,0)</f>
        <v>0</v>
      </c>
      <c r="H97" s="0" t="n">
        <f aca="false">IF(E97=120,F97,0)</f>
        <v>0.6</v>
      </c>
      <c r="I97" s="0" t="n">
        <f aca="false">IF(E98=200,F98,0)</f>
        <v>0</v>
      </c>
      <c r="J97" s="0" t="n">
        <f aca="false">IF(E98=280,F98,0)</f>
        <v>0</v>
      </c>
      <c r="K97" s="0" t="n">
        <v>0</v>
      </c>
      <c r="L97" s="0" t="n">
        <f aca="false">IF(E97=90,K97,0)</f>
        <v>0</v>
      </c>
      <c r="M97" s="0" t="n">
        <f aca="false">IF(E97=120,K97,0)</f>
        <v>0</v>
      </c>
      <c r="N97" s="0" t="n">
        <f aca="false">IF(E97=200,K97,0)</f>
        <v>0</v>
      </c>
      <c r="O97" s="0" t="n">
        <f aca="false">IF(E97=280,K97,0)</f>
        <v>0</v>
      </c>
      <c r="P97" s="0" t="n">
        <v>0.6</v>
      </c>
      <c r="Q97" s="0" t="n">
        <v>1.1</v>
      </c>
      <c r="R97" s="0" t="n">
        <v>0.5</v>
      </c>
      <c r="S97" s="0" t="n">
        <v>0.113</v>
      </c>
      <c r="T97" s="0" t="n">
        <v>0.4555</v>
      </c>
      <c r="U97" s="0" t="n">
        <v>0.0308</v>
      </c>
      <c r="V97" s="0" t="n">
        <v>0.0068</v>
      </c>
      <c r="W97" s="0" t="n">
        <v>2.5</v>
      </c>
      <c r="X97" s="2" t="n">
        <f aca="false">1/(1+2*(1+(E97*C97)^2/B97)*(1/(1-B97/4/E97/(E97-C97*E97))-1))</f>
        <v>0.754572135288825</v>
      </c>
      <c r="Y97" s="0" t="n">
        <f aca="false">1+(1-C97)^2</f>
        <v>1.207936</v>
      </c>
      <c r="Z97" s="0" t="n">
        <f aca="false">B97/2/0.938/A97</f>
        <v>63.9955811867839</v>
      </c>
      <c r="AA97" s="0" t="n">
        <f aca="false">T97*(1+B97/Z97^2)*S97/(1+S97)</f>
        <v>0.0463430694780324</v>
      </c>
      <c r="AB97" s="2" t="n">
        <f aca="false">T97-AA97/Y97*C97*C97</f>
        <v>0.444146267178848</v>
      </c>
      <c r="AC97" s="0" t="n">
        <f aca="false">U97/T97*100</f>
        <v>6.76180021953897</v>
      </c>
      <c r="AD97" s="1" t="n">
        <f aca="false">IF(E97=120,1.1,0)</f>
        <v>1.1</v>
      </c>
    </row>
    <row r="98" customFormat="false" ht="15" hidden="false" customHeight="false" outlineLevel="0" collapsed="false">
      <c r="A98" s="0" t="n">
        <v>0.0915</v>
      </c>
      <c r="B98" s="0" t="n">
        <v>2.61</v>
      </c>
      <c r="C98" s="0" t="n">
        <v>0.132</v>
      </c>
      <c r="D98" s="2" t="n">
        <v>1.515E-007</v>
      </c>
      <c r="E98" s="0" t="n">
        <v>120</v>
      </c>
      <c r="F98" s="0" t="n">
        <v>1.8</v>
      </c>
      <c r="G98" s="0" t="n">
        <f aca="false">IF(E98=90,F98,0)</f>
        <v>0</v>
      </c>
      <c r="H98" s="0" t="n">
        <f aca="false">IF(E98=120,F98,0)</f>
        <v>1.8</v>
      </c>
      <c r="I98" s="0" t="n">
        <f aca="false">IF(E99=200,F99,0)</f>
        <v>0</v>
      </c>
      <c r="J98" s="0" t="n">
        <f aca="false">IF(E99=280,F99,0)</f>
        <v>0</v>
      </c>
      <c r="K98" s="0" t="n">
        <v>-1.2</v>
      </c>
      <c r="L98" s="0" t="n">
        <f aca="false">IF(E98=90,K98,0)</f>
        <v>0</v>
      </c>
      <c r="M98" s="0" t="n">
        <f aca="false">IF(E98=120,K98,0)</f>
        <v>-1.2</v>
      </c>
      <c r="N98" s="0" t="n">
        <f aca="false">IF(E98=200,K98,0)</f>
        <v>0</v>
      </c>
      <c r="O98" s="0" t="n">
        <f aca="false">IF(E98=280,K98,0)</f>
        <v>0</v>
      </c>
      <c r="P98" s="0" t="n">
        <v>0.2</v>
      </c>
      <c r="Q98" s="0" t="n">
        <v>0</v>
      </c>
      <c r="R98" s="0" t="n">
        <v>0.2</v>
      </c>
      <c r="S98" s="0" t="n">
        <v>0.096</v>
      </c>
      <c r="T98" s="0" t="n">
        <v>0.3948</v>
      </c>
      <c r="U98" s="0" t="n">
        <v>0.0202</v>
      </c>
      <c r="V98" s="0" t="n">
        <v>0.0089</v>
      </c>
      <c r="W98" s="0" t="n">
        <v>2.5</v>
      </c>
      <c r="X98" s="2" t="n">
        <f aca="false">1/(1+2*(1+(E98*C98)^2/B98)*(1/(1-B98/4/E98/(E98-C98*E98))-1))</f>
        <v>0.989960021006358</v>
      </c>
      <c r="Y98" s="0" t="n">
        <f aca="false">1+(1-C98)^2</f>
        <v>1.753424</v>
      </c>
      <c r="Z98" s="0" t="n">
        <f aca="false">B98/2/0.938/A98</f>
        <v>15.2050054178755</v>
      </c>
      <c r="AA98" s="0" t="n">
        <f aca="false">T98*(1+B98/Z98^2)*S98/(1+S98)</f>
        <v>0.0349714177292953</v>
      </c>
      <c r="AB98" s="2" t="n">
        <f aca="false">T98-AA98/Y98*C98*C98</f>
        <v>0.394452484520278</v>
      </c>
      <c r="AC98" s="0" t="n">
        <f aca="false">U98/T98*100</f>
        <v>5.11651469098278</v>
      </c>
      <c r="AD98" s="1" t="n">
        <f aca="false">IF(E98=120,1.1,0)</f>
        <v>1.1</v>
      </c>
    </row>
    <row r="99" customFormat="false" ht="15" hidden="false" customHeight="false" outlineLevel="0" collapsed="false">
      <c r="A99" s="0" t="n">
        <v>0.0909</v>
      </c>
      <c r="B99" s="0" t="n">
        <v>3.5</v>
      </c>
      <c r="C99" s="0" t="n">
        <v>0.177</v>
      </c>
      <c r="D99" s="2" t="n">
        <v>7.095E-008</v>
      </c>
      <c r="E99" s="0" t="n">
        <v>120</v>
      </c>
      <c r="F99" s="0" t="n">
        <v>1.4</v>
      </c>
      <c r="G99" s="0" t="n">
        <f aca="false">IF(E99=90,F99,0)</f>
        <v>0</v>
      </c>
      <c r="H99" s="0" t="n">
        <f aca="false">IF(E99=120,F99,0)</f>
        <v>1.4</v>
      </c>
      <c r="I99" s="0" t="n">
        <f aca="false">IF(E100=200,F100,0)</f>
        <v>0</v>
      </c>
      <c r="J99" s="0" t="n">
        <f aca="false">IF(E100=280,F100,0)</f>
        <v>0</v>
      </c>
      <c r="K99" s="0" t="n">
        <v>-0.8</v>
      </c>
      <c r="L99" s="0" t="n">
        <f aca="false">IF(E99=90,K99,0)</f>
        <v>0</v>
      </c>
      <c r="M99" s="0" t="n">
        <f aca="false">IF(E99=120,K99,0)</f>
        <v>-0.8</v>
      </c>
      <c r="N99" s="0" t="n">
        <f aca="false">IF(E99=200,K99,0)</f>
        <v>0</v>
      </c>
      <c r="O99" s="0" t="n">
        <f aca="false">IF(E99=280,K99,0)</f>
        <v>0</v>
      </c>
      <c r="P99" s="0" t="n">
        <v>0.3</v>
      </c>
      <c r="Q99" s="0" t="n">
        <v>0.1</v>
      </c>
      <c r="R99" s="0" t="n">
        <v>0.2</v>
      </c>
      <c r="S99" s="0" t="n">
        <v>0.096</v>
      </c>
      <c r="T99" s="0" t="n">
        <v>0.343</v>
      </c>
      <c r="U99" s="0" t="n">
        <v>0.0109</v>
      </c>
      <c r="V99" s="0" t="n">
        <v>0.0058</v>
      </c>
      <c r="W99" s="0" t="n">
        <v>2.5</v>
      </c>
      <c r="X99" s="2" t="n">
        <f aca="false">1/(1+2*(1+(E99*C99)^2/B99)*(1/(1-B99/4/E99/(E99-C99*E99))-1))</f>
        <v>0.981178547424961</v>
      </c>
      <c r="Y99" s="0" t="n">
        <f aca="false">1+(1-C99)^2</f>
        <v>1.677329</v>
      </c>
      <c r="Z99" s="0" t="n">
        <f aca="false">B99/2/0.938/A99</f>
        <v>20.5244405037519</v>
      </c>
      <c r="AA99" s="0" t="n">
        <f aca="false">T99*(1+B99/Z99^2)*S99/(1+S99)</f>
        <v>0.0302934160861527</v>
      </c>
      <c r="AB99" s="2" t="n">
        <f aca="false">T99-AA99/Y99*C99*C99</f>
        <v>0.3424341823026</v>
      </c>
      <c r="AC99" s="0" t="n">
        <f aca="false">U99/T99*100</f>
        <v>3.17784256559767</v>
      </c>
      <c r="AD99" s="1" t="n">
        <f aca="false">IF(E99=120,1.1,0)</f>
        <v>1.1</v>
      </c>
    </row>
    <row r="100" customFormat="false" ht="15" hidden="false" customHeight="false" outlineLevel="0" collapsed="false">
      <c r="A100" s="0" t="n">
        <v>0.0906</v>
      </c>
      <c r="B100" s="0" t="n">
        <v>4.47</v>
      </c>
      <c r="C100" s="0" t="n">
        <v>0.226</v>
      </c>
      <c r="D100" s="2" t="n">
        <v>4.441E-008</v>
      </c>
      <c r="E100" s="0" t="n">
        <v>120</v>
      </c>
      <c r="F100" s="0" t="n">
        <v>1.2</v>
      </c>
      <c r="G100" s="0" t="n">
        <f aca="false">IF(E100=90,F100,0)</f>
        <v>0</v>
      </c>
      <c r="H100" s="0" t="n">
        <f aca="false">IF(E100=120,F100,0)</f>
        <v>1.2</v>
      </c>
      <c r="I100" s="0" t="n">
        <f aca="false">IF(E101=200,F101,0)</f>
        <v>0</v>
      </c>
      <c r="J100" s="0" t="n">
        <f aca="false">IF(E101=280,F101,0)</f>
        <v>0</v>
      </c>
      <c r="K100" s="0" t="n">
        <v>-0.6</v>
      </c>
      <c r="L100" s="0" t="n">
        <f aca="false">IF(E100=90,K100,0)</f>
        <v>0</v>
      </c>
      <c r="M100" s="0" t="n">
        <f aca="false">IF(E100=120,K100,0)</f>
        <v>-0.6</v>
      </c>
      <c r="N100" s="0" t="n">
        <f aca="false">IF(E100=200,K100,0)</f>
        <v>0</v>
      </c>
      <c r="O100" s="0" t="n">
        <f aca="false">IF(E100=280,K100,0)</f>
        <v>0</v>
      </c>
      <c r="P100" s="0" t="n">
        <v>0.4</v>
      </c>
      <c r="Q100" s="0" t="n">
        <v>0.2</v>
      </c>
      <c r="R100" s="0" t="n">
        <v>0.2</v>
      </c>
      <c r="S100" s="0" t="n">
        <v>0.096</v>
      </c>
      <c r="T100" s="0" t="n">
        <v>0.3645</v>
      </c>
      <c r="U100" s="0" t="n">
        <v>0.0108</v>
      </c>
      <c r="V100" s="0" t="n">
        <v>0.0051</v>
      </c>
      <c r="W100" s="0" t="n">
        <v>2.5</v>
      </c>
      <c r="X100" s="2" t="n">
        <f aca="false">1/(1+2*(1+(E100*C100)^2/B100)*(1/(1-B100/4/E100/(E100-C100*E100))-1))</f>
        <v>0.967868050348912</v>
      </c>
      <c r="Y100" s="0" t="n">
        <f aca="false">1+(1-C100)^2</f>
        <v>1.599076</v>
      </c>
      <c r="Z100" s="0" t="n">
        <f aca="false">B100/2/0.938/A100</f>
        <v>26.2994394159759</v>
      </c>
      <c r="AA100" s="0" t="n">
        <f aca="false">T100*(1+B100/Z100^2)*S100/(1+S100)</f>
        <v>0.032133342227783</v>
      </c>
      <c r="AB100" s="2" t="n">
        <f aca="false">T100-AA100/Y100*C100*C100</f>
        <v>0.363473630654437</v>
      </c>
      <c r="AC100" s="0" t="n">
        <f aca="false">U100/T100*100</f>
        <v>2.96296296296296</v>
      </c>
      <c r="AD100" s="1" t="n">
        <f aca="false">IF(E100=120,1.1,0)</f>
        <v>1.1</v>
      </c>
    </row>
    <row r="101" customFormat="false" ht="15" hidden="false" customHeight="false" outlineLevel="0" collapsed="false">
      <c r="A101" s="0" t="n">
        <v>0.0904</v>
      </c>
      <c r="B101" s="0" t="n">
        <v>5.48</v>
      </c>
      <c r="C101" s="0" t="n">
        <v>0.278</v>
      </c>
      <c r="D101" s="2" t="n">
        <v>2.948E-008</v>
      </c>
      <c r="E101" s="0" t="n">
        <v>120</v>
      </c>
      <c r="F101" s="0" t="n">
        <v>1</v>
      </c>
      <c r="G101" s="0" t="n">
        <f aca="false">IF(E101=90,F101,0)</f>
        <v>0</v>
      </c>
      <c r="H101" s="0" t="n">
        <f aca="false">IF(E101=120,F101,0)</f>
        <v>1</v>
      </c>
      <c r="I101" s="0" t="n">
        <f aca="false">IF(E102=200,F102,0)</f>
        <v>0</v>
      </c>
      <c r="J101" s="0" t="n">
        <f aca="false">IF(E102=280,F102,0)</f>
        <v>0</v>
      </c>
      <c r="K101" s="0" t="n">
        <v>-0.4</v>
      </c>
      <c r="L101" s="0" t="n">
        <f aca="false">IF(E101=90,K101,0)</f>
        <v>0</v>
      </c>
      <c r="M101" s="0" t="n">
        <f aca="false">IF(E101=120,K101,0)</f>
        <v>-0.4</v>
      </c>
      <c r="N101" s="0" t="n">
        <f aca="false">IF(E101=200,K101,0)</f>
        <v>0</v>
      </c>
      <c r="O101" s="0" t="n">
        <f aca="false">IF(E101=280,K101,0)</f>
        <v>0</v>
      </c>
      <c r="P101" s="0" t="n">
        <v>0.4</v>
      </c>
      <c r="Q101" s="0" t="n">
        <v>0.2</v>
      </c>
      <c r="R101" s="0" t="n">
        <v>0.2</v>
      </c>
      <c r="S101" s="0" t="n">
        <v>0.096</v>
      </c>
      <c r="T101" s="0" t="n">
        <v>0.3807</v>
      </c>
      <c r="U101" s="0" t="n">
        <v>0.012</v>
      </c>
      <c r="V101" s="0" t="n">
        <v>0.0047</v>
      </c>
      <c r="W101" s="0" t="n">
        <v>2.5</v>
      </c>
      <c r="X101" s="2" t="n">
        <f aca="false">1/(1+2*(1+(E101*C101)^2/B101)*(1/(1-B101/4/E101/(E101-C101*E101))-1))</f>
        <v>0.948954407780731</v>
      </c>
      <c r="Y101" s="0" t="n">
        <f aca="false">1+(1-C101)^2</f>
        <v>1.521284</v>
      </c>
      <c r="Z101" s="0" t="n">
        <f aca="false">B101/2/0.938/A101</f>
        <v>32.3131498009321</v>
      </c>
      <c r="AA101" s="0" t="n">
        <f aca="false">T101*(1+B101/Z101^2)*S101/(1+S101)</f>
        <v>0.0335209964739634</v>
      </c>
      <c r="AB101" s="2" t="n">
        <f aca="false">T101-AA101/Y101*C101*C101</f>
        <v>0.37899707228138</v>
      </c>
      <c r="AC101" s="0" t="n">
        <f aca="false">U101/T101*100</f>
        <v>3.15208825847124</v>
      </c>
      <c r="AD101" s="1" t="n">
        <f aca="false">IF(E101=120,1.1,0)</f>
        <v>1.1</v>
      </c>
    </row>
    <row r="102" customFormat="false" ht="15" hidden="false" customHeight="false" outlineLevel="0" collapsed="false">
      <c r="A102" s="0" t="n">
        <v>0.0904</v>
      </c>
      <c r="B102" s="0" t="n">
        <v>6.81</v>
      </c>
      <c r="C102" s="0" t="n">
        <v>0.343</v>
      </c>
      <c r="D102" s="2" t="n">
        <v>1.812E-008</v>
      </c>
      <c r="E102" s="0" t="n">
        <v>120</v>
      </c>
      <c r="F102" s="0" t="n">
        <v>0.9</v>
      </c>
      <c r="G102" s="0" t="n">
        <f aca="false">IF(E102=90,F102,0)</f>
        <v>0</v>
      </c>
      <c r="H102" s="0" t="n">
        <f aca="false">IF(E102=120,F102,0)</f>
        <v>0.9</v>
      </c>
      <c r="I102" s="0" t="n">
        <f aca="false">IF(E103=200,F103,0)</f>
        <v>0</v>
      </c>
      <c r="J102" s="0" t="n">
        <f aca="false">IF(E103=280,F103,0)</f>
        <v>0</v>
      </c>
      <c r="K102" s="0" t="n">
        <v>-0.3</v>
      </c>
      <c r="L102" s="0" t="n">
        <f aca="false">IF(E102=90,K102,0)</f>
        <v>0</v>
      </c>
      <c r="M102" s="0" t="n">
        <f aca="false">IF(E102=120,K102,0)</f>
        <v>-0.3</v>
      </c>
      <c r="N102" s="0" t="n">
        <f aca="false">IF(E102=200,K102,0)</f>
        <v>0</v>
      </c>
      <c r="O102" s="0" t="n">
        <f aca="false">IF(E102=280,K102,0)</f>
        <v>0</v>
      </c>
      <c r="P102" s="0" t="n">
        <v>0.5</v>
      </c>
      <c r="Q102" s="0" t="n">
        <v>0.4</v>
      </c>
      <c r="R102" s="0" t="n">
        <v>0.3</v>
      </c>
      <c r="S102" s="0" t="n">
        <v>0.096</v>
      </c>
      <c r="T102" s="0" t="n">
        <v>0.3814</v>
      </c>
      <c r="U102" s="0" t="n">
        <v>0.0112</v>
      </c>
      <c r="V102" s="0" t="n">
        <v>0.0043</v>
      </c>
      <c r="W102" s="0" t="n">
        <v>2.5</v>
      </c>
      <c r="X102" s="2" t="n">
        <f aca="false">1/(1+2*(1+(E102*C102)^2/B102)*(1/(1-B102/4/E102/(E102-C102*E102))-1))</f>
        <v>0.917506029564537</v>
      </c>
      <c r="Y102" s="0" t="n">
        <f aca="false">1+(1-C102)^2</f>
        <v>1.431649</v>
      </c>
      <c r="Z102" s="0" t="n">
        <f aca="false">B102/2/0.938/A102</f>
        <v>40.1555748438591</v>
      </c>
      <c r="AA102" s="0" t="n">
        <f aca="false">T102*(1+B102/Z102^2)*S102/(1+S102)</f>
        <v>0.0335483894491617</v>
      </c>
      <c r="AB102" s="2" t="n">
        <f aca="false">T102-AA102/Y102*C102*C102</f>
        <v>0.378643085092572</v>
      </c>
      <c r="AC102" s="0" t="n">
        <f aca="false">U102/T102*100</f>
        <v>2.93654955427373</v>
      </c>
      <c r="AD102" s="1" t="n">
        <f aca="false">IF(E102=120,1.1,0)</f>
        <v>1.1</v>
      </c>
    </row>
    <row r="103" customFormat="false" ht="15" hidden="false" customHeight="false" outlineLevel="0" collapsed="false">
      <c r="A103" s="0" t="n">
        <v>0.0905</v>
      </c>
      <c r="B103" s="0" t="n">
        <v>8.77</v>
      </c>
      <c r="C103" s="0" t="n">
        <v>0.44</v>
      </c>
      <c r="D103" s="2" t="n">
        <v>1.099E-008</v>
      </c>
      <c r="E103" s="0" t="n">
        <v>120</v>
      </c>
      <c r="F103" s="0" t="n">
        <v>0.7</v>
      </c>
      <c r="G103" s="0" t="n">
        <f aca="false">IF(E103=90,F103,0)</f>
        <v>0</v>
      </c>
      <c r="H103" s="0" t="n">
        <f aca="false">IF(E103=120,F103,0)</f>
        <v>0.7</v>
      </c>
      <c r="I103" s="0" t="n">
        <f aca="false">IF(E104=200,F104,0)</f>
        <v>0</v>
      </c>
      <c r="J103" s="0" t="n">
        <f aca="false">IF(E104=280,F104,0)</f>
        <v>0</v>
      </c>
      <c r="K103" s="0" t="n">
        <v>-0.1</v>
      </c>
      <c r="L103" s="0" t="n">
        <f aca="false">IF(E103=90,K103,0)</f>
        <v>0</v>
      </c>
      <c r="M103" s="0" t="n">
        <f aca="false">IF(E103=120,K103,0)</f>
        <v>-0.1</v>
      </c>
      <c r="N103" s="0" t="n">
        <f aca="false">IF(E103=200,K103,0)</f>
        <v>0</v>
      </c>
      <c r="O103" s="0" t="n">
        <f aca="false">IF(E103=280,K103,0)</f>
        <v>0</v>
      </c>
      <c r="P103" s="0" t="n">
        <v>0.7</v>
      </c>
      <c r="Q103" s="0" t="n">
        <v>0.7</v>
      </c>
      <c r="R103" s="0" t="n">
        <v>0.4</v>
      </c>
      <c r="S103" s="0" t="n">
        <v>0.096</v>
      </c>
      <c r="T103" s="0" t="n">
        <v>0.4158</v>
      </c>
      <c r="U103" s="0" t="n">
        <v>0.0221</v>
      </c>
      <c r="V103" s="0" t="n">
        <v>0.0054</v>
      </c>
      <c r="W103" s="0" t="n">
        <v>2.5</v>
      </c>
      <c r="X103" s="2" t="n">
        <f aca="false">1/(1+2*(1+(E103*C103)^2/B103)*(1/(1-B103/4/E103/(E103-C103*E103))-1))</f>
        <v>0.852189389925286</v>
      </c>
      <c r="Y103" s="0" t="n">
        <f aca="false">1+(1-C103)^2</f>
        <v>1.3136</v>
      </c>
      <c r="Z103" s="0" t="n">
        <f aca="false">B103/2/0.938/A103</f>
        <v>51.655691550142</v>
      </c>
      <c r="AA103" s="0" t="n">
        <f aca="false">T103*(1+B103/Z103^2)*S103/(1+S103)</f>
        <v>0.0365401418829116</v>
      </c>
      <c r="AB103" s="2" t="n">
        <f aca="false">T103-AA103/Y103*C103*C103</f>
        <v>0.410414668492287</v>
      </c>
      <c r="AC103" s="0" t="n">
        <f aca="false">U103/T103*100</f>
        <v>5.31505531505532</v>
      </c>
      <c r="AD103" s="1" t="n">
        <f aca="false">IF(E103=120,1.1,0)</f>
        <v>1.1</v>
      </c>
    </row>
    <row r="104" customFormat="false" ht="15" hidden="false" customHeight="false" outlineLevel="0" collapsed="false">
      <c r="A104" s="0" t="n">
        <v>0.1126</v>
      </c>
      <c r="B104" s="0" t="n">
        <v>2.62</v>
      </c>
      <c r="C104" s="0" t="n">
        <v>0.109</v>
      </c>
      <c r="D104" s="2" t="n">
        <v>9.99E-008</v>
      </c>
      <c r="E104" s="0" t="n">
        <v>120</v>
      </c>
      <c r="F104" s="0" t="n">
        <v>2.2</v>
      </c>
      <c r="G104" s="0" t="n">
        <f aca="false">IF(E104=90,F104,0)</f>
        <v>0</v>
      </c>
      <c r="H104" s="0" t="n">
        <f aca="false">IF(E104=120,F104,0)</f>
        <v>2.2</v>
      </c>
      <c r="I104" s="0" t="n">
        <f aca="false">IF(E105=200,F105,0)</f>
        <v>0</v>
      </c>
      <c r="J104" s="0" t="n">
        <f aca="false">IF(E105=280,F105,0)</f>
        <v>0</v>
      </c>
      <c r="K104" s="0" t="n">
        <v>-1.5</v>
      </c>
      <c r="L104" s="0" t="n">
        <f aca="false">IF(E104=90,K104,0)</f>
        <v>0</v>
      </c>
      <c r="M104" s="0" t="n">
        <f aca="false">IF(E104=120,K104,0)</f>
        <v>-1.5</v>
      </c>
      <c r="N104" s="0" t="n">
        <f aca="false">IF(E104=200,K104,0)</f>
        <v>0</v>
      </c>
      <c r="O104" s="0" t="n">
        <f aca="false">IF(E104=280,K104,0)</f>
        <v>0</v>
      </c>
      <c r="P104" s="0" t="n">
        <v>0.2</v>
      </c>
      <c r="Q104" s="0" t="n">
        <v>0</v>
      </c>
      <c r="R104" s="0" t="n">
        <v>0.2</v>
      </c>
      <c r="S104" s="0" t="n">
        <v>0.043</v>
      </c>
      <c r="T104" s="0" t="n">
        <v>0.3174</v>
      </c>
      <c r="U104" s="0" t="n">
        <v>0.0196</v>
      </c>
      <c r="V104" s="0" t="n">
        <v>0.0082</v>
      </c>
      <c r="W104" s="0" t="n">
        <v>2.5</v>
      </c>
      <c r="X104" s="2" t="n">
        <f aca="false">1/(1+2*(1+(E104*C104)^2/B104)*(1/(1-B104/4/E104/(E104-C104*E104))-1))</f>
        <v>0.993275845647957</v>
      </c>
      <c r="Y104" s="0" t="n">
        <f aca="false">1+(1-C104)^2</f>
        <v>1.793881</v>
      </c>
      <c r="Z104" s="0" t="n">
        <f aca="false">B104/2/0.938/A104</f>
        <v>12.4030949035588</v>
      </c>
      <c r="AA104" s="0" t="n">
        <f aca="false">T104*(1+B104/Z104^2)*S104/(1+S104)</f>
        <v>0.0133083825830843</v>
      </c>
      <c r="AB104" s="2" t="n">
        <f aca="false">T104-AA104/Y104*C104*C104</f>
        <v>0.317311857646371</v>
      </c>
      <c r="AC104" s="0" t="n">
        <f aca="false">U104/T104*100</f>
        <v>6.17517328292375</v>
      </c>
      <c r="AD104" s="1" t="n">
        <f aca="false">IF(E104=120,1.1,0)</f>
        <v>1.1</v>
      </c>
    </row>
    <row r="105" customFormat="false" ht="15" hidden="false" customHeight="false" outlineLevel="0" collapsed="false">
      <c r="A105" s="0" t="n">
        <v>0.112</v>
      </c>
      <c r="B105" s="0" t="n">
        <v>3.48</v>
      </c>
      <c r="C105" s="0" t="n">
        <v>0.143</v>
      </c>
      <c r="D105" s="2" t="n">
        <v>6.469E-008</v>
      </c>
      <c r="E105" s="0" t="n">
        <v>120</v>
      </c>
      <c r="F105" s="0" t="n">
        <v>1.7</v>
      </c>
      <c r="G105" s="0" t="n">
        <f aca="false">IF(E105=90,F105,0)</f>
        <v>0</v>
      </c>
      <c r="H105" s="0" t="n">
        <f aca="false">IF(E105=120,F105,0)</f>
        <v>1.7</v>
      </c>
      <c r="I105" s="0" t="n">
        <f aca="false">IF(E106=200,F106,0)</f>
        <v>0</v>
      </c>
      <c r="J105" s="0" t="n">
        <f aca="false">IF(E106=280,F106,0)</f>
        <v>0</v>
      </c>
      <c r="K105" s="0" t="n">
        <v>-1.1</v>
      </c>
      <c r="L105" s="0" t="n">
        <f aca="false">IF(E105=90,K105,0)</f>
        <v>0</v>
      </c>
      <c r="M105" s="0" t="n">
        <f aca="false">IF(E105=120,K105,0)</f>
        <v>-1.1</v>
      </c>
      <c r="N105" s="0" t="n">
        <f aca="false">IF(E105=200,K105,0)</f>
        <v>0</v>
      </c>
      <c r="O105" s="0" t="n">
        <f aca="false">IF(E105=280,K105,0)</f>
        <v>0</v>
      </c>
      <c r="P105" s="0" t="n">
        <v>0.3</v>
      </c>
      <c r="Q105" s="0" t="n">
        <v>0.1</v>
      </c>
      <c r="R105" s="0" t="n">
        <v>0.2</v>
      </c>
      <c r="S105" s="0" t="n">
        <v>0.043</v>
      </c>
      <c r="T105" s="0" t="n">
        <v>0.3721</v>
      </c>
      <c r="U105" s="0" t="n">
        <v>0.0165</v>
      </c>
      <c r="V105" s="0" t="n">
        <v>0.0078</v>
      </c>
      <c r="W105" s="0" t="n">
        <v>2.5</v>
      </c>
      <c r="X105" s="2" t="n">
        <f aca="false">1/(1+2*(1+(E105*C105)^2/B105)*(1/(1-B105/4/E105/(E105-C105*E105))-1))</f>
        <v>0.98807158624056</v>
      </c>
      <c r="Y105" s="0" t="n">
        <f aca="false">1+(1-C105)^2</f>
        <v>1.734449</v>
      </c>
      <c r="Z105" s="0" t="n">
        <f aca="false">B105/2/0.938/A105</f>
        <v>16.5625951873287</v>
      </c>
      <c r="AA105" s="0" t="n">
        <f aca="false">T105*(1+B105/Z105^2)*S105/(1+S105)</f>
        <v>0.0155352624736392</v>
      </c>
      <c r="AB105" s="2" t="n">
        <f aca="false">T105-AA105/Y105*C105*C105</f>
        <v>0.371916840632199</v>
      </c>
      <c r="AC105" s="0" t="n">
        <f aca="false">U105/T105*100</f>
        <v>4.43429185702768</v>
      </c>
      <c r="AD105" s="1" t="n">
        <f aca="false">IF(E105=120,1.1,0)</f>
        <v>1.1</v>
      </c>
    </row>
    <row r="106" customFormat="false" ht="15" hidden="false" customHeight="false" outlineLevel="0" collapsed="false">
      <c r="A106" s="0" t="n">
        <v>0.1111</v>
      </c>
      <c r="B106" s="0" t="n">
        <v>4.48</v>
      </c>
      <c r="C106" s="0" t="n">
        <v>0.185</v>
      </c>
      <c r="D106" s="2" t="n">
        <v>3.714E-008</v>
      </c>
      <c r="E106" s="0" t="n">
        <v>120</v>
      </c>
      <c r="F106" s="0" t="n">
        <v>1.4</v>
      </c>
      <c r="G106" s="0" t="n">
        <f aca="false">IF(E106=90,F106,0)</f>
        <v>0</v>
      </c>
      <c r="H106" s="0" t="n">
        <f aca="false">IF(E106=120,F106,0)</f>
        <v>1.4</v>
      </c>
      <c r="I106" s="0" t="n">
        <f aca="false">IF(E107=200,F107,0)</f>
        <v>0</v>
      </c>
      <c r="J106" s="0" t="n">
        <f aca="false">IF(E107=280,F107,0)</f>
        <v>0</v>
      </c>
      <c r="K106" s="0" t="n">
        <v>-0.8</v>
      </c>
      <c r="L106" s="0" t="n">
        <f aca="false">IF(E106=90,K106,0)</f>
        <v>0</v>
      </c>
      <c r="M106" s="0" t="n">
        <f aca="false">IF(E106=120,K106,0)</f>
        <v>-0.8</v>
      </c>
      <c r="N106" s="0" t="n">
        <f aca="false">IF(E106=200,K106,0)</f>
        <v>0</v>
      </c>
      <c r="O106" s="0" t="n">
        <f aca="false">IF(E106=280,K106,0)</f>
        <v>0</v>
      </c>
      <c r="P106" s="0" t="n">
        <v>0.4</v>
      </c>
      <c r="Q106" s="0" t="n">
        <v>0.1</v>
      </c>
      <c r="R106" s="0" t="n">
        <v>0.2</v>
      </c>
      <c r="S106" s="0" t="n">
        <v>0.043</v>
      </c>
      <c r="T106" s="0" t="n">
        <v>0.3654</v>
      </c>
      <c r="U106" s="0" t="n">
        <v>0.0132</v>
      </c>
      <c r="V106" s="0" t="n">
        <v>0.0059</v>
      </c>
      <c r="W106" s="0" t="n">
        <v>2.5</v>
      </c>
      <c r="X106" s="2" t="n">
        <f aca="false">1/(1+2*(1+(E106*C106)^2/B106)*(1/(1-B106/4/E106/(E106-C106*E106))-1))</f>
        <v>0.979249871073157</v>
      </c>
      <c r="Y106" s="0" t="n">
        <f aca="false">1+(1-C106)^2</f>
        <v>1.664225</v>
      </c>
      <c r="Z106" s="0" t="n">
        <f aca="false">B106/2/0.938/A106</f>
        <v>21.494686782111</v>
      </c>
      <c r="AA106" s="0" t="n">
        <f aca="false">T106*(1+B106/Z106^2)*S106/(1+S106)</f>
        <v>0.0152105020301851</v>
      </c>
      <c r="AB106" s="2" t="n">
        <f aca="false">T106-AA106/Y106*C106*C106</f>
        <v>0.365087194080138</v>
      </c>
      <c r="AC106" s="0" t="n">
        <f aca="false">U106/T106*100</f>
        <v>3.61247947454844</v>
      </c>
      <c r="AD106" s="1" t="n">
        <f aca="false">IF(E106=120,1.1,0)</f>
        <v>1.1</v>
      </c>
    </row>
    <row r="107" customFormat="false" ht="15" hidden="false" customHeight="false" outlineLevel="0" collapsed="false">
      <c r="A107" s="0" t="n">
        <v>0.1109</v>
      </c>
      <c r="B107" s="0" t="n">
        <v>5.49</v>
      </c>
      <c r="C107" s="0" t="n">
        <v>0.227</v>
      </c>
      <c r="D107" s="2" t="n">
        <v>2.441E-008</v>
      </c>
      <c r="E107" s="0" t="n">
        <v>120</v>
      </c>
      <c r="F107" s="0" t="n">
        <v>1.2</v>
      </c>
      <c r="G107" s="0" t="n">
        <f aca="false">IF(E107=90,F107,0)</f>
        <v>0</v>
      </c>
      <c r="H107" s="0" t="n">
        <f aca="false">IF(E107=120,F107,0)</f>
        <v>1.2</v>
      </c>
      <c r="I107" s="0" t="n">
        <f aca="false">IF(E108=200,F108,0)</f>
        <v>0</v>
      </c>
      <c r="J107" s="0" t="n">
        <f aca="false">IF(E108=280,F108,0)</f>
        <v>0</v>
      </c>
      <c r="K107" s="0" t="n">
        <v>-0.6</v>
      </c>
      <c r="L107" s="0" t="n">
        <f aca="false">IF(E107=90,K107,0)</f>
        <v>0</v>
      </c>
      <c r="M107" s="0" t="n">
        <f aca="false">IF(E107=120,K107,0)</f>
        <v>-0.6</v>
      </c>
      <c r="N107" s="0" t="n">
        <f aca="false">IF(E107=200,K107,0)</f>
        <v>0</v>
      </c>
      <c r="O107" s="0" t="n">
        <f aca="false">IF(E107=280,K107,0)</f>
        <v>0</v>
      </c>
      <c r="P107" s="0" t="n">
        <v>0.4</v>
      </c>
      <c r="Q107" s="0" t="n">
        <v>0.1</v>
      </c>
      <c r="R107" s="0" t="n">
        <v>0.2</v>
      </c>
      <c r="S107" s="0" t="n">
        <v>0.043</v>
      </c>
      <c r="T107" s="0" t="n">
        <v>0.3718</v>
      </c>
      <c r="U107" s="0" t="n">
        <v>0.0134</v>
      </c>
      <c r="V107" s="0" t="n">
        <v>0.005</v>
      </c>
      <c r="W107" s="0" t="n">
        <v>2.5</v>
      </c>
      <c r="X107" s="2" t="n">
        <f aca="false">1/(1+2*(1+(E107*C107)^2/B107)*(1/(1-B107/4/E107/(E107-C107*E107))-1))</f>
        <v>0.967509787582422</v>
      </c>
      <c r="Y107" s="0" t="n">
        <f aca="false">1+(1-C107)^2</f>
        <v>1.597529</v>
      </c>
      <c r="Z107" s="0" t="n">
        <f aca="false">B107/2/0.938/A107</f>
        <v>26.3880904635652</v>
      </c>
      <c r="AA107" s="0" t="n">
        <f aca="false">T107*(1+B107/Z107^2)*S107/(1+S107)</f>
        <v>0.0154491347132952</v>
      </c>
      <c r="AB107" s="2" t="n">
        <f aca="false">T107-AA107/Y107*C107*C107</f>
        <v>0.371301681370015</v>
      </c>
      <c r="AC107" s="0" t="n">
        <f aca="false">U107/T107*100</f>
        <v>3.60408821947283</v>
      </c>
      <c r="AD107" s="1" t="n">
        <f aca="false">IF(E107=120,1.1,0)</f>
        <v>1.1</v>
      </c>
    </row>
    <row r="108" customFormat="false" ht="15" hidden="false" customHeight="false" outlineLevel="0" collapsed="false">
      <c r="A108" s="0" t="n">
        <v>0.1109</v>
      </c>
      <c r="B108" s="0" t="n">
        <v>6.83</v>
      </c>
      <c r="C108" s="0" t="n">
        <v>0.281</v>
      </c>
      <c r="D108" s="2" t="n">
        <v>1.473E-008</v>
      </c>
      <c r="E108" s="0" t="n">
        <v>120</v>
      </c>
      <c r="F108" s="0" t="n">
        <v>1</v>
      </c>
      <c r="G108" s="0" t="n">
        <f aca="false">IF(E108=90,F108,0)</f>
        <v>0</v>
      </c>
      <c r="H108" s="0" t="n">
        <f aca="false">IF(E108=120,F108,0)</f>
        <v>1</v>
      </c>
      <c r="I108" s="0" t="n">
        <f aca="false">IF(E109=200,F109,0)</f>
        <v>0</v>
      </c>
      <c r="J108" s="0" t="n">
        <f aca="false">IF(E109=280,F109,0)</f>
        <v>0</v>
      </c>
      <c r="K108" s="0" t="n">
        <v>-0.4</v>
      </c>
      <c r="L108" s="0" t="n">
        <f aca="false">IF(E108=90,K108,0)</f>
        <v>0</v>
      </c>
      <c r="M108" s="0" t="n">
        <f aca="false">IF(E108=120,K108,0)</f>
        <v>-0.4</v>
      </c>
      <c r="N108" s="0" t="n">
        <f aca="false">IF(E108=200,K108,0)</f>
        <v>0</v>
      </c>
      <c r="O108" s="0" t="n">
        <f aca="false">IF(E108=280,K108,0)</f>
        <v>0</v>
      </c>
      <c r="P108" s="0" t="n">
        <v>0.6</v>
      </c>
      <c r="Q108" s="0" t="n">
        <v>0.2</v>
      </c>
      <c r="R108" s="0" t="n">
        <v>0.2</v>
      </c>
      <c r="S108" s="0" t="n">
        <v>0.043</v>
      </c>
      <c r="T108" s="0" t="n">
        <v>0.3646</v>
      </c>
      <c r="U108" s="0" t="n">
        <v>0.0117</v>
      </c>
      <c r="V108" s="0" t="n">
        <v>0.0045</v>
      </c>
      <c r="W108" s="0" t="n">
        <v>2.5</v>
      </c>
      <c r="X108" s="2" t="n">
        <f aca="false">1/(1+2*(1+(E108*C108)^2/B108)*(1/(1-B108/4/E108/(E108-C108*E108))-1))</f>
        <v>0.947643420597276</v>
      </c>
      <c r="Y108" s="0" t="n">
        <f aca="false">1+(1-C108)^2</f>
        <v>1.516961</v>
      </c>
      <c r="Z108" s="0" t="n">
        <f aca="false">B108/2/0.938/A108</f>
        <v>32.8288994291713</v>
      </c>
      <c r="AA108" s="0" t="n">
        <f aca="false">T108*(1+B108/Z108^2)*S108/(1+S108)</f>
        <v>0.0151267073720252</v>
      </c>
      <c r="AB108" s="2" t="n">
        <f aca="false">T108-AA108/Y108*C108*C108</f>
        <v>0.363812623171721</v>
      </c>
      <c r="AC108" s="0" t="n">
        <f aca="false">U108/T108*100</f>
        <v>3.20899616017553</v>
      </c>
      <c r="AD108" s="1" t="n">
        <f aca="false">IF(E108=120,1.1,0)</f>
        <v>1.1</v>
      </c>
    </row>
    <row r="109" customFormat="false" ht="15" hidden="false" customHeight="false" outlineLevel="0" collapsed="false">
      <c r="A109" s="0" t="n">
        <v>0.1106</v>
      </c>
      <c r="B109" s="0" t="n">
        <v>8.87</v>
      </c>
      <c r="C109" s="0" t="n">
        <v>0.365</v>
      </c>
      <c r="D109" s="2" t="n">
        <v>9.308E-009</v>
      </c>
      <c r="E109" s="0" t="n">
        <v>120</v>
      </c>
      <c r="F109" s="0" t="n">
        <v>0.8</v>
      </c>
      <c r="G109" s="0" t="n">
        <f aca="false">IF(E109=90,F109,0)</f>
        <v>0</v>
      </c>
      <c r="H109" s="0" t="n">
        <f aca="false">IF(E109=120,F109,0)</f>
        <v>0.8</v>
      </c>
      <c r="I109" s="0" t="n">
        <f aca="false">IF(E110=200,F110,0)</f>
        <v>0</v>
      </c>
      <c r="J109" s="0" t="n">
        <f aca="false">IF(E110=280,F110,0)</f>
        <v>0</v>
      </c>
      <c r="K109" s="0" t="n">
        <v>-0.2</v>
      </c>
      <c r="L109" s="0" t="n">
        <f aca="false">IF(E109=90,K109,0)</f>
        <v>0</v>
      </c>
      <c r="M109" s="0" t="n">
        <f aca="false">IF(E109=120,K109,0)</f>
        <v>-0.2</v>
      </c>
      <c r="N109" s="0" t="n">
        <f aca="false">IF(E109=200,K109,0)</f>
        <v>0</v>
      </c>
      <c r="O109" s="0" t="n">
        <f aca="false">IF(E109=280,K109,0)</f>
        <v>0</v>
      </c>
      <c r="P109" s="0" t="n">
        <v>0.8</v>
      </c>
      <c r="Q109" s="0" t="n">
        <v>0.4</v>
      </c>
      <c r="R109" s="0" t="n">
        <v>0.3</v>
      </c>
      <c r="S109" s="0" t="n">
        <v>0.043</v>
      </c>
      <c r="T109" s="0" t="n">
        <v>0.4145</v>
      </c>
      <c r="U109" s="0" t="n">
        <v>0.0209</v>
      </c>
      <c r="V109" s="0" t="n">
        <v>0.0053</v>
      </c>
      <c r="W109" s="0" t="n">
        <v>2.5</v>
      </c>
      <c r="X109" s="2" t="n">
        <f aca="false">1/(1+2*(1+(E109*C109)^2/B109)*(1/(1-B109/4/E109/(E109-C109*E109))-1))</f>
        <v>0.904639952500801</v>
      </c>
      <c r="Y109" s="0" t="n">
        <f aca="false">1+(1-C109)^2</f>
        <v>1.403225</v>
      </c>
      <c r="Z109" s="0" t="n">
        <f aca="false">B109/2/0.938/A109</f>
        <v>42.7499546956512</v>
      </c>
      <c r="AA109" s="0" t="n">
        <f aca="false">T109*(1+B109/Z109^2)*S109/(1+S109)</f>
        <v>0.0171716258994396</v>
      </c>
      <c r="AB109" s="2" t="n">
        <f aca="false">T109-AA109/Y109*C109*C109</f>
        <v>0.412869691346396</v>
      </c>
      <c r="AC109" s="0" t="n">
        <f aca="false">U109/T109*100</f>
        <v>5.0422195416164</v>
      </c>
      <c r="AD109" s="1" t="n">
        <f aca="false">IF(E109=120,1.1,0)</f>
        <v>1.1</v>
      </c>
    </row>
    <row r="110" customFormat="false" ht="15" hidden="false" customHeight="false" outlineLevel="0" collapsed="false">
      <c r="A110" s="0" t="n">
        <v>0.1112</v>
      </c>
      <c r="B110" s="0" t="n">
        <v>10.76</v>
      </c>
      <c r="C110" s="0" t="n">
        <v>0.437</v>
      </c>
      <c r="D110" s="2" t="n">
        <v>4.964E-009</v>
      </c>
      <c r="E110" s="0" t="n">
        <v>120</v>
      </c>
      <c r="F110" s="0" t="n">
        <v>0.7</v>
      </c>
      <c r="G110" s="0" t="n">
        <f aca="false">IF(E110=90,F110,0)</f>
        <v>0</v>
      </c>
      <c r="H110" s="0" t="n">
        <f aca="false">IF(E110=120,F110,0)</f>
        <v>0.7</v>
      </c>
      <c r="I110" s="0" t="n">
        <f aca="false">IF(E111=200,F111,0)</f>
        <v>0</v>
      </c>
      <c r="J110" s="0" t="n">
        <f aca="false">IF(E111=280,F111,0)</f>
        <v>0</v>
      </c>
      <c r="K110" s="0" t="n">
        <v>-0.1</v>
      </c>
      <c r="L110" s="0" t="n">
        <f aca="false">IF(E110=90,K110,0)</f>
        <v>0</v>
      </c>
      <c r="M110" s="0" t="n">
        <f aca="false">IF(E110=120,K110,0)</f>
        <v>-0.1</v>
      </c>
      <c r="N110" s="0" t="n">
        <f aca="false">IF(E110=200,K110,0)</f>
        <v>0</v>
      </c>
      <c r="O110" s="0" t="n">
        <f aca="false">IF(E110=280,K110,0)</f>
        <v>0</v>
      </c>
      <c r="P110" s="0" t="n">
        <v>1.1</v>
      </c>
      <c r="Q110" s="0" t="n">
        <v>0.6</v>
      </c>
      <c r="R110" s="0" t="n">
        <v>0.4</v>
      </c>
      <c r="S110" s="0" t="n">
        <v>0.043</v>
      </c>
      <c r="T110" s="0" t="n">
        <v>0.3462</v>
      </c>
      <c r="U110" s="0" t="n">
        <v>0.0357</v>
      </c>
      <c r="V110" s="0" t="n">
        <v>0.005</v>
      </c>
      <c r="W110" s="0" t="n">
        <v>2.5</v>
      </c>
      <c r="X110" s="2" t="n">
        <f aca="false">1/(1+2*(1+(E110*C110)^2/B110)*(1/(1-B110/4/E110/(E110-C110*E110))-1))</f>
        <v>0.854467455462843</v>
      </c>
      <c r="Y110" s="0" t="n">
        <f aca="false">1+(1-C110)^2</f>
        <v>1.316969</v>
      </c>
      <c r="Z110" s="0" t="n">
        <f aca="false">B110/2/0.938/A110</f>
        <v>51.5792057185808</v>
      </c>
      <c r="AA110" s="0" t="n">
        <f aca="false">T110*(1+B110/Z110^2)*S110/(1+S110)</f>
        <v>0.0143305930917148</v>
      </c>
      <c r="AB110" s="2" t="n">
        <f aca="false">T110-AA110/Y110*C110*C110</f>
        <v>0.344121971563392</v>
      </c>
      <c r="AC110" s="0" t="n">
        <f aca="false">U110/T110*100</f>
        <v>10.3119584055459</v>
      </c>
      <c r="AD110" s="1" t="n">
        <f aca="false">IF(E110=120,1.1,0)</f>
        <v>1.1</v>
      </c>
    </row>
    <row r="111" customFormat="false" ht="15" hidden="false" customHeight="false" outlineLevel="0" collapsed="false">
      <c r="A111" s="0" t="n">
        <v>0.1435</v>
      </c>
      <c r="B111" s="0" t="n">
        <v>3.48</v>
      </c>
      <c r="C111" s="0" t="n">
        <v>0.113</v>
      </c>
      <c r="D111" s="2" t="n">
        <v>4.974E-008</v>
      </c>
      <c r="E111" s="0" t="n">
        <v>120</v>
      </c>
      <c r="F111" s="0" t="n">
        <v>2</v>
      </c>
      <c r="G111" s="0" t="n">
        <f aca="false">IF(E111=90,F111,0)</f>
        <v>0</v>
      </c>
      <c r="H111" s="0" t="n">
        <f aca="false">IF(E111=120,F111,0)</f>
        <v>2</v>
      </c>
      <c r="I111" s="0" t="n">
        <f aca="false">IF(E112=200,F112,0)</f>
        <v>0</v>
      </c>
      <c r="J111" s="0" t="n">
        <f aca="false">IF(E112=280,F112,0)</f>
        <v>0</v>
      </c>
      <c r="K111" s="0" t="n">
        <v>-1.4</v>
      </c>
      <c r="L111" s="0" t="n">
        <f aca="false">IF(E111=90,K111,0)</f>
        <v>0</v>
      </c>
      <c r="M111" s="0" t="n">
        <f aca="false">IF(E111=120,K111,0)</f>
        <v>-1.4</v>
      </c>
      <c r="N111" s="0" t="n">
        <f aca="false">IF(E111=200,K111,0)</f>
        <v>0</v>
      </c>
      <c r="O111" s="0" t="n">
        <f aca="false">IF(E111=280,K111,0)</f>
        <v>0</v>
      </c>
      <c r="P111" s="0" t="n">
        <v>0.3</v>
      </c>
      <c r="Q111" s="0" t="n">
        <v>0</v>
      </c>
      <c r="R111" s="0" t="n">
        <v>0.2</v>
      </c>
      <c r="S111" s="0" t="n">
        <v>0.231</v>
      </c>
      <c r="T111" s="0" t="n">
        <v>0.361</v>
      </c>
      <c r="U111" s="0" t="n">
        <v>0.0134</v>
      </c>
      <c r="V111" s="0" t="n">
        <v>0.0088</v>
      </c>
      <c r="W111" s="0" t="n">
        <v>2.5</v>
      </c>
      <c r="X111" s="2" t="n">
        <f aca="false">1/(1+2*(1+(E111*C111)^2/B111)*(1/(1-B111/4/E111/(E111-C111*E111))-1))</f>
        <v>0.992718819916046</v>
      </c>
      <c r="Y111" s="0" t="n">
        <f aca="false">1+(1-C111)^2</f>
        <v>1.786769</v>
      </c>
      <c r="Z111" s="0" t="n">
        <f aca="false">B111/2/0.938/A111</f>
        <v>12.9269035608419</v>
      </c>
      <c r="AA111" s="0" t="n">
        <f aca="false">T111*(1+B111/Z111^2)*S111/(1+S111)</f>
        <v>0.0691532399944743</v>
      </c>
      <c r="AB111" s="2" t="n">
        <f aca="false">T111-AA111/Y111*C111*C111</f>
        <v>0.360505801969091</v>
      </c>
      <c r="AC111" s="0" t="n">
        <f aca="false">U111/T111*100</f>
        <v>3.71191135734072</v>
      </c>
      <c r="AD111" s="1" t="n">
        <f aca="false">IF(E111=120,1.1,0)</f>
        <v>1.1</v>
      </c>
    </row>
    <row r="112" customFormat="false" ht="15" hidden="false" customHeight="false" outlineLevel="0" collapsed="false">
      <c r="A112" s="0" t="n">
        <v>0.1421</v>
      </c>
      <c r="B112" s="0" t="n">
        <v>4.49</v>
      </c>
      <c r="C112" s="0" t="n">
        <v>0.147</v>
      </c>
      <c r="D112" s="2" t="n">
        <v>2.726E-008</v>
      </c>
      <c r="E112" s="0" t="n">
        <v>120</v>
      </c>
      <c r="F112" s="0" t="n">
        <v>1.6</v>
      </c>
      <c r="G112" s="0" t="n">
        <f aca="false">IF(E112=90,F112,0)</f>
        <v>0</v>
      </c>
      <c r="H112" s="0" t="n">
        <f aca="false">IF(E112=120,F112,0)</f>
        <v>1.6</v>
      </c>
      <c r="I112" s="0" t="n">
        <f aca="false">IF(E113=200,F113,0)</f>
        <v>0</v>
      </c>
      <c r="J112" s="0" t="n">
        <f aca="false">IF(E113=280,F113,0)</f>
        <v>0</v>
      </c>
      <c r="K112" s="0" t="n">
        <v>-1</v>
      </c>
      <c r="L112" s="0" t="n">
        <f aca="false">IF(E112=90,K112,0)</f>
        <v>0</v>
      </c>
      <c r="M112" s="0" t="n">
        <f aca="false">IF(E112=120,K112,0)</f>
        <v>-1</v>
      </c>
      <c r="N112" s="0" t="n">
        <f aca="false">IF(E112=200,K112,0)</f>
        <v>0</v>
      </c>
      <c r="O112" s="0" t="n">
        <f aca="false">IF(E112=280,K112,0)</f>
        <v>0</v>
      </c>
      <c r="P112" s="0" t="n">
        <v>0.2</v>
      </c>
      <c r="Q112" s="0" t="n">
        <v>0</v>
      </c>
      <c r="R112" s="0" t="n">
        <v>0.2</v>
      </c>
      <c r="S112" s="0" t="n">
        <v>0.198</v>
      </c>
      <c r="T112" s="0" t="n">
        <v>0.3364</v>
      </c>
      <c r="U112" s="0" t="n">
        <v>0.0102</v>
      </c>
      <c r="V112" s="0" t="n">
        <v>0.0062</v>
      </c>
      <c r="W112" s="0" t="n">
        <v>2.5</v>
      </c>
      <c r="X112" s="2" t="n">
        <f aca="false">1/(1+2*(1+(E112*C112)^2/B112)*(1/(1-B112/4/E112/(E112-C112*E112))-1))</f>
        <v>0.987312622498407</v>
      </c>
      <c r="Y112" s="0" t="n">
        <f aca="false">1+(1-C112)^2</f>
        <v>1.727609</v>
      </c>
      <c r="Z112" s="0" t="n">
        <f aca="false">B112/2/0.938/A112</f>
        <v>16.8429992392516</v>
      </c>
      <c r="AA112" s="0" t="n">
        <f aca="false">T112*(1+B112/Z112^2)*S112/(1+S112)</f>
        <v>0.0564786424966977</v>
      </c>
      <c r="AB112" s="2" t="n">
        <f aca="false">T112-AA112/Y112*C112*C112</f>
        <v>0.335693562961462</v>
      </c>
      <c r="AC112" s="0" t="n">
        <f aca="false">U112/T112*100</f>
        <v>3.0321046373365</v>
      </c>
      <c r="AD112" s="1" t="n">
        <f aca="false">IF(E112=120,1.1,0)</f>
        <v>1.1</v>
      </c>
    </row>
    <row r="113" customFormat="false" ht="15" hidden="false" customHeight="false" outlineLevel="0" collapsed="false">
      <c r="A113" s="0" t="n">
        <v>0.1411</v>
      </c>
      <c r="B113" s="0" t="n">
        <v>5.48</v>
      </c>
      <c r="C113" s="0" t="n">
        <v>0.179</v>
      </c>
      <c r="D113" s="2" t="n">
        <v>1.738E-008</v>
      </c>
      <c r="E113" s="0" t="n">
        <v>120</v>
      </c>
      <c r="F113" s="0" t="n">
        <v>1.4</v>
      </c>
      <c r="G113" s="0" t="n">
        <f aca="false">IF(E113=90,F113,0)</f>
        <v>0</v>
      </c>
      <c r="H113" s="0" t="n">
        <f aca="false">IF(E113=120,F113,0)</f>
        <v>1.4</v>
      </c>
      <c r="I113" s="0" t="n">
        <f aca="false">IF(E114=200,F114,0)</f>
        <v>0</v>
      </c>
      <c r="J113" s="0" t="n">
        <f aca="false">IF(E114=280,F114,0)</f>
        <v>0</v>
      </c>
      <c r="K113" s="0" t="n">
        <v>-0.8</v>
      </c>
      <c r="L113" s="0" t="n">
        <f aca="false">IF(E113=90,K113,0)</f>
        <v>0</v>
      </c>
      <c r="M113" s="0" t="n">
        <f aca="false">IF(E113=120,K113,0)</f>
        <v>-0.8</v>
      </c>
      <c r="N113" s="0" t="n">
        <f aca="false">IF(E113=200,K113,0)</f>
        <v>0</v>
      </c>
      <c r="O113" s="0" t="n">
        <f aca="false">IF(E113=280,K113,0)</f>
        <v>0</v>
      </c>
      <c r="P113" s="0" t="n">
        <v>0.3</v>
      </c>
      <c r="Q113" s="0" t="n">
        <v>0.1</v>
      </c>
      <c r="R113" s="0" t="n">
        <v>0.2</v>
      </c>
      <c r="S113" s="0" t="n">
        <v>0.175</v>
      </c>
      <c r="T113" s="0" t="n">
        <v>0.3258</v>
      </c>
      <c r="U113" s="0" t="n">
        <v>0.0101</v>
      </c>
      <c r="V113" s="0" t="n">
        <v>0.0051</v>
      </c>
      <c r="W113" s="0" t="n">
        <v>2.5</v>
      </c>
      <c r="X113" s="2" t="n">
        <f aca="false">1/(1+2*(1+(E113*C113)^2/B113)*(1/(1-B113/4/E113/(E113-C113*E113))-1))</f>
        <v>0.98063496006443</v>
      </c>
      <c r="Y113" s="0" t="n">
        <f aca="false">1+(1-C113)^2</f>
        <v>1.674041</v>
      </c>
      <c r="Z113" s="0" t="n">
        <f aca="false">B113/2/0.938/A113</f>
        <v>20.7024007229218</v>
      </c>
      <c r="AA113" s="0" t="n">
        <f aca="false">T113*(1+B113/Z113^2)*S113/(1+S113)</f>
        <v>0.0491438308407449</v>
      </c>
      <c r="AB113" s="2" t="n">
        <f aca="false">T113-AA113/Y113*C113*C113</f>
        <v>0.324859391326755</v>
      </c>
      <c r="AC113" s="0" t="n">
        <f aca="false">U113/T113*100</f>
        <v>3.1000613873542</v>
      </c>
      <c r="AD113" s="1" t="n">
        <f aca="false">IF(E113=120,1.1,0)</f>
        <v>1.1</v>
      </c>
    </row>
    <row r="114" customFormat="false" ht="15" hidden="false" customHeight="false" outlineLevel="0" collapsed="false">
      <c r="A114" s="0" t="n">
        <v>0.1413</v>
      </c>
      <c r="B114" s="0" t="n">
        <v>6.87</v>
      </c>
      <c r="C114" s="0" t="n">
        <v>0.224</v>
      </c>
      <c r="D114" s="2" t="n">
        <v>1.128E-008</v>
      </c>
      <c r="E114" s="0" t="n">
        <v>120</v>
      </c>
      <c r="F114" s="0" t="n">
        <v>1.2</v>
      </c>
      <c r="G114" s="0" t="n">
        <f aca="false">IF(E114=90,F114,0)</f>
        <v>0</v>
      </c>
      <c r="H114" s="0" t="n">
        <f aca="false">IF(E114=120,F114,0)</f>
        <v>1.2</v>
      </c>
      <c r="I114" s="0" t="n">
        <f aca="false">IF(E115=200,F115,0)</f>
        <v>0</v>
      </c>
      <c r="J114" s="0" t="n">
        <f aca="false">IF(E115=280,F115,0)</f>
        <v>0</v>
      </c>
      <c r="K114" s="0" t="n">
        <v>-0.5</v>
      </c>
      <c r="L114" s="0" t="n">
        <f aca="false">IF(E114=90,K114,0)</f>
        <v>0</v>
      </c>
      <c r="M114" s="0" t="n">
        <f aca="false">IF(E114=120,K114,0)</f>
        <v>-0.5</v>
      </c>
      <c r="N114" s="0" t="n">
        <f aca="false">IF(E114=200,K114,0)</f>
        <v>0</v>
      </c>
      <c r="O114" s="0" t="n">
        <f aca="false">IF(E114=280,K114,0)</f>
        <v>0</v>
      </c>
      <c r="P114" s="0" t="n">
        <v>0.5</v>
      </c>
      <c r="Q114" s="0" t="n">
        <v>0.1</v>
      </c>
      <c r="R114" s="0" t="n">
        <v>0.2</v>
      </c>
      <c r="S114" s="0" t="n">
        <v>0.151</v>
      </c>
      <c r="T114" s="0" t="n">
        <v>0.3459</v>
      </c>
      <c r="U114" s="0" t="n">
        <v>0.0087</v>
      </c>
      <c r="V114" s="0" t="n">
        <v>0.0047</v>
      </c>
      <c r="W114" s="0" t="n">
        <v>2.5</v>
      </c>
      <c r="X114" s="2" t="n">
        <f aca="false">1/(1+2*(1+(E114*C114)^2/B114)*(1/(1-B114/4/E114/(E114-C114*E114))-1))</f>
        <v>0.968389525920871</v>
      </c>
      <c r="Y114" s="0" t="n">
        <f aca="false">1+(1-C114)^2</f>
        <v>1.602176</v>
      </c>
      <c r="Z114" s="0" t="n">
        <f aca="false">B114/2/0.938/A114</f>
        <v>25.9168217149014</v>
      </c>
      <c r="AA114" s="0" t="n">
        <f aca="false">T114*(1+B114/Z114^2)*S114/(1+S114)</f>
        <v>0.045842850359618</v>
      </c>
      <c r="AB114" s="2" t="n">
        <f aca="false">T114-AA114/Y114*C114*C114</f>
        <v>0.344464320736521</v>
      </c>
      <c r="AC114" s="0" t="n">
        <f aca="false">U114/T114*100</f>
        <v>2.51517779705117</v>
      </c>
      <c r="AD114" s="1" t="n">
        <f aca="false">IF(E114=120,1.1,0)</f>
        <v>1.1</v>
      </c>
    </row>
    <row r="115" customFormat="false" ht="15" hidden="false" customHeight="false" outlineLevel="0" collapsed="false">
      <c r="A115" s="0" t="n">
        <v>0.1407</v>
      </c>
      <c r="B115" s="0" t="n">
        <v>8.9</v>
      </c>
      <c r="C115" s="0" t="n">
        <v>0.291</v>
      </c>
      <c r="D115" s="2" t="n">
        <v>6.779E-009</v>
      </c>
      <c r="E115" s="0" t="n">
        <v>120</v>
      </c>
      <c r="F115" s="0" t="n">
        <v>1</v>
      </c>
      <c r="G115" s="0" t="n">
        <f aca="false">IF(E115=90,F115,0)</f>
        <v>0</v>
      </c>
      <c r="H115" s="0" t="n">
        <f aca="false">IF(E115=120,F115,0)</f>
        <v>1</v>
      </c>
      <c r="I115" s="0" t="n">
        <f aca="false">IF(E116=200,F116,0)</f>
        <v>0</v>
      </c>
      <c r="J115" s="0" t="n">
        <f aca="false">IF(E116=280,F116,0)</f>
        <v>0</v>
      </c>
      <c r="K115" s="0" t="n">
        <v>-0.3</v>
      </c>
      <c r="L115" s="0" t="n">
        <f aca="false">IF(E115=90,K115,0)</f>
        <v>0</v>
      </c>
      <c r="M115" s="0" t="n">
        <f aca="false">IF(E115=120,K115,0)</f>
        <v>-0.3</v>
      </c>
      <c r="N115" s="0" t="n">
        <f aca="false">IF(E115=200,K115,0)</f>
        <v>0</v>
      </c>
      <c r="O115" s="0" t="n">
        <f aca="false">IF(E115=280,K115,0)</f>
        <v>0</v>
      </c>
      <c r="P115" s="0" t="n">
        <v>0.8</v>
      </c>
      <c r="Q115" s="0" t="n">
        <v>0.2</v>
      </c>
      <c r="R115" s="0" t="n">
        <v>0.2</v>
      </c>
      <c r="S115" s="0" t="n">
        <v>0.13</v>
      </c>
      <c r="T115" s="0" t="n">
        <v>0.3682</v>
      </c>
      <c r="U115" s="0" t="n">
        <v>0.0147</v>
      </c>
      <c r="V115" s="0" t="n">
        <v>0.005</v>
      </c>
      <c r="W115" s="0" t="n">
        <v>2.5</v>
      </c>
      <c r="X115" s="2" t="n">
        <f aca="false">1/(1+2*(1+(E115*C115)^2/B115)*(1/(1-B115/4/E115/(E115-C115*E115))-1))</f>
        <v>0.943247091478257</v>
      </c>
      <c r="Y115" s="0" t="n">
        <f aca="false">1+(1-C115)^2</f>
        <v>1.502681</v>
      </c>
      <c r="Z115" s="0" t="n">
        <f aca="false">B115/2/0.938/A115</f>
        <v>33.7180985114028</v>
      </c>
      <c r="AA115" s="0" t="n">
        <f aca="false">T115*(1+B115/Z115^2)*S115/(1+S115)</f>
        <v>0.0426908905292664</v>
      </c>
      <c r="AB115" s="2" t="n">
        <f aca="false">T115-AA115/Y115*C115*C115</f>
        <v>0.365794228381866</v>
      </c>
      <c r="AC115" s="0" t="n">
        <f aca="false">U115/T115*100</f>
        <v>3.99239543726236</v>
      </c>
      <c r="AD115" s="1" t="n">
        <f aca="false">IF(E115=120,1.1,0)</f>
        <v>1.1</v>
      </c>
    </row>
    <row r="116" customFormat="false" ht="15" hidden="false" customHeight="false" outlineLevel="0" collapsed="false">
      <c r="A116" s="0" t="n">
        <v>0.1423</v>
      </c>
      <c r="B116" s="0" t="n">
        <v>11.01</v>
      </c>
      <c r="C116" s="0" t="n">
        <v>0.352</v>
      </c>
      <c r="D116" s="2" t="n">
        <v>4.435E-009</v>
      </c>
      <c r="E116" s="0" t="n">
        <v>120</v>
      </c>
      <c r="F116" s="0" t="n">
        <v>0.8</v>
      </c>
      <c r="G116" s="0" t="n">
        <f aca="false">IF(E116=90,F116,0)</f>
        <v>0</v>
      </c>
      <c r="H116" s="0" t="n">
        <f aca="false">IF(E116=120,F116,0)</f>
        <v>0.8</v>
      </c>
      <c r="I116" s="0" t="n">
        <f aca="false">IF(E117=200,F117,0)</f>
        <v>0</v>
      </c>
      <c r="J116" s="0" t="n">
        <f aca="false">IF(E117=280,F117,0)</f>
        <v>0</v>
      </c>
      <c r="K116" s="0" t="n">
        <v>-0.2</v>
      </c>
      <c r="L116" s="0" t="n">
        <f aca="false">IF(E116=90,K116,0)</f>
        <v>0</v>
      </c>
      <c r="M116" s="0" t="n">
        <f aca="false">IF(E116=120,K116,0)</f>
        <v>-0.2</v>
      </c>
      <c r="N116" s="0" t="n">
        <f aca="false">IF(E116=200,K116,0)</f>
        <v>0</v>
      </c>
      <c r="O116" s="0" t="n">
        <f aca="false">IF(E116=280,K116,0)</f>
        <v>0</v>
      </c>
      <c r="P116" s="0" t="n">
        <v>1.1</v>
      </c>
      <c r="Q116" s="0" t="n">
        <v>0.3</v>
      </c>
      <c r="R116" s="0" t="n">
        <v>0.3</v>
      </c>
      <c r="S116" s="0" t="n">
        <v>0.115</v>
      </c>
      <c r="T116" s="0" t="n">
        <v>0.3925</v>
      </c>
      <c r="U116" s="0" t="n">
        <v>0.0215</v>
      </c>
      <c r="V116" s="0" t="n">
        <v>0.0057</v>
      </c>
      <c r="W116" s="0" t="n">
        <v>2.5</v>
      </c>
      <c r="X116" s="2" t="n">
        <f aca="false">1/(1+2*(1+(E116*C116)^2/B116)*(1/(1-B116/4/E116/(E116-C116*E116))-1))</f>
        <v>0.912222920079694</v>
      </c>
      <c r="Y116" s="0" t="n">
        <f aca="false">1+(1-C116)^2</f>
        <v>1.419904</v>
      </c>
      <c r="Z116" s="0" t="n">
        <f aca="false">B116/2/0.938/A116</f>
        <v>41.2429370065644</v>
      </c>
      <c r="AA116" s="0" t="n">
        <f aca="false">T116*(1+B116/Z116^2)*S116/(1+S116)</f>
        <v>0.0407440926393786</v>
      </c>
      <c r="AB116" s="2" t="n">
        <f aca="false">T116-AA116/Y116*C116*C116</f>
        <v>0.388944579313538</v>
      </c>
      <c r="AC116" s="0" t="n">
        <f aca="false">U116/T116*100</f>
        <v>5.47770700636943</v>
      </c>
      <c r="AD116" s="1" t="n">
        <f aca="false">IF(E116=120,1.1,0)</f>
        <v>1.1</v>
      </c>
    </row>
    <row r="117" customFormat="false" ht="15" hidden="false" customHeight="false" outlineLevel="0" collapsed="false">
      <c r="A117" s="0" t="n">
        <v>0.1821</v>
      </c>
      <c r="B117" s="0" t="n">
        <v>3.62</v>
      </c>
      <c r="C117" s="0" t="n">
        <v>0.092</v>
      </c>
      <c r="D117" s="2" t="n">
        <v>3.152E-008</v>
      </c>
      <c r="E117" s="0" t="n">
        <v>120</v>
      </c>
      <c r="F117" s="0" t="n">
        <v>2.3</v>
      </c>
      <c r="G117" s="0" t="n">
        <f aca="false">IF(E117=90,F117,0)</f>
        <v>0</v>
      </c>
      <c r="H117" s="0" t="n">
        <f aca="false">IF(E117=120,F117,0)</f>
        <v>2.3</v>
      </c>
      <c r="I117" s="0" t="n">
        <f aca="false">IF(E118=200,F118,0)</f>
        <v>0</v>
      </c>
      <c r="J117" s="0" t="n">
        <f aca="false">IF(E118=280,F118,0)</f>
        <v>0</v>
      </c>
      <c r="K117" s="0" t="n">
        <v>-1.6</v>
      </c>
      <c r="L117" s="0" t="n">
        <f aca="false">IF(E117=90,K117,0)</f>
        <v>0</v>
      </c>
      <c r="M117" s="0" t="n">
        <f aca="false">IF(E117=120,K117,0)</f>
        <v>-1.6</v>
      </c>
      <c r="N117" s="0" t="n">
        <f aca="false">IF(E117=200,K117,0)</f>
        <v>0</v>
      </c>
      <c r="O117" s="0" t="n">
        <f aca="false">IF(E117=280,K117,0)</f>
        <v>0</v>
      </c>
      <c r="P117" s="0" t="n">
        <v>0.7</v>
      </c>
      <c r="Q117" s="0" t="n">
        <v>0</v>
      </c>
      <c r="R117" s="0" t="n">
        <v>0.2</v>
      </c>
      <c r="S117" s="0" t="n">
        <v>0.204</v>
      </c>
      <c r="T117" s="0" t="n">
        <v>0.3116</v>
      </c>
      <c r="U117" s="0" t="n">
        <v>0.018</v>
      </c>
      <c r="V117" s="0" t="n">
        <v>0.0091</v>
      </c>
      <c r="W117" s="0" t="n">
        <v>2.5</v>
      </c>
      <c r="X117" s="2" t="n">
        <f aca="false">1/(1+2*(1+(E117*C117)^2/B117)*(1/(1-B117/4/E117/(E117-C117*E117))-1))</f>
        <v>0.995223370538911</v>
      </c>
      <c r="Y117" s="0" t="n">
        <f aca="false">1+(1-C117)^2</f>
        <v>1.824464</v>
      </c>
      <c r="Z117" s="0" t="n">
        <f aca="false">B117/2/0.938/A117</f>
        <v>10.5965816949613</v>
      </c>
      <c r="AA117" s="0" t="n">
        <f aca="false">T117*(1+B117/Z117^2)*S117/(1+S117)</f>
        <v>0.0544980860385886</v>
      </c>
      <c r="AB117" s="2" t="n">
        <f aca="false">T117-AA117/Y117*C117*C117</f>
        <v>0.311347174074013</v>
      </c>
      <c r="AC117" s="0" t="n">
        <f aca="false">U117/T117*100</f>
        <v>5.77663671373556</v>
      </c>
      <c r="AD117" s="1" t="n">
        <f aca="false">IF(E117=120,1.1,0)</f>
        <v>1.1</v>
      </c>
    </row>
    <row r="118" customFormat="false" ht="15" hidden="false" customHeight="false" outlineLevel="0" collapsed="false">
      <c r="A118" s="0" t="n">
        <v>0.1866</v>
      </c>
      <c r="B118" s="0" t="n">
        <v>4.5</v>
      </c>
      <c r="C118" s="0" t="n">
        <v>0.113</v>
      </c>
      <c r="D118" s="2" t="n">
        <v>2.134E-008</v>
      </c>
      <c r="E118" s="0" t="n">
        <v>120</v>
      </c>
      <c r="F118" s="0" t="n">
        <v>1.9</v>
      </c>
      <c r="G118" s="0" t="n">
        <f aca="false">IF(E118=90,F118,0)</f>
        <v>0</v>
      </c>
      <c r="H118" s="0" t="n">
        <f aca="false">IF(E118=120,F118,0)</f>
        <v>1.9</v>
      </c>
      <c r="I118" s="0" t="n">
        <f aca="false">IF(E119=200,F119,0)</f>
        <v>0</v>
      </c>
      <c r="J118" s="0" t="n">
        <f aca="false">IF(E119=280,F119,0)</f>
        <v>0</v>
      </c>
      <c r="K118" s="0" t="n">
        <v>-1.2</v>
      </c>
      <c r="L118" s="0" t="n">
        <f aca="false">IF(E118=90,K118,0)</f>
        <v>0</v>
      </c>
      <c r="M118" s="0" t="n">
        <f aca="false">IF(E118=120,K118,0)</f>
        <v>-1.2</v>
      </c>
      <c r="N118" s="0" t="n">
        <f aca="false">IF(E118=200,K118,0)</f>
        <v>0</v>
      </c>
      <c r="O118" s="0" t="n">
        <f aca="false">IF(E118=280,K118,0)</f>
        <v>0</v>
      </c>
      <c r="P118" s="0" t="n">
        <v>0.3</v>
      </c>
      <c r="Q118" s="0" t="n">
        <v>0</v>
      </c>
      <c r="R118" s="0" t="n">
        <v>0.2</v>
      </c>
      <c r="S118" s="0" t="n">
        <v>0.175</v>
      </c>
      <c r="T118" s="0" t="n">
        <v>0.3403</v>
      </c>
      <c r="U118" s="0" t="n">
        <v>0.0126</v>
      </c>
      <c r="V118" s="0" t="n">
        <v>0.0076</v>
      </c>
      <c r="W118" s="0" t="n">
        <v>2.5</v>
      </c>
      <c r="X118" s="2" t="n">
        <f aca="false">1/(1+2*(1+(E118*C118)^2/B118)*(1/(1-B118/4/E118/(E118-C118*E118))-1))</f>
        <v>0.992679324442922</v>
      </c>
      <c r="Y118" s="0" t="n">
        <f aca="false">1+(1-C118)^2</f>
        <v>1.786769</v>
      </c>
      <c r="Z118" s="0" t="n">
        <f aca="false">B118/2/0.938/A118</f>
        <v>12.8548803981928</v>
      </c>
      <c r="AA118" s="0" t="n">
        <f aca="false">T118*(1+B118/Z118^2)*S118/(1+S118)</f>
        <v>0.0520631677313996</v>
      </c>
      <c r="AB118" s="2" t="n">
        <f aca="false">T118-AA118/Y118*C118*C118</f>
        <v>0.339927934786891</v>
      </c>
      <c r="AC118" s="0" t="n">
        <f aca="false">U118/T118*100</f>
        <v>3.70261533940641</v>
      </c>
      <c r="AD118" s="1" t="n">
        <f aca="false">IF(E118=120,1.1,0)</f>
        <v>1.1</v>
      </c>
    </row>
    <row r="119" customFormat="false" ht="15" hidden="false" customHeight="false" outlineLevel="0" collapsed="false">
      <c r="A119" s="0" t="n">
        <v>0.1845</v>
      </c>
      <c r="B119" s="0" t="n">
        <v>5.49</v>
      </c>
      <c r="C119" s="0" t="n">
        <v>0.137</v>
      </c>
      <c r="D119" s="2" t="n">
        <v>1.336E-008</v>
      </c>
      <c r="E119" s="0" t="n">
        <v>120</v>
      </c>
      <c r="F119" s="0" t="n">
        <v>1.6</v>
      </c>
      <c r="G119" s="0" t="n">
        <f aca="false">IF(E119=90,F119,0)</f>
        <v>0</v>
      </c>
      <c r="H119" s="0" t="n">
        <f aca="false">IF(E119=120,F119,0)</f>
        <v>1.6</v>
      </c>
      <c r="I119" s="0" t="n">
        <f aca="false">IF(E120=200,F120,0)</f>
        <v>0</v>
      </c>
      <c r="J119" s="0" t="n">
        <f aca="false">IF(E120=280,F120,0)</f>
        <v>0</v>
      </c>
      <c r="K119" s="0" t="n">
        <v>-0.9</v>
      </c>
      <c r="L119" s="0" t="n">
        <f aca="false">IF(E119=90,K119,0)</f>
        <v>0</v>
      </c>
      <c r="M119" s="0" t="n">
        <f aca="false">IF(E119=120,K119,0)</f>
        <v>-0.9</v>
      </c>
      <c r="N119" s="0" t="n">
        <f aca="false">IF(E119=200,K119,0)</f>
        <v>0</v>
      </c>
      <c r="O119" s="0" t="n">
        <f aca="false">IF(E119=280,K119,0)</f>
        <v>0</v>
      </c>
      <c r="P119" s="0" t="n">
        <v>0.1</v>
      </c>
      <c r="Q119" s="0" t="n">
        <v>0</v>
      </c>
      <c r="R119" s="0" t="n">
        <v>0.2</v>
      </c>
      <c r="S119" s="0" t="n">
        <v>0.153</v>
      </c>
      <c r="T119" s="0" t="n">
        <v>0.3198</v>
      </c>
      <c r="U119" s="0" t="n">
        <v>0.0119</v>
      </c>
      <c r="V119" s="0" t="n">
        <v>0.006</v>
      </c>
      <c r="W119" s="0" t="n">
        <v>2.5</v>
      </c>
      <c r="X119" s="2" t="n">
        <f aca="false">1/(1+2*(1+(E119*C119)^2/B119)*(1/(1-B119/4/E119/(E119-C119*E119))-1))</f>
        <v>0.989025390773721</v>
      </c>
      <c r="Y119" s="0" t="n">
        <f aca="false">1+(1-C119)^2</f>
        <v>1.744769</v>
      </c>
      <c r="Z119" s="0" t="n">
        <f aca="false">B119/2/0.938/A119</f>
        <v>15.8614592542514</v>
      </c>
      <c r="AA119" s="0" t="n">
        <f aca="false">T119*(1+B119/Z119^2)*S119/(1+S119)</f>
        <v>0.0433626335660881</v>
      </c>
      <c r="AB119" s="2" t="n">
        <f aca="false">T119-AA119/Y119*C119*C119</f>
        <v>0.319333535230508</v>
      </c>
      <c r="AC119" s="0" t="n">
        <f aca="false">U119/T119*100</f>
        <v>3.72107567229518</v>
      </c>
      <c r="AD119" s="1" t="n">
        <f aca="false">IF(E119=120,1.1,0)</f>
        <v>1.1</v>
      </c>
    </row>
    <row r="120" customFormat="false" ht="15" hidden="false" customHeight="false" outlineLevel="0" collapsed="false">
      <c r="A120" s="0" t="n">
        <v>0.1837</v>
      </c>
      <c r="B120" s="0" t="n">
        <v>6.87</v>
      </c>
      <c r="C120" s="0" t="n">
        <v>0.172</v>
      </c>
      <c r="D120" s="2" t="n">
        <v>8.988E-009</v>
      </c>
      <c r="E120" s="0" t="n">
        <v>120</v>
      </c>
      <c r="F120" s="0" t="n">
        <v>1.3</v>
      </c>
      <c r="G120" s="0" t="n">
        <f aca="false">IF(E120=90,F120,0)</f>
        <v>0</v>
      </c>
      <c r="H120" s="0" t="n">
        <f aca="false">IF(E120=120,F120,0)</f>
        <v>1.3</v>
      </c>
      <c r="I120" s="0" t="n">
        <f aca="false">IF(E121=200,F121,0)</f>
        <v>0</v>
      </c>
      <c r="J120" s="0" t="n">
        <f aca="false">IF(E121=280,F121,0)</f>
        <v>0</v>
      </c>
      <c r="K120" s="0" t="n">
        <v>-0.7</v>
      </c>
      <c r="L120" s="0" t="n">
        <f aca="false">IF(E120=90,K120,0)</f>
        <v>0</v>
      </c>
      <c r="M120" s="0" t="n">
        <f aca="false">IF(E120=120,K120,0)</f>
        <v>-0.7</v>
      </c>
      <c r="N120" s="0" t="n">
        <f aca="false">IF(E120=200,K120,0)</f>
        <v>0</v>
      </c>
      <c r="O120" s="0" t="n">
        <f aca="false">IF(E120=280,K120,0)</f>
        <v>0</v>
      </c>
      <c r="P120" s="0" t="n">
        <v>0.4</v>
      </c>
      <c r="Q120" s="0" t="n">
        <v>0.1</v>
      </c>
      <c r="R120" s="0" t="n">
        <v>0.2</v>
      </c>
      <c r="S120" s="0" t="n">
        <v>0.132</v>
      </c>
      <c r="T120" s="0" t="n">
        <v>0.3461</v>
      </c>
      <c r="U120" s="0" t="n">
        <v>0.0101</v>
      </c>
      <c r="V120" s="0" t="n">
        <v>0.0053</v>
      </c>
      <c r="W120" s="0" t="n">
        <v>2.5</v>
      </c>
      <c r="X120" s="2" t="n">
        <f aca="false">1/(1+2*(1+(E120*C120)^2/B120)*(1/(1-B120/4/E120/(E120-C120*E120))-1))</f>
        <v>0.982168299100082</v>
      </c>
      <c r="Y120" s="0" t="n">
        <f aca="false">1+(1-C120)^2</f>
        <v>1.685584</v>
      </c>
      <c r="Z120" s="0" t="n">
        <f aca="false">B120/2/0.938/A120</f>
        <v>19.9349314551746</v>
      </c>
      <c r="AA120" s="0" t="n">
        <f aca="false">T120*(1+B120/Z120^2)*S120/(1+S120)</f>
        <v>0.0410556306485988</v>
      </c>
      <c r="AB120" s="2" t="n">
        <f aca="false">T120-AA120/Y120*C120*C120</f>
        <v>0.345379424948796</v>
      </c>
      <c r="AC120" s="0" t="n">
        <f aca="false">U120/T120*100</f>
        <v>2.91823172493499</v>
      </c>
      <c r="AD120" s="1" t="n">
        <f aca="false">IF(E120=120,1.1,0)</f>
        <v>1.1</v>
      </c>
    </row>
    <row r="121" customFormat="false" ht="15" hidden="false" customHeight="false" outlineLevel="0" collapsed="false">
      <c r="A121" s="0" t="n">
        <v>0.1813</v>
      </c>
      <c r="B121" s="0" t="n">
        <v>8.94</v>
      </c>
      <c r="C121" s="0" t="n">
        <v>0.227</v>
      </c>
      <c r="D121" s="2" t="n">
        <v>4.992E-009</v>
      </c>
      <c r="E121" s="0" t="n">
        <v>120</v>
      </c>
      <c r="F121" s="0" t="n">
        <v>1.1</v>
      </c>
      <c r="G121" s="0" t="n">
        <f aca="false">IF(E121=90,F121,0)</f>
        <v>0</v>
      </c>
      <c r="H121" s="0" t="n">
        <f aca="false">IF(E121=120,F121,0)</f>
        <v>1.1</v>
      </c>
      <c r="I121" s="0" t="n">
        <f aca="false">IF(E122=200,F122,0)</f>
        <v>0</v>
      </c>
      <c r="J121" s="0" t="n">
        <f aca="false">IF(E122=280,F122,0)</f>
        <v>0</v>
      </c>
      <c r="K121" s="0" t="n">
        <v>-0.4</v>
      </c>
      <c r="L121" s="0" t="n">
        <f aca="false">IF(E121=90,K121,0)</f>
        <v>0</v>
      </c>
      <c r="M121" s="0" t="n">
        <f aca="false">IF(E121=120,K121,0)</f>
        <v>-0.4</v>
      </c>
      <c r="N121" s="0" t="n">
        <f aca="false">IF(E121=200,K121,0)</f>
        <v>0</v>
      </c>
      <c r="O121" s="0" t="n">
        <f aca="false">IF(E121=280,K121,0)</f>
        <v>0</v>
      </c>
      <c r="P121" s="0" t="n">
        <v>0.8</v>
      </c>
      <c r="Q121" s="0" t="n">
        <v>0.1</v>
      </c>
      <c r="R121" s="0" t="n">
        <v>0.2</v>
      </c>
      <c r="S121" s="0" t="n">
        <v>0.113</v>
      </c>
      <c r="T121" s="0" t="n">
        <v>0.3361</v>
      </c>
      <c r="U121" s="0" t="n">
        <v>0.0159</v>
      </c>
      <c r="V121" s="0" t="n">
        <v>0.0047</v>
      </c>
      <c r="W121" s="0" t="n">
        <v>2.5</v>
      </c>
      <c r="X121" s="2" t="n">
        <f aca="false">1/(1+2*(1+(E121*C121)^2/B121)*(1/(1-B121/4/E121/(E121-C121*E121))-1))</f>
        <v>0.967362281347315</v>
      </c>
      <c r="Y121" s="0" t="n">
        <f aca="false">1+(1-C121)^2</f>
        <v>1.597529</v>
      </c>
      <c r="Z121" s="0" t="n">
        <f aca="false">B121/2/0.938/A121</f>
        <v>26.2849333821006</v>
      </c>
      <c r="AA121" s="0" t="n">
        <f aca="false">T121*(1+B121/Z121^2)*S121/(1+S121)</f>
        <v>0.0345649058750249</v>
      </c>
      <c r="AB121" s="2" t="n">
        <f aca="false">T121-AA121/Y121*C121*C121</f>
        <v>0.33498509376992</v>
      </c>
      <c r="AC121" s="0" t="n">
        <f aca="false">U121/T121*100</f>
        <v>4.73073490032728</v>
      </c>
      <c r="AD121" s="1" t="n">
        <f aca="false">IF(E121=120,1.1,0)</f>
        <v>1.1</v>
      </c>
    </row>
    <row r="122" customFormat="false" ht="15" hidden="false" customHeight="false" outlineLevel="0" collapsed="false">
      <c r="A122" s="0" t="n">
        <v>0.1816</v>
      </c>
      <c r="B122" s="0" t="n">
        <v>11.15</v>
      </c>
      <c r="C122" s="0" t="n">
        <v>0.28</v>
      </c>
      <c r="D122" s="2" t="n">
        <v>3.358E-009</v>
      </c>
      <c r="E122" s="0" t="n">
        <v>120</v>
      </c>
      <c r="F122" s="0" t="n">
        <v>0.9</v>
      </c>
      <c r="G122" s="0" t="n">
        <f aca="false">IF(E122=90,F122,0)</f>
        <v>0</v>
      </c>
      <c r="H122" s="0" t="n">
        <f aca="false">IF(E122=120,F122,0)</f>
        <v>0.9</v>
      </c>
      <c r="I122" s="0" t="n">
        <f aca="false">IF(E123=200,F123,0)</f>
        <v>0</v>
      </c>
      <c r="J122" s="0" t="n">
        <f aca="false">IF(E123=280,F123,0)</f>
        <v>0</v>
      </c>
      <c r="K122" s="0" t="n">
        <v>-0.3</v>
      </c>
      <c r="L122" s="0" t="n">
        <f aca="false">IF(E122=90,K122,0)</f>
        <v>0</v>
      </c>
      <c r="M122" s="0" t="n">
        <f aca="false">IF(E122=120,K122,0)</f>
        <v>-0.3</v>
      </c>
      <c r="N122" s="0" t="n">
        <f aca="false">IF(E122=200,K122,0)</f>
        <v>0</v>
      </c>
      <c r="O122" s="0" t="n">
        <f aca="false">IF(E122=280,K122,0)</f>
        <v>0</v>
      </c>
      <c r="P122" s="0" t="n">
        <v>1.1</v>
      </c>
      <c r="Q122" s="0" t="n">
        <v>0.2</v>
      </c>
      <c r="R122" s="0" t="n">
        <v>0.2</v>
      </c>
      <c r="S122" s="0" t="n">
        <v>0.099</v>
      </c>
      <c r="T122" s="0" t="n">
        <v>0.3692</v>
      </c>
      <c r="U122" s="0" t="n">
        <v>0.0196</v>
      </c>
      <c r="V122" s="0" t="n">
        <v>0.0054</v>
      </c>
      <c r="W122" s="0" t="n">
        <v>2.5</v>
      </c>
      <c r="X122" s="2" t="n">
        <f aca="false">1/(1+2*(1+(E122*C122)^2/B122)*(1/(1-B122/4/E122/(E122-C122*E122))-1))</f>
        <v>0.947870045245812</v>
      </c>
      <c r="Y122" s="0" t="n">
        <f aca="false">1+(1-C122)^2</f>
        <v>1.5184</v>
      </c>
      <c r="Z122" s="0" t="n">
        <f aca="false">B122/2/0.938/A122</f>
        <v>32.7285066173224</v>
      </c>
      <c r="AA122" s="0" t="n">
        <f aca="false">T122*(1+B122/Z122^2)*S122/(1+S122)</f>
        <v>0.0336044304702529</v>
      </c>
      <c r="AB122" s="2" t="n">
        <f aca="false">T122-AA122/Y122*C122*C122</f>
        <v>0.367464892420398</v>
      </c>
      <c r="AC122" s="0" t="n">
        <f aca="false">U122/T122*100</f>
        <v>5.30877573131094</v>
      </c>
      <c r="AD122" s="1" t="n">
        <f aca="false">IF(E122=120,1.1,0)</f>
        <v>1.1</v>
      </c>
    </row>
    <row r="123" customFormat="false" ht="15" hidden="false" customHeight="false" outlineLevel="0" collapsed="false">
      <c r="A123" s="0" t="n">
        <v>0.2292</v>
      </c>
      <c r="B123" s="0" t="n">
        <v>4.56</v>
      </c>
      <c r="C123" s="0" t="n">
        <v>0.093</v>
      </c>
      <c r="D123" s="2" t="n">
        <v>1.562E-008</v>
      </c>
      <c r="E123" s="0" t="n">
        <v>120</v>
      </c>
      <c r="F123" s="0" t="n">
        <v>1.9</v>
      </c>
      <c r="G123" s="0" t="n">
        <f aca="false">IF(E123=90,F123,0)</f>
        <v>0</v>
      </c>
      <c r="H123" s="0" t="n">
        <f aca="false">IF(E123=120,F123,0)</f>
        <v>1.9</v>
      </c>
      <c r="I123" s="0" t="n">
        <f aca="false">IF(E124=200,F124,0)</f>
        <v>0</v>
      </c>
      <c r="J123" s="0" t="n">
        <f aca="false">IF(E124=280,F124,0)</f>
        <v>0</v>
      </c>
      <c r="K123" s="0" t="n">
        <v>-1.3</v>
      </c>
      <c r="L123" s="0" t="n">
        <f aca="false">IF(E123=90,K123,0)</f>
        <v>0</v>
      </c>
      <c r="M123" s="0" t="n">
        <f aca="false">IF(E123=120,K123,0)</f>
        <v>-1.3</v>
      </c>
      <c r="N123" s="0" t="n">
        <f aca="false">IF(E123=200,K123,0)</f>
        <v>0</v>
      </c>
      <c r="O123" s="0" t="n">
        <f aca="false">IF(E123=280,K123,0)</f>
        <v>0</v>
      </c>
      <c r="P123" s="0" t="n">
        <v>0.3</v>
      </c>
      <c r="Q123" s="0" t="n">
        <v>0</v>
      </c>
      <c r="R123" s="0" t="n">
        <v>0.2</v>
      </c>
      <c r="S123" s="0" t="n">
        <v>0.158</v>
      </c>
      <c r="T123" s="0" t="n">
        <v>0.3112</v>
      </c>
      <c r="U123" s="0" t="n">
        <v>0.0149</v>
      </c>
      <c r="V123" s="0" t="n">
        <v>0.0072</v>
      </c>
      <c r="W123" s="0" t="n">
        <v>2.5</v>
      </c>
      <c r="X123" s="2" t="n">
        <f aca="false">1/(1+2*(1+(E123*C123)^2/B123)*(1/(1-B123/4/E123/(E123-C123*E123))-1))</f>
        <v>0.995081396424785</v>
      </c>
      <c r="Y123" s="0" t="n">
        <f aca="false">1+(1-C123)^2</f>
        <v>1.822649</v>
      </c>
      <c r="Z123" s="0" t="n">
        <f aca="false">B123/2/0.938/A123</f>
        <v>10.6051641567778</v>
      </c>
      <c r="AA123" s="0" t="n">
        <f aca="false">T123*(1+B123/Z123^2)*S123/(1+S123)</f>
        <v>0.0441823386350233</v>
      </c>
      <c r="AB123" s="2" t="n">
        <f aca="false">T123-AA123/Y123*C123*C123</f>
        <v>0.310990341943592</v>
      </c>
      <c r="AC123" s="0" t="n">
        <f aca="false">U123/T123*100</f>
        <v>4.7879177377892</v>
      </c>
      <c r="AD123" s="1" t="n">
        <f aca="false">IF(E123=120,1.1,0)</f>
        <v>1.1</v>
      </c>
    </row>
    <row r="124" customFormat="false" ht="15" hidden="false" customHeight="false" outlineLevel="0" collapsed="false">
      <c r="A124" s="0" t="n">
        <v>0.2312</v>
      </c>
      <c r="B124" s="0" t="n">
        <v>5.47</v>
      </c>
      <c r="C124" s="0" t="n">
        <v>0.11</v>
      </c>
      <c r="D124" s="2" t="n">
        <v>1.054E-008</v>
      </c>
      <c r="E124" s="0" t="n">
        <v>120</v>
      </c>
      <c r="F124" s="0" t="n">
        <v>1.7</v>
      </c>
      <c r="G124" s="0" t="n">
        <f aca="false">IF(E124=90,F124,0)</f>
        <v>0</v>
      </c>
      <c r="H124" s="0" t="n">
        <f aca="false">IF(E124=120,F124,0)</f>
        <v>1.7</v>
      </c>
      <c r="I124" s="0" t="n">
        <f aca="false">IF(E125=200,F125,0)</f>
        <v>0</v>
      </c>
      <c r="J124" s="0" t="n">
        <f aca="false">IF(E125=280,F125,0)</f>
        <v>0</v>
      </c>
      <c r="K124" s="0" t="n">
        <v>-1</v>
      </c>
      <c r="L124" s="0" t="n">
        <f aca="false">IF(E124=90,K124,0)</f>
        <v>0</v>
      </c>
      <c r="M124" s="0" t="n">
        <f aca="false">IF(E124=120,K124,0)</f>
        <v>-1</v>
      </c>
      <c r="N124" s="0" t="n">
        <f aca="false">IF(E124=200,K124,0)</f>
        <v>0</v>
      </c>
      <c r="O124" s="0" t="n">
        <f aca="false">IF(E124=280,K124,0)</f>
        <v>0</v>
      </c>
      <c r="P124" s="0" t="n">
        <v>0.2</v>
      </c>
      <c r="Q124" s="0" t="n">
        <v>0</v>
      </c>
      <c r="R124" s="0" t="n">
        <v>0.2</v>
      </c>
      <c r="S124" s="0" t="n">
        <v>0.139</v>
      </c>
      <c r="T124" s="0" t="n">
        <v>0.3104</v>
      </c>
      <c r="U124" s="0" t="n">
        <v>0.0126</v>
      </c>
      <c r="V124" s="0" t="n">
        <v>0.0061</v>
      </c>
      <c r="W124" s="0" t="n">
        <v>2.5</v>
      </c>
      <c r="X124" s="2" t="n">
        <f aca="false">1/(1+2*(1+(E124*C124)^2/B124)*(1/(1-B124/4/E124/(E124-C124*E124))-1))</f>
        <v>0.993036918358823</v>
      </c>
      <c r="Y124" s="0" t="n">
        <f aca="false">1+(1-C124)^2</f>
        <v>1.7921</v>
      </c>
      <c r="Z124" s="0" t="n">
        <f aca="false">B124/2/0.938/A124</f>
        <v>12.611497628024</v>
      </c>
      <c r="AA124" s="0" t="n">
        <f aca="false">T124*(1+B124/Z124^2)*S124/(1+S124)</f>
        <v>0.0391830129525497</v>
      </c>
      <c r="AB124" s="2" t="n">
        <f aca="false">T124-AA124/Y124*C124*C124</f>
        <v>0.310135441963771</v>
      </c>
      <c r="AC124" s="0" t="n">
        <f aca="false">U124/T124*100</f>
        <v>4.05927835051546</v>
      </c>
      <c r="AD124" s="1" t="n">
        <f aca="false">IF(E124=120,1.1,0)</f>
        <v>1.1</v>
      </c>
    </row>
    <row r="125" customFormat="false" ht="15" hidden="false" customHeight="false" outlineLevel="0" collapsed="false">
      <c r="A125" s="0" t="n">
        <v>0.2311</v>
      </c>
      <c r="B125" s="0" t="n">
        <v>6.92</v>
      </c>
      <c r="C125" s="0" t="n">
        <v>0.139</v>
      </c>
      <c r="D125" s="2" t="n">
        <v>6.614E-009</v>
      </c>
      <c r="E125" s="0" t="n">
        <v>120</v>
      </c>
      <c r="F125" s="0" t="n">
        <v>1.4</v>
      </c>
      <c r="G125" s="0" t="n">
        <f aca="false">IF(E125=90,F125,0)</f>
        <v>0</v>
      </c>
      <c r="H125" s="0" t="n">
        <f aca="false">IF(E125=120,F125,0)</f>
        <v>1.4</v>
      </c>
      <c r="I125" s="0" t="n">
        <f aca="false">IF(E126=200,F126,0)</f>
        <v>0</v>
      </c>
      <c r="J125" s="0" t="n">
        <f aca="false">IF(E126=280,F126,0)</f>
        <v>0</v>
      </c>
      <c r="K125" s="0" t="n">
        <v>-0.7</v>
      </c>
      <c r="L125" s="0" t="n">
        <f aca="false">IF(E125=90,K125,0)</f>
        <v>0</v>
      </c>
      <c r="M125" s="0" t="n">
        <f aca="false">IF(E125=120,K125,0)</f>
        <v>-0.7</v>
      </c>
      <c r="N125" s="0" t="n">
        <f aca="false">IF(E125=200,K125,0)</f>
        <v>0</v>
      </c>
      <c r="O125" s="0" t="n">
        <f aca="false">IF(E125=280,K125,0)</f>
        <v>0</v>
      </c>
      <c r="P125" s="0" t="n">
        <v>0.5</v>
      </c>
      <c r="Q125" s="0" t="n">
        <v>0</v>
      </c>
      <c r="R125" s="0" t="n">
        <v>0.2</v>
      </c>
      <c r="S125" s="0" t="n">
        <v>0.118</v>
      </c>
      <c r="T125" s="0" t="n">
        <v>0.3188</v>
      </c>
      <c r="U125" s="0" t="n">
        <v>0.0099</v>
      </c>
      <c r="V125" s="0" t="n">
        <v>0.0051</v>
      </c>
      <c r="W125" s="0" t="n">
        <v>2.5</v>
      </c>
      <c r="X125" s="2" t="n">
        <f aca="false">1/(1+2*(1+(E125*C125)^2/B125)*(1/(1-B125/4/E125/(E125-C125*E125))-1))</f>
        <v>0.988629997802414</v>
      </c>
      <c r="Y125" s="0" t="n">
        <f aca="false">1+(1-C125)^2</f>
        <v>1.741321</v>
      </c>
      <c r="Z125" s="0" t="n">
        <f aca="false">B125/2/0.938/A125</f>
        <v>15.9614857652148</v>
      </c>
      <c r="AA125" s="0" t="n">
        <f aca="false">T125*(1+B125/Z125^2)*S125/(1+S125)</f>
        <v>0.0345618833773115</v>
      </c>
      <c r="AB125" s="2" t="n">
        <f aca="false">T125-AA125/Y125*C125*C125</f>
        <v>0.318416515192355</v>
      </c>
      <c r="AC125" s="0" t="n">
        <f aca="false">U125/T125*100</f>
        <v>3.10539523212045</v>
      </c>
      <c r="AD125" s="1" t="n">
        <f aca="false">IF(E125=120,1.1,0)</f>
        <v>1.1</v>
      </c>
    </row>
    <row r="126" customFormat="false" ht="15" hidden="false" customHeight="false" outlineLevel="0" collapsed="false">
      <c r="A126" s="0" t="n">
        <v>0.2276</v>
      </c>
      <c r="B126" s="0" t="n">
        <v>8.84</v>
      </c>
      <c r="C126" s="0" t="n">
        <v>0.178</v>
      </c>
      <c r="D126" s="2" t="n">
        <v>3.855E-009</v>
      </c>
      <c r="E126" s="0" t="n">
        <v>120</v>
      </c>
      <c r="F126" s="0" t="n">
        <v>1.1</v>
      </c>
      <c r="G126" s="0" t="n">
        <f aca="false">IF(E126=90,F126,0)</f>
        <v>0</v>
      </c>
      <c r="H126" s="0" t="n">
        <f aca="false">IF(E126=120,F126,0)</f>
        <v>1.1</v>
      </c>
      <c r="I126" s="0" t="n">
        <f aca="false">IF(E127=200,F127,0)</f>
        <v>0</v>
      </c>
      <c r="J126" s="0" t="n">
        <f aca="false">IF(E127=280,F127,0)</f>
        <v>0</v>
      </c>
      <c r="K126" s="0" t="n">
        <v>-0.5</v>
      </c>
      <c r="L126" s="0" t="n">
        <f aca="false">IF(E126=90,K126,0)</f>
        <v>0</v>
      </c>
      <c r="M126" s="0" t="n">
        <f aca="false">IF(E126=120,K126,0)</f>
        <v>-0.5</v>
      </c>
      <c r="N126" s="0" t="n">
        <f aca="false">IF(E126=200,K126,0)</f>
        <v>0</v>
      </c>
      <c r="O126" s="0" t="n">
        <f aca="false">IF(E126=280,K126,0)</f>
        <v>0</v>
      </c>
      <c r="P126" s="0" t="n">
        <v>0.8</v>
      </c>
      <c r="Q126" s="0" t="n">
        <v>0.1</v>
      </c>
      <c r="R126" s="0" t="n">
        <v>0.2</v>
      </c>
      <c r="S126" s="0" t="n">
        <v>0.101</v>
      </c>
      <c r="T126" s="0" t="n">
        <v>0.3082</v>
      </c>
      <c r="U126" s="0" t="n">
        <v>0.0129</v>
      </c>
      <c r="V126" s="0" t="n">
        <v>0.0046</v>
      </c>
      <c r="W126" s="0" t="n">
        <v>2.5</v>
      </c>
      <c r="X126" s="2" t="n">
        <f aca="false">1/(1+2*(1+(E126*C126)^2/B126)*(1/(1-B126/4/E126/(E126-C126*E126))-1))</f>
        <v>0.980729079118263</v>
      </c>
      <c r="Y126" s="0" t="n">
        <f aca="false">1+(1-C126)^2</f>
        <v>1.675684</v>
      </c>
      <c r="Z126" s="0" t="n">
        <f aca="false">B126/2/0.938/A126</f>
        <v>20.7036622061673</v>
      </c>
      <c r="AA126" s="0" t="n">
        <f aca="false">T126*(1+B126/Z126^2)*S126/(1+S126)</f>
        <v>0.0288557364678146</v>
      </c>
      <c r="AB126" s="2" t="n">
        <f aca="false">T126-AA126/Y126*C126*C126</f>
        <v>0.307654392860321</v>
      </c>
      <c r="AC126" s="0" t="n">
        <f aca="false">U126/T126*100</f>
        <v>4.18559377027904</v>
      </c>
      <c r="AD126" s="1" t="n">
        <f aca="false">IF(E126=120,1.1,0)</f>
        <v>1.1</v>
      </c>
    </row>
    <row r="127" customFormat="false" ht="15" hidden="false" customHeight="false" outlineLevel="0" collapsed="false">
      <c r="A127" s="0" t="n">
        <v>0.2276</v>
      </c>
      <c r="B127" s="0" t="n">
        <v>11.24</v>
      </c>
      <c r="C127" s="0" t="n">
        <v>0.226</v>
      </c>
      <c r="D127" s="2" t="n">
        <v>2.722E-009</v>
      </c>
      <c r="E127" s="0" t="n">
        <v>120</v>
      </c>
      <c r="F127" s="0" t="n">
        <v>1</v>
      </c>
      <c r="G127" s="0" t="n">
        <f aca="false">IF(E127=90,F127,0)</f>
        <v>0</v>
      </c>
      <c r="H127" s="0" t="n">
        <f aca="false">IF(E127=120,F127,0)</f>
        <v>1</v>
      </c>
      <c r="I127" s="0" t="n">
        <f aca="false">IF(E128=200,F128,0)</f>
        <v>0</v>
      </c>
      <c r="J127" s="0" t="n">
        <f aca="false">IF(E128=280,F128,0)</f>
        <v>0</v>
      </c>
      <c r="K127" s="0" t="n">
        <v>-0.3</v>
      </c>
      <c r="L127" s="0" t="n">
        <f aca="false">IF(E127=90,K127,0)</f>
        <v>0</v>
      </c>
      <c r="M127" s="0" t="n">
        <f aca="false">IF(E127=120,K127,0)</f>
        <v>-0.3</v>
      </c>
      <c r="N127" s="0" t="n">
        <f aca="false">IF(E127=200,K127,0)</f>
        <v>0</v>
      </c>
      <c r="O127" s="0" t="n">
        <f aca="false">IF(E127=280,K127,0)</f>
        <v>0</v>
      </c>
      <c r="P127" s="0" t="n">
        <v>1.1</v>
      </c>
      <c r="Q127" s="0" t="n">
        <v>0.1</v>
      </c>
      <c r="R127" s="0" t="n">
        <v>0.2</v>
      </c>
      <c r="S127" s="0" t="n">
        <v>0.087</v>
      </c>
      <c r="T127" s="0" t="n">
        <v>0.3664</v>
      </c>
      <c r="U127" s="0" t="n">
        <v>0.0184</v>
      </c>
      <c r="V127" s="0" t="n">
        <v>0.0054</v>
      </c>
      <c r="W127" s="0" t="n">
        <v>2.5</v>
      </c>
      <c r="X127" s="2" t="n">
        <f aca="false">1/(1+2*(1+(E127*C127)^2/B127)*(1/(1-B127/4/E127/(E127-C127*E127))-1))</f>
        <v>0.967578837843577</v>
      </c>
      <c r="Y127" s="0" t="n">
        <f aca="false">1+(1-C127)^2</f>
        <v>1.599076</v>
      </c>
      <c r="Z127" s="0" t="n">
        <f aca="false">B127/2/0.938/A127</f>
        <v>26.3245659725475</v>
      </c>
      <c r="AA127" s="0" t="n">
        <f aca="false">T127*(1+B127/Z127^2)*S127/(1+S127)</f>
        <v>0.0298011346725259</v>
      </c>
      <c r="AB127" s="2" t="n">
        <f aca="false">T127-AA127/Y127*C127*C127</f>
        <v>0.365448123569778</v>
      </c>
      <c r="AC127" s="0" t="n">
        <f aca="false">U127/T127*100</f>
        <v>5.02183406113537</v>
      </c>
      <c r="AD127" s="1" t="n">
        <f aca="false">IF(E127=120,1.1,0)</f>
        <v>1.1</v>
      </c>
    </row>
    <row r="128" customFormat="false" ht="15" hidden="false" customHeight="false" outlineLevel="0" collapsed="false">
      <c r="A128" s="0" t="n">
        <v>0.2801</v>
      </c>
      <c r="B128" s="0" t="n">
        <v>5.54</v>
      </c>
      <c r="C128" s="0" t="n">
        <v>0.093</v>
      </c>
      <c r="D128" s="2" t="n">
        <v>8.133E-009</v>
      </c>
      <c r="E128" s="0" t="n">
        <v>120</v>
      </c>
      <c r="F128" s="0" t="n">
        <v>1.5</v>
      </c>
      <c r="G128" s="0" t="n">
        <f aca="false">IF(E128=90,F128,0)</f>
        <v>0</v>
      </c>
      <c r="H128" s="0" t="n">
        <f aca="false">IF(E128=120,F128,0)</f>
        <v>1.5</v>
      </c>
      <c r="I128" s="0" t="n">
        <f aca="false">IF(E129=200,F129,0)</f>
        <v>0</v>
      </c>
      <c r="J128" s="0" t="n">
        <f aca="false">IF(E129=280,F129,0)</f>
        <v>0</v>
      </c>
      <c r="K128" s="0" t="n">
        <v>-0.8</v>
      </c>
      <c r="L128" s="0" t="n">
        <f aca="false">IF(E128=90,K128,0)</f>
        <v>0</v>
      </c>
      <c r="M128" s="0" t="n">
        <f aca="false">IF(E128=120,K128,0)</f>
        <v>-0.8</v>
      </c>
      <c r="N128" s="0" t="n">
        <f aca="false">IF(E128=200,K128,0)</f>
        <v>0</v>
      </c>
      <c r="O128" s="0" t="n">
        <f aca="false">IF(E128=280,K128,0)</f>
        <v>0</v>
      </c>
      <c r="P128" s="0" t="n">
        <v>0.8</v>
      </c>
      <c r="Q128" s="0" t="n">
        <v>0</v>
      </c>
      <c r="R128" s="0" t="n">
        <v>0.2</v>
      </c>
      <c r="S128" s="0" t="n">
        <v>0.127</v>
      </c>
      <c r="T128" s="0" t="n">
        <v>0.296</v>
      </c>
      <c r="U128" s="0" t="n">
        <v>0.0161</v>
      </c>
      <c r="V128" s="0" t="n">
        <v>0.0054</v>
      </c>
      <c r="W128" s="0" t="n">
        <v>2.5</v>
      </c>
      <c r="X128" s="2" t="n">
        <f aca="false">1/(1+2*(1+(E128*C128)^2/B128)*(1/(1-B128/4/E128/(E128-C128*E128))-1))</f>
        <v>0.99504415336685</v>
      </c>
      <c r="Y128" s="0" t="n">
        <f aca="false">1+(1-C128)^2</f>
        <v>1.822649</v>
      </c>
      <c r="Z128" s="0" t="n">
        <f aca="false">B128/2/0.938/A128</f>
        <v>10.5429906620313</v>
      </c>
      <c r="AA128" s="0" t="n">
        <f aca="false">T128*(1+B128/Z128^2)*S128/(1+S128)</f>
        <v>0.0350182812007921</v>
      </c>
      <c r="AB128" s="2" t="n">
        <f aca="false">T128-AA128/Y128*C128*C128</f>
        <v>0.295833828063382</v>
      </c>
      <c r="AC128" s="0" t="n">
        <f aca="false">U128/T128*100</f>
        <v>5.43918918918919</v>
      </c>
      <c r="AD128" s="1" t="n">
        <f aca="false">IF(E128=120,1.1,0)</f>
        <v>1.1</v>
      </c>
    </row>
    <row r="129" customFormat="false" ht="15" hidden="false" customHeight="false" outlineLevel="0" collapsed="false">
      <c r="A129" s="0" t="n">
        <v>0.2853</v>
      </c>
      <c r="B129" s="0" t="n">
        <v>6.93</v>
      </c>
      <c r="C129" s="0" t="n">
        <v>0.113</v>
      </c>
      <c r="D129" s="2" t="n">
        <v>4.854E-009</v>
      </c>
      <c r="E129" s="0" t="n">
        <v>120</v>
      </c>
      <c r="F129" s="0" t="n">
        <v>1.2</v>
      </c>
      <c r="G129" s="0" t="n">
        <f aca="false">IF(E129=90,F129,0)</f>
        <v>0</v>
      </c>
      <c r="H129" s="0" t="n">
        <f aca="false">IF(E129=120,F129,0)</f>
        <v>1.2</v>
      </c>
      <c r="I129" s="0" t="n">
        <f aca="false">IF(E130=200,F130,0)</f>
        <v>0</v>
      </c>
      <c r="J129" s="0" t="n">
        <f aca="false">IF(E130=280,F130,0)</f>
        <v>0</v>
      </c>
      <c r="K129" s="0" t="n">
        <v>-0.5</v>
      </c>
      <c r="L129" s="0" t="n">
        <f aca="false">IF(E129=90,K129,0)</f>
        <v>0</v>
      </c>
      <c r="M129" s="0" t="n">
        <f aca="false">IF(E129=120,K129,0)</f>
        <v>-0.5</v>
      </c>
      <c r="N129" s="0" t="n">
        <f aca="false">IF(E129=200,K129,0)</f>
        <v>0</v>
      </c>
      <c r="O129" s="0" t="n">
        <f aca="false">IF(E129=280,K129,0)</f>
        <v>0</v>
      </c>
      <c r="P129" s="0" t="n">
        <v>0.9</v>
      </c>
      <c r="Q129" s="0" t="n">
        <v>0</v>
      </c>
      <c r="R129" s="0" t="n">
        <v>0.2</v>
      </c>
      <c r="S129" s="0" t="n">
        <v>0.107</v>
      </c>
      <c r="T129" s="0" t="n">
        <v>0.2866</v>
      </c>
      <c r="U129" s="0" t="n">
        <v>0.0106</v>
      </c>
      <c r="V129" s="0" t="n">
        <v>0.0049</v>
      </c>
      <c r="W129" s="0" t="n">
        <v>2.5</v>
      </c>
      <c r="X129" s="2" t="n">
        <f aca="false">1/(1+2*(1+(E129*C129)^2/B129)*(1/(1-B129/4/E129/(E129-C129*E129))-1))</f>
        <v>0.992585238593775</v>
      </c>
      <c r="Y129" s="0" t="n">
        <f aca="false">1+(1-C129)^2</f>
        <v>1.786769</v>
      </c>
      <c r="Z129" s="0" t="n">
        <f aca="false">B129/2/0.938/A129</f>
        <v>12.9478789020199</v>
      </c>
      <c r="AA129" s="0" t="n">
        <f aca="false">T129*(1+B129/Z129^2)*S129/(1+S129)</f>
        <v>0.028847190620449</v>
      </c>
      <c r="AB129" s="2" t="n">
        <f aca="false">T129-AA129/Y129*C129*C129</f>
        <v>0.286393845887727</v>
      </c>
      <c r="AC129" s="0" t="n">
        <f aca="false">U129/T129*100</f>
        <v>3.69853454291696</v>
      </c>
      <c r="AD129" s="1" t="n">
        <f aca="false">IF(E129=120,1.1,0)</f>
        <v>1.1</v>
      </c>
    </row>
    <row r="130" customFormat="false" ht="15" hidden="false" customHeight="false" outlineLevel="0" collapsed="false">
      <c r="A130" s="0" t="n">
        <v>0.2808</v>
      </c>
      <c r="B130" s="0" t="n">
        <v>8.86</v>
      </c>
      <c r="C130" s="0" t="n">
        <v>0.146</v>
      </c>
      <c r="D130" s="2" t="n">
        <v>3.03E-009</v>
      </c>
      <c r="E130" s="0" t="n">
        <v>120</v>
      </c>
      <c r="F130" s="0" t="n">
        <v>1</v>
      </c>
      <c r="G130" s="0" t="n">
        <f aca="false">IF(E130=90,F130,0)</f>
        <v>0</v>
      </c>
      <c r="H130" s="0" t="n">
        <f aca="false">IF(E130=120,F130,0)</f>
        <v>1</v>
      </c>
      <c r="I130" s="0" t="n">
        <f aca="false">IF(E131=200,F131,0)</f>
        <v>0</v>
      </c>
      <c r="J130" s="0" t="n">
        <f aca="false">IF(E131=280,F131,0)</f>
        <v>0</v>
      </c>
      <c r="K130" s="0" t="n">
        <v>-0.3</v>
      </c>
      <c r="L130" s="0" t="n">
        <f aca="false">IF(E130=90,K130,0)</f>
        <v>0</v>
      </c>
      <c r="M130" s="0" t="n">
        <f aca="false">IF(E130=120,K130,0)</f>
        <v>-0.3</v>
      </c>
      <c r="N130" s="0" t="n">
        <f aca="false">IF(E130=200,K130,0)</f>
        <v>0</v>
      </c>
      <c r="O130" s="0" t="n">
        <f aca="false">IF(E130=280,K130,0)</f>
        <v>0</v>
      </c>
      <c r="P130" s="0" t="n">
        <v>1.1</v>
      </c>
      <c r="Q130" s="0" t="n">
        <v>0</v>
      </c>
      <c r="R130" s="0" t="n">
        <v>0.2</v>
      </c>
      <c r="S130" s="0" t="n">
        <v>0.091</v>
      </c>
      <c r="T130" s="0" t="n">
        <v>0.2946</v>
      </c>
      <c r="U130" s="0" t="n">
        <v>0.014</v>
      </c>
      <c r="V130" s="0" t="n">
        <v>0.0046</v>
      </c>
      <c r="W130" s="0" t="n">
        <v>2.5</v>
      </c>
      <c r="X130" s="2" t="n">
        <f aca="false">1/(1+2*(1+(E130*C130)^2/B130)*(1/(1-B130/4/E130/(E130-C130*E130))-1))</f>
        <v>0.987320202334965</v>
      </c>
      <c r="Y130" s="0" t="n">
        <f aca="false">1+(1-C130)^2</f>
        <v>1.729316</v>
      </c>
      <c r="Z130" s="0" t="n">
        <f aca="false">B130/2/0.938/A130</f>
        <v>16.8191399534683</v>
      </c>
      <c r="AA130" s="0" t="n">
        <f aca="false">T130*(1+B130/Z130^2)*S130/(1+S130)</f>
        <v>0.0253421208600183</v>
      </c>
      <c r="AB130" s="2" t="n">
        <f aca="false">T130-AA130/Y130*C130*C130</f>
        <v>0.294287626409371</v>
      </c>
      <c r="AC130" s="0" t="n">
        <f aca="false">U130/T130*100</f>
        <v>4.75220638153428</v>
      </c>
      <c r="AD130" s="1" t="n">
        <f aca="false">IF(E130=120,1.1,0)</f>
        <v>1.1</v>
      </c>
    </row>
    <row r="131" customFormat="false" ht="15" hidden="false" customHeight="false" outlineLevel="0" collapsed="false">
      <c r="A131" s="0" t="n">
        <v>0.279</v>
      </c>
      <c r="B131" s="0" t="n">
        <v>11.27</v>
      </c>
      <c r="C131" s="0" t="n">
        <v>0.186</v>
      </c>
      <c r="D131" s="2" t="n">
        <v>1.738E-009</v>
      </c>
      <c r="E131" s="0" t="n">
        <v>120</v>
      </c>
      <c r="F131" s="0" t="n">
        <v>0.9</v>
      </c>
      <c r="G131" s="0" t="n">
        <f aca="false">IF(E131=90,F131,0)</f>
        <v>0</v>
      </c>
      <c r="H131" s="0" t="n">
        <f aca="false">IF(E131=120,F131,0)</f>
        <v>0.9</v>
      </c>
      <c r="I131" s="0" t="n">
        <f aca="false">IF(E132=200,F132,0)</f>
        <v>0</v>
      </c>
      <c r="J131" s="0" t="n">
        <f aca="false">IF(E132=280,F132,0)</f>
        <v>0</v>
      </c>
      <c r="K131" s="0" t="n">
        <v>-0.2</v>
      </c>
      <c r="L131" s="0" t="n">
        <f aca="false">IF(E131=90,K131,0)</f>
        <v>0</v>
      </c>
      <c r="M131" s="0" t="n">
        <f aca="false">IF(E131=120,K131,0)</f>
        <v>-0.2</v>
      </c>
      <c r="N131" s="0" t="n">
        <f aca="false">IF(E131=200,K131,0)</f>
        <v>0</v>
      </c>
      <c r="O131" s="0" t="n">
        <f aca="false">IF(E131=280,K131,0)</f>
        <v>0</v>
      </c>
      <c r="P131" s="0" t="n">
        <v>1.3</v>
      </c>
      <c r="Q131" s="0" t="n">
        <v>0.1</v>
      </c>
      <c r="R131" s="0" t="n">
        <v>0.2</v>
      </c>
      <c r="S131" s="0" t="n">
        <v>0.078</v>
      </c>
      <c r="T131" s="0" t="n">
        <v>0.2814</v>
      </c>
      <c r="U131" s="0" t="n">
        <v>0.0164</v>
      </c>
      <c r="V131" s="0" t="n">
        <v>0.0046</v>
      </c>
      <c r="W131" s="0" t="n">
        <v>2.5</v>
      </c>
      <c r="X131" s="2" t="n">
        <f aca="false">1/(1+2*(1+(E131*C131)^2/B131)*(1/(1-B131/4/E131/(E131-C131*E131))-1))</f>
        <v>0.978725851679555</v>
      </c>
      <c r="Y131" s="0" t="n">
        <f aca="false">1+(1-C131)^2</f>
        <v>1.662596</v>
      </c>
      <c r="Z131" s="0" t="n">
        <f aca="false">B131/2/0.938/A131</f>
        <v>21.5321243246135</v>
      </c>
      <c r="AA131" s="0" t="n">
        <f aca="false">T131*(1+B131/Z131^2)*S131/(1+S131)</f>
        <v>0.0208559761570026</v>
      </c>
      <c r="AB131" s="2" t="n">
        <f aca="false">T131-AA131/Y131*C131*C131</f>
        <v>0.280966020036661</v>
      </c>
      <c r="AC131" s="0" t="n">
        <f aca="false">U131/T131*100</f>
        <v>5.82800284292822</v>
      </c>
      <c r="AD131" s="1" t="n">
        <f aca="false">IF(E131=120,1.1,0)</f>
        <v>1.1</v>
      </c>
    </row>
    <row r="132" customFormat="false" ht="15" hidden="false" customHeight="false" outlineLevel="0" collapsed="false">
      <c r="A132" s="0" t="n">
        <v>0.2792</v>
      </c>
      <c r="B132" s="0" t="n">
        <v>14.19</v>
      </c>
      <c r="C132" s="0" t="n">
        <v>0.231</v>
      </c>
      <c r="D132" s="2" t="n">
        <v>1.114E-009</v>
      </c>
      <c r="E132" s="0" t="n">
        <v>120</v>
      </c>
      <c r="F132" s="0" t="n">
        <v>0.8</v>
      </c>
      <c r="G132" s="0" t="n">
        <f aca="false">IF(E132=90,F132,0)</f>
        <v>0</v>
      </c>
      <c r="H132" s="0" t="n">
        <f aca="false">IF(E132=120,F132,0)</f>
        <v>0.8</v>
      </c>
      <c r="I132" s="0" t="n">
        <f aca="false">IF(E133=200,F133,0)</f>
        <v>0</v>
      </c>
      <c r="J132" s="0" t="n">
        <f aca="false">IF(E133=280,F133,0)</f>
        <v>0</v>
      </c>
      <c r="K132" s="0" t="n">
        <v>0</v>
      </c>
      <c r="L132" s="0" t="n">
        <f aca="false">IF(E132=90,K132,0)</f>
        <v>0</v>
      </c>
      <c r="M132" s="0" t="n">
        <f aca="false">IF(E132=120,K132,0)</f>
        <v>0</v>
      </c>
      <c r="N132" s="0" t="n">
        <f aca="false">IF(E132=200,K132,0)</f>
        <v>0</v>
      </c>
      <c r="O132" s="0" t="n">
        <f aca="false">IF(E132=280,K132,0)</f>
        <v>0</v>
      </c>
      <c r="P132" s="0" t="n">
        <v>1.5</v>
      </c>
      <c r="Q132" s="0" t="n">
        <v>0.1</v>
      </c>
      <c r="R132" s="0" t="n">
        <v>0.2</v>
      </c>
      <c r="S132" s="0" t="n">
        <v>0.068</v>
      </c>
      <c r="T132" s="0" t="n">
        <v>0.2971</v>
      </c>
      <c r="U132" s="0" t="n">
        <v>0.0295</v>
      </c>
      <c r="V132" s="0" t="n">
        <v>0.0051</v>
      </c>
      <c r="W132" s="0" t="n">
        <v>2.5</v>
      </c>
      <c r="X132" s="2" t="n">
        <f aca="false">1/(1+2*(1+(E132*C132)^2/B132)*(1/(1-B132/4/E132/(E132-C132*E132))-1))</f>
        <v>0.965859666386336</v>
      </c>
      <c r="Y132" s="0" t="n">
        <f aca="false">1+(1-C132)^2</f>
        <v>1.591361</v>
      </c>
      <c r="Z132" s="0" t="n">
        <f aca="false">B132/2/0.938/A132</f>
        <v>27.0915683555208</v>
      </c>
      <c r="AA132" s="0" t="n">
        <f aca="false">T132*(1+B132/Z132^2)*S132/(1+S132)</f>
        <v>0.0192822042018133</v>
      </c>
      <c r="AB132" s="2" t="n">
        <f aca="false">T132-AA132/Y132*C132*C132</f>
        <v>0.296453435393721</v>
      </c>
      <c r="AC132" s="0" t="n">
        <f aca="false">U132/T132*100</f>
        <v>9.92931672837428</v>
      </c>
      <c r="AD132" s="1" t="n">
        <f aca="false">IF(E132=120,1.1,0)</f>
        <v>1.1</v>
      </c>
    </row>
    <row r="133" customFormat="false" ht="15" hidden="false" customHeight="false" outlineLevel="0" collapsed="false">
      <c r="A133" s="0" t="n">
        <v>0.3411</v>
      </c>
      <c r="B133" s="0" t="n">
        <v>7.08</v>
      </c>
      <c r="C133" s="0" t="n">
        <v>0.097</v>
      </c>
      <c r="D133" s="2" t="n">
        <v>3.646E-009</v>
      </c>
      <c r="E133" s="0" t="n">
        <v>120</v>
      </c>
      <c r="F133" s="0" t="n">
        <v>0.5</v>
      </c>
      <c r="G133" s="0" t="n">
        <f aca="false">IF(E133=90,F133,0)</f>
        <v>0</v>
      </c>
      <c r="H133" s="0" t="n">
        <f aca="false">IF(E133=120,F133,0)</f>
        <v>0.5</v>
      </c>
      <c r="I133" s="0" t="n">
        <f aca="false">IF(E134=200,F134,0)</f>
        <v>0</v>
      </c>
      <c r="J133" s="0" t="n">
        <f aca="false">IF(E134=280,F134,0)</f>
        <v>0</v>
      </c>
      <c r="K133" s="0" t="n">
        <v>0.2</v>
      </c>
      <c r="L133" s="0" t="n">
        <f aca="false">IF(E133=90,K133,0)</f>
        <v>0</v>
      </c>
      <c r="M133" s="0" t="n">
        <f aca="false">IF(E133=120,K133,0)</f>
        <v>0.2</v>
      </c>
      <c r="N133" s="0" t="n">
        <f aca="false">IF(E133=200,K133,0)</f>
        <v>0</v>
      </c>
      <c r="O133" s="0" t="n">
        <f aca="false">IF(E133=280,K133,0)</f>
        <v>0</v>
      </c>
      <c r="P133" s="0" t="n">
        <v>2.3</v>
      </c>
      <c r="Q133" s="0" t="n">
        <v>0</v>
      </c>
      <c r="R133" s="0" t="n">
        <v>0.2</v>
      </c>
      <c r="S133" s="0" t="n">
        <v>0.099</v>
      </c>
      <c r="T133" s="0" t="n">
        <v>0.2675</v>
      </c>
      <c r="U133" s="0" t="n">
        <v>0.0104</v>
      </c>
      <c r="V133" s="0" t="n">
        <v>0.0063</v>
      </c>
      <c r="W133" s="0" t="n">
        <v>2.5</v>
      </c>
      <c r="X133" s="2" t="n">
        <f aca="false">1/(1+2*(1+(E133*C133)^2/B133)*(1/(1-B133/4/E133/(E133-C133*E133))-1))</f>
        <v>0.994547054602614</v>
      </c>
      <c r="Y133" s="0" t="n">
        <f aca="false">1+(1-C133)^2</f>
        <v>1.815409</v>
      </c>
      <c r="Z133" s="0" t="n">
        <f aca="false">B133/2/0.938/A133</f>
        <v>11.0641665400851</v>
      </c>
      <c r="AA133" s="0" t="n">
        <f aca="false">T133*(1+B133/Z133^2)*S133/(1+S133)</f>
        <v>0.0254905672487907</v>
      </c>
      <c r="AB133" s="2" t="n">
        <f aca="false">T133-AA133/Y133*C133*C133</f>
        <v>0.267367886108726</v>
      </c>
      <c r="AC133" s="0" t="n">
        <f aca="false">U133/T133*100</f>
        <v>3.88785046728972</v>
      </c>
      <c r="AD133" s="1" t="n">
        <f aca="false">IF(E133=120,1.1,0)</f>
        <v>1.1</v>
      </c>
    </row>
    <row r="134" customFormat="false" ht="15" hidden="false" customHeight="false" outlineLevel="0" collapsed="false">
      <c r="A134" s="0" t="n">
        <v>0.3527</v>
      </c>
      <c r="B134" s="0" t="n">
        <v>8.86</v>
      </c>
      <c r="C134" s="0" t="n">
        <v>0.117</v>
      </c>
      <c r="D134" s="2" t="n">
        <v>2.095E-009</v>
      </c>
      <c r="E134" s="0" t="n">
        <v>120</v>
      </c>
      <c r="F134" s="0" t="n">
        <v>0.5</v>
      </c>
      <c r="G134" s="0" t="n">
        <f aca="false">IF(E134=90,F134,0)</f>
        <v>0</v>
      </c>
      <c r="H134" s="0" t="n">
        <f aca="false">IF(E134=120,F134,0)</f>
        <v>0.5</v>
      </c>
      <c r="I134" s="0" t="n">
        <f aca="false">IF(E135=200,F135,0)</f>
        <v>0</v>
      </c>
      <c r="J134" s="0" t="n">
        <f aca="false">IF(E135=280,F135,0)</f>
        <v>0</v>
      </c>
      <c r="K134" s="0" t="n">
        <v>0.3</v>
      </c>
      <c r="L134" s="0" t="n">
        <f aca="false">IF(E134=90,K134,0)</f>
        <v>0</v>
      </c>
      <c r="M134" s="0" t="n">
        <f aca="false">IF(E134=120,K134,0)</f>
        <v>0.3</v>
      </c>
      <c r="N134" s="0" t="n">
        <f aca="false">IF(E134=200,K134,0)</f>
        <v>0</v>
      </c>
      <c r="O134" s="0" t="n">
        <f aca="false">IF(E134=280,K134,0)</f>
        <v>0</v>
      </c>
      <c r="P134" s="0" t="n">
        <v>2.1</v>
      </c>
      <c r="Q134" s="0" t="n">
        <v>0</v>
      </c>
      <c r="R134" s="0" t="n">
        <v>0.2</v>
      </c>
      <c r="S134" s="0" t="n">
        <v>0.083</v>
      </c>
      <c r="T134" s="0" t="n">
        <v>0.2532</v>
      </c>
      <c r="U134" s="0" t="n">
        <v>0.0104</v>
      </c>
      <c r="V134" s="0" t="n">
        <v>0.0056</v>
      </c>
      <c r="W134" s="0" t="n">
        <v>2.5</v>
      </c>
      <c r="X134" s="2" t="n">
        <f aca="false">1/(1+2*(1+(E134*C134)^2/B134)*(1/(1-B134/4/E134/(E134-C134*E134))-1))</f>
        <v>0.991963873714558</v>
      </c>
      <c r="Y134" s="0" t="n">
        <f aca="false">1+(1-C134)^2</f>
        <v>1.779689</v>
      </c>
      <c r="Z134" s="0" t="n">
        <f aca="false">B134/2/0.938/A134</f>
        <v>13.3904578932064</v>
      </c>
      <c r="AA134" s="0" t="n">
        <f aca="false">T134*(1+B134/Z134^2)*S134/(1+S134)</f>
        <v>0.0203638483590819</v>
      </c>
      <c r="AB134" s="2" t="n">
        <f aca="false">T134-AA134/Y134*C134*C134</f>
        <v>0.253043365486786</v>
      </c>
      <c r="AC134" s="0" t="n">
        <f aca="false">U134/T134*100</f>
        <v>4.10742496050553</v>
      </c>
      <c r="AD134" s="1" t="n">
        <f aca="false">IF(E134=120,1.1,0)</f>
        <v>1.1</v>
      </c>
    </row>
    <row r="135" customFormat="false" ht="15" hidden="false" customHeight="false" outlineLevel="0" collapsed="false">
      <c r="A135" s="0" t="n">
        <v>0.3528</v>
      </c>
      <c r="B135" s="0" t="n">
        <v>11.33</v>
      </c>
      <c r="C135" s="0" t="n">
        <v>0.149</v>
      </c>
      <c r="D135" s="2" t="n">
        <v>1.152E-009</v>
      </c>
      <c r="E135" s="0" t="n">
        <v>120</v>
      </c>
      <c r="F135" s="0" t="n">
        <v>0.5</v>
      </c>
      <c r="G135" s="0" t="n">
        <f aca="false">IF(E135=90,F135,0)</f>
        <v>0</v>
      </c>
      <c r="H135" s="0" t="n">
        <f aca="false">IF(E135=120,F135,0)</f>
        <v>0.5</v>
      </c>
      <c r="I135" s="0" t="n">
        <f aca="false">IF(E136=200,F136,0)</f>
        <v>0</v>
      </c>
      <c r="J135" s="0" t="n">
        <f aca="false">IF(E136=280,F136,0)</f>
        <v>0</v>
      </c>
      <c r="K135" s="0" t="n">
        <v>0.4</v>
      </c>
      <c r="L135" s="0" t="n">
        <f aca="false">IF(E135=90,K135,0)</f>
        <v>0</v>
      </c>
      <c r="M135" s="0" t="n">
        <f aca="false">IF(E135=120,K135,0)</f>
        <v>0.4</v>
      </c>
      <c r="N135" s="0" t="n">
        <f aca="false">IF(E135=200,K135,0)</f>
        <v>0</v>
      </c>
      <c r="O135" s="0" t="n">
        <f aca="false">IF(E135=280,K135,0)</f>
        <v>0</v>
      </c>
      <c r="P135" s="0" t="n">
        <v>2</v>
      </c>
      <c r="Q135" s="0" t="n">
        <v>0.1</v>
      </c>
      <c r="R135" s="0" t="n">
        <v>0.2</v>
      </c>
      <c r="S135" s="0" t="n">
        <v>0.07</v>
      </c>
      <c r="T135" s="0" t="n">
        <v>0.234</v>
      </c>
      <c r="U135" s="0" t="n">
        <v>0.0117</v>
      </c>
      <c r="V135" s="0" t="n">
        <v>0.0048</v>
      </c>
      <c r="W135" s="0" t="n">
        <v>2.5</v>
      </c>
      <c r="X135" s="2" t="n">
        <f aca="false">1/(1+2*(1+(E135*C135)^2/B135)*(1/(1-B135/4/E135/(E135-C135*E135))-1))</f>
        <v>0.986670601784084</v>
      </c>
      <c r="Y135" s="0" t="n">
        <f aca="false">1+(1-C135)^2</f>
        <v>1.724201</v>
      </c>
      <c r="Z135" s="0" t="n">
        <f aca="false">B135/2/0.938/A135</f>
        <v>17.1186100595178</v>
      </c>
      <c r="AA135" s="0" t="n">
        <f aca="false">T135*(1+B135/Z135^2)*S135/(1+S135)</f>
        <v>0.0159002767221961</v>
      </c>
      <c r="AB135" s="2" t="n">
        <f aca="false">T135-AA135/Y135*C135*C135</f>
        <v>0.233795266303923</v>
      </c>
      <c r="AC135" s="0" t="n">
        <f aca="false">U135/T135*100</f>
        <v>5</v>
      </c>
      <c r="AD135" s="1" t="n">
        <f aca="false">IF(E135=120,1.1,0)</f>
        <v>1.1</v>
      </c>
    </row>
    <row r="136" customFormat="false" ht="15" hidden="false" customHeight="false" outlineLevel="0" collapsed="false">
      <c r="A136" s="0" t="n">
        <v>0.3521</v>
      </c>
      <c r="B136" s="0" t="n">
        <v>14.32</v>
      </c>
      <c r="C136" s="0" t="n">
        <v>0.186</v>
      </c>
      <c r="D136" s="2" t="n">
        <v>7.875E-010</v>
      </c>
      <c r="E136" s="0" t="n">
        <v>120</v>
      </c>
      <c r="F136" s="0" t="n">
        <v>0.5</v>
      </c>
      <c r="G136" s="0" t="n">
        <f aca="false">IF(E136=90,F136,0)</f>
        <v>0</v>
      </c>
      <c r="H136" s="0" t="n">
        <f aca="false">IF(E136=120,F136,0)</f>
        <v>0.5</v>
      </c>
      <c r="I136" s="0" t="n">
        <f aca="false">IF(E137=200,F137,0)</f>
        <v>0</v>
      </c>
      <c r="J136" s="0" t="n">
        <f aca="false">IF(E137=280,F137,0)</f>
        <v>0</v>
      </c>
      <c r="K136" s="0" t="n">
        <v>0.4</v>
      </c>
      <c r="L136" s="0" t="n">
        <f aca="false">IF(E136=90,K136,0)</f>
        <v>0</v>
      </c>
      <c r="M136" s="0" t="n">
        <f aca="false">IF(E136=120,K136,0)</f>
        <v>0.4</v>
      </c>
      <c r="N136" s="0" t="n">
        <f aca="false">IF(E136=200,K136,0)</f>
        <v>0</v>
      </c>
      <c r="O136" s="0" t="n">
        <f aca="false">IF(E136=280,K136,0)</f>
        <v>0</v>
      </c>
      <c r="P136" s="0" t="n">
        <v>1.9</v>
      </c>
      <c r="Q136" s="0" t="n">
        <v>0.1</v>
      </c>
      <c r="R136" s="0" t="n">
        <v>0.2</v>
      </c>
      <c r="S136" s="0" t="n">
        <v>0.06</v>
      </c>
      <c r="T136" s="0" t="n">
        <v>0.2631</v>
      </c>
      <c r="U136" s="0" t="n">
        <v>0.0197</v>
      </c>
      <c r="V136" s="0" t="n">
        <v>0.0053</v>
      </c>
      <c r="W136" s="0" t="n">
        <v>2.5</v>
      </c>
      <c r="X136" s="2" t="n">
        <f aca="false">1/(1+2*(1+(E136*C136)^2/B136)*(1/(1-B136/4/E136/(E136-C136*E136))-1))</f>
        <v>0.978599849985027</v>
      </c>
      <c r="Y136" s="0" t="n">
        <f aca="false">1+(1-C136)^2</f>
        <v>1.662596</v>
      </c>
      <c r="Z136" s="0" t="n">
        <f aca="false">B136/2/0.938/A136</f>
        <v>21.6792452715931</v>
      </c>
      <c r="AA136" s="0" t="n">
        <f aca="false">T136*(1+B136/Z136^2)*S136/(1+S136)</f>
        <v>0.0153462073180518</v>
      </c>
      <c r="AB136" s="2" t="n">
        <f aca="false">T136-AA136/Y136*C136*C136</f>
        <v>0.26278066963449</v>
      </c>
      <c r="AC136" s="0" t="n">
        <f aca="false">U136/T136*100</f>
        <v>7.48764728240213</v>
      </c>
      <c r="AD136" s="1" t="n">
        <f aca="false">IF(E136=120,1.1,0)</f>
        <v>1.1</v>
      </c>
    </row>
    <row r="137" customFormat="false" ht="15" hidden="false" customHeight="false" outlineLevel="0" collapsed="false">
      <c r="A137" s="0" t="n">
        <v>0.4334</v>
      </c>
      <c r="B137" s="0" t="n">
        <v>9.02</v>
      </c>
      <c r="C137" s="0" t="n">
        <v>0.097</v>
      </c>
      <c r="D137" s="2" t="n">
        <v>1.05E-009</v>
      </c>
      <c r="E137" s="0" t="n">
        <v>120</v>
      </c>
      <c r="F137" s="0" t="n">
        <v>-2.5</v>
      </c>
      <c r="G137" s="0" t="n">
        <f aca="false">IF(E137=90,F137,0)</f>
        <v>0</v>
      </c>
      <c r="H137" s="0" t="n">
        <f aca="false">IF(E137=120,F137,0)</f>
        <v>-2.5</v>
      </c>
      <c r="I137" s="0" t="n">
        <f aca="false">IF(E138=200,F138,0)</f>
        <v>0</v>
      </c>
      <c r="J137" s="0" t="n">
        <f aca="false">IF(E138=280,F138,0)</f>
        <v>0</v>
      </c>
      <c r="K137" s="0" t="n">
        <v>3.4</v>
      </c>
      <c r="L137" s="0" t="n">
        <f aca="false">IF(E137=90,K137,0)</f>
        <v>0</v>
      </c>
      <c r="M137" s="0" t="n">
        <f aca="false">IF(E137=120,K137,0)</f>
        <v>3.4</v>
      </c>
      <c r="N137" s="0" t="n">
        <f aca="false">IF(E137=200,K137,0)</f>
        <v>0</v>
      </c>
      <c r="O137" s="0" t="n">
        <f aca="false">IF(E137=280,K137,0)</f>
        <v>0</v>
      </c>
      <c r="P137" s="0" t="n">
        <v>6.8</v>
      </c>
      <c r="Q137" s="0" t="n">
        <v>0</v>
      </c>
      <c r="R137" s="0" t="n">
        <v>0.2</v>
      </c>
      <c r="S137" s="0" t="n">
        <v>0.077</v>
      </c>
      <c r="T137" s="0" t="n">
        <v>0.161</v>
      </c>
      <c r="U137" s="0" t="n">
        <v>0.0103</v>
      </c>
      <c r="V137" s="0" t="n">
        <v>0.0128</v>
      </c>
      <c r="W137" s="0" t="n">
        <v>2.5</v>
      </c>
      <c r="X137" s="2" t="n">
        <f aca="false">1/(1+2*(1+(E137*C137)^2/B137)*(1/(1-B137/4/E137/(E137-C137*E137))-1))</f>
        <v>0.994473059304123</v>
      </c>
      <c r="Y137" s="0" t="n">
        <f aca="false">1+(1-C137)^2</f>
        <v>1.815409</v>
      </c>
      <c r="Z137" s="0" t="n">
        <f aca="false">B137/2/0.938/A137</f>
        <v>11.093914041107</v>
      </c>
      <c r="AA137" s="0" t="n">
        <f aca="false">T137*(1+B137/Z137^2)*S137/(1+S137)</f>
        <v>0.0123542802782803</v>
      </c>
      <c r="AB137" s="2" t="n">
        <f aca="false">T137-AA137/Y137*C137*C137</f>
        <v>0.160935969567663</v>
      </c>
      <c r="AC137" s="0" t="n">
        <f aca="false">U137/T137*100</f>
        <v>6.39751552795031</v>
      </c>
      <c r="AD137" s="1" t="n">
        <f aca="false">IF(E137=120,1.1,0)</f>
        <v>1.1</v>
      </c>
    </row>
    <row r="138" customFormat="false" ht="15" hidden="false" customHeight="false" outlineLevel="0" collapsed="false">
      <c r="A138" s="0" t="n">
        <v>0.4626</v>
      </c>
      <c r="B138" s="0" t="n">
        <v>11.36</v>
      </c>
      <c r="C138" s="0" t="n">
        <v>0.115</v>
      </c>
      <c r="D138" s="2" t="n">
        <v>6.386E-010</v>
      </c>
      <c r="E138" s="0" t="n">
        <v>120</v>
      </c>
      <c r="F138" s="0" t="n">
        <v>-2</v>
      </c>
      <c r="G138" s="0" t="n">
        <f aca="false">IF(E138=90,F138,0)</f>
        <v>0</v>
      </c>
      <c r="H138" s="0" t="n">
        <f aca="false">IF(E138=120,F138,0)</f>
        <v>-2</v>
      </c>
      <c r="I138" s="0" t="n">
        <f aca="false">IF(E139=200,F139,0)</f>
        <v>0</v>
      </c>
      <c r="J138" s="0" t="n">
        <f aca="false">IF(E139=280,F139,0)</f>
        <v>0</v>
      </c>
      <c r="K138" s="0" t="n">
        <v>3</v>
      </c>
      <c r="L138" s="0" t="n">
        <f aca="false">IF(E138=90,K138,0)</f>
        <v>0</v>
      </c>
      <c r="M138" s="0" t="n">
        <f aca="false">IF(E138=120,K138,0)</f>
        <v>3</v>
      </c>
      <c r="N138" s="0" t="n">
        <f aca="false">IF(E138=200,K138,0)</f>
        <v>0</v>
      </c>
      <c r="O138" s="0" t="n">
        <f aca="false">IF(E138=280,K138,0)</f>
        <v>0</v>
      </c>
      <c r="P138" s="0" t="n">
        <v>4.7</v>
      </c>
      <c r="Q138" s="0" t="n">
        <v>0</v>
      </c>
      <c r="R138" s="0" t="n">
        <v>0.2</v>
      </c>
      <c r="S138" s="0" t="n">
        <v>0.064</v>
      </c>
      <c r="T138" s="0" t="n">
        <v>0.1692</v>
      </c>
      <c r="U138" s="0" t="n">
        <v>0.0095</v>
      </c>
      <c r="V138" s="0" t="n">
        <v>0.0099</v>
      </c>
      <c r="W138" s="0" t="n">
        <v>2.5</v>
      </c>
      <c r="X138" s="2" t="n">
        <f aca="false">1/(1+2*(1+(E138*C138)^2/B138)*(1/(1-B138/4/E138/(E138-C138*E138))-1))</f>
        <v>0.992143005094201</v>
      </c>
      <c r="Y138" s="0" t="n">
        <f aca="false">1+(1-C138)^2</f>
        <v>1.783225</v>
      </c>
      <c r="Z138" s="0" t="n">
        <f aca="false">B138/2/0.938/A138</f>
        <v>13.0900067017147</v>
      </c>
      <c r="AA138" s="0" t="n">
        <f aca="false">T138*(1+B138/Z138^2)*S138/(1+S138)</f>
        <v>0.0108521849164225</v>
      </c>
      <c r="AB138" s="2" t="n">
        <f aca="false">T138-AA138/Y138*C138*C138</f>
        <v>0.169119516524544</v>
      </c>
      <c r="AC138" s="0" t="n">
        <f aca="false">U138/T138*100</f>
        <v>5.61465721040189</v>
      </c>
      <c r="AD138" s="1" t="n">
        <f aca="false">IF(E138=120,1.1,0)</f>
        <v>1.1</v>
      </c>
    </row>
    <row r="139" customFormat="false" ht="15" hidden="false" customHeight="false" outlineLevel="0" collapsed="false">
      <c r="A139" s="0" t="n">
        <v>0.4722</v>
      </c>
      <c r="B139" s="0" t="n">
        <v>14.39</v>
      </c>
      <c r="C139" s="0" t="n">
        <v>0.141</v>
      </c>
      <c r="D139" s="2" t="n">
        <v>3.458E-010</v>
      </c>
      <c r="E139" s="0" t="n">
        <v>120</v>
      </c>
      <c r="F139" s="0" t="n">
        <v>-1.5</v>
      </c>
      <c r="G139" s="0" t="n">
        <f aca="false">IF(E139=90,F139,0)</f>
        <v>0</v>
      </c>
      <c r="H139" s="0" t="n">
        <f aca="false">IF(E139=120,F139,0)</f>
        <v>-1.5</v>
      </c>
      <c r="I139" s="0" t="n">
        <f aca="false">IF(E140=200,F140,0)</f>
        <v>0.6</v>
      </c>
      <c r="J139" s="0" t="n">
        <f aca="false">IF(E140=280,F140,0)</f>
        <v>0</v>
      </c>
      <c r="K139" s="0" t="n">
        <v>2.6</v>
      </c>
      <c r="L139" s="0" t="n">
        <f aca="false">IF(E139=90,K139,0)</f>
        <v>0</v>
      </c>
      <c r="M139" s="0" t="n">
        <f aca="false">IF(E139=120,K139,0)</f>
        <v>2.6</v>
      </c>
      <c r="N139" s="0" t="n">
        <f aca="false">IF(E139=200,K139,0)</f>
        <v>0</v>
      </c>
      <c r="O139" s="0" t="n">
        <f aca="false">IF(E139=280,K139,0)</f>
        <v>0</v>
      </c>
      <c r="P139" s="0" t="n">
        <v>2.7</v>
      </c>
      <c r="Q139" s="0" t="n">
        <v>0</v>
      </c>
      <c r="R139" s="0" t="n">
        <v>0.2</v>
      </c>
      <c r="S139" s="0" t="n">
        <v>0.054</v>
      </c>
      <c r="T139" s="0" t="n">
        <v>0.1535</v>
      </c>
      <c r="U139" s="0" t="n">
        <v>0.0115</v>
      </c>
      <c r="V139" s="0" t="n">
        <v>0.0063</v>
      </c>
      <c r="W139" s="0" t="n">
        <v>2.5</v>
      </c>
      <c r="X139" s="2" t="n">
        <f aca="false">1/(1+2*(1+(E139*C139)^2/B139)*(1/(1-B139/4/E139/(E139-C139*E139))-1))</f>
        <v>0.987988645914695</v>
      </c>
      <c r="Y139" s="0" t="n">
        <f aca="false">1+(1-C139)^2</f>
        <v>1.737881</v>
      </c>
      <c r="Z139" s="0" t="n">
        <f aca="false">B139/2/0.938/A139</f>
        <v>16.2443364950524</v>
      </c>
      <c r="AA139" s="0" t="n">
        <f aca="false">T139*(1+B139/Z139^2)*S139/(1+S139)</f>
        <v>0.00829318916748716</v>
      </c>
      <c r="AB139" s="2" t="n">
        <f aca="false">T139-AA139/Y139*C139*C139</f>
        <v>0.153405127627358</v>
      </c>
      <c r="AC139" s="0" t="n">
        <f aca="false">U139/T139*100</f>
        <v>7.49185667752443</v>
      </c>
      <c r="AD139" s="1" t="n">
        <f aca="false">IF(E139=120,1.1,0)</f>
        <v>1.1</v>
      </c>
    </row>
    <row r="140" customFormat="false" ht="15" hidden="false" customHeight="false" outlineLevel="0" collapsed="false">
      <c r="A140" s="0" t="n">
        <v>0.0035</v>
      </c>
      <c r="B140" s="0" t="n">
        <v>0.83</v>
      </c>
      <c r="C140" s="0" t="n">
        <v>0.654</v>
      </c>
      <c r="D140" s="2" t="n">
        <v>1.785E-005</v>
      </c>
      <c r="E140" s="0" t="n">
        <v>200</v>
      </c>
      <c r="F140" s="0" t="n">
        <v>0.6</v>
      </c>
      <c r="G140" s="0" t="n">
        <f aca="false">IF(E140=90,F140,0)</f>
        <v>0</v>
      </c>
      <c r="H140" s="0" t="n">
        <f aca="false">IF(E140=120,F140,0)</f>
        <v>0</v>
      </c>
      <c r="I140" s="0" t="n">
        <f aca="false">IF(E141=200,F141,0)</f>
        <v>0.5</v>
      </c>
      <c r="J140" s="0" t="n">
        <f aca="false">IF(E141=280,F141,0)</f>
        <v>0</v>
      </c>
      <c r="K140" s="0" t="n">
        <v>-0.2</v>
      </c>
      <c r="L140" s="0" t="n">
        <f aca="false">IF(E140=90,K140,0)</f>
        <v>0</v>
      </c>
      <c r="M140" s="0" t="n">
        <f aca="false">IF(E140=120,K140,0)</f>
        <v>0</v>
      </c>
      <c r="N140" s="0" t="n">
        <f aca="false">IF(E140=200,K140,0)</f>
        <v>-0.2</v>
      </c>
      <c r="O140" s="0" t="n">
        <f aca="false">IF(E140=280,K140,0)</f>
        <v>0</v>
      </c>
      <c r="P140" s="0" t="n">
        <v>2.2</v>
      </c>
      <c r="Q140" s="0" t="n">
        <v>1.6</v>
      </c>
      <c r="R140" s="0" t="n">
        <v>4.1</v>
      </c>
      <c r="S140" s="0" t="n">
        <v>0.537</v>
      </c>
      <c r="T140" s="0" t="n">
        <v>0.289</v>
      </c>
      <c r="U140" s="0" t="n">
        <v>0.0107</v>
      </c>
      <c r="V140" s="0" t="n">
        <v>0.0144</v>
      </c>
      <c r="W140" s="0" t="n">
        <v>2.5</v>
      </c>
      <c r="X140" s="2" t="n">
        <f aca="false">1/(1+2*(1+(E140*C140)^2/B140)*(1/(1-B140/4/E140/(E140-C140*E140))-1))</f>
        <v>0.617998861552007</v>
      </c>
      <c r="Y140" s="0" t="n">
        <f aca="false">1+(1-C140)^2</f>
        <v>1.119716</v>
      </c>
      <c r="Z140" s="0" t="n">
        <f aca="false">B140/2/0.938/A140</f>
        <v>126.40877246421</v>
      </c>
      <c r="AA140" s="0" t="n">
        <f aca="false">T140*(1+B140/Z140^2)*S140/(1+S140)</f>
        <v>0.10097661751955</v>
      </c>
      <c r="AB140" s="2" t="n">
        <f aca="false">T140-AA140/Y140*C140*C140</f>
        <v>0.250428330988401</v>
      </c>
      <c r="AC140" s="0" t="n">
        <f aca="false">U140/T140*100</f>
        <v>3.70242214532872</v>
      </c>
      <c r="AD140" s="1" t="n">
        <f aca="false">IF(A140&gt;=0.12,1.1,-2.9)*IF(E140=200,1,0)</f>
        <v>-2.9</v>
      </c>
    </row>
    <row r="141" customFormat="false" ht="15" hidden="false" customHeight="false" outlineLevel="0" collapsed="false">
      <c r="A141" s="0" t="n">
        <v>0.0051</v>
      </c>
      <c r="B141" s="0" t="n">
        <v>1.18</v>
      </c>
      <c r="C141" s="0" t="n">
        <v>0.631</v>
      </c>
      <c r="D141" s="2" t="n">
        <v>6.71E-006</v>
      </c>
      <c r="E141" s="0" t="n">
        <v>200</v>
      </c>
      <c r="F141" s="0" t="n">
        <v>0.5</v>
      </c>
      <c r="G141" s="0" t="n">
        <f aca="false">IF(E141=90,F141,0)</f>
        <v>0</v>
      </c>
      <c r="H141" s="0" t="n">
        <f aca="false">IF(E141=120,F141,0)</f>
        <v>0</v>
      </c>
      <c r="I141" s="0" t="n">
        <f aca="false">IF(E142=200,F142,0)</f>
        <v>0.7</v>
      </c>
      <c r="J141" s="0" t="n">
        <f aca="false">IF(E142=280,F142,0)</f>
        <v>0</v>
      </c>
      <c r="K141" s="0" t="n">
        <v>0</v>
      </c>
      <c r="L141" s="0" t="n">
        <f aca="false">IF(E141=90,K141,0)</f>
        <v>0</v>
      </c>
      <c r="M141" s="0" t="n">
        <f aca="false">IF(E141=120,K141,0)</f>
        <v>0</v>
      </c>
      <c r="N141" s="0" t="n">
        <f aca="false">IF(E141=200,K141,0)</f>
        <v>0</v>
      </c>
      <c r="O141" s="0" t="n">
        <f aca="false">IF(E141=280,K141,0)</f>
        <v>0</v>
      </c>
      <c r="P141" s="0" t="n">
        <v>1.7</v>
      </c>
      <c r="Q141" s="0" t="n">
        <v>1.6</v>
      </c>
      <c r="R141" s="0" t="n">
        <v>3.8</v>
      </c>
      <c r="S141" s="0" t="n">
        <v>0.537</v>
      </c>
      <c r="T141" s="0" t="n">
        <v>0.3027</v>
      </c>
      <c r="U141" s="0" t="n">
        <v>0.0085</v>
      </c>
      <c r="V141" s="0" t="n">
        <v>0.0136</v>
      </c>
      <c r="W141" s="0" t="n">
        <v>2.5</v>
      </c>
      <c r="X141" s="2" t="n">
        <f aca="false">1/(1+2*(1+(E141*C141)^2/B141)*(1/(1-B141/4/E141/(E141-C141*E141))-1))</f>
        <v>0.649534414019695</v>
      </c>
      <c r="Y141" s="0" t="n">
        <f aca="false">1+(1-C141)^2</f>
        <v>1.136161</v>
      </c>
      <c r="Z141" s="0" t="n">
        <f aca="false">B141/2/0.938/A141</f>
        <v>123.332915255654</v>
      </c>
      <c r="AA141" s="0" t="n">
        <f aca="false">T141*(1+B141/Z141^2)*S141/(1+S141)</f>
        <v>0.105766109221343</v>
      </c>
      <c r="AB141" s="2" t="n">
        <f aca="false">T141-AA141/Y141*C141*C141</f>
        <v>0.26563488351239</v>
      </c>
      <c r="AC141" s="0" t="n">
        <f aca="false">U141/T141*100</f>
        <v>2.80806078625702</v>
      </c>
      <c r="AD141" s="1" t="n">
        <f aca="false">IF(A141&gt;=0.12,1.1,-2.9)*IF(E141=200,1,0)</f>
        <v>-2.9</v>
      </c>
    </row>
    <row r="142" customFormat="false" ht="15" hidden="false" customHeight="false" outlineLevel="0" collapsed="false">
      <c r="A142" s="0" t="n">
        <v>0.0075</v>
      </c>
      <c r="B142" s="0" t="n">
        <v>1.32</v>
      </c>
      <c r="C142" s="0" t="n">
        <v>0.486</v>
      </c>
      <c r="D142" s="2" t="n">
        <v>4.363E-006</v>
      </c>
      <c r="E142" s="0" t="n">
        <v>200</v>
      </c>
      <c r="F142" s="0" t="n">
        <v>0.7</v>
      </c>
      <c r="G142" s="0" t="n">
        <f aca="false">IF(E142=90,F142,0)</f>
        <v>0</v>
      </c>
      <c r="H142" s="0" t="n">
        <f aca="false">IF(E142=120,F142,0)</f>
        <v>0</v>
      </c>
      <c r="I142" s="0" t="n">
        <f aca="false">IF(E143=200,F143,0)</f>
        <v>0.6</v>
      </c>
      <c r="J142" s="0" t="n">
        <f aca="false">IF(E143=280,F143,0)</f>
        <v>0</v>
      </c>
      <c r="K142" s="0" t="n">
        <v>-0.2</v>
      </c>
      <c r="L142" s="0" t="n">
        <f aca="false">IF(E142=90,K142,0)</f>
        <v>0</v>
      </c>
      <c r="M142" s="0" t="n">
        <f aca="false">IF(E142=120,K142,0)</f>
        <v>0</v>
      </c>
      <c r="N142" s="0" t="n">
        <f aca="false">IF(E142=200,K142,0)</f>
        <v>-0.2</v>
      </c>
      <c r="O142" s="0" t="n">
        <f aca="false">IF(E142=280,K142,0)</f>
        <v>0</v>
      </c>
      <c r="P142" s="0" t="n">
        <v>1.7</v>
      </c>
      <c r="Q142" s="0" t="n">
        <v>0.8</v>
      </c>
      <c r="R142" s="0" t="n">
        <v>3.3</v>
      </c>
      <c r="S142" s="0" t="n">
        <v>0.337</v>
      </c>
      <c r="T142" s="0" t="n">
        <v>0.3158</v>
      </c>
      <c r="U142" s="0" t="n">
        <v>0.0083</v>
      </c>
      <c r="V142" s="0" t="n">
        <v>0.0123</v>
      </c>
      <c r="W142" s="0" t="n">
        <v>2.5</v>
      </c>
      <c r="X142" s="2" t="n">
        <f aca="false">1/(1+2*(1+(E142*C142)^2/B142)*(1/(1-B142/4/E142/(E142-C142*E142))-1))</f>
        <v>0.813141382481008</v>
      </c>
      <c r="Y142" s="0" t="n">
        <f aca="false">1+(1-C142)^2</f>
        <v>1.264196</v>
      </c>
      <c r="Z142" s="0" t="n">
        <f aca="false">B142/2/0.938/A142</f>
        <v>93.816631130064</v>
      </c>
      <c r="AA142" s="0" t="n">
        <f aca="false">T142*(1+B142/Z142^2)*S142/(1+S142)</f>
        <v>0.0796114890501669</v>
      </c>
      <c r="AB142" s="2" t="n">
        <f aca="false">T142-AA142/Y142*C142*C142</f>
        <v>0.300925791200341</v>
      </c>
      <c r="AC142" s="0" t="n">
        <f aca="false">U142/T142*100</f>
        <v>2.62824572514249</v>
      </c>
      <c r="AD142" s="1" t="n">
        <f aca="false">IF(A142&gt;=0.12,1.1,-2.9)*IF(E142=200,1,0)</f>
        <v>-2.9</v>
      </c>
    </row>
    <row r="143" customFormat="false" ht="15" hidden="false" customHeight="false" outlineLevel="0" collapsed="false">
      <c r="A143" s="0" t="n">
        <v>0.0081</v>
      </c>
      <c r="B143" s="0" t="n">
        <v>1.72</v>
      </c>
      <c r="C143" s="0" t="n">
        <v>0.577</v>
      </c>
      <c r="D143" s="2" t="n">
        <v>2.463E-006</v>
      </c>
      <c r="E143" s="0" t="n">
        <v>200</v>
      </c>
      <c r="F143" s="0" t="n">
        <v>0.6</v>
      </c>
      <c r="G143" s="0" t="n">
        <f aca="false">IF(E143=90,F143,0)</f>
        <v>0</v>
      </c>
      <c r="H143" s="0" t="n">
        <f aca="false">IF(E143=120,F143,0)</f>
        <v>0</v>
      </c>
      <c r="I143" s="0" t="n">
        <f aca="false">IF(E144=200,F144,0)</f>
        <v>0.8</v>
      </c>
      <c r="J143" s="0" t="n">
        <f aca="false">IF(E144=280,F144,0)</f>
        <v>0</v>
      </c>
      <c r="K143" s="0" t="n">
        <v>-0.1</v>
      </c>
      <c r="L143" s="0" t="n">
        <f aca="false">IF(E143=90,K143,0)</f>
        <v>0</v>
      </c>
      <c r="M143" s="0" t="n">
        <f aca="false">IF(E143=120,K143,0)</f>
        <v>0</v>
      </c>
      <c r="N143" s="0" t="n">
        <f aca="false">IF(E143=200,K143,0)</f>
        <v>-0.1</v>
      </c>
      <c r="O143" s="0" t="n">
        <f aca="false">IF(E143=280,K143,0)</f>
        <v>0</v>
      </c>
      <c r="P143" s="0" t="n">
        <v>1.2</v>
      </c>
      <c r="Q143" s="0" t="n">
        <v>1.1</v>
      </c>
      <c r="R143" s="0" t="n">
        <v>3.2</v>
      </c>
      <c r="S143" s="0" t="n">
        <v>0.337</v>
      </c>
      <c r="T143" s="0" t="n">
        <v>0.3516</v>
      </c>
      <c r="U143" s="0" t="n">
        <v>0.0085</v>
      </c>
      <c r="V143" s="0" t="n">
        <v>0.0129</v>
      </c>
      <c r="W143" s="0" t="n">
        <v>2.5</v>
      </c>
      <c r="X143" s="2" t="n">
        <f aca="false">1/(1+2*(1+(E143*C143)^2/B143)*(1/(1-B143/4/E143/(E143-C143*E143))-1))</f>
        <v>0.717569143063297</v>
      </c>
      <c r="Y143" s="0" t="n">
        <f aca="false">1+(1-C143)^2</f>
        <v>1.178929</v>
      </c>
      <c r="Z143" s="0" t="n">
        <f aca="false">B143/2/0.938/A143</f>
        <v>113.190660454342</v>
      </c>
      <c r="AA143" s="0" t="n">
        <f aca="false">T143*(1+B143/Z143^2)*S143/(1+S143)</f>
        <v>0.0886350837078615</v>
      </c>
      <c r="AB143" s="2" t="n">
        <f aca="false">T143-AA143/Y143*C143*C143</f>
        <v>0.32656949368132</v>
      </c>
      <c r="AC143" s="0" t="n">
        <f aca="false">U143/T143*100</f>
        <v>2.41751990898749</v>
      </c>
      <c r="AD143" s="1" t="n">
        <f aca="false">IF(A143&gt;=0.12,1.1,-2.9)*IF(E143=200,1,0)</f>
        <v>-2.9</v>
      </c>
    </row>
    <row r="144" customFormat="false" ht="15" hidden="false" customHeight="false" outlineLevel="0" collapsed="false">
      <c r="A144" s="0" t="n">
        <v>0.0122</v>
      </c>
      <c r="B144" s="0" t="n">
        <v>1.76</v>
      </c>
      <c r="C144" s="0" t="n">
        <v>0.395</v>
      </c>
      <c r="D144" s="2" t="n">
        <v>1.798E-006</v>
      </c>
      <c r="E144" s="0" t="n">
        <v>200</v>
      </c>
      <c r="F144" s="0" t="n">
        <v>0.8</v>
      </c>
      <c r="G144" s="0" t="n">
        <f aca="false">IF(E144=90,F144,0)</f>
        <v>0</v>
      </c>
      <c r="H144" s="0" t="n">
        <f aca="false">IF(E144=120,F144,0)</f>
        <v>0</v>
      </c>
      <c r="I144" s="0" t="n">
        <f aca="false">IF(E145=200,F145,0)</f>
        <v>0.6</v>
      </c>
      <c r="J144" s="0" t="n">
        <f aca="false">IF(E145=280,F145,0)</f>
        <v>0</v>
      </c>
      <c r="K144" s="0" t="n">
        <v>-0.3</v>
      </c>
      <c r="L144" s="0" t="n">
        <f aca="false">IF(E144=90,K144,0)</f>
        <v>0</v>
      </c>
      <c r="M144" s="0" t="n">
        <f aca="false">IF(E144=120,K144,0)</f>
        <v>0</v>
      </c>
      <c r="N144" s="0" t="n">
        <f aca="false">IF(E144=200,K144,0)</f>
        <v>-0.3</v>
      </c>
      <c r="O144" s="0" t="n">
        <f aca="false">IF(E144=280,K144,0)</f>
        <v>0</v>
      </c>
      <c r="P144" s="0" t="n">
        <v>1.5</v>
      </c>
      <c r="Q144" s="0" t="n">
        <v>0.5</v>
      </c>
      <c r="R144" s="0" t="n">
        <v>2.9</v>
      </c>
      <c r="S144" s="0" t="n">
        <v>0.246</v>
      </c>
      <c r="T144" s="0" t="n">
        <v>0.3445</v>
      </c>
      <c r="U144" s="0" t="n">
        <v>0.0095</v>
      </c>
      <c r="V144" s="0" t="n">
        <v>0.0118</v>
      </c>
      <c r="W144" s="0" t="n">
        <v>2.5</v>
      </c>
      <c r="X144" s="2" t="n">
        <f aca="false">1/(1+2*(1+(E144*C144)^2/B144)*(1/(1-B144/4/E144/(E144-C144*E144))-1))</f>
        <v>0.885751368730221</v>
      </c>
      <c r="Y144" s="0" t="n">
        <f aca="false">1+(1-C144)^2</f>
        <v>1.366025</v>
      </c>
      <c r="Z144" s="0" t="n">
        <f aca="false">B144/2/0.938/A144</f>
        <v>76.8988779754623</v>
      </c>
      <c r="AA144" s="0" t="n">
        <f aca="false">T144*(1+B144/Z144^2)*S144/(1+S144)</f>
        <v>0.0680354919862075</v>
      </c>
      <c r="AB144" s="2" t="n">
        <f aca="false">T144-AA144/Y144*C144*C144</f>
        <v>0.336729104418186</v>
      </c>
      <c r="AC144" s="0" t="n">
        <f aca="false">U144/T144*100</f>
        <v>2.75761973875181</v>
      </c>
      <c r="AD144" s="1" t="n">
        <f aca="false">IF(A144&gt;=0.12,1.1,-2.9)*IF(E144=200,1,0)</f>
        <v>-2.9</v>
      </c>
    </row>
    <row r="145" customFormat="false" ht="15" hidden="false" customHeight="false" outlineLevel="0" collapsed="false">
      <c r="A145" s="0" t="n">
        <v>0.0124</v>
      </c>
      <c r="B145" s="0" t="n">
        <v>2.45</v>
      </c>
      <c r="C145" s="0" t="n">
        <v>0.538</v>
      </c>
      <c r="D145" s="2" t="n">
        <v>8.866E-007</v>
      </c>
      <c r="E145" s="0" t="n">
        <v>200</v>
      </c>
      <c r="F145" s="0" t="n">
        <v>0.6</v>
      </c>
      <c r="G145" s="0" t="n">
        <f aca="false">IF(E145=90,F145,0)</f>
        <v>0</v>
      </c>
      <c r="H145" s="0" t="n">
        <f aca="false">IF(E145=120,F145,0)</f>
        <v>0</v>
      </c>
      <c r="I145" s="0" t="n">
        <f aca="false">IF(E146=200,F146,0)</f>
        <v>0.5</v>
      </c>
      <c r="J145" s="0" t="n">
        <f aca="false">IF(E146=280,F146,0)</f>
        <v>0</v>
      </c>
      <c r="K145" s="0" t="n">
        <v>-0.1</v>
      </c>
      <c r="L145" s="0" t="n">
        <f aca="false">IF(E145=90,K145,0)</f>
        <v>0</v>
      </c>
      <c r="M145" s="0" t="n">
        <f aca="false">IF(E145=120,K145,0)</f>
        <v>0</v>
      </c>
      <c r="N145" s="0" t="n">
        <f aca="false">IF(E145=200,K145,0)</f>
        <v>-0.1</v>
      </c>
      <c r="O145" s="0" t="n">
        <f aca="false">IF(E145=280,K145,0)</f>
        <v>0</v>
      </c>
      <c r="P145" s="0" t="n">
        <v>1.1</v>
      </c>
      <c r="Q145" s="0" t="n">
        <v>0.8</v>
      </c>
      <c r="R145" s="0" t="n">
        <v>2.6</v>
      </c>
      <c r="S145" s="0" t="n">
        <v>0.246</v>
      </c>
      <c r="T145" s="0" t="n">
        <v>0.3786</v>
      </c>
      <c r="U145" s="0" t="n">
        <v>0.0074</v>
      </c>
      <c r="V145" s="0" t="n">
        <v>0.0115</v>
      </c>
      <c r="W145" s="0" t="n">
        <v>2.5</v>
      </c>
      <c r="X145" s="2" t="n">
        <f aca="false">1/(1+2*(1+(E145*C145)^2/B145)*(1/(1-B145/4/E145/(E145-C145*E145))-1))</f>
        <v>0.761424553892839</v>
      </c>
      <c r="Y145" s="0" t="n">
        <f aca="false">1+(1-C145)^2</f>
        <v>1.213444</v>
      </c>
      <c r="Z145" s="0" t="n">
        <f aca="false">B145/2/0.938/A145</f>
        <v>105.320173326914</v>
      </c>
      <c r="AA145" s="0" t="n">
        <f aca="false">T145*(1+B145/Z145^2)*S145/(1+S145)</f>
        <v>0.074764182307165</v>
      </c>
      <c r="AB145" s="2" t="n">
        <f aca="false">T145-AA145/Y145*C145*C145</f>
        <v>0.360766425493294</v>
      </c>
      <c r="AC145" s="0" t="n">
        <f aca="false">U145/T145*100</f>
        <v>1.95456946645536</v>
      </c>
      <c r="AD145" s="1" t="n">
        <f aca="false">IF(A145&gt;=0.12,1.1,-2.9)*IF(E145=200,1,0)</f>
        <v>-2.9</v>
      </c>
    </row>
    <row r="146" customFormat="false" ht="15" hidden="false" customHeight="false" outlineLevel="0" collapsed="false">
      <c r="A146" s="0" t="n">
        <v>0.0138</v>
      </c>
      <c r="B146" s="0" t="n">
        <v>3.25</v>
      </c>
      <c r="C146" s="0" t="n">
        <v>0.64</v>
      </c>
      <c r="D146" s="2" t="n">
        <v>4.107E-007</v>
      </c>
      <c r="E146" s="0" t="n">
        <v>200</v>
      </c>
      <c r="F146" s="0" t="n">
        <v>0.5</v>
      </c>
      <c r="G146" s="0" t="n">
        <f aca="false">IF(E146=90,F146,0)</f>
        <v>0</v>
      </c>
      <c r="H146" s="0" t="n">
        <f aca="false">IF(E146=120,F146,0)</f>
        <v>0</v>
      </c>
      <c r="I146" s="0" t="n">
        <f aca="false">IF(E147=200,F147,0)</f>
        <v>1.1</v>
      </c>
      <c r="J146" s="0" t="n">
        <f aca="false">IF(E147=280,F147,0)</f>
        <v>0</v>
      </c>
      <c r="K146" s="0" t="n">
        <v>0</v>
      </c>
      <c r="L146" s="0" t="n">
        <f aca="false">IF(E146=90,K146,0)</f>
        <v>0</v>
      </c>
      <c r="M146" s="0" t="n">
        <f aca="false">IF(E146=120,K146,0)</f>
        <v>0</v>
      </c>
      <c r="N146" s="0" t="n">
        <f aca="false">IF(E146=200,K146,0)</f>
        <v>0</v>
      </c>
      <c r="O146" s="0" t="n">
        <f aca="false">IF(E146=280,K146,0)</f>
        <v>0</v>
      </c>
      <c r="P146" s="0" t="n">
        <v>1.7</v>
      </c>
      <c r="Q146" s="0" t="n">
        <v>1.2</v>
      </c>
      <c r="R146" s="0" t="n">
        <v>1.3</v>
      </c>
      <c r="S146" s="0" t="n">
        <v>0.246</v>
      </c>
      <c r="T146" s="0" t="n">
        <v>0.3684</v>
      </c>
      <c r="U146" s="0" t="n">
        <v>0.0183</v>
      </c>
      <c r="V146" s="0" t="n">
        <v>0.0093</v>
      </c>
      <c r="W146" s="0" t="n">
        <v>2.5</v>
      </c>
      <c r="X146" s="2" t="n">
        <f aca="false">1/(1+2*(1+(E146*C146)^2/B146)*(1/(1-B146/4/E146/(E146-C146*E146))-1))</f>
        <v>0.637334882498856</v>
      </c>
      <c r="Y146" s="0" t="n">
        <f aca="false">1+(1-C146)^2</f>
        <v>1.1296</v>
      </c>
      <c r="Z146" s="0" t="n">
        <f aca="false">B146/2/0.938/A146</f>
        <v>125.536911714718</v>
      </c>
      <c r="AA146" s="0" t="n">
        <f aca="false">T146*(1+B146/Z146^2)*S146/(1+S146)</f>
        <v>0.0727488678920706</v>
      </c>
      <c r="AB146" s="2" t="n">
        <f aca="false">T146-AA146/Y146*C146*C146</f>
        <v>0.342020807109957</v>
      </c>
      <c r="AC146" s="0" t="n">
        <f aca="false">U146/T146*100</f>
        <v>4.96742671009772</v>
      </c>
      <c r="AD146" s="1" t="n">
        <f aca="false">IF(A146&gt;=0.12,1.1,-2.9)*IF(E146=200,1,0)</f>
        <v>-2.9</v>
      </c>
    </row>
    <row r="147" customFormat="false" ht="15" hidden="false" customHeight="false" outlineLevel="0" collapsed="false">
      <c r="A147" s="0" t="n">
        <v>0.0174</v>
      </c>
      <c r="B147" s="0" t="n">
        <v>1.77</v>
      </c>
      <c r="C147" s="0" t="n">
        <v>0.277</v>
      </c>
      <c r="D147" s="2" t="n">
        <v>1.262E-006</v>
      </c>
      <c r="E147" s="0" t="n">
        <v>200</v>
      </c>
      <c r="F147" s="0" t="n">
        <v>1.1</v>
      </c>
      <c r="G147" s="0" t="n">
        <f aca="false">IF(E147=90,F147,0)</f>
        <v>0</v>
      </c>
      <c r="H147" s="0" t="n">
        <f aca="false">IF(E147=120,F147,0)</f>
        <v>0</v>
      </c>
      <c r="I147" s="0" t="n">
        <f aca="false">IF(E148=200,F148,0)</f>
        <v>0.8</v>
      </c>
      <c r="J147" s="0" t="n">
        <f aca="false">IF(E148=280,F148,0)</f>
        <v>0</v>
      </c>
      <c r="K147" s="0" t="n">
        <v>-0.5</v>
      </c>
      <c r="L147" s="0" t="n">
        <f aca="false">IF(E147=90,K147,0)</f>
        <v>0</v>
      </c>
      <c r="M147" s="0" t="n">
        <f aca="false">IF(E147=120,K147,0)</f>
        <v>0</v>
      </c>
      <c r="N147" s="0" t="n">
        <f aca="false">IF(E147=200,K147,0)</f>
        <v>-0.5</v>
      </c>
      <c r="O147" s="0" t="n">
        <f aca="false">IF(E147=280,K147,0)</f>
        <v>0</v>
      </c>
      <c r="P147" s="0" t="n">
        <v>1.7</v>
      </c>
      <c r="Q147" s="0" t="n">
        <v>0.2</v>
      </c>
      <c r="R147" s="0" t="n">
        <v>2.6</v>
      </c>
      <c r="S147" s="0" t="n">
        <v>0.19</v>
      </c>
      <c r="T147" s="0" t="n">
        <v>0.3166</v>
      </c>
      <c r="U147" s="0" t="n">
        <v>0.0134</v>
      </c>
      <c r="V147" s="0" t="n">
        <v>0.0107</v>
      </c>
      <c r="W147" s="0" t="n">
        <v>2.5</v>
      </c>
      <c r="X147" s="2" t="n">
        <f aca="false">1/(1+2*(1+(E147*C147)^2/B147)*(1/(1-B147/4/E147/(E147-C147*E147))-1))</f>
        <v>0.949582536016831</v>
      </c>
      <c r="Y147" s="0" t="n">
        <f aca="false">1+(1-C147)^2</f>
        <v>1.522729</v>
      </c>
      <c r="Z147" s="0" t="n">
        <f aca="false">B147/2/0.938/A147</f>
        <v>54.2239541210205</v>
      </c>
      <c r="AA147" s="0" t="n">
        <f aca="false">T147*(1+B147/Z147^2)*S147/(1+S147)</f>
        <v>0.050580010287097</v>
      </c>
      <c r="AB147" s="2" t="n">
        <f aca="false">T147-AA147/Y147*C147*C147</f>
        <v>0.314051316938655</v>
      </c>
      <c r="AC147" s="0" t="n">
        <f aca="false">U147/T147*100</f>
        <v>4.23246999368288</v>
      </c>
      <c r="AD147" s="1" t="n">
        <f aca="false">IF(A147&gt;=0.12,1.1,-2.9)*IF(E147=200,1,0)</f>
        <v>-2.9</v>
      </c>
    </row>
    <row r="148" customFormat="false" ht="15" hidden="false" customHeight="false" outlineLevel="0" collapsed="false">
      <c r="A148" s="0" t="n">
        <v>0.0174</v>
      </c>
      <c r="B148" s="0" t="n">
        <v>2.48</v>
      </c>
      <c r="C148" s="0" t="n">
        <v>0.388</v>
      </c>
      <c r="D148" s="2" t="n">
        <v>6.767E-007</v>
      </c>
      <c r="E148" s="0" t="n">
        <v>200</v>
      </c>
      <c r="F148" s="0" t="n">
        <v>0.8</v>
      </c>
      <c r="G148" s="0" t="n">
        <f aca="false">IF(E148=90,F148,0)</f>
        <v>0</v>
      </c>
      <c r="H148" s="0" t="n">
        <f aca="false">IF(E148=120,F148,0)</f>
        <v>0</v>
      </c>
      <c r="I148" s="0" t="n">
        <f aca="false">IF(E149=200,F149,0)</f>
        <v>0.6</v>
      </c>
      <c r="J148" s="0" t="n">
        <f aca="false">IF(E149=280,F149,0)</f>
        <v>0</v>
      </c>
      <c r="K148" s="0" t="n">
        <v>-0.3</v>
      </c>
      <c r="L148" s="0" t="n">
        <f aca="false">IF(E148=90,K148,0)</f>
        <v>0</v>
      </c>
      <c r="M148" s="0" t="n">
        <f aca="false">IF(E148=120,K148,0)</f>
        <v>0</v>
      </c>
      <c r="N148" s="0" t="n">
        <f aca="false">IF(E148=200,K148,0)</f>
        <v>-0.3</v>
      </c>
      <c r="O148" s="0" t="n">
        <f aca="false">IF(E148=280,K148,0)</f>
        <v>0</v>
      </c>
      <c r="P148" s="0" t="n">
        <v>1.2</v>
      </c>
      <c r="Q148" s="0" t="n">
        <v>0.3</v>
      </c>
      <c r="R148" s="0" t="n">
        <v>2.6</v>
      </c>
      <c r="S148" s="0" t="n">
        <v>0.19</v>
      </c>
      <c r="T148" s="0" t="n">
        <v>0.3675</v>
      </c>
      <c r="U148" s="0" t="n">
        <v>0.009</v>
      </c>
      <c r="V148" s="0" t="n">
        <v>0.011</v>
      </c>
      <c r="W148" s="0" t="n">
        <v>2.5</v>
      </c>
      <c r="X148" s="2" t="n">
        <f aca="false">1/(1+2*(1+(E148*C148)^2/B148)*(1/(1-B148/4/E148/(E148-C148*E148))-1))</f>
        <v>0.8904344979353</v>
      </c>
      <c r="Y148" s="0" t="n">
        <f aca="false">1+(1-C148)^2</f>
        <v>1.374544</v>
      </c>
      <c r="Z148" s="0" t="n">
        <f aca="false">B148/2/0.938/A148</f>
        <v>75.9748057740852</v>
      </c>
      <c r="AA148" s="0" t="n">
        <f aca="false">T148*(1+B148/Z148^2)*S148/(1+S148)</f>
        <v>0.0587016807984361</v>
      </c>
      <c r="AB148" s="2" t="n">
        <f aca="false">T148-AA148/Y148*C148*C148</f>
        <v>0.361070823608324</v>
      </c>
      <c r="AC148" s="0" t="n">
        <f aca="false">U148/T148*100</f>
        <v>2.44897959183673</v>
      </c>
      <c r="AD148" s="1" t="n">
        <f aca="false">IF(A148&gt;=0.12,1.1,-2.9)*IF(E148=200,1,0)</f>
        <v>-2.9</v>
      </c>
    </row>
    <row r="149" customFormat="false" ht="15" hidden="false" customHeight="false" outlineLevel="0" collapsed="false">
      <c r="A149" s="0" t="n">
        <v>0.0169</v>
      </c>
      <c r="B149" s="0" t="n">
        <v>3.62</v>
      </c>
      <c r="C149" s="0" t="n">
        <v>0.585</v>
      </c>
      <c r="D149" s="2" t="n">
        <v>2.959E-007</v>
      </c>
      <c r="E149" s="0" t="n">
        <v>200</v>
      </c>
      <c r="F149" s="0" t="n">
        <v>0.6</v>
      </c>
      <c r="G149" s="0" t="n">
        <f aca="false">IF(E149=90,F149,0)</f>
        <v>0</v>
      </c>
      <c r="H149" s="0" t="n">
        <f aca="false">IF(E149=120,F149,0)</f>
        <v>0</v>
      </c>
      <c r="I149" s="0" t="n">
        <f aca="false">IF(E150=200,F150,0)</f>
        <v>0.5</v>
      </c>
      <c r="J149" s="0" t="n">
        <f aca="false">IF(E150=280,F150,0)</f>
        <v>0</v>
      </c>
      <c r="K149" s="0" t="n">
        <v>-0.1</v>
      </c>
      <c r="L149" s="0" t="n">
        <f aca="false">IF(E149=90,K149,0)</f>
        <v>0</v>
      </c>
      <c r="M149" s="0" t="n">
        <f aca="false">IF(E149=120,K149,0)</f>
        <v>0</v>
      </c>
      <c r="N149" s="0" t="n">
        <f aca="false">IF(E149=200,K149,0)</f>
        <v>-0.1</v>
      </c>
      <c r="O149" s="0" t="n">
        <f aca="false">IF(E149=280,K149,0)</f>
        <v>0</v>
      </c>
      <c r="P149" s="0" t="n">
        <v>1.5</v>
      </c>
      <c r="Q149" s="0" t="n">
        <v>1.2</v>
      </c>
      <c r="R149" s="0" t="n">
        <v>1.1</v>
      </c>
      <c r="S149" s="0" t="n">
        <v>0.19</v>
      </c>
      <c r="T149" s="0" t="n">
        <v>0.3863</v>
      </c>
      <c r="U149" s="0" t="n">
        <v>0.0134</v>
      </c>
      <c r="V149" s="0" t="n">
        <v>0.0087</v>
      </c>
      <c r="W149" s="0" t="n">
        <v>2.5</v>
      </c>
      <c r="X149" s="2" t="n">
        <f aca="false">1/(1+2*(1+(E149*C149)^2/B149)*(1/(1-B149/4/E149/(E149-C149*E149))-1))</f>
        <v>0.70798926271482</v>
      </c>
      <c r="Y149" s="0" t="n">
        <f aca="false">1+(1-C149)^2</f>
        <v>1.172225</v>
      </c>
      <c r="Z149" s="0" t="n">
        <f aca="false">B149/2/0.938/A149</f>
        <v>114.179735304879</v>
      </c>
      <c r="AA149" s="0" t="n">
        <f aca="false">T149*(1+B149/Z149^2)*S149/(1+S149)</f>
        <v>0.0616952774937504</v>
      </c>
      <c r="AB149" s="2" t="n">
        <f aca="false">T149-AA149/Y149*C149*C149</f>
        <v>0.3682883841922</v>
      </c>
      <c r="AC149" s="0" t="n">
        <f aca="false">U149/T149*100</f>
        <v>3.46880662697385</v>
      </c>
      <c r="AD149" s="1" t="n">
        <f aca="false">IF(A149&gt;=0.12,1.1,-2.9)*IF(E149=200,1,0)</f>
        <v>-2.9</v>
      </c>
    </row>
    <row r="150" customFormat="false" ht="15" hidden="false" customHeight="false" outlineLevel="0" collapsed="false">
      <c r="A150" s="0" t="n">
        <v>0.0185</v>
      </c>
      <c r="B150" s="0" t="n">
        <v>4.34</v>
      </c>
      <c r="C150" s="0" t="n">
        <v>0.638</v>
      </c>
      <c r="D150" s="2" t="n">
        <v>1.935E-007</v>
      </c>
      <c r="E150" s="0" t="n">
        <v>200</v>
      </c>
      <c r="F150" s="0" t="n">
        <v>0.5</v>
      </c>
      <c r="G150" s="0" t="n">
        <f aca="false">IF(E150=90,F150,0)</f>
        <v>0</v>
      </c>
      <c r="H150" s="0" t="n">
        <f aca="false">IF(E150=120,F150,0)</f>
        <v>0</v>
      </c>
      <c r="I150" s="0" t="n">
        <f aca="false">IF(E151=200,F151,0)</f>
        <v>1.4</v>
      </c>
      <c r="J150" s="0" t="n">
        <f aca="false">IF(E151=280,F151,0)</f>
        <v>0</v>
      </c>
      <c r="K150" s="0" t="n">
        <v>0</v>
      </c>
      <c r="L150" s="0" t="n">
        <f aca="false">IF(E150=90,K150,0)</f>
        <v>0</v>
      </c>
      <c r="M150" s="0" t="n">
        <f aca="false">IF(E150=120,K150,0)</f>
        <v>0</v>
      </c>
      <c r="N150" s="0" t="n">
        <f aca="false">IF(E150=200,K150,0)</f>
        <v>0</v>
      </c>
      <c r="O150" s="0" t="n">
        <f aca="false">IF(E150=280,K150,0)</f>
        <v>0</v>
      </c>
      <c r="P150" s="0" t="n">
        <v>1.6</v>
      </c>
      <c r="Q150" s="0" t="n">
        <v>1.7</v>
      </c>
      <c r="R150" s="0" t="n">
        <v>1.3</v>
      </c>
      <c r="S150" s="0" t="n">
        <v>0.19</v>
      </c>
      <c r="T150" s="0" t="n">
        <v>0.4076</v>
      </c>
      <c r="U150" s="0" t="n">
        <v>0.0163</v>
      </c>
      <c r="V150" s="0" t="n">
        <v>0.0112</v>
      </c>
      <c r="W150" s="0" t="n">
        <v>2.5</v>
      </c>
      <c r="X150" s="2" t="n">
        <f aca="false">1/(1+2*(1+(E150*C150)^2/B150)*(1/(1-B150/4/E150/(E150-C150*E150))-1))</f>
        <v>0.640037901216804</v>
      </c>
      <c r="Y150" s="0" t="n">
        <f aca="false">1+(1-C150)^2</f>
        <v>1.131044</v>
      </c>
      <c r="Z150" s="0" t="n">
        <f aca="false">B150/2/0.938/A150</f>
        <v>125.050423557886</v>
      </c>
      <c r="AA150" s="0" t="n">
        <f aca="false">T150*(1+B150/Z150^2)*S150/(1+S150)</f>
        <v>0.0650970533625895</v>
      </c>
      <c r="AB150" s="2" t="n">
        <f aca="false">T150-AA150/Y150*C150*C150</f>
        <v>0.384172648819213</v>
      </c>
      <c r="AC150" s="0" t="n">
        <f aca="false">U150/T150*100</f>
        <v>3.99901864573111</v>
      </c>
      <c r="AD150" s="1" t="n">
        <f aca="false">IF(A150&gt;=0.12,1.1,-2.9)*IF(E150=200,1,0)</f>
        <v>-2.9</v>
      </c>
    </row>
    <row r="151" customFormat="false" ht="15" hidden="false" customHeight="false" outlineLevel="0" collapsed="false">
      <c r="A151" s="0" t="n">
        <v>0.0244</v>
      </c>
      <c r="B151" s="0" t="n">
        <v>1.79</v>
      </c>
      <c r="C151" s="0" t="n">
        <v>0.203</v>
      </c>
      <c r="D151" s="2" t="n">
        <v>9.075E-007</v>
      </c>
      <c r="E151" s="0" t="n">
        <v>200</v>
      </c>
      <c r="F151" s="0" t="n">
        <v>1.4</v>
      </c>
      <c r="G151" s="0" t="n">
        <f aca="false">IF(E151=90,F151,0)</f>
        <v>0</v>
      </c>
      <c r="H151" s="0" t="n">
        <f aca="false">IF(E151=120,F151,0)</f>
        <v>0</v>
      </c>
      <c r="I151" s="0" t="n">
        <f aca="false">IF(E152=200,F152,0)</f>
        <v>1.1</v>
      </c>
      <c r="J151" s="0" t="n">
        <f aca="false">IF(E152=280,F152,0)</f>
        <v>0</v>
      </c>
      <c r="K151" s="0" t="n">
        <v>-0.8</v>
      </c>
      <c r="L151" s="0" t="n">
        <f aca="false">IF(E151=90,K151,0)</f>
        <v>0</v>
      </c>
      <c r="M151" s="0" t="n">
        <f aca="false">IF(E151=120,K151,0)</f>
        <v>0</v>
      </c>
      <c r="N151" s="0" t="n">
        <f aca="false">IF(E151=200,K151,0)</f>
        <v>-0.8</v>
      </c>
      <c r="O151" s="0" t="n">
        <f aca="false">IF(E151=280,K151,0)</f>
        <v>0</v>
      </c>
      <c r="P151" s="0" t="n">
        <v>1.9</v>
      </c>
      <c r="Q151" s="0" t="n">
        <v>0.1</v>
      </c>
      <c r="R151" s="0" t="n">
        <v>2.4</v>
      </c>
      <c r="S151" s="0" t="n">
        <v>0.099</v>
      </c>
      <c r="T151" s="0" t="n">
        <v>0.3062</v>
      </c>
      <c r="U151" s="0" t="n">
        <v>0.0182</v>
      </c>
      <c r="V151" s="0" t="n">
        <v>0.0106</v>
      </c>
      <c r="W151" s="0" t="n">
        <v>2.5</v>
      </c>
      <c r="X151" s="2" t="n">
        <f aca="false">1/(1+2*(1+(E151*C151)^2/B151)*(1/(1-B151/4/E151/(E151-C151*E151))-1))</f>
        <v>0.974771918744374</v>
      </c>
      <c r="Y151" s="0" t="n">
        <f aca="false">1+(1-C151)^2</f>
        <v>1.635209</v>
      </c>
      <c r="Z151" s="0" t="n">
        <f aca="false">B151/2/0.938/A151</f>
        <v>39.1048271522947</v>
      </c>
      <c r="AA151" s="0" t="n">
        <f aca="false">T151*(1+B151/Z151^2)*S151/(1+S151)</f>
        <v>0.0276153630647719</v>
      </c>
      <c r="AB151" s="2" t="n">
        <f aca="false">T151-AA151/Y151*C151*C151</f>
        <v>0.305504063580536</v>
      </c>
      <c r="AC151" s="0" t="n">
        <f aca="false">U151/T151*100</f>
        <v>5.94382756368387</v>
      </c>
      <c r="AD151" s="1" t="n">
        <f aca="false">IF(A151&gt;=0.12,1.1,-2.9)*IF(E151=200,1,0)</f>
        <v>-2.9</v>
      </c>
    </row>
    <row r="152" customFormat="false" ht="15" hidden="false" customHeight="false" outlineLevel="0" collapsed="false">
      <c r="A152" s="0" t="n">
        <v>0.0246</v>
      </c>
      <c r="B152" s="0" t="n">
        <v>2.5</v>
      </c>
      <c r="C152" s="0" t="n">
        <v>0.279</v>
      </c>
      <c r="D152" s="2" t="n">
        <v>4.911E-007</v>
      </c>
      <c r="E152" s="0" t="n">
        <v>200</v>
      </c>
      <c r="F152" s="0" t="n">
        <v>1.1</v>
      </c>
      <c r="G152" s="0" t="n">
        <f aca="false">IF(E152=90,F152,0)</f>
        <v>0</v>
      </c>
      <c r="H152" s="0" t="n">
        <f aca="false">IF(E152=120,F152,0)</f>
        <v>0</v>
      </c>
      <c r="I152" s="0" t="n">
        <f aca="false">IF(E153=200,F153,0)</f>
        <v>0.8</v>
      </c>
      <c r="J152" s="0" t="n">
        <f aca="false">IF(E153=280,F153,0)</f>
        <v>0</v>
      </c>
      <c r="K152" s="0" t="n">
        <v>-0.5</v>
      </c>
      <c r="L152" s="0" t="n">
        <f aca="false">IF(E152=90,K152,0)</f>
        <v>0</v>
      </c>
      <c r="M152" s="0" t="n">
        <f aca="false">IF(E152=120,K152,0)</f>
        <v>0</v>
      </c>
      <c r="N152" s="0" t="n">
        <f aca="false">IF(E152=200,K152,0)</f>
        <v>-0.5</v>
      </c>
      <c r="O152" s="0" t="n">
        <f aca="false">IF(E152=280,K152,0)</f>
        <v>0</v>
      </c>
      <c r="P152" s="0" t="n">
        <v>1.3</v>
      </c>
      <c r="Q152" s="0" t="n">
        <v>0.2</v>
      </c>
      <c r="R152" s="0" t="n">
        <v>2.3</v>
      </c>
      <c r="S152" s="0" t="n">
        <v>0.099</v>
      </c>
      <c r="T152" s="0" t="n">
        <v>0.3494</v>
      </c>
      <c r="U152" s="0" t="n">
        <v>0.0081</v>
      </c>
      <c r="V152" s="0" t="n">
        <v>0.0101</v>
      </c>
      <c r="W152" s="0" t="n">
        <v>2.5</v>
      </c>
      <c r="X152" s="2" t="n">
        <f aca="false">1/(1+2*(1+(E152*C152)^2/B152)*(1/(1-B152/4/E152/(E152-C152*E152))-1))</f>
        <v>0.948743389452372</v>
      </c>
      <c r="Y152" s="0" t="n">
        <f aca="false">1+(1-C152)^2</f>
        <v>1.519841</v>
      </c>
      <c r="Z152" s="0" t="n">
        <f aca="false">B152/2/0.938/A152</f>
        <v>54.1716504585088</v>
      </c>
      <c r="AA152" s="0" t="n">
        <f aca="false">T152*(1+B152/Z152^2)*S152/(1+S152)</f>
        <v>0.0315014269558104</v>
      </c>
      <c r="AB152" s="2" t="n">
        <f aca="false">T152-AA152/Y152*C152*C152</f>
        <v>0.347786605851752</v>
      </c>
      <c r="AC152" s="0" t="n">
        <f aca="false">U152/T152*100</f>
        <v>2.31825987406983</v>
      </c>
      <c r="AD152" s="1" t="n">
        <f aca="false">IF(A152&gt;=0.12,1.1,-2.9)*IF(E152=200,1,0)</f>
        <v>-2.9</v>
      </c>
    </row>
    <row r="153" customFormat="false" ht="15" hidden="false" customHeight="false" outlineLevel="0" collapsed="false">
      <c r="A153" s="0" t="n">
        <v>0.0248</v>
      </c>
      <c r="B153" s="0" t="n">
        <v>3.45</v>
      </c>
      <c r="C153" s="0" t="n">
        <v>0.38</v>
      </c>
      <c r="D153" s="2" t="n">
        <v>2.596E-007</v>
      </c>
      <c r="E153" s="0" t="n">
        <v>200</v>
      </c>
      <c r="F153" s="0" t="n">
        <v>0.8</v>
      </c>
      <c r="G153" s="0" t="n">
        <f aca="false">IF(E153=90,F153,0)</f>
        <v>0</v>
      </c>
      <c r="H153" s="0" t="n">
        <f aca="false">IF(E153=120,F153,0)</f>
        <v>0</v>
      </c>
      <c r="I153" s="0" t="n">
        <f aca="false">IF(E154=200,F154,0)</f>
        <v>0.7</v>
      </c>
      <c r="J153" s="0" t="n">
        <f aca="false">IF(E154=280,F154,0)</f>
        <v>0</v>
      </c>
      <c r="K153" s="0" t="n">
        <v>-0.3</v>
      </c>
      <c r="L153" s="0" t="n">
        <f aca="false">IF(E153=90,K153,0)</f>
        <v>0</v>
      </c>
      <c r="M153" s="0" t="n">
        <f aca="false">IF(E153=120,K153,0)</f>
        <v>0</v>
      </c>
      <c r="N153" s="0" t="n">
        <f aca="false">IF(E153=200,K153,0)</f>
        <v>-0.3</v>
      </c>
      <c r="O153" s="0" t="n">
        <f aca="false">IF(E153=280,K153,0)</f>
        <v>0</v>
      </c>
      <c r="P153" s="0" t="n">
        <v>0.9</v>
      </c>
      <c r="Q153" s="0" t="n">
        <v>0.4</v>
      </c>
      <c r="R153" s="0" t="n">
        <v>2.3</v>
      </c>
      <c r="S153" s="0" t="n">
        <v>0.099</v>
      </c>
      <c r="T153" s="0" t="n">
        <v>0.3848</v>
      </c>
      <c r="U153" s="0" t="n">
        <v>0.0096</v>
      </c>
      <c r="V153" s="0" t="n">
        <v>0.0103</v>
      </c>
      <c r="W153" s="0" t="n">
        <v>2.5</v>
      </c>
      <c r="X153" s="2" t="n">
        <f aca="false">1/(1+2*(1+(E153*C153)^2/B153)*(1/(1-B153/4/E153/(E153-C153*E153))-1))</f>
        <v>0.895635835527905</v>
      </c>
      <c r="Y153" s="0" t="n">
        <f aca="false">1+(1-C153)^2</f>
        <v>1.3844</v>
      </c>
      <c r="Z153" s="0" t="n">
        <f aca="false">B153/2/0.938/A153</f>
        <v>74.1539995873169</v>
      </c>
      <c r="AA153" s="0" t="n">
        <f aca="false">T153*(1+B153/Z153^2)*S153/(1+S153)</f>
        <v>0.0346852604429321</v>
      </c>
      <c r="AB153" s="2" t="n">
        <f aca="false">T153-AA153/Y153*C153*C153</f>
        <v>0.381182149950911</v>
      </c>
      <c r="AC153" s="0" t="n">
        <f aca="false">U153/T153*100</f>
        <v>2.49480249480249</v>
      </c>
      <c r="AD153" s="1" t="n">
        <f aca="false">IF(A153&gt;=0.12,1.1,-2.9)*IF(E153=200,1,0)</f>
        <v>-2.9</v>
      </c>
    </row>
    <row r="154" customFormat="false" ht="15" hidden="false" customHeight="false" outlineLevel="0" collapsed="false">
      <c r="A154" s="0" t="n">
        <v>0.024</v>
      </c>
      <c r="B154" s="0" t="n">
        <v>4.54</v>
      </c>
      <c r="C154" s="0" t="n">
        <v>0.52</v>
      </c>
      <c r="D154" s="2" t="n">
        <v>1.431E-007</v>
      </c>
      <c r="E154" s="0" t="n">
        <v>200</v>
      </c>
      <c r="F154" s="0" t="n">
        <v>0.7</v>
      </c>
      <c r="G154" s="0" t="n">
        <f aca="false">IF(E154=90,F154,0)</f>
        <v>0</v>
      </c>
      <c r="H154" s="0" t="n">
        <f aca="false">IF(E154=120,F154,0)</f>
        <v>0</v>
      </c>
      <c r="I154" s="0" t="n">
        <f aca="false">IF(E155=200,F155,0)</f>
        <v>0.6</v>
      </c>
      <c r="J154" s="0" t="n">
        <f aca="false">IF(E155=280,F155,0)</f>
        <v>0</v>
      </c>
      <c r="K154" s="0" t="n">
        <v>-0.1</v>
      </c>
      <c r="L154" s="0" t="n">
        <f aca="false">IF(E154=90,K154,0)</f>
        <v>0</v>
      </c>
      <c r="M154" s="0" t="n">
        <f aca="false">IF(E154=120,K154,0)</f>
        <v>0</v>
      </c>
      <c r="N154" s="0" t="n">
        <f aca="false">IF(E154=200,K154,0)</f>
        <v>-0.1</v>
      </c>
      <c r="O154" s="0" t="n">
        <f aca="false">IF(E154=280,K154,0)</f>
        <v>0</v>
      </c>
      <c r="P154" s="0" t="n">
        <v>1.3</v>
      </c>
      <c r="Q154" s="0" t="n">
        <v>1.2</v>
      </c>
      <c r="R154" s="0" t="n">
        <v>1</v>
      </c>
      <c r="S154" s="0" t="n">
        <v>0.099</v>
      </c>
      <c r="T154" s="0" t="n">
        <v>0.3946</v>
      </c>
      <c r="U154" s="0" t="n">
        <v>0.0113</v>
      </c>
      <c r="V154" s="0" t="n">
        <v>0.0084</v>
      </c>
      <c r="W154" s="0" t="n">
        <v>2.5</v>
      </c>
      <c r="X154" s="2" t="n">
        <f aca="false">1/(1+2*(1+(E154*C154)^2/B154)*(1/(1-B154/4/E154/(E154-C154*E154))-1))</f>
        <v>0.780151963894975</v>
      </c>
      <c r="Y154" s="0" t="n">
        <f aca="false">1+(1-C154)^2</f>
        <v>1.2304</v>
      </c>
      <c r="Z154" s="0" t="n">
        <f aca="false">B154/2/0.938/A154</f>
        <v>100.835110163468</v>
      </c>
      <c r="AA154" s="0" t="n">
        <f aca="false">T154*(1+B154/Z154^2)*S154/(1+S154)</f>
        <v>0.0355621866572266</v>
      </c>
      <c r="AB154" s="2" t="n">
        <f aca="false">T154-AA154/Y154*C154*C154</f>
        <v>0.386784642984303</v>
      </c>
      <c r="AC154" s="0" t="n">
        <f aca="false">U154/T154*100</f>
        <v>2.863659401926</v>
      </c>
      <c r="AD154" s="1" t="n">
        <f aca="false">IF(A154&gt;=0.12,1.1,-2.9)*IF(E154=200,1,0)</f>
        <v>-2.9</v>
      </c>
    </row>
    <row r="155" customFormat="false" ht="15" hidden="false" customHeight="false" outlineLevel="0" collapsed="false">
      <c r="A155" s="0" t="n">
        <v>0.0252</v>
      </c>
      <c r="B155" s="0" t="n">
        <v>5.45</v>
      </c>
      <c r="C155" s="0" t="n">
        <v>0.59</v>
      </c>
      <c r="D155" s="2" t="n">
        <v>9.084E-008</v>
      </c>
      <c r="E155" s="0" t="n">
        <v>200</v>
      </c>
      <c r="F155" s="0" t="n">
        <v>0.6</v>
      </c>
      <c r="G155" s="0" t="n">
        <f aca="false">IF(E155=90,F155,0)</f>
        <v>0</v>
      </c>
      <c r="H155" s="0" t="n">
        <f aca="false">IF(E155=120,F155,0)</f>
        <v>0</v>
      </c>
      <c r="I155" s="0" t="n">
        <f aca="false">IF(E156=200,F156,0)</f>
        <v>0.5</v>
      </c>
      <c r="J155" s="0" t="n">
        <f aca="false">IF(E156=280,F156,0)</f>
        <v>0</v>
      </c>
      <c r="K155" s="0" t="n">
        <v>0</v>
      </c>
      <c r="L155" s="0" t="n">
        <f aca="false">IF(E155=90,K155,0)</f>
        <v>0</v>
      </c>
      <c r="M155" s="0" t="n">
        <f aca="false">IF(E155=120,K155,0)</f>
        <v>0</v>
      </c>
      <c r="N155" s="0" t="n">
        <f aca="false">IF(E155=200,K155,0)</f>
        <v>0</v>
      </c>
      <c r="O155" s="0" t="n">
        <f aca="false">IF(E155=280,K155,0)</f>
        <v>0</v>
      </c>
      <c r="P155" s="0" t="n">
        <v>1.5</v>
      </c>
      <c r="Q155" s="0" t="n">
        <v>1.6</v>
      </c>
      <c r="R155" s="0" t="n">
        <v>1.1</v>
      </c>
      <c r="S155" s="0" t="n">
        <v>0.099</v>
      </c>
      <c r="T155" s="0" t="n">
        <v>0.3957</v>
      </c>
      <c r="U155" s="0" t="n">
        <v>0.0113</v>
      </c>
      <c r="V155" s="0" t="n">
        <v>0.01</v>
      </c>
      <c r="W155" s="0" t="n">
        <v>2.5</v>
      </c>
      <c r="X155" s="2" t="n">
        <f aca="false">1/(1+2*(1+(E155*C155)^2/B155)*(1/(1-B155/4/E155/(E155-C155*E155))-1))</f>
        <v>0.701895435641884</v>
      </c>
      <c r="Y155" s="0" t="n">
        <f aca="false">1+(1-C155)^2</f>
        <v>1.1681</v>
      </c>
      <c r="Z155" s="0" t="n">
        <f aca="false">B155/2/0.938/A155</f>
        <v>115.282431380512</v>
      </c>
      <c r="AA155" s="0" t="n">
        <f aca="false">T155*(1+B155/Z155^2)*S155/(1+S155)</f>
        <v>0.0356600224370277</v>
      </c>
      <c r="AB155" s="2" t="n">
        <f aca="false">T155-AA155/Y155*C155*C155</f>
        <v>0.385073124038756</v>
      </c>
      <c r="AC155" s="0" t="n">
        <f aca="false">U155/T155*100</f>
        <v>2.85569876168815</v>
      </c>
      <c r="AD155" s="1" t="n">
        <f aca="false">IF(A155&gt;=0.12,1.1,-2.9)*IF(E155=200,1,0)</f>
        <v>-2.9</v>
      </c>
    </row>
    <row r="156" customFormat="false" ht="15" hidden="false" customHeight="false" outlineLevel="0" collapsed="false">
      <c r="A156" s="0" t="n">
        <v>0.0277</v>
      </c>
      <c r="B156" s="0" t="n">
        <v>6.51</v>
      </c>
      <c r="C156" s="0" t="n">
        <v>0.636</v>
      </c>
      <c r="D156" s="2" t="n">
        <v>5.973E-008</v>
      </c>
      <c r="E156" s="0" t="n">
        <v>200</v>
      </c>
      <c r="F156" s="0" t="n">
        <v>0.5</v>
      </c>
      <c r="G156" s="0" t="n">
        <f aca="false">IF(E156=90,F156,0)</f>
        <v>0</v>
      </c>
      <c r="H156" s="0" t="n">
        <f aca="false">IF(E156=120,F156,0)</f>
        <v>0</v>
      </c>
      <c r="I156" s="0" t="n">
        <f aca="false">IF(E157=200,F157,0)</f>
        <v>1.4</v>
      </c>
      <c r="J156" s="0" t="n">
        <f aca="false">IF(E157=280,F157,0)</f>
        <v>0</v>
      </c>
      <c r="K156" s="0" t="n">
        <v>0</v>
      </c>
      <c r="L156" s="0" t="n">
        <f aca="false">IF(E156=90,K156,0)</f>
        <v>0</v>
      </c>
      <c r="M156" s="0" t="n">
        <f aca="false">IF(E156=120,K156,0)</f>
        <v>0</v>
      </c>
      <c r="N156" s="0" t="n">
        <f aca="false">IF(E156=200,K156,0)</f>
        <v>0</v>
      </c>
      <c r="O156" s="0" t="n">
        <f aca="false">IF(E156=280,K156,0)</f>
        <v>0</v>
      </c>
      <c r="P156" s="0" t="n">
        <v>1.7</v>
      </c>
      <c r="Q156" s="0" t="n">
        <v>1.7</v>
      </c>
      <c r="R156" s="0" t="n">
        <v>1.3</v>
      </c>
      <c r="S156" s="0" t="n">
        <v>0.099</v>
      </c>
      <c r="T156" s="0" t="n">
        <v>0.4177</v>
      </c>
      <c r="U156" s="0" t="n">
        <v>0.0159</v>
      </c>
      <c r="V156" s="0" t="n">
        <v>0.0118</v>
      </c>
      <c r="W156" s="0" t="n">
        <v>2.5</v>
      </c>
      <c r="X156" s="2" t="n">
        <f aca="false">1/(1+2*(1+(E156*C156)^2/B156)*(1/(1-B156/4/E156/(E156-C156*E156))-1))</f>
        <v>0.642709841347252</v>
      </c>
      <c r="Y156" s="0" t="n">
        <f aca="false">1+(1-C156)^2</f>
        <v>1.132496</v>
      </c>
      <c r="Z156" s="0" t="n">
        <f aca="false">B156/2/0.938/A156</f>
        <v>125.276146344092</v>
      </c>
      <c r="AA156" s="0" t="n">
        <f aca="false">T156*(1+B156/Z156^2)*S156/(1+S156)</f>
        <v>0.0376428145132686</v>
      </c>
      <c r="AB156" s="2" t="n">
        <f aca="false">T156-AA156/Y156*C156*C156</f>
        <v>0.404255036044843</v>
      </c>
      <c r="AC156" s="0" t="n">
        <f aca="false">U156/T156*100</f>
        <v>3.80655973186498</v>
      </c>
      <c r="AD156" s="1" t="n">
        <f aca="false">IF(A156&gt;=0.12,1.1,-2.9)*IF(E156=200,1,0)</f>
        <v>-2.9</v>
      </c>
    </row>
    <row r="157" customFormat="false" ht="15" hidden="false" customHeight="false" outlineLevel="0" collapsed="false">
      <c r="A157" s="0" t="n">
        <v>0.0347</v>
      </c>
      <c r="B157" s="0" t="n">
        <v>2.53</v>
      </c>
      <c r="C157" s="0" t="n">
        <v>0.199</v>
      </c>
      <c r="D157" s="2" t="n">
        <v>3.611E-007</v>
      </c>
      <c r="E157" s="0" t="n">
        <v>200</v>
      </c>
      <c r="F157" s="0" t="n">
        <v>1.4</v>
      </c>
      <c r="G157" s="0" t="n">
        <f aca="false">IF(E157=90,F157,0)</f>
        <v>0</v>
      </c>
      <c r="H157" s="0" t="n">
        <f aca="false">IF(E157=120,F157,0)</f>
        <v>0</v>
      </c>
      <c r="I157" s="0" t="n">
        <f aca="false">IF(E158=200,F158,0)</f>
        <v>1.1</v>
      </c>
      <c r="J157" s="0" t="n">
        <f aca="false">IF(E158=280,F158,0)</f>
        <v>0</v>
      </c>
      <c r="K157" s="0" t="n">
        <v>-0.8</v>
      </c>
      <c r="L157" s="0" t="n">
        <f aca="false">IF(E157=90,K157,0)</f>
        <v>0</v>
      </c>
      <c r="M157" s="0" t="n">
        <f aca="false">IF(E157=120,K157,0)</f>
        <v>0</v>
      </c>
      <c r="N157" s="0" t="n">
        <f aca="false">IF(E157=200,K157,0)</f>
        <v>-0.8</v>
      </c>
      <c r="O157" s="0" t="n">
        <f aca="false">IF(E157=280,K157,0)</f>
        <v>0</v>
      </c>
      <c r="P157" s="0" t="n">
        <v>1.3</v>
      </c>
      <c r="Q157" s="0" t="n">
        <v>0.1</v>
      </c>
      <c r="R157" s="0" t="n">
        <v>2.1</v>
      </c>
      <c r="S157" s="0" t="n">
        <v>0.108</v>
      </c>
      <c r="T157" s="0" t="n">
        <v>0.3482</v>
      </c>
      <c r="U157" s="0" t="n">
        <v>0.0128</v>
      </c>
      <c r="V157" s="0" t="n">
        <v>0.0103</v>
      </c>
      <c r="W157" s="0" t="n">
        <v>2.5</v>
      </c>
      <c r="X157" s="2" t="n">
        <f aca="false">1/(1+2*(1+(E157*C157)^2/B157)*(1/(1-B157/4/E157/(E157-C157*E157))-1))</f>
        <v>0.975838534519813</v>
      </c>
      <c r="Y157" s="0" t="n">
        <f aca="false">1+(1-C157)^2</f>
        <v>1.641601</v>
      </c>
      <c r="Z157" s="0" t="n">
        <f aca="false">B157/2/0.938/A157</f>
        <v>38.8649588615178</v>
      </c>
      <c r="AA157" s="0" t="n">
        <f aca="false">T157*(1+B157/Z157^2)*S157/(1+S157)</f>
        <v>0.0339969204205324</v>
      </c>
      <c r="AB157" s="2" t="n">
        <f aca="false">T157-AA157/Y157*C157*C157</f>
        <v>0.347379878639466</v>
      </c>
      <c r="AC157" s="0" t="n">
        <f aca="false">U157/T157*100</f>
        <v>3.67604824813326</v>
      </c>
      <c r="AD157" s="1" t="n">
        <f aca="false">IF(A157&gt;=0.12,1.1,-2.9)*IF(E157=200,1,0)</f>
        <v>-2.9</v>
      </c>
    </row>
    <row r="158" customFormat="false" ht="15" hidden="false" customHeight="false" outlineLevel="0" collapsed="false">
      <c r="A158" s="0" t="n">
        <v>0.0349</v>
      </c>
      <c r="B158" s="0" t="n">
        <v>3.46</v>
      </c>
      <c r="C158" s="0" t="n">
        <v>0.271</v>
      </c>
      <c r="D158" s="2" t="n">
        <v>1.924E-007</v>
      </c>
      <c r="E158" s="0" t="n">
        <v>200</v>
      </c>
      <c r="F158" s="0" t="n">
        <v>1.1</v>
      </c>
      <c r="G158" s="0" t="n">
        <f aca="false">IF(E158=90,F158,0)</f>
        <v>0</v>
      </c>
      <c r="H158" s="0" t="n">
        <f aca="false">IF(E158=120,F158,0)</f>
        <v>0</v>
      </c>
      <c r="I158" s="0" t="n">
        <f aca="false">IF(E159=200,F159,0)</f>
        <v>0.9</v>
      </c>
      <c r="J158" s="0" t="n">
        <f aca="false">IF(E159=280,F159,0)</f>
        <v>0</v>
      </c>
      <c r="K158" s="0" t="n">
        <v>-0.5</v>
      </c>
      <c r="L158" s="0" t="n">
        <f aca="false">IF(E158=90,K158,0)</f>
        <v>0</v>
      </c>
      <c r="M158" s="0" t="n">
        <f aca="false">IF(E158=120,K158,0)</f>
        <v>0</v>
      </c>
      <c r="N158" s="0" t="n">
        <f aca="false">IF(E158=200,K158,0)</f>
        <v>-0.5</v>
      </c>
      <c r="O158" s="0" t="n">
        <f aca="false">IF(E158=280,K158,0)</f>
        <v>0</v>
      </c>
      <c r="P158" s="0" t="n">
        <v>0.9</v>
      </c>
      <c r="Q158" s="0" t="n">
        <v>0.2</v>
      </c>
      <c r="R158" s="0" t="n">
        <v>2.1</v>
      </c>
      <c r="S158" s="0" t="n">
        <v>0.108</v>
      </c>
      <c r="T158" s="0" t="n">
        <v>0.3703</v>
      </c>
      <c r="U158" s="0" t="n">
        <v>0.0115</v>
      </c>
      <c r="V158" s="0" t="n">
        <v>0.0095</v>
      </c>
      <c r="W158" s="0" t="n">
        <v>2.5</v>
      </c>
      <c r="X158" s="2" t="n">
        <f aca="false">1/(1+2*(1+(E158*C158)^2/B158)*(1/(1-B158/4/E158/(E158-C158*E158))-1))</f>
        <v>0.951989385460324</v>
      </c>
      <c r="Y158" s="0" t="n">
        <f aca="false">1+(1-C158)^2</f>
        <v>1.531441</v>
      </c>
      <c r="Z158" s="0" t="n">
        <f aca="false">B158/2/0.938/A158</f>
        <v>52.8466957068933</v>
      </c>
      <c r="AA158" s="0" t="n">
        <f aca="false">T158*(1+B158/Z158^2)*S158/(1+S158)</f>
        <v>0.0361389413900073</v>
      </c>
      <c r="AB158" s="2" t="n">
        <f aca="false">T158-AA158/Y158*C158*C158</f>
        <v>0.368566939441595</v>
      </c>
      <c r="AC158" s="0" t="n">
        <f aca="false">U158/T158*100</f>
        <v>3.1055900621118</v>
      </c>
      <c r="AD158" s="1" t="n">
        <f aca="false">IF(A158&gt;=0.12,1.1,-2.9)*IF(E158=200,1,0)</f>
        <v>-2.9</v>
      </c>
    </row>
    <row r="159" customFormat="false" ht="15" hidden="false" customHeight="false" outlineLevel="0" collapsed="false">
      <c r="A159" s="0" t="n">
        <v>0.035</v>
      </c>
      <c r="B159" s="0" t="n">
        <v>4.43</v>
      </c>
      <c r="C159" s="0" t="n">
        <v>0.343</v>
      </c>
      <c r="D159" s="2" t="n">
        <v>1.178E-007</v>
      </c>
      <c r="E159" s="0" t="n">
        <v>200</v>
      </c>
      <c r="F159" s="0" t="n">
        <v>0.9</v>
      </c>
      <c r="G159" s="0" t="n">
        <f aca="false">IF(E159=90,F159,0)</f>
        <v>0</v>
      </c>
      <c r="H159" s="0" t="n">
        <f aca="false">IF(E159=120,F159,0)</f>
        <v>0</v>
      </c>
      <c r="I159" s="0" t="n">
        <f aca="false">IF(E160=200,F160,0)</f>
        <v>0.7</v>
      </c>
      <c r="J159" s="0" t="n">
        <f aca="false">IF(E160=280,F160,0)</f>
        <v>0</v>
      </c>
      <c r="K159" s="0" t="n">
        <v>-0.3</v>
      </c>
      <c r="L159" s="0" t="n">
        <f aca="false">IF(E159=90,K159,0)</f>
        <v>0</v>
      </c>
      <c r="M159" s="0" t="n">
        <f aca="false">IF(E159=120,K159,0)</f>
        <v>0</v>
      </c>
      <c r="N159" s="0" t="n">
        <f aca="false">IF(E159=200,K159,0)</f>
        <v>-0.3</v>
      </c>
      <c r="O159" s="0" t="n">
        <f aca="false">IF(E159=280,K159,0)</f>
        <v>0</v>
      </c>
      <c r="P159" s="0" t="n">
        <v>0.8</v>
      </c>
      <c r="Q159" s="0" t="n">
        <v>0.4</v>
      </c>
      <c r="R159" s="0" t="n">
        <v>2.1</v>
      </c>
      <c r="S159" s="0" t="n">
        <v>0.108</v>
      </c>
      <c r="T159" s="0" t="n">
        <v>0.3967</v>
      </c>
      <c r="U159" s="0" t="n">
        <v>0.0157</v>
      </c>
      <c r="V159" s="0" t="n">
        <v>0.0097</v>
      </c>
      <c r="W159" s="0" t="n">
        <v>2.5</v>
      </c>
      <c r="X159" s="2" t="n">
        <f aca="false">1/(1+2*(1+(E159*C159)^2/B159)*(1/(1-B159/4/E159/(E159-C159*E159))-1))</f>
        <v>0.917748557553915</v>
      </c>
      <c r="Y159" s="0" t="n">
        <f aca="false">1+(1-C159)^2</f>
        <v>1.431649</v>
      </c>
      <c r="Z159" s="0" t="n">
        <f aca="false">B159/2/0.938/A159</f>
        <v>67.4687785561986</v>
      </c>
      <c r="AA159" s="0" t="n">
        <f aca="false">T159*(1+B159/Z159^2)*S159/(1+S159)</f>
        <v>0.0387051398924204</v>
      </c>
      <c r="AB159" s="2" t="n">
        <f aca="false">T159-AA159/Y159*C159*C159</f>
        <v>0.393519317442192</v>
      </c>
      <c r="AC159" s="0" t="n">
        <f aca="false">U159/T159*100</f>
        <v>3.95765061759516</v>
      </c>
      <c r="AD159" s="1" t="n">
        <f aca="false">IF(A159&gt;=0.12,1.1,-2.9)*IF(E159=200,1,0)</f>
        <v>-2.9</v>
      </c>
    </row>
    <row r="160" customFormat="false" ht="15" hidden="false" customHeight="false" outlineLevel="0" collapsed="false">
      <c r="A160" s="0" t="n">
        <v>0.0346</v>
      </c>
      <c r="B160" s="0" t="n">
        <v>5.5</v>
      </c>
      <c r="C160" s="0" t="n">
        <v>0.434</v>
      </c>
      <c r="D160" s="2" t="n">
        <v>7.039E-008</v>
      </c>
      <c r="E160" s="0" t="n">
        <v>200</v>
      </c>
      <c r="F160" s="0" t="n">
        <v>0.7</v>
      </c>
      <c r="G160" s="0" t="n">
        <f aca="false">IF(E160=90,F160,0)</f>
        <v>0</v>
      </c>
      <c r="H160" s="0" t="n">
        <f aca="false">IF(E160=120,F160,0)</f>
        <v>0</v>
      </c>
      <c r="I160" s="0" t="n">
        <f aca="false">IF(E161=200,F161,0)</f>
        <v>0.6</v>
      </c>
      <c r="J160" s="0" t="n">
        <f aca="false">IF(E161=280,F161,0)</f>
        <v>0</v>
      </c>
      <c r="K160" s="0" t="n">
        <v>-0.2</v>
      </c>
      <c r="L160" s="0" t="n">
        <f aca="false">IF(E160=90,K160,0)</f>
        <v>0</v>
      </c>
      <c r="M160" s="0" t="n">
        <f aca="false">IF(E160=120,K160,0)</f>
        <v>0</v>
      </c>
      <c r="N160" s="0" t="n">
        <f aca="false">IF(E160=200,K160,0)</f>
        <v>-0.2</v>
      </c>
      <c r="O160" s="0" t="n">
        <f aca="false">IF(E160=280,K160,0)</f>
        <v>0</v>
      </c>
      <c r="P160" s="0" t="n">
        <v>0.9</v>
      </c>
      <c r="Q160" s="0" t="n">
        <v>0.8</v>
      </c>
      <c r="R160" s="0" t="n">
        <v>1</v>
      </c>
      <c r="S160" s="0" t="n">
        <v>0.108</v>
      </c>
      <c r="T160" s="0" t="n">
        <v>0.3885</v>
      </c>
      <c r="U160" s="0" t="n">
        <v>0.0135</v>
      </c>
      <c r="V160" s="0" t="n">
        <v>0.0069</v>
      </c>
      <c r="W160" s="0" t="n">
        <v>2.5</v>
      </c>
      <c r="X160" s="2" t="n">
        <f aca="false">1/(1+2*(1+(E160*C160)^2/B160)*(1/(1-B160/4/E160/(E160-C160*E160))-1))</f>
        <v>0.857247828776539</v>
      </c>
      <c r="Y160" s="0" t="n">
        <f aca="false">1+(1-C160)^2</f>
        <v>1.320356</v>
      </c>
      <c r="Z160" s="0" t="n">
        <f aca="false">B160/2/0.938/A160</f>
        <v>84.733228983078</v>
      </c>
      <c r="AA160" s="0" t="n">
        <f aca="false">T160*(1+B160/Z160^2)*S160/(1+S160)</f>
        <v>0.0378972398756927</v>
      </c>
      <c r="AB160" s="2" t="n">
        <f aca="false">T160-AA160/Y160*C160*C160</f>
        <v>0.383093751598792</v>
      </c>
      <c r="AC160" s="0" t="n">
        <f aca="false">U160/T160*100</f>
        <v>3.47490347490347</v>
      </c>
      <c r="AD160" s="1" t="n">
        <f aca="false">IF(A160&gt;=0.12,1.1,-2.9)*IF(E160=200,1,0)</f>
        <v>-2.9</v>
      </c>
    </row>
    <row r="161" customFormat="false" ht="15" hidden="false" customHeight="false" outlineLevel="0" collapsed="false">
      <c r="A161" s="0" t="n">
        <v>0.0347</v>
      </c>
      <c r="B161" s="0" t="n">
        <v>6.96</v>
      </c>
      <c r="C161" s="0" t="n">
        <v>0.547</v>
      </c>
      <c r="D161" s="2" t="n">
        <v>4.41E-008</v>
      </c>
      <c r="E161" s="0" t="n">
        <v>200</v>
      </c>
      <c r="F161" s="0" t="n">
        <v>0.6</v>
      </c>
      <c r="G161" s="0" t="n">
        <f aca="false">IF(E161=90,F161,0)</f>
        <v>0</v>
      </c>
      <c r="H161" s="0" t="n">
        <f aca="false">IF(E161=120,F161,0)</f>
        <v>0</v>
      </c>
      <c r="I161" s="0" t="n">
        <f aca="false">IF(E162=200,F162,0)</f>
        <v>0.5</v>
      </c>
      <c r="J161" s="0" t="n">
        <f aca="false">IF(E162=280,F162,0)</f>
        <v>0</v>
      </c>
      <c r="K161" s="0" t="n">
        <v>-0.1</v>
      </c>
      <c r="L161" s="0" t="n">
        <f aca="false">IF(E161=90,K161,0)</f>
        <v>0</v>
      </c>
      <c r="M161" s="0" t="n">
        <f aca="false">IF(E161=120,K161,0)</f>
        <v>0</v>
      </c>
      <c r="N161" s="0" t="n">
        <f aca="false">IF(E161=200,K161,0)</f>
        <v>-0.1</v>
      </c>
      <c r="O161" s="0" t="n">
        <f aca="false">IF(E161=280,K161,0)</f>
        <v>0</v>
      </c>
      <c r="P161" s="0" t="n">
        <v>1.2</v>
      </c>
      <c r="Q161" s="0" t="n">
        <v>1.1</v>
      </c>
      <c r="R161" s="0" t="n">
        <v>1.1</v>
      </c>
      <c r="S161" s="0" t="n">
        <v>0.108</v>
      </c>
      <c r="T161" s="0" t="n">
        <v>0.4245</v>
      </c>
      <c r="U161" s="0" t="n">
        <v>0.0102</v>
      </c>
      <c r="V161" s="0" t="n">
        <v>0.0089</v>
      </c>
      <c r="W161" s="0" t="n">
        <v>2.5</v>
      </c>
      <c r="X161" s="2" t="n">
        <f aca="false">1/(1+2*(1+(E161*C161)^2/B161)*(1/(1-B161/4/E161/(E161-C161*E161))-1))</f>
        <v>0.751610392799854</v>
      </c>
      <c r="Y161" s="0" t="n">
        <f aca="false">1+(1-C161)^2</f>
        <v>1.205209</v>
      </c>
      <c r="Z161" s="0" t="n">
        <f aca="false">B161/2/0.938/A161</f>
        <v>106.917040978721</v>
      </c>
      <c r="AA161" s="0" t="n">
        <f aca="false">T161*(1+B161/Z161^2)*S161/(1+S161)</f>
        <v>0.0414024491541664</v>
      </c>
      <c r="AB161" s="2" t="n">
        <f aca="false">T161-AA161/Y161*C161*C161</f>
        <v>0.414221296962627</v>
      </c>
      <c r="AC161" s="0" t="n">
        <f aca="false">U161/T161*100</f>
        <v>2.40282685512367</v>
      </c>
      <c r="AD161" s="1" t="n">
        <f aca="false">IF(A161&gt;=0.12,1.1,-2.9)*IF(E161=200,1,0)</f>
        <v>-2.9</v>
      </c>
    </row>
    <row r="162" customFormat="false" ht="15" hidden="false" customHeight="false" outlineLevel="0" collapsed="false">
      <c r="A162" s="0" t="n">
        <v>0.0368</v>
      </c>
      <c r="B162" s="0" t="n">
        <v>8.65</v>
      </c>
      <c r="C162" s="0" t="n">
        <v>0.635</v>
      </c>
      <c r="D162" s="2" t="n">
        <v>2.361E-008</v>
      </c>
      <c r="E162" s="0" t="n">
        <v>200</v>
      </c>
      <c r="F162" s="0" t="n">
        <v>0.5</v>
      </c>
      <c r="G162" s="0" t="n">
        <f aca="false">IF(E162=90,F162,0)</f>
        <v>0</v>
      </c>
      <c r="H162" s="0" t="n">
        <f aca="false">IF(E162=120,F162,0)</f>
        <v>0</v>
      </c>
      <c r="I162" s="0" t="n">
        <f aca="false">IF(E163=200,F163,0)</f>
        <v>1.4</v>
      </c>
      <c r="J162" s="0" t="n">
        <f aca="false">IF(E163=280,F163,0)</f>
        <v>0</v>
      </c>
      <c r="K162" s="0" t="n">
        <v>0</v>
      </c>
      <c r="L162" s="0" t="n">
        <f aca="false">IF(E162=90,K162,0)</f>
        <v>0</v>
      </c>
      <c r="M162" s="0" t="n">
        <f aca="false">IF(E162=120,K162,0)</f>
        <v>0</v>
      </c>
      <c r="N162" s="0" t="n">
        <f aca="false">IF(E162=200,K162,0)</f>
        <v>0</v>
      </c>
      <c r="O162" s="0" t="n">
        <f aca="false">IF(E162=280,K162,0)</f>
        <v>0</v>
      </c>
      <c r="P162" s="0" t="n">
        <v>1.5</v>
      </c>
      <c r="Q162" s="0" t="n">
        <v>1.6</v>
      </c>
      <c r="R162" s="0" t="n">
        <v>1.3</v>
      </c>
      <c r="S162" s="0" t="n">
        <v>0.108</v>
      </c>
      <c r="T162" s="0" t="n">
        <v>0.3915</v>
      </c>
      <c r="U162" s="0" t="n">
        <v>0.0161</v>
      </c>
      <c r="V162" s="0" t="n">
        <v>0.01</v>
      </c>
      <c r="W162" s="0" t="n">
        <v>2.5</v>
      </c>
      <c r="X162" s="2" t="n">
        <f aca="false">1/(1+2*(1+(E162*C162)^2/B162)*(1/(1-B162/4/E162/(E162-C162*E162))-1))</f>
        <v>0.64402236103349</v>
      </c>
      <c r="Y162" s="0" t="n">
        <f aca="false">1+(1-C162)^2</f>
        <v>1.133225</v>
      </c>
      <c r="Z162" s="0" t="n">
        <f aca="false">B162/2/0.938/A162</f>
        <v>125.295494576805</v>
      </c>
      <c r="AA162" s="0" t="n">
        <f aca="false">T162*(1+B162/Z162^2)*S162/(1+S162)</f>
        <v>0.0381816760276464</v>
      </c>
      <c r="AB162" s="2" t="n">
        <f aca="false">T162-AA162/Y162*C162*C162</f>
        <v>0.377914166369214</v>
      </c>
      <c r="AC162" s="0" t="n">
        <f aca="false">U162/T162*100</f>
        <v>4.11238825031928</v>
      </c>
      <c r="AD162" s="1" t="n">
        <f aca="false">IF(A162&gt;=0.12,1.1,-2.9)*IF(E162=200,1,0)</f>
        <v>-2.9</v>
      </c>
    </row>
    <row r="163" customFormat="false" ht="15" hidden="false" customHeight="false" outlineLevel="0" collapsed="false">
      <c r="A163" s="0" t="n">
        <v>0.0484</v>
      </c>
      <c r="B163" s="0" t="n">
        <v>3.52</v>
      </c>
      <c r="C163" s="0" t="n">
        <v>0.199</v>
      </c>
      <c r="D163" s="2" t="n">
        <v>1.258E-007</v>
      </c>
      <c r="E163" s="0" t="n">
        <v>200</v>
      </c>
      <c r="F163" s="0" t="n">
        <v>1.4</v>
      </c>
      <c r="G163" s="0" t="n">
        <f aca="false">IF(E163=90,F163,0)</f>
        <v>0</v>
      </c>
      <c r="H163" s="0" t="n">
        <f aca="false">IF(E163=120,F163,0)</f>
        <v>0</v>
      </c>
      <c r="I163" s="0" t="n">
        <f aca="false">IF(E164=200,F164,0)</f>
        <v>1.1</v>
      </c>
      <c r="J163" s="0" t="n">
        <f aca="false">IF(E164=280,F164,0)</f>
        <v>0</v>
      </c>
      <c r="K163" s="0" t="n">
        <v>-0.8</v>
      </c>
      <c r="L163" s="0" t="n">
        <f aca="false">IF(E163=90,K163,0)</f>
        <v>0</v>
      </c>
      <c r="M163" s="0" t="n">
        <f aca="false">IF(E163=120,K163,0)</f>
        <v>0</v>
      </c>
      <c r="N163" s="0" t="n">
        <f aca="false">IF(E163=200,K163,0)</f>
        <v>-0.8</v>
      </c>
      <c r="O163" s="0" t="n">
        <f aca="false">IF(E163=280,K163,0)</f>
        <v>0</v>
      </c>
      <c r="P163" s="0" t="n">
        <v>1</v>
      </c>
      <c r="Q163" s="0" t="n">
        <v>0.1</v>
      </c>
      <c r="R163" s="0" t="n">
        <v>1.8</v>
      </c>
      <c r="S163" s="0" t="n">
        <v>0.117</v>
      </c>
      <c r="T163" s="0" t="n">
        <v>0.3298</v>
      </c>
      <c r="U163" s="0" t="n">
        <v>0.0115</v>
      </c>
      <c r="V163" s="0" t="n">
        <v>0.0086</v>
      </c>
      <c r="W163" s="0" t="n">
        <v>2.5</v>
      </c>
      <c r="X163" s="2" t="n">
        <f aca="false">1/(1+2*(1+(E163*C163)^2/B163)*(1/(1-B163/4/E163/(E163-C163*E163))-1))</f>
        <v>0.975823640311967</v>
      </c>
      <c r="Y163" s="0" t="n">
        <f aca="false">1+(1-C163)^2</f>
        <v>1.641601</v>
      </c>
      <c r="Z163" s="0" t="n">
        <f aca="false">B163/2/0.938/A163</f>
        <v>38.7672029463074</v>
      </c>
      <c r="AA163" s="0" t="n">
        <f aca="false">T163*(1+B163/Z163^2)*S163/(1+S163)</f>
        <v>0.0346257613265546</v>
      </c>
      <c r="AB163" s="2" t="n">
        <f aca="false">T163-AA163/Y163*C163*C163</f>
        <v>0.328964708857821</v>
      </c>
      <c r="AC163" s="0" t="n">
        <f aca="false">U163/T163*100</f>
        <v>3.48696179502729</v>
      </c>
      <c r="AD163" s="1" t="n">
        <f aca="false">IF(A163&gt;=0.12,1.1,-2.9)*IF(E163=200,1,0)</f>
        <v>-2.9</v>
      </c>
    </row>
    <row r="164" customFormat="false" ht="15" hidden="false" customHeight="false" outlineLevel="0" collapsed="false">
      <c r="A164" s="0" t="n">
        <v>0.0493</v>
      </c>
      <c r="B164" s="0" t="n">
        <v>4.46</v>
      </c>
      <c r="C164" s="0" t="n">
        <v>0.248</v>
      </c>
      <c r="D164" s="2" t="n">
        <v>8.407E-008</v>
      </c>
      <c r="E164" s="0" t="n">
        <v>200</v>
      </c>
      <c r="F164" s="0" t="n">
        <v>1.1</v>
      </c>
      <c r="G164" s="0" t="n">
        <f aca="false">IF(E164=90,F164,0)</f>
        <v>0</v>
      </c>
      <c r="H164" s="0" t="n">
        <f aca="false">IF(E164=120,F164,0)</f>
        <v>0</v>
      </c>
      <c r="I164" s="0" t="n">
        <f aca="false">IF(E165=200,F165,0)</f>
        <v>1</v>
      </c>
      <c r="J164" s="0" t="n">
        <f aca="false">IF(E165=280,F165,0)</f>
        <v>0</v>
      </c>
      <c r="K164" s="0" t="n">
        <v>-0.6</v>
      </c>
      <c r="L164" s="0" t="n">
        <f aca="false">IF(E164=90,K164,0)</f>
        <v>0</v>
      </c>
      <c r="M164" s="0" t="n">
        <f aca="false">IF(E164=120,K164,0)</f>
        <v>0</v>
      </c>
      <c r="N164" s="0" t="n">
        <f aca="false">IF(E164=200,K164,0)</f>
        <v>-0.6</v>
      </c>
      <c r="O164" s="0" t="n">
        <f aca="false">IF(E164=280,K164,0)</f>
        <v>0</v>
      </c>
      <c r="P164" s="0" t="n">
        <v>0.6</v>
      </c>
      <c r="Q164" s="0" t="n">
        <v>0.2</v>
      </c>
      <c r="R164" s="0" t="n">
        <v>1.8</v>
      </c>
      <c r="S164" s="0" t="n">
        <v>0.117</v>
      </c>
      <c r="T164" s="0" t="n">
        <v>0.3764</v>
      </c>
      <c r="U164" s="0" t="n">
        <v>0.0122</v>
      </c>
      <c r="V164" s="0" t="n">
        <v>0.0086</v>
      </c>
      <c r="W164" s="0" t="n">
        <v>2.5</v>
      </c>
      <c r="X164" s="2" t="n">
        <f aca="false">1/(1+2*(1+(E164*C164)^2/B164)*(1/(1-B164/4/E164/(E164-C164*E164))-1))</f>
        <v>0.96064315015773</v>
      </c>
      <c r="Y164" s="0" t="n">
        <f aca="false">1+(1-C164)^2</f>
        <v>1.565504</v>
      </c>
      <c r="Z164" s="0" t="n">
        <f aca="false">B164/2/0.938/A164</f>
        <v>48.2230977826025</v>
      </c>
      <c r="AA164" s="0" t="n">
        <f aca="false">T164*(1+B164/Z164^2)*S164/(1+S164)</f>
        <v>0.0395015772242722</v>
      </c>
      <c r="AB164" s="2" t="n">
        <f aca="false">T164-AA164/Y164*C164*C164</f>
        <v>0.374848100416478</v>
      </c>
      <c r="AC164" s="0" t="n">
        <f aca="false">U164/T164*100</f>
        <v>3.24123273113709</v>
      </c>
      <c r="AD164" s="1" t="n">
        <f aca="false">IF(A164&gt;=0.12,1.1,-2.9)*IF(E164=200,1,0)</f>
        <v>-2.9</v>
      </c>
    </row>
    <row r="165" customFormat="false" ht="15" hidden="false" customHeight="false" outlineLevel="0" collapsed="false">
      <c r="A165" s="0" t="n">
        <v>0.049</v>
      </c>
      <c r="B165" s="0" t="n">
        <v>5.47</v>
      </c>
      <c r="C165" s="0" t="n">
        <v>0.306</v>
      </c>
      <c r="D165" s="2" t="n">
        <v>5.683E-008</v>
      </c>
      <c r="E165" s="0" t="n">
        <v>200</v>
      </c>
      <c r="F165" s="0" t="n">
        <v>1</v>
      </c>
      <c r="G165" s="0" t="n">
        <f aca="false">IF(E165=90,F165,0)</f>
        <v>0</v>
      </c>
      <c r="H165" s="0" t="n">
        <f aca="false">IF(E165=120,F165,0)</f>
        <v>0</v>
      </c>
      <c r="I165" s="0" t="n">
        <f aca="false">IF(E166=200,F166,0)</f>
        <v>0.8</v>
      </c>
      <c r="J165" s="0" t="n">
        <f aca="false">IF(E166=280,F166,0)</f>
        <v>0</v>
      </c>
      <c r="K165" s="0" t="n">
        <v>-0.4</v>
      </c>
      <c r="L165" s="0" t="n">
        <f aca="false">IF(E165=90,K165,0)</f>
        <v>0</v>
      </c>
      <c r="M165" s="0" t="n">
        <f aca="false">IF(E165=120,K165,0)</f>
        <v>0</v>
      </c>
      <c r="N165" s="0" t="n">
        <f aca="false">IF(E165=200,K165,0)</f>
        <v>-0.4</v>
      </c>
      <c r="O165" s="0" t="n">
        <f aca="false">IF(E165=280,K165,0)</f>
        <v>0</v>
      </c>
      <c r="P165" s="0" t="n">
        <v>0.4</v>
      </c>
      <c r="Q165" s="0" t="n">
        <v>0.3</v>
      </c>
      <c r="R165" s="0" t="n">
        <v>1.3</v>
      </c>
      <c r="S165" s="0" t="n">
        <v>0.117</v>
      </c>
      <c r="T165" s="0" t="n">
        <v>0.3992</v>
      </c>
      <c r="U165" s="0" t="n">
        <v>0.0131</v>
      </c>
      <c r="V165" s="0" t="n">
        <v>0.0071</v>
      </c>
      <c r="W165" s="0" t="n">
        <v>2.5</v>
      </c>
      <c r="X165" s="2" t="n">
        <f aca="false">1/(1+2*(1+(E165*C165)^2/B165)*(1/(1-B165/4/E165/(E165-C165*E165))-1))</f>
        <v>0.936712915489657</v>
      </c>
      <c r="Y165" s="0" t="n">
        <f aca="false">1+(1-C165)^2</f>
        <v>1.481636</v>
      </c>
      <c r="Z165" s="0" t="n">
        <f aca="false">B165/2/0.938/A165</f>
        <v>59.5056786040642</v>
      </c>
      <c r="AA165" s="0" t="n">
        <f aca="false">T165*(1+B165/Z165^2)*S165/(1+S165)</f>
        <v>0.0418787392609609</v>
      </c>
      <c r="AB165" s="2" t="n">
        <f aca="false">T165-AA165/Y165*C165*C165</f>
        <v>0.396553359644717</v>
      </c>
      <c r="AC165" s="0" t="n">
        <f aca="false">U165/T165*100</f>
        <v>3.2815631262525</v>
      </c>
      <c r="AD165" s="1" t="n">
        <f aca="false">IF(A165&gt;=0.12,1.1,-2.9)*IF(E165=200,1,0)</f>
        <v>-2.9</v>
      </c>
    </row>
    <row r="166" customFormat="false" ht="15" hidden="false" customHeight="false" outlineLevel="0" collapsed="false">
      <c r="A166" s="0" t="n">
        <v>0.0489</v>
      </c>
      <c r="B166" s="0" t="n">
        <v>6.99</v>
      </c>
      <c r="C166" s="0" t="n">
        <v>0.393</v>
      </c>
      <c r="D166" s="2" t="n">
        <v>3.122E-008</v>
      </c>
      <c r="E166" s="0" t="n">
        <v>200</v>
      </c>
      <c r="F166" s="0" t="n">
        <v>0.8</v>
      </c>
      <c r="G166" s="0" t="n">
        <f aca="false">IF(E166=90,F166,0)</f>
        <v>0</v>
      </c>
      <c r="H166" s="0" t="n">
        <f aca="false">IF(E166=120,F166,0)</f>
        <v>0</v>
      </c>
      <c r="I166" s="0" t="n">
        <f aca="false">IF(E167=200,F167,0)</f>
        <v>0.7</v>
      </c>
      <c r="J166" s="0" t="n">
        <f aca="false">IF(E167=280,F167,0)</f>
        <v>0</v>
      </c>
      <c r="K166" s="0" t="n">
        <v>-0.2</v>
      </c>
      <c r="L166" s="0" t="n">
        <f aca="false">IF(E166=90,K166,0)</f>
        <v>0</v>
      </c>
      <c r="M166" s="0" t="n">
        <f aca="false">IF(E166=120,K166,0)</f>
        <v>0</v>
      </c>
      <c r="N166" s="0" t="n">
        <f aca="false">IF(E166=200,K166,0)</f>
        <v>-0.2</v>
      </c>
      <c r="O166" s="0" t="n">
        <f aca="false">IF(E166=280,K166,0)</f>
        <v>0</v>
      </c>
      <c r="P166" s="0" t="n">
        <v>0.7</v>
      </c>
      <c r="Q166" s="0" t="n">
        <v>0.5</v>
      </c>
      <c r="R166" s="0" t="n">
        <v>0.9</v>
      </c>
      <c r="S166" s="0" t="n">
        <v>0.117</v>
      </c>
      <c r="T166" s="0" t="n">
        <v>0.3851</v>
      </c>
      <c r="U166" s="0" t="n">
        <v>0.0089</v>
      </c>
      <c r="V166" s="0" t="n">
        <v>0.0058</v>
      </c>
      <c r="W166" s="0" t="n">
        <v>2.5</v>
      </c>
      <c r="X166" s="2" t="n">
        <f aca="false">1/(1+2*(1+(E166*C166)^2/B166)*(1/(1-B166/4/E166/(E166-C166*E166))-1))</f>
        <v>0.88701524283573</v>
      </c>
      <c r="Y166" s="0" t="n">
        <f aca="false">1+(1-C166)^2</f>
        <v>1.368449</v>
      </c>
      <c r="Z166" s="0" t="n">
        <f aca="false">B166/2/0.938/A166</f>
        <v>76.1965806375659</v>
      </c>
      <c r="AA166" s="0" t="n">
        <f aca="false">T166*(1+B166/Z166^2)*S166/(1+S166)</f>
        <v>0.0403858063868548</v>
      </c>
      <c r="AB166" s="2" t="n">
        <f aca="false">T166-AA166/Y166*C166*C166</f>
        <v>0.380541885367563</v>
      </c>
      <c r="AC166" s="0" t="n">
        <f aca="false">U166/T166*100</f>
        <v>2.31108802908335</v>
      </c>
      <c r="AD166" s="1" t="n">
        <f aca="false">IF(A166&gt;=0.12,1.1,-2.9)*IF(E166=200,1,0)</f>
        <v>-2.9</v>
      </c>
    </row>
    <row r="167" customFormat="false" ht="15" hidden="false" customHeight="false" outlineLevel="0" collapsed="false">
      <c r="A167" s="0" t="n">
        <v>0.0494</v>
      </c>
      <c r="B167" s="0" t="n">
        <v>8.96</v>
      </c>
      <c r="C167" s="0" t="n">
        <v>0.498</v>
      </c>
      <c r="D167" s="2" t="n">
        <v>1.778E-008</v>
      </c>
      <c r="E167" s="0" t="n">
        <v>200</v>
      </c>
      <c r="F167" s="0" t="n">
        <v>0.7</v>
      </c>
      <c r="G167" s="0" t="n">
        <f aca="false">IF(E167=90,F167,0)</f>
        <v>0</v>
      </c>
      <c r="H167" s="0" t="n">
        <f aca="false">IF(E167=120,F167,0)</f>
        <v>0</v>
      </c>
      <c r="I167" s="0" t="n">
        <f aca="false">IF(E168=200,F168,0)</f>
        <v>0.6</v>
      </c>
      <c r="J167" s="0" t="n">
        <f aca="false">IF(E168=280,F168,0)</f>
        <v>0</v>
      </c>
      <c r="K167" s="0" t="n">
        <v>-0.1</v>
      </c>
      <c r="L167" s="0" t="n">
        <f aca="false">IF(E167=90,K167,0)</f>
        <v>0</v>
      </c>
      <c r="M167" s="0" t="n">
        <f aca="false">IF(E167=120,K167,0)</f>
        <v>0</v>
      </c>
      <c r="N167" s="0" t="n">
        <f aca="false">IF(E167=200,K167,0)</f>
        <v>-0.1</v>
      </c>
      <c r="O167" s="0" t="n">
        <f aca="false">IF(E167=280,K167,0)</f>
        <v>0</v>
      </c>
      <c r="P167" s="0" t="n">
        <v>0.9</v>
      </c>
      <c r="Q167" s="0" t="n">
        <v>0.9</v>
      </c>
      <c r="R167" s="0" t="n">
        <v>1</v>
      </c>
      <c r="S167" s="0" t="n">
        <v>0.117</v>
      </c>
      <c r="T167" s="0" t="n">
        <v>0.3939</v>
      </c>
      <c r="U167" s="0" t="n">
        <v>0.0094</v>
      </c>
      <c r="V167" s="0" t="n">
        <v>0.0068</v>
      </c>
      <c r="W167" s="0" t="n">
        <v>2.5</v>
      </c>
      <c r="X167" s="2" t="n">
        <f aca="false">1/(1+2*(1+(E167*C167)^2/B167)*(1/(1-B167/4/E167/(E167-C167*E167))-1))</f>
        <v>0.801753192196301</v>
      </c>
      <c r="Y167" s="0" t="n">
        <f aca="false">1+(1-C167)^2</f>
        <v>1.252004</v>
      </c>
      <c r="Z167" s="0" t="n">
        <f aca="false">B167/2/0.938/A167</f>
        <v>96.6825790077951</v>
      </c>
      <c r="AA167" s="0" t="n">
        <f aca="false">T167*(1+B167/Z167^2)*S167/(1+S167)</f>
        <v>0.0412985458333156</v>
      </c>
      <c r="AB167" s="2" t="n">
        <f aca="false">T167-AA167/Y167*C167*C167</f>
        <v>0.385719351566892</v>
      </c>
      <c r="AC167" s="0" t="n">
        <f aca="false">U167/T167*100</f>
        <v>2.38639248540239</v>
      </c>
      <c r="AD167" s="1" t="n">
        <f aca="false">IF(A167&gt;=0.12,1.1,-2.9)*IF(E167=200,1,0)</f>
        <v>-2.9</v>
      </c>
    </row>
    <row r="168" customFormat="false" ht="15" hidden="false" customHeight="false" outlineLevel="0" collapsed="false">
      <c r="A168" s="0" t="n">
        <v>0.0516</v>
      </c>
      <c r="B168" s="0" t="n">
        <v>11.12</v>
      </c>
      <c r="C168" s="0" t="n">
        <v>0.586</v>
      </c>
      <c r="D168" s="2" t="n">
        <v>1.133E-008</v>
      </c>
      <c r="E168" s="0" t="n">
        <v>200</v>
      </c>
      <c r="F168" s="0" t="n">
        <v>0.6</v>
      </c>
      <c r="G168" s="0" t="n">
        <f aca="false">IF(E168=90,F168,0)</f>
        <v>0</v>
      </c>
      <c r="H168" s="0" t="n">
        <f aca="false">IF(E168=120,F168,0)</f>
        <v>0</v>
      </c>
      <c r="I168" s="0" t="n">
        <f aca="false">IF(E169=200,F169,0)</f>
        <v>1.5</v>
      </c>
      <c r="J168" s="0" t="n">
        <f aca="false">IF(E169=280,F169,0)</f>
        <v>0</v>
      </c>
      <c r="K168" s="0" t="n">
        <v>0</v>
      </c>
      <c r="L168" s="0" t="n">
        <f aca="false">IF(E168=90,K168,0)</f>
        <v>0</v>
      </c>
      <c r="M168" s="0" t="n">
        <f aca="false">IF(E168=120,K168,0)</f>
        <v>0</v>
      </c>
      <c r="N168" s="0" t="n">
        <f aca="false">IF(E168=200,K168,0)</f>
        <v>0</v>
      </c>
      <c r="O168" s="0" t="n">
        <f aca="false">IF(E168=280,K168,0)</f>
        <v>0</v>
      </c>
      <c r="P168" s="0" t="n">
        <v>1.2</v>
      </c>
      <c r="Q168" s="0" t="n">
        <v>1.3</v>
      </c>
      <c r="R168" s="0" t="n">
        <v>1.2</v>
      </c>
      <c r="S168" s="0" t="n">
        <v>0.117</v>
      </c>
      <c r="T168" s="0" t="n">
        <v>0.4282</v>
      </c>
      <c r="U168" s="0" t="n">
        <v>0.0118</v>
      </c>
      <c r="V168" s="0" t="n">
        <v>0.0094</v>
      </c>
      <c r="W168" s="0" t="n">
        <v>2.5</v>
      </c>
      <c r="X168" s="2" t="n">
        <f aca="false">1/(1+2*(1+(E168*C168)^2/B168)*(1/(1-B168/4/E168/(E168-C168*E168))-1))</f>
        <v>0.706646408344589</v>
      </c>
      <c r="Y168" s="0" t="n">
        <f aca="false">1+(1-C168)^2</f>
        <v>1.171396</v>
      </c>
      <c r="Z168" s="0" t="n">
        <f aca="false">B168/2/0.938/A168</f>
        <v>114.87413431183</v>
      </c>
      <c r="AA168" s="0" t="n">
        <f aca="false">T168*(1+B168/Z168^2)*S168/(1+S168)</f>
        <v>0.0448895412075619</v>
      </c>
      <c r="AB168" s="2" t="n">
        <f aca="false">T168-AA168/Y168*C168*C168</f>
        <v>0.415040582610397</v>
      </c>
      <c r="AC168" s="0" t="n">
        <f aca="false">U168/T168*100</f>
        <v>2.75572162540869</v>
      </c>
      <c r="AD168" s="1" t="n">
        <f aca="false">IF(A168&gt;=0.12,1.1,-2.9)*IF(E168=200,1,0)</f>
        <v>-2.9</v>
      </c>
    </row>
    <row r="169" customFormat="false" ht="15" hidden="false" customHeight="false" outlineLevel="0" collapsed="false">
      <c r="A169" s="0" t="n">
        <v>0.0695</v>
      </c>
      <c r="B169" s="0" t="n">
        <v>4.5</v>
      </c>
      <c r="C169" s="0" t="n">
        <v>0.177</v>
      </c>
      <c r="D169" s="2" t="n">
        <v>5.616E-008</v>
      </c>
      <c r="E169" s="0" t="n">
        <v>200</v>
      </c>
      <c r="F169" s="0" t="n">
        <v>1.5</v>
      </c>
      <c r="G169" s="0" t="n">
        <f aca="false">IF(E169=90,F169,0)</f>
        <v>0</v>
      </c>
      <c r="H169" s="0" t="n">
        <f aca="false">IF(E169=120,F169,0)</f>
        <v>0</v>
      </c>
      <c r="I169" s="0" t="n">
        <f aca="false">IF(E170=200,F170,0)</f>
        <v>1.2</v>
      </c>
      <c r="J169" s="0" t="n">
        <f aca="false">IF(E170=280,F170,0)</f>
        <v>0</v>
      </c>
      <c r="K169" s="0" t="n">
        <v>-0.8</v>
      </c>
      <c r="L169" s="0" t="n">
        <f aca="false">IF(E169=90,K169,0)</f>
        <v>0</v>
      </c>
      <c r="M169" s="0" t="n">
        <f aca="false">IF(E169=120,K169,0)</f>
        <v>0</v>
      </c>
      <c r="N169" s="0" t="n">
        <f aca="false">IF(E169=200,K169,0)</f>
        <v>-0.8</v>
      </c>
      <c r="O169" s="0" t="n">
        <f aca="false">IF(E169=280,K169,0)</f>
        <v>0</v>
      </c>
      <c r="P169" s="0" t="n">
        <v>0.6</v>
      </c>
      <c r="Q169" s="0" t="n">
        <v>0.1</v>
      </c>
      <c r="R169" s="0" t="n">
        <v>1.6</v>
      </c>
      <c r="S169" s="0" t="n">
        <v>0.113</v>
      </c>
      <c r="T169" s="0" t="n">
        <v>0.3414</v>
      </c>
      <c r="U169" s="0" t="n">
        <v>0.0184</v>
      </c>
      <c r="V169" s="0" t="n">
        <v>0.0081</v>
      </c>
      <c r="W169" s="0" t="n">
        <v>2.5</v>
      </c>
      <c r="X169" s="2" t="n">
        <f aca="false">1/(1+2*(1+(E169*C169)^2/B169)*(1/(1-B169/4/E169/(E169-C169*E169))-1))</f>
        <v>0.981255647741008</v>
      </c>
      <c r="Y169" s="0" t="n">
        <f aca="false">1+(1-C169)^2</f>
        <v>1.677329</v>
      </c>
      <c r="Z169" s="0" t="n">
        <f aca="false">B169/2/0.938/A169</f>
        <v>34.5139666518384</v>
      </c>
      <c r="AA169" s="0" t="n">
        <f aca="false">T169*(1+B169/Z169^2)*S169/(1+S169)</f>
        <v>0.0347923946882918</v>
      </c>
      <c r="AB169" s="2" t="n">
        <f aca="false">T169-AA169/Y169*C169*C169</f>
        <v>0.340750150785451</v>
      </c>
      <c r="AC169" s="0" t="n">
        <f aca="false">U169/T169*100</f>
        <v>5.38957234915056</v>
      </c>
      <c r="AD169" s="1" t="n">
        <f aca="false">IF(A169&gt;=0.12,1.1,-2.9)*IF(E169=200,1,0)</f>
        <v>-2.9</v>
      </c>
    </row>
    <row r="170" customFormat="false" ht="15" hidden="false" customHeight="false" outlineLevel="0" collapsed="false">
      <c r="A170" s="0" t="n">
        <v>0.069</v>
      </c>
      <c r="B170" s="0" t="n">
        <v>5.48</v>
      </c>
      <c r="C170" s="0" t="n">
        <v>0.216</v>
      </c>
      <c r="D170" s="2" t="n">
        <v>3.943E-008</v>
      </c>
      <c r="E170" s="0" t="n">
        <v>200</v>
      </c>
      <c r="F170" s="0" t="n">
        <v>1.2</v>
      </c>
      <c r="G170" s="0" t="n">
        <f aca="false">IF(E170=90,F170,0)</f>
        <v>0</v>
      </c>
      <c r="H170" s="0" t="n">
        <f aca="false">IF(E170=120,F170,0)</f>
        <v>0</v>
      </c>
      <c r="I170" s="0" t="n">
        <f aca="false">IF(E171=200,F171,0)</f>
        <v>1</v>
      </c>
      <c r="J170" s="0" t="n">
        <f aca="false">IF(E171=280,F171,0)</f>
        <v>0</v>
      </c>
      <c r="K170" s="0" t="n">
        <v>-0.6</v>
      </c>
      <c r="L170" s="0" t="n">
        <f aca="false">IF(E170=90,K170,0)</f>
        <v>0</v>
      </c>
      <c r="M170" s="0" t="n">
        <f aca="false">IF(E170=120,K170,0)</f>
        <v>0</v>
      </c>
      <c r="N170" s="0" t="n">
        <f aca="false">IF(E170=200,K170,0)</f>
        <v>-0.6</v>
      </c>
      <c r="O170" s="0" t="n">
        <f aca="false">IF(E170=280,K170,0)</f>
        <v>0</v>
      </c>
      <c r="P170" s="0" t="n">
        <v>0.2</v>
      </c>
      <c r="Q170" s="0" t="n">
        <v>0.1</v>
      </c>
      <c r="R170" s="0" t="n">
        <v>1.6</v>
      </c>
      <c r="S170" s="0" t="n">
        <v>0.113</v>
      </c>
      <c r="T170" s="0" t="n">
        <v>0.3644</v>
      </c>
      <c r="U170" s="0" t="n">
        <v>0.0192</v>
      </c>
      <c r="V170" s="0" t="n">
        <v>0.0078</v>
      </c>
      <c r="W170" s="0" t="n">
        <v>2.5</v>
      </c>
      <c r="X170" s="2" t="n">
        <f aca="false">1/(1+2*(1+(E170*C170)^2/B170)*(1/(1-B170/4/E170/(E170-C170*E170))-1))</f>
        <v>0.971021062726145</v>
      </c>
      <c r="Y170" s="0" t="n">
        <f aca="false">1+(1-C170)^2</f>
        <v>1.614656</v>
      </c>
      <c r="Z170" s="0" t="n">
        <f aca="false">B170/2/0.938/A170</f>
        <v>42.3349093044096</v>
      </c>
      <c r="AA170" s="0" t="n">
        <f aca="false">T170*(1+B170/Z170^2)*S170/(1+S170)</f>
        <v>0.0371097072476772</v>
      </c>
      <c r="AB170" s="2" t="n">
        <f aca="false">T170-AA170/Y170*C170*C170</f>
        <v>0.363327703175569</v>
      </c>
      <c r="AC170" s="0" t="n">
        <f aca="false">U170/T170*100</f>
        <v>5.26893523600439</v>
      </c>
      <c r="AD170" s="1" t="n">
        <f aca="false">IF(A170&gt;=0.12,1.1,-2.9)*IF(E170=200,1,0)</f>
        <v>-2.9</v>
      </c>
    </row>
    <row r="171" customFormat="false" ht="15" hidden="false" customHeight="false" outlineLevel="0" collapsed="false">
      <c r="A171" s="0" t="n">
        <v>0.0698</v>
      </c>
      <c r="B171" s="0" t="n">
        <v>6.94</v>
      </c>
      <c r="C171" s="0" t="n">
        <v>0.271</v>
      </c>
      <c r="D171" s="2" t="n">
        <v>2.62E-008</v>
      </c>
      <c r="E171" s="0" t="n">
        <v>200</v>
      </c>
      <c r="F171" s="0" t="n">
        <v>1</v>
      </c>
      <c r="G171" s="0" t="n">
        <f aca="false">IF(E171=90,F171,0)</f>
        <v>0</v>
      </c>
      <c r="H171" s="0" t="n">
        <f aca="false">IF(E171=120,F171,0)</f>
        <v>0</v>
      </c>
      <c r="I171" s="0" t="n">
        <f aca="false">IF(E172=200,F172,0)</f>
        <v>0.9</v>
      </c>
      <c r="J171" s="0" t="n">
        <f aca="false">IF(E172=280,F172,0)</f>
        <v>0</v>
      </c>
      <c r="K171" s="0" t="n">
        <v>-0.4</v>
      </c>
      <c r="L171" s="0" t="n">
        <f aca="false">IF(E171=90,K171,0)</f>
        <v>0</v>
      </c>
      <c r="M171" s="0" t="n">
        <f aca="false">IF(E171=120,K171,0)</f>
        <v>0</v>
      </c>
      <c r="N171" s="0" t="n">
        <f aca="false">IF(E171=200,K171,0)</f>
        <v>-0.4</v>
      </c>
      <c r="O171" s="0" t="n">
        <f aca="false">IF(E171=280,K171,0)</f>
        <v>0</v>
      </c>
      <c r="P171" s="0" t="n">
        <v>0.3</v>
      </c>
      <c r="Q171" s="0" t="n">
        <v>0.2</v>
      </c>
      <c r="R171" s="0" t="n">
        <v>1</v>
      </c>
      <c r="S171" s="0" t="n">
        <v>0.113</v>
      </c>
      <c r="T171" s="0" t="n">
        <v>0.4126</v>
      </c>
      <c r="U171" s="0" t="n">
        <v>0.0135</v>
      </c>
      <c r="V171" s="0" t="n">
        <v>0.0065</v>
      </c>
      <c r="W171" s="0" t="n">
        <v>2.5</v>
      </c>
      <c r="X171" s="2" t="n">
        <f aca="false">1/(1+2*(1+(E171*C171)^2/B171)*(1/(1-B171/4/E171/(E171-C171*E171))-1))</f>
        <v>0.951933943083888</v>
      </c>
      <c r="Y171" s="0" t="n">
        <f aca="false">1+(1-C171)^2</f>
        <v>1.531441</v>
      </c>
      <c r="Z171" s="0" t="n">
        <f aca="false">B171/2/0.938/A171</f>
        <v>52.9994318216531</v>
      </c>
      <c r="AA171" s="0" t="n">
        <f aca="false">T171*(1+B171/Z171^2)*S171/(1+S171)</f>
        <v>0.0419937040739155</v>
      </c>
      <c r="AB171" s="2" t="n">
        <f aca="false">T171-AA171/Y171*C171*C171</f>
        <v>0.410586171441869</v>
      </c>
      <c r="AC171" s="0" t="n">
        <f aca="false">U171/T171*100</f>
        <v>3.27193407658749</v>
      </c>
      <c r="AD171" s="1" t="n">
        <f aca="false">IF(A171&gt;=0.12,1.1,-2.9)*IF(E171=200,1,0)</f>
        <v>-2.9</v>
      </c>
    </row>
    <row r="172" customFormat="false" ht="15" hidden="false" customHeight="false" outlineLevel="0" collapsed="false">
      <c r="A172" s="0" t="n">
        <v>0.0695</v>
      </c>
      <c r="B172" s="0" t="n">
        <v>8.99</v>
      </c>
      <c r="C172" s="0" t="n">
        <v>0.353</v>
      </c>
      <c r="D172" s="2" t="n">
        <v>1.397E-008</v>
      </c>
      <c r="E172" s="0" t="n">
        <v>200</v>
      </c>
      <c r="F172" s="0" t="n">
        <v>0.9</v>
      </c>
      <c r="G172" s="0" t="n">
        <f aca="false">IF(E172=90,F172,0)</f>
        <v>0</v>
      </c>
      <c r="H172" s="0" t="n">
        <f aca="false">IF(E172=120,F172,0)</f>
        <v>0</v>
      </c>
      <c r="I172" s="0" t="n">
        <f aca="false">IF(E173=200,F173,0)</f>
        <v>0.7</v>
      </c>
      <c r="J172" s="0" t="n">
        <f aca="false">IF(E173=280,F173,0)</f>
        <v>0</v>
      </c>
      <c r="K172" s="0" t="n">
        <v>-0.3</v>
      </c>
      <c r="L172" s="0" t="n">
        <f aca="false">IF(E172=90,K172,0)</f>
        <v>0</v>
      </c>
      <c r="M172" s="0" t="n">
        <f aca="false">IF(E172=120,K172,0)</f>
        <v>0</v>
      </c>
      <c r="N172" s="0" t="n">
        <f aca="false">IF(E172=200,K172,0)</f>
        <v>-0.3</v>
      </c>
      <c r="O172" s="0" t="n">
        <f aca="false">IF(E172=280,K172,0)</f>
        <v>0</v>
      </c>
      <c r="P172" s="0" t="n">
        <v>0.6</v>
      </c>
      <c r="Q172" s="0" t="n">
        <v>0.4</v>
      </c>
      <c r="R172" s="0" t="n">
        <v>0.8</v>
      </c>
      <c r="S172" s="0" t="n">
        <v>0.113</v>
      </c>
      <c r="T172" s="0" t="n">
        <v>0.3942</v>
      </c>
      <c r="U172" s="0" t="n">
        <v>0.012</v>
      </c>
      <c r="V172" s="0" t="n">
        <v>0.0054</v>
      </c>
      <c r="W172" s="0" t="n">
        <v>2.5</v>
      </c>
      <c r="X172" s="2" t="n">
        <f aca="false">1/(1+2*(1+(E172*C172)^2/B172)*(1/(1-B172/4/E172/(E172-C172*E172))-1))</f>
        <v>0.912009678433147</v>
      </c>
      <c r="Y172" s="0" t="n">
        <f aca="false">1+(1-C172)^2</f>
        <v>1.418609</v>
      </c>
      <c r="Z172" s="0" t="n">
        <f aca="false">B172/2/0.938/A172</f>
        <v>68.9512356000061</v>
      </c>
      <c r="AA172" s="0" t="n">
        <f aca="false">T172*(1+B172/Z172^2)*S172/(1+S172)</f>
        <v>0.0400977814432726</v>
      </c>
      <c r="AB172" s="2" t="n">
        <f aca="false">T172-AA172/Y172*C172*C172</f>
        <v>0.39067785651447</v>
      </c>
      <c r="AC172" s="0" t="n">
        <f aca="false">U172/T172*100</f>
        <v>3.0441400304414</v>
      </c>
      <c r="AD172" s="1" t="n">
        <f aca="false">IF(A172&gt;=0.12,1.1,-2.9)*IF(E172=200,1,0)</f>
        <v>-2.9</v>
      </c>
    </row>
    <row r="173" customFormat="false" ht="15" hidden="false" customHeight="false" outlineLevel="0" collapsed="false">
      <c r="A173" s="0" t="n">
        <v>0.0696</v>
      </c>
      <c r="B173" s="0" t="n">
        <v>11.39</v>
      </c>
      <c r="C173" s="0" t="n">
        <v>0.445</v>
      </c>
      <c r="D173" s="2" t="n">
        <v>8.685E-009</v>
      </c>
      <c r="E173" s="0" t="n">
        <v>200</v>
      </c>
      <c r="F173" s="0" t="n">
        <v>0.7</v>
      </c>
      <c r="G173" s="0" t="n">
        <f aca="false">IF(E173=90,F173,0)</f>
        <v>0</v>
      </c>
      <c r="H173" s="0" t="n">
        <f aca="false">IF(E173=120,F173,0)</f>
        <v>0</v>
      </c>
      <c r="I173" s="0" t="n">
        <f aca="false">IF(E174=200,F174,0)</f>
        <v>0.6</v>
      </c>
      <c r="J173" s="0" t="n">
        <f aca="false">IF(E174=280,F174,0)</f>
        <v>0</v>
      </c>
      <c r="K173" s="0" t="n">
        <v>-0.1</v>
      </c>
      <c r="L173" s="0" t="n">
        <f aca="false">IF(E173=90,K173,0)</f>
        <v>0</v>
      </c>
      <c r="M173" s="0" t="n">
        <f aca="false">IF(E173=120,K173,0)</f>
        <v>0</v>
      </c>
      <c r="N173" s="0" t="n">
        <f aca="false">IF(E173=200,K173,0)</f>
        <v>-0.1</v>
      </c>
      <c r="O173" s="0" t="n">
        <f aca="false">IF(E173=280,K173,0)</f>
        <v>0</v>
      </c>
      <c r="P173" s="0" t="n">
        <v>0.8</v>
      </c>
      <c r="Q173" s="0" t="n">
        <v>0.7</v>
      </c>
      <c r="R173" s="0" t="n">
        <v>0.9</v>
      </c>
      <c r="S173" s="0" t="n">
        <v>0.113</v>
      </c>
      <c r="T173" s="0" t="n">
        <v>0.4245</v>
      </c>
      <c r="U173" s="0" t="n">
        <v>0.0112</v>
      </c>
      <c r="V173" s="0" t="n">
        <v>0.0069</v>
      </c>
      <c r="W173" s="0" t="n">
        <v>2.5</v>
      </c>
      <c r="X173" s="2" t="n">
        <f aca="false">1/(1+2*(1+(E173*C173)^2/B173)*(1/(1-B173/4/E173/(E173-C173*E173))-1))</f>
        <v>0.848406439581275</v>
      </c>
      <c r="Y173" s="0" t="n">
        <f aca="false">1+(1-C173)^2</f>
        <v>1.308025</v>
      </c>
      <c r="Z173" s="0" t="n">
        <f aca="false">B173/2/0.938/A173</f>
        <v>87.2331691297208</v>
      </c>
      <c r="AA173" s="0" t="n">
        <f aca="false">T173*(1+B173/Z173^2)*S173/(1+S173)</f>
        <v>0.043162891910834</v>
      </c>
      <c r="AB173" s="2" t="n">
        <f aca="false">T173-AA173/Y173*C173*C173</f>
        <v>0.417965467654943</v>
      </c>
      <c r="AC173" s="0" t="n">
        <f aca="false">U173/T173*100</f>
        <v>2.63839811542992</v>
      </c>
      <c r="AD173" s="1" t="n">
        <f aca="false">IF(A173&gt;=0.12,1.1,-2.9)*IF(E173=200,1,0)</f>
        <v>-2.9</v>
      </c>
    </row>
    <row r="174" customFormat="false" ht="15" hidden="false" customHeight="false" outlineLevel="0" collapsed="false">
      <c r="A174" s="0" t="n">
        <v>0.0707</v>
      </c>
      <c r="B174" s="0" t="n">
        <v>14.46</v>
      </c>
      <c r="C174" s="0" t="n">
        <v>0.553</v>
      </c>
      <c r="D174" s="2" t="n">
        <v>4.527E-009</v>
      </c>
      <c r="E174" s="0" t="n">
        <v>200</v>
      </c>
      <c r="F174" s="0" t="n">
        <v>0.6</v>
      </c>
      <c r="G174" s="0" t="n">
        <f aca="false">IF(E174=90,F174,0)</f>
        <v>0</v>
      </c>
      <c r="H174" s="0" t="n">
        <f aca="false">IF(E174=120,F174,0)</f>
        <v>0</v>
      </c>
      <c r="I174" s="0" t="n">
        <f aca="false">IF(E175=200,F175,0)</f>
        <v>1.5</v>
      </c>
      <c r="J174" s="0" t="n">
        <f aca="false">IF(E175=280,F175,0)</f>
        <v>0</v>
      </c>
      <c r="K174" s="0" t="n">
        <v>0</v>
      </c>
      <c r="L174" s="0" t="n">
        <f aca="false">IF(E174=90,K174,0)</f>
        <v>0</v>
      </c>
      <c r="M174" s="0" t="n">
        <f aca="false">IF(E174=120,K174,0)</f>
        <v>0</v>
      </c>
      <c r="N174" s="0" t="n">
        <f aca="false">IF(E174=200,K174,0)</f>
        <v>0</v>
      </c>
      <c r="O174" s="0" t="n">
        <f aca="false">IF(E174=280,K174,0)</f>
        <v>0</v>
      </c>
      <c r="P174" s="0" t="n">
        <v>1.1</v>
      </c>
      <c r="Q174" s="0" t="n">
        <v>1.3</v>
      </c>
      <c r="R174" s="0" t="n">
        <v>1.1</v>
      </c>
      <c r="S174" s="0" t="n">
        <v>0.113</v>
      </c>
      <c r="T174" s="0" t="n">
        <v>0.392</v>
      </c>
      <c r="U174" s="0" t="n">
        <v>0.0141</v>
      </c>
      <c r="V174" s="0" t="n">
        <v>0.0082</v>
      </c>
      <c r="W174" s="0" t="n">
        <v>2.5</v>
      </c>
      <c r="X174" s="2" t="n">
        <f aca="false">1/(1+2*(1+(E174*C174)^2/B174)*(1/(1-B174/4/E174/(E174-C174*E174))-1))</f>
        <v>0.744855737309377</v>
      </c>
      <c r="Y174" s="0" t="n">
        <f aca="false">1+(1-C174)^2</f>
        <v>1.199809</v>
      </c>
      <c r="Z174" s="0" t="n">
        <f aca="false">B174/2/0.938/A174</f>
        <v>109.022477026868</v>
      </c>
      <c r="AA174" s="0" t="n">
        <f aca="false">T174*(1+B174/Z174^2)*S174/(1+S174)</f>
        <v>0.0398471599937441</v>
      </c>
      <c r="AB174" s="2" t="n">
        <f aca="false">T174-AA174/Y174*C174*C174</f>
        <v>0.38184369999681</v>
      </c>
      <c r="AC174" s="0" t="n">
        <f aca="false">U174/T174*100</f>
        <v>3.5969387755102</v>
      </c>
      <c r="AD174" s="1" t="n">
        <f aca="false">IF(A174&gt;=0.12,1.1,-2.9)*IF(E174=200,1,0)</f>
        <v>-2.9</v>
      </c>
    </row>
    <row r="175" customFormat="false" ht="15" hidden="false" customHeight="false" outlineLevel="0" collapsed="false">
      <c r="A175" s="0" t="n">
        <v>0.0893</v>
      </c>
      <c r="B175" s="0" t="n">
        <v>5.5</v>
      </c>
      <c r="C175" s="0" t="n">
        <v>0.168</v>
      </c>
      <c r="D175" s="2" t="n">
        <v>3.075E-008</v>
      </c>
      <c r="E175" s="0" t="n">
        <v>200</v>
      </c>
      <c r="F175" s="0" t="n">
        <v>1.5</v>
      </c>
      <c r="G175" s="0" t="n">
        <f aca="false">IF(E175=90,F175,0)</f>
        <v>0</v>
      </c>
      <c r="H175" s="0" t="n">
        <f aca="false">IF(E175=120,F175,0)</f>
        <v>0</v>
      </c>
      <c r="I175" s="0" t="n">
        <f aca="false">IF(E176=200,F176,0)</f>
        <v>1.2</v>
      </c>
      <c r="J175" s="0" t="n">
        <f aca="false">IF(E176=280,F176,0)</f>
        <v>0</v>
      </c>
      <c r="K175" s="0" t="n">
        <v>-0.9</v>
      </c>
      <c r="L175" s="0" t="n">
        <f aca="false">IF(E175=90,K175,0)</f>
        <v>0</v>
      </c>
      <c r="M175" s="0" t="n">
        <f aca="false">IF(E175=120,K175,0)</f>
        <v>0</v>
      </c>
      <c r="N175" s="0" t="n">
        <f aca="false">IF(E175=200,K175,0)</f>
        <v>-0.9</v>
      </c>
      <c r="O175" s="0" t="n">
        <f aca="false">IF(E175=280,K175,0)</f>
        <v>0</v>
      </c>
      <c r="P175" s="0" t="n">
        <v>0.4</v>
      </c>
      <c r="Q175" s="0" t="n">
        <v>0.1</v>
      </c>
      <c r="R175" s="0" t="n">
        <v>1.7</v>
      </c>
      <c r="S175" s="0" t="n">
        <v>0.096</v>
      </c>
      <c r="T175" s="0" t="n">
        <v>0.3589</v>
      </c>
      <c r="U175" s="0" t="n">
        <v>0.0283</v>
      </c>
      <c r="V175" s="0" t="n">
        <v>0.0087</v>
      </c>
      <c r="W175" s="0" t="n">
        <v>2.5</v>
      </c>
      <c r="X175" s="2" t="n">
        <f aca="false">1/(1+2*(1+(E175*C175)^2/B175)*(1/(1-B175/4/E175/(E175-C175*E175))-1))</f>
        <v>0.98324078384198</v>
      </c>
      <c r="Y175" s="0" t="n">
        <f aca="false">1+(1-C175)^2</f>
        <v>1.692224</v>
      </c>
      <c r="Z175" s="0" t="n">
        <f aca="false">B175/2/0.938/A175</f>
        <v>32.8305680046416</v>
      </c>
      <c r="AA175" s="0" t="n">
        <f aca="false">T175*(1+B175/Z175^2)*S175/(1+S175)</f>
        <v>0.0315969095249419</v>
      </c>
      <c r="AB175" s="2" t="n">
        <f aca="false">T175-AA175/Y175*C175*C175</f>
        <v>0.358373006425608</v>
      </c>
      <c r="AC175" s="0" t="n">
        <f aca="false">U175/T175*100</f>
        <v>7.88520479242129</v>
      </c>
      <c r="AD175" s="1" t="n">
        <f aca="false">IF(A175&gt;=0.12,1.1,-2.9)*IF(E175=200,1,0)</f>
        <v>-2.9</v>
      </c>
    </row>
    <row r="176" customFormat="false" ht="15" hidden="false" customHeight="false" outlineLevel="0" collapsed="false">
      <c r="A176" s="0" t="n">
        <v>0.0897</v>
      </c>
      <c r="B176" s="0" t="n">
        <v>6.96</v>
      </c>
      <c r="C176" s="0" t="n">
        <v>0.211</v>
      </c>
      <c r="D176" s="2" t="n">
        <v>2.08E-008</v>
      </c>
      <c r="E176" s="0" t="n">
        <v>200</v>
      </c>
      <c r="F176" s="0" t="n">
        <v>1.2</v>
      </c>
      <c r="G176" s="0" t="n">
        <f aca="false">IF(E176=90,F176,0)</f>
        <v>0</v>
      </c>
      <c r="H176" s="0" t="n">
        <f aca="false">IF(E176=120,F176,0)</f>
        <v>0</v>
      </c>
      <c r="I176" s="0" t="n">
        <f aca="false">IF(E177=200,F177,0)</f>
        <v>1</v>
      </c>
      <c r="J176" s="0" t="n">
        <f aca="false">IF(E177=280,F177,0)</f>
        <v>0</v>
      </c>
      <c r="K176" s="0" t="n">
        <v>-0.6</v>
      </c>
      <c r="L176" s="0" t="n">
        <f aca="false">IF(E176=90,K176,0)</f>
        <v>0</v>
      </c>
      <c r="M176" s="0" t="n">
        <f aca="false">IF(E176=120,K176,0)</f>
        <v>0</v>
      </c>
      <c r="N176" s="0" t="n">
        <f aca="false">IF(E176=200,K176,0)</f>
        <v>-0.6</v>
      </c>
      <c r="O176" s="0" t="n">
        <f aca="false">IF(E176=280,K176,0)</f>
        <v>0</v>
      </c>
      <c r="P176" s="0" t="n">
        <v>0.9</v>
      </c>
      <c r="Q176" s="0" t="n">
        <v>0.1</v>
      </c>
      <c r="R176" s="0" t="n">
        <v>1</v>
      </c>
      <c r="S176" s="0" t="n">
        <v>0.096</v>
      </c>
      <c r="T176" s="0" t="n">
        <v>0.4048</v>
      </c>
      <c r="U176" s="0" t="n">
        <v>0.0169</v>
      </c>
      <c r="V176" s="0" t="n">
        <v>0.0082</v>
      </c>
      <c r="W176" s="0" t="n">
        <v>2.5</v>
      </c>
      <c r="X176" s="2" t="n">
        <f aca="false">1/(1+2*(1+(E176*C176)^2/B176)*(1/(1-B176/4/E176/(E176-C176*E176))-1))</f>
        <v>0.972454838137064</v>
      </c>
      <c r="Y176" s="0" t="n">
        <f aca="false">1+(1-C176)^2</f>
        <v>1.622521</v>
      </c>
      <c r="Z176" s="0" t="n">
        <f aca="false">B176/2/0.938/A176</f>
        <v>41.3603268892042</v>
      </c>
      <c r="AA176" s="0" t="n">
        <f aca="false">T176*(1+B176/Z176^2)*S176/(1+S176)</f>
        <v>0.0356011931670391</v>
      </c>
      <c r="AB176" s="2" t="n">
        <f aca="false">T176-AA176/Y176*C176*C176</f>
        <v>0.403823124680057</v>
      </c>
      <c r="AC176" s="0" t="n">
        <f aca="false">U176/T176*100</f>
        <v>4.17490118577075</v>
      </c>
      <c r="AD176" s="1" t="n">
        <f aca="false">IF(A176&gt;=0.12,1.1,-2.9)*IF(E176=200,1,0)</f>
        <v>-2.9</v>
      </c>
    </row>
    <row r="177" customFormat="false" ht="15" hidden="false" customHeight="false" outlineLevel="0" collapsed="false">
      <c r="A177" s="0" t="n">
        <v>0.0899</v>
      </c>
      <c r="B177" s="0" t="n">
        <v>8.96</v>
      </c>
      <c r="C177" s="0" t="n">
        <v>0.271</v>
      </c>
      <c r="D177" s="2" t="n">
        <v>1.062E-008</v>
      </c>
      <c r="E177" s="0" t="n">
        <v>200</v>
      </c>
      <c r="F177" s="0" t="n">
        <v>1</v>
      </c>
      <c r="G177" s="0" t="n">
        <f aca="false">IF(E177=90,F177,0)</f>
        <v>0</v>
      </c>
      <c r="H177" s="0" t="n">
        <f aca="false">IF(E177=120,F177,0)</f>
        <v>0</v>
      </c>
      <c r="I177" s="0" t="n">
        <f aca="false">IF(E178=200,F178,0)</f>
        <v>0.9</v>
      </c>
      <c r="J177" s="0" t="n">
        <f aca="false">IF(E178=280,F178,0)</f>
        <v>0</v>
      </c>
      <c r="K177" s="0" t="n">
        <v>-0.4</v>
      </c>
      <c r="L177" s="0" t="n">
        <f aca="false">IF(E177=90,K177,0)</f>
        <v>0</v>
      </c>
      <c r="M177" s="0" t="n">
        <f aca="false">IF(E177=120,K177,0)</f>
        <v>0</v>
      </c>
      <c r="N177" s="0" t="n">
        <f aca="false">IF(E177=200,K177,0)</f>
        <v>-0.4</v>
      </c>
      <c r="O177" s="0" t="n">
        <f aca="false">IF(E177=280,K177,0)</f>
        <v>0</v>
      </c>
      <c r="P177" s="0" t="n">
        <v>1.3</v>
      </c>
      <c r="Q177" s="0" t="n">
        <v>0.2</v>
      </c>
      <c r="R177" s="0" t="n">
        <v>0.9</v>
      </c>
      <c r="S177" s="0" t="n">
        <v>0.096</v>
      </c>
      <c r="T177" s="0" t="n">
        <v>0.3614</v>
      </c>
      <c r="U177" s="0" t="n">
        <v>0.0139</v>
      </c>
      <c r="V177" s="0" t="n">
        <v>0.0077</v>
      </c>
      <c r="W177" s="0" t="n">
        <v>2.5</v>
      </c>
      <c r="X177" s="2" t="n">
        <f aca="false">1/(1+2*(1+(E177*C177)^2/B177)*(1/(1-B177/4/E177/(E177-C177*E177))-1))</f>
        <v>0.951901762459484</v>
      </c>
      <c r="Y177" s="0" t="n">
        <f aca="false">1+(1-C177)^2</f>
        <v>1.531441</v>
      </c>
      <c r="Z177" s="0" t="n">
        <f aca="false">B177/2/0.938/A177</f>
        <v>53.1270233924925</v>
      </c>
      <c r="AA177" s="0" t="n">
        <f aca="false">T177*(1+B177/Z177^2)*S177/(1+S177)</f>
        <v>0.0317559651519888</v>
      </c>
      <c r="AB177" s="2" t="n">
        <f aca="false">T177-AA177/Y177*C177*C177</f>
        <v>0.359877127204556</v>
      </c>
      <c r="AC177" s="0" t="n">
        <f aca="false">U177/T177*100</f>
        <v>3.84615384615385</v>
      </c>
      <c r="AD177" s="1" t="n">
        <f aca="false">IF(A177&gt;=0.12,1.1,-2.9)*IF(E177=200,1,0)</f>
        <v>-2.9</v>
      </c>
    </row>
    <row r="178" customFormat="false" ht="15" hidden="false" customHeight="false" outlineLevel="0" collapsed="false">
      <c r="A178" s="0" t="n">
        <v>0.0899</v>
      </c>
      <c r="B178" s="0" t="n">
        <v>11.45</v>
      </c>
      <c r="C178" s="0" t="n">
        <v>0.346</v>
      </c>
      <c r="D178" s="2" t="n">
        <v>6.432E-009</v>
      </c>
      <c r="E178" s="0" t="n">
        <v>200</v>
      </c>
      <c r="F178" s="0" t="n">
        <v>0.9</v>
      </c>
      <c r="G178" s="0" t="n">
        <f aca="false">IF(E178=90,F178,0)</f>
        <v>0</v>
      </c>
      <c r="H178" s="0" t="n">
        <f aca="false">IF(E178=120,F178,0)</f>
        <v>0</v>
      </c>
      <c r="I178" s="0" t="n">
        <f aca="false">IF(E179=200,F179,0)</f>
        <v>0.7</v>
      </c>
      <c r="J178" s="0" t="n">
        <f aca="false">IF(E179=280,F179,0)</f>
        <v>0</v>
      </c>
      <c r="K178" s="0" t="n">
        <v>-0.2</v>
      </c>
      <c r="L178" s="0" t="n">
        <f aca="false">IF(E178=90,K178,0)</f>
        <v>0</v>
      </c>
      <c r="M178" s="0" t="n">
        <f aca="false">IF(E178=120,K178,0)</f>
        <v>0</v>
      </c>
      <c r="N178" s="0" t="n">
        <f aca="false">IF(E178=200,K178,0)</f>
        <v>-0.2</v>
      </c>
      <c r="O178" s="0" t="n">
        <f aca="false">IF(E178=280,K178,0)</f>
        <v>0</v>
      </c>
      <c r="P178" s="0" t="n">
        <v>1</v>
      </c>
      <c r="Q178" s="0" t="n">
        <v>0.4</v>
      </c>
      <c r="R178" s="0" t="n">
        <v>0.8</v>
      </c>
      <c r="S178" s="0" t="n">
        <v>0.096</v>
      </c>
      <c r="T178" s="0" t="n">
        <v>0.3804</v>
      </c>
      <c r="U178" s="0" t="n">
        <v>0.0121</v>
      </c>
      <c r="V178" s="0" t="n">
        <v>0.0061</v>
      </c>
      <c r="W178" s="0" t="n">
        <v>2.5</v>
      </c>
      <c r="X178" s="2" t="n">
        <f aca="false">1/(1+2*(1+(E178*C178)^2/B178)*(1/(1-B178/4/E178/(E178-C178*E178))-1))</f>
        <v>0.91595651987026</v>
      </c>
      <c r="Y178" s="0" t="n">
        <f aca="false">1+(1-C178)^2</f>
        <v>1.427716</v>
      </c>
      <c r="Z178" s="0" t="n">
        <f aca="false">B178/2/0.938/A178</f>
        <v>67.8911180629508</v>
      </c>
      <c r="AA178" s="0" t="n">
        <f aca="false">T178*(1+B178/Z178^2)*S178/(1+S178)</f>
        <v>0.0334024795151698</v>
      </c>
      <c r="AB178" s="2" t="n">
        <f aca="false">T178-AA178/Y178*C178*C178</f>
        <v>0.37759915498766</v>
      </c>
      <c r="AC178" s="0" t="n">
        <f aca="false">U178/T178*100</f>
        <v>3.18086225026288</v>
      </c>
      <c r="AD178" s="1" t="n">
        <f aca="false">IF(A178&gt;=0.12,1.1,-2.9)*IF(E178=200,1,0)</f>
        <v>-2.9</v>
      </c>
    </row>
    <row r="179" customFormat="false" ht="15" hidden="false" customHeight="false" outlineLevel="0" collapsed="false">
      <c r="A179" s="0" t="n">
        <v>0.0901</v>
      </c>
      <c r="B179" s="0" t="n">
        <v>14.66</v>
      </c>
      <c r="C179" s="0" t="n">
        <v>0.441</v>
      </c>
      <c r="D179" s="2" t="n">
        <v>3.989E-009</v>
      </c>
      <c r="E179" s="0" t="n">
        <v>200</v>
      </c>
      <c r="F179" s="0" t="n">
        <v>0.7</v>
      </c>
      <c r="G179" s="0" t="n">
        <f aca="false">IF(E179=90,F179,0)</f>
        <v>0</v>
      </c>
      <c r="H179" s="0" t="n">
        <f aca="false">IF(E179=120,F179,0)</f>
        <v>0</v>
      </c>
      <c r="I179" s="0" t="n">
        <f aca="false">IF(E180=200,F180,0)</f>
        <v>0.6</v>
      </c>
      <c r="J179" s="0" t="n">
        <f aca="false">IF(E180=280,F180,0)</f>
        <v>0</v>
      </c>
      <c r="K179" s="0" t="n">
        <v>-0.1</v>
      </c>
      <c r="L179" s="0" t="n">
        <f aca="false">IF(E179=90,K179,0)</f>
        <v>0</v>
      </c>
      <c r="M179" s="0" t="n">
        <f aca="false">IF(E179=120,K179,0)</f>
        <v>0</v>
      </c>
      <c r="N179" s="0" t="n">
        <f aca="false">IF(E179=200,K179,0)</f>
        <v>-0.1</v>
      </c>
      <c r="O179" s="0" t="n">
        <f aca="false">IF(E179=280,K179,0)</f>
        <v>0</v>
      </c>
      <c r="P179" s="0" t="n">
        <v>1.2</v>
      </c>
      <c r="Q179" s="0" t="n">
        <v>0.7</v>
      </c>
      <c r="R179" s="0" t="n">
        <v>0.9</v>
      </c>
      <c r="S179" s="0" t="n">
        <v>0.096</v>
      </c>
      <c r="T179" s="0" t="n">
        <v>0.419</v>
      </c>
      <c r="U179" s="0" t="n">
        <v>0.014</v>
      </c>
      <c r="V179" s="0" t="n">
        <v>0.0078</v>
      </c>
      <c r="W179" s="0" t="n">
        <v>2.5</v>
      </c>
      <c r="X179" s="2" t="n">
        <f aca="false">1/(1+2*(1+(E179*C179)^2/B179)*(1/(1-B179/4/E179/(E179-C179*E179))-1))</f>
        <v>0.851563337692802</v>
      </c>
      <c r="Y179" s="0" t="n">
        <f aca="false">1+(1-C179)^2</f>
        <v>1.312481</v>
      </c>
      <c r="Z179" s="0" t="n">
        <f aca="false">B179/2/0.938/A179</f>
        <v>86.7313977125629</v>
      </c>
      <c r="AA179" s="0" t="n">
        <f aca="false">T179*(1+B179/Z179^2)*S179/(1+S179)</f>
        <v>0.0367722546165825</v>
      </c>
      <c r="AB179" s="2" t="n">
        <f aca="false">T179-AA179/Y179*C179*C179</f>
        <v>0.413551155521423</v>
      </c>
      <c r="AC179" s="0" t="n">
        <f aca="false">U179/T179*100</f>
        <v>3.34128878281623</v>
      </c>
      <c r="AD179" s="1" t="n">
        <f aca="false">IF(A179&gt;=0.12,1.1,-2.9)*IF(E179=200,1,0)</f>
        <v>-2.9</v>
      </c>
    </row>
    <row r="180" customFormat="false" ht="15" hidden="false" customHeight="false" outlineLevel="0" collapsed="false">
      <c r="A180" s="0" t="n">
        <v>0.0907</v>
      </c>
      <c r="B180" s="0" t="n">
        <v>19.02</v>
      </c>
      <c r="C180" s="0" t="n">
        <v>0.566</v>
      </c>
      <c r="D180" s="2" t="n">
        <v>1.981E-009</v>
      </c>
      <c r="E180" s="0" t="n">
        <v>200</v>
      </c>
      <c r="F180" s="0" t="n">
        <v>0.6</v>
      </c>
      <c r="G180" s="0" t="n">
        <f aca="false">IF(E180=90,F180,0)</f>
        <v>0</v>
      </c>
      <c r="H180" s="0" t="n">
        <f aca="false">IF(E180=120,F180,0)</f>
        <v>0</v>
      </c>
      <c r="I180" s="0" t="n">
        <f aca="false">IF(E181=200,F181,0)</f>
        <v>1.4</v>
      </c>
      <c r="J180" s="0" t="n">
        <f aca="false">IF(E181=280,F181,0)</f>
        <v>0</v>
      </c>
      <c r="K180" s="0" t="n">
        <v>0</v>
      </c>
      <c r="L180" s="0" t="n">
        <f aca="false">IF(E180=90,K180,0)</f>
        <v>0</v>
      </c>
      <c r="M180" s="0" t="n">
        <f aca="false">IF(E180=120,K180,0)</f>
        <v>0</v>
      </c>
      <c r="N180" s="0" t="n">
        <f aca="false">IF(E180=200,K180,0)</f>
        <v>0</v>
      </c>
      <c r="O180" s="0" t="n">
        <f aca="false">IF(E180=280,K180,0)</f>
        <v>0</v>
      </c>
      <c r="P180" s="0" t="n">
        <v>1.5</v>
      </c>
      <c r="Q180" s="0" t="n">
        <v>1.4</v>
      </c>
      <c r="R180" s="0" t="n">
        <v>1.1</v>
      </c>
      <c r="S180" s="0" t="n">
        <v>0.096</v>
      </c>
      <c r="T180" s="0" t="n">
        <v>0.3856</v>
      </c>
      <c r="U180" s="0" t="n">
        <v>0.0242</v>
      </c>
      <c r="V180" s="0" t="n">
        <v>0.0093</v>
      </c>
      <c r="W180" s="0" t="n">
        <v>2.5</v>
      </c>
      <c r="X180" s="2" t="n">
        <f aca="false">1/(1+2*(1+(E180*C180)^2/B180)*(1/(1-B180/4/E180/(E180-C180*E180))-1))</f>
        <v>0.730074720652004</v>
      </c>
      <c r="Y180" s="0" t="n">
        <f aca="false">1+(1-C180)^2</f>
        <v>1.188356</v>
      </c>
      <c r="Z180" s="0" t="n">
        <f aca="false">B180/2/0.938/A180</f>
        <v>111.781617977211</v>
      </c>
      <c r="AA180" s="0" t="n">
        <f aca="false">T180*(1+B180/Z180^2)*S180/(1+S180)</f>
        <v>0.0338265948291829</v>
      </c>
      <c r="AB180" s="2" t="n">
        <f aca="false">T180-AA180/Y180*C180*C180</f>
        <v>0.376481055329297</v>
      </c>
      <c r="AC180" s="0" t="n">
        <f aca="false">U180/T180*100</f>
        <v>6.27593360995851</v>
      </c>
      <c r="AD180" s="1" t="n">
        <f aca="false">IF(A180&gt;=0.12,1.1,-2.9)*IF(E180=200,1,0)</f>
        <v>-2.9</v>
      </c>
    </row>
    <row r="181" customFormat="false" ht="15" hidden="false" customHeight="false" outlineLevel="0" collapsed="false">
      <c r="A181" s="0" t="n">
        <v>0.1102</v>
      </c>
      <c r="B181" s="0" t="n">
        <v>6.97</v>
      </c>
      <c r="C181" s="0" t="n">
        <v>0.173</v>
      </c>
      <c r="D181" s="2" t="n">
        <v>1.492E-008</v>
      </c>
      <c r="E181" s="0" t="n">
        <v>200</v>
      </c>
      <c r="F181" s="0" t="n">
        <v>1.4</v>
      </c>
      <c r="G181" s="0" t="n">
        <f aca="false">IF(E181=90,F181,0)</f>
        <v>0</v>
      </c>
      <c r="H181" s="0" t="n">
        <f aca="false">IF(E181=120,F181,0)</f>
        <v>0</v>
      </c>
      <c r="I181" s="0" t="n">
        <f aca="false">IF(E182=200,F182,0)</f>
        <v>1.2</v>
      </c>
      <c r="J181" s="0" t="n">
        <f aca="false">IF(E182=280,F182,0)</f>
        <v>0</v>
      </c>
      <c r="K181" s="0" t="n">
        <v>-0.8</v>
      </c>
      <c r="L181" s="0" t="n">
        <f aca="false">IF(E181=90,K181,0)</f>
        <v>0</v>
      </c>
      <c r="M181" s="0" t="n">
        <f aca="false">IF(E181=120,K181,0)</f>
        <v>0</v>
      </c>
      <c r="N181" s="0" t="n">
        <f aca="false">IF(E181=200,K181,0)</f>
        <v>-0.8</v>
      </c>
      <c r="O181" s="0" t="n">
        <f aca="false">IF(E181=280,K181,0)</f>
        <v>0</v>
      </c>
      <c r="P181" s="0" t="n">
        <v>0.5</v>
      </c>
      <c r="Q181" s="0" t="n">
        <v>0.1</v>
      </c>
      <c r="R181" s="0" t="n">
        <v>1</v>
      </c>
      <c r="S181" s="0" t="n">
        <v>0.043</v>
      </c>
      <c r="T181" s="0" t="n">
        <v>0.3479</v>
      </c>
      <c r="U181" s="0" t="n">
        <v>0.0181</v>
      </c>
      <c r="V181" s="0" t="n">
        <v>0.0071</v>
      </c>
      <c r="W181" s="0" t="n">
        <v>2.5</v>
      </c>
      <c r="X181" s="2" t="n">
        <f aca="false">1/(1+2*(1+(E181*C181)^2/B181)*(1/(1-B181/4/E181/(E181-C181*E181))-1))</f>
        <v>0.982124131976484</v>
      </c>
      <c r="Y181" s="0" t="n">
        <f aca="false">1+(1-C181)^2</f>
        <v>1.683929</v>
      </c>
      <c r="Z181" s="0" t="n">
        <f aca="false">B181/2/0.938/A181</f>
        <v>33.7146262465221</v>
      </c>
      <c r="AA181" s="0" t="n">
        <f aca="false">T181*(1+B181/Z181^2)*S181/(1+S181)</f>
        <v>0.014430902779373</v>
      </c>
      <c r="AB181" s="2" t="n">
        <f aca="false">T181-AA181/Y181*C181*C181</f>
        <v>0.347643515023921</v>
      </c>
      <c r="AC181" s="0" t="n">
        <f aca="false">U181/T181*100</f>
        <v>5.20264443805691</v>
      </c>
      <c r="AD181" s="1" t="n">
        <f aca="false">IF(A181&gt;=0.12,1.1,-2.9)*IF(E181=200,1,0)</f>
        <v>-2.9</v>
      </c>
    </row>
    <row r="182" customFormat="false" ht="15" hidden="false" customHeight="false" outlineLevel="0" collapsed="false">
      <c r="A182" s="0" t="n">
        <v>0.1101</v>
      </c>
      <c r="B182" s="0" t="n">
        <v>8.99</v>
      </c>
      <c r="C182" s="0" t="n">
        <v>0.222</v>
      </c>
      <c r="D182" s="2" t="n">
        <v>8.715E-009</v>
      </c>
      <c r="E182" s="0" t="n">
        <v>200</v>
      </c>
      <c r="F182" s="0" t="n">
        <v>1.2</v>
      </c>
      <c r="G182" s="0" t="n">
        <f aca="false">IF(E182=90,F182,0)</f>
        <v>0</v>
      </c>
      <c r="H182" s="0" t="n">
        <f aca="false">IF(E182=120,F182,0)</f>
        <v>0</v>
      </c>
      <c r="I182" s="0" t="n">
        <f aca="false">IF(E183=200,F183,0)</f>
        <v>1</v>
      </c>
      <c r="J182" s="0" t="n">
        <f aca="false">IF(E183=280,F183,0)</f>
        <v>0</v>
      </c>
      <c r="K182" s="0" t="n">
        <v>-0.5</v>
      </c>
      <c r="L182" s="0" t="n">
        <f aca="false">IF(E182=90,K182,0)</f>
        <v>0</v>
      </c>
      <c r="M182" s="0" t="n">
        <f aca="false">IF(E182=120,K182,0)</f>
        <v>0</v>
      </c>
      <c r="N182" s="0" t="n">
        <f aca="false">IF(E182=200,K182,0)</f>
        <v>-0.5</v>
      </c>
      <c r="O182" s="0" t="n">
        <f aca="false">IF(E182=280,K182,0)</f>
        <v>0</v>
      </c>
      <c r="P182" s="0" t="n">
        <v>1.2</v>
      </c>
      <c r="Q182" s="0" t="n">
        <v>0.1</v>
      </c>
      <c r="R182" s="0" t="n">
        <v>0.8</v>
      </c>
      <c r="S182" s="0" t="n">
        <v>0.043</v>
      </c>
      <c r="T182" s="0" t="n">
        <v>0.3522</v>
      </c>
      <c r="U182" s="0" t="n">
        <v>0.0161</v>
      </c>
      <c r="V182" s="0" t="n">
        <v>0.0072</v>
      </c>
      <c r="W182" s="0" t="n">
        <v>2.5</v>
      </c>
      <c r="X182" s="2" t="n">
        <f aca="false">1/(1+2*(1+(E182*C182)^2/B182)*(1/(1-B182/4/E182/(E182-C182*E182))-1))</f>
        <v>0.969161042860842</v>
      </c>
      <c r="Y182" s="0" t="n">
        <f aca="false">1+(1-C182)^2</f>
        <v>1.605284</v>
      </c>
      <c r="Z182" s="0" t="n">
        <f aca="false">B182/2/0.938/A182</f>
        <v>43.5250760599494</v>
      </c>
      <c r="AA182" s="0" t="n">
        <f aca="false">T182*(1+B182/Z182^2)*S182/(1+S182)</f>
        <v>0.0145891356411061</v>
      </c>
      <c r="AB182" s="2" t="n">
        <f aca="false">T182-AA182/Y182*C182*C182</f>
        <v>0.351752097347923</v>
      </c>
      <c r="AC182" s="0" t="n">
        <f aca="false">U182/T182*100</f>
        <v>4.57126632595116</v>
      </c>
      <c r="AD182" s="1" t="n">
        <f aca="false">IF(A182&gt;=0.12,1.1,-2.9)*IF(E182=200,1,0)</f>
        <v>-2.9</v>
      </c>
    </row>
    <row r="183" customFormat="false" ht="15" hidden="false" customHeight="false" outlineLevel="0" collapsed="false">
      <c r="A183" s="0" t="n">
        <v>0.1103</v>
      </c>
      <c r="B183" s="0" t="n">
        <v>11.45</v>
      </c>
      <c r="C183" s="0" t="n">
        <v>0.282</v>
      </c>
      <c r="D183" s="2" t="n">
        <v>5.407E-009</v>
      </c>
      <c r="E183" s="0" t="n">
        <v>200</v>
      </c>
      <c r="F183" s="0" t="n">
        <v>1</v>
      </c>
      <c r="G183" s="0" t="n">
        <f aca="false">IF(E183=90,F183,0)</f>
        <v>0</v>
      </c>
      <c r="H183" s="0" t="n">
        <f aca="false">IF(E183=120,F183,0)</f>
        <v>0</v>
      </c>
      <c r="I183" s="0" t="n">
        <f aca="false">IF(E184=200,F184,0)</f>
        <v>0.8</v>
      </c>
      <c r="J183" s="0" t="n">
        <f aca="false">IF(E184=280,F184,0)</f>
        <v>0</v>
      </c>
      <c r="K183" s="0" t="n">
        <v>-0.4</v>
      </c>
      <c r="L183" s="0" t="n">
        <f aca="false">IF(E183=90,K183,0)</f>
        <v>0</v>
      </c>
      <c r="M183" s="0" t="n">
        <f aca="false">IF(E183=120,K183,0)</f>
        <v>0</v>
      </c>
      <c r="N183" s="0" t="n">
        <f aca="false">IF(E183=200,K183,0)</f>
        <v>-0.4</v>
      </c>
      <c r="O183" s="0" t="n">
        <f aca="false">IF(E183=280,K183,0)</f>
        <v>0</v>
      </c>
      <c r="P183" s="0" t="n">
        <v>1.1</v>
      </c>
      <c r="Q183" s="0" t="n">
        <v>0.2</v>
      </c>
      <c r="R183" s="0" t="n">
        <v>0.8</v>
      </c>
      <c r="S183" s="0" t="n">
        <v>0.043</v>
      </c>
      <c r="T183" s="0" t="n">
        <v>0.3731</v>
      </c>
      <c r="U183" s="0" t="n">
        <v>0.0137</v>
      </c>
      <c r="V183" s="0" t="n">
        <v>0.0062</v>
      </c>
      <c r="W183" s="0" t="n">
        <v>2.5</v>
      </c>
      <c r="X183" s="2" t="n">
        <f aca="false">1/(1+2*(1+(E183*C183)^2/B183)*(1/(1-B183/4/E183/(E183-C183*E183))-1))</f>
        <v>0.947343154256322</v>
      </c>
      <c r="Y183" s="0" t="n">
        <f aca="false">1+(1-C183)^2</f>
        <v>1.515524</v>
      </c>
      <c r="Z183" s="0" t="n">
        <f aca="false">B183/2/0.938/A183</f>
        <v>55.3346465445084</v>
      </c>
      <c r="AA183" s="0" t="n">
        <f aca="false">T183*(1+B183/Z183^2)*S183/(1+S183)</f>
        <v>0.0154393994231129</v>
      </c>
      <c r="AB183" s="2" t="n">
        <f aca="false">T183-AA183/Y183*C183*C183</f>
        <v>0.372289849319626</v>
      </c>
      <c r="AC183" s="0" t="n">
        <f aca="false">U183/T183*100</f>
        <v>3.67193781827928</v>
      </c>
      <c r="AD183" s="1" t="n">
        <f aca="false">IF(A183&gt;=0.12,1.1,-2.9)*IF(E183=200,1,0)</f>
        <v>-2.9</v>
      </c>
    </row>
    <row r="184" customFormat="false" ht="15" hidden="false" customHeight="false" outlineLevel="0" collapsed="false">
      <c r="A184" s="0" t="n">
        <v>0.11</v>
      </c>
      <c r="B184" s="0" t="n">
        <v>14.76</v>
      </c>
      <c r="C184" s="0" t="n">
        <v>0.364</v>
      </c>
      <c r="D184" s="2" t="n">
        <v>3.054E-009</v>
      </c>
      <c r="E184" s="0" t="n">
        <v>200</v>
      </c>
      <c r="F184" s="0" t="n">
        <v>0.8</v>
      </c>
      <c r="G184" s="0" t="n">
        <f aca="false">IF(E184=90,F184,0)</f>
        <v>0</v>
      </c>
      <c r="H184" s="0" t="n">
        <f aca="false">IF(E184=120,F184,0)</f>
        <v>0</v>
      </c>
      <c r="I184" s="0" t="n">
        <f aca="false">IF(E185=200,F185,0)</f>
        <v>0.7</v>
      </c>
      <c r="J184" s="0" t="n">
        <f aca="false">IF(E185=280,F185,0)</f>
        <v>0</v>
      </c>
      <c r="K184" s="0" t="n">
        <v>-0.2</v>
      </c>
      <c r="L184" s="0" t="n">
        <f aca="false">IF(E184=90,K184,0)</f>
        <v>0</v>
      </c>
      <c r="M184" s="0" t="n">
        <f aca="false">IF(E184=120,K184,0)</f>
        <v>0</v>
      </c>
      <c r="N184" s="0" t="n">
        <f aca="false">IF(E184=200,K184,0)</f>
        <v>-0.2</v>
      </c>
      <c r="O184" s="0" t="n">
        <f aca="false">IF(E184=280,K184,0)</f>
        <v>0</v>
      </c>
      <c r="P184" s="0" t="n">
        <v>1.3</v>
      </c>
      <c r="Q184" s="0" t="n">
        <v>0.4</v>
      </c>
      <c r="R184" s="0" t="n">
        <v>0.8</v>
      </c>
      <c r="S184" s="0" t="n">
        <v>0.043</v>
      </c>
      <c r="T184" s="0" t="n">
        <v>0.3734</v>
      </c>
      <c r="U184" s="0" t="n">
        <v>0.0136</v>
      </c>
      <c r="V184" s="0" t="n">
        <v>0.0068</v>
      </c>
      <c r="W184" s="0" t="n">
        <v>2.5</v>
      </c>
      <c r="X184" s="2" t="n">
        <f aca="false">1/(1+2*(1+(E184*C184)^2/B184)*(1/(1-B184/4/E184/(E184-C184*E184))-1))</f>
        <v>0.905412654336648</v>
      </c>
      <c r="Y184" s="0" t="n">
        <f aca="false">1+(1-C184)^2</f>
        <v>1.404496</v>
      </c>
      <c r="Z184" s="0" t="n">
        <f aca="false">B184/2/0.938/A184</f>
        <v>71.5254894359372</v>
      </c>
      <c r="AA184" s="0" t="n">
        <f aca="false">T184*(1+B184/Z184^2)*S184/(1+S184)</f>
        <v>0.0154386616960968</v>
      </c>
      <c r="AB184" s="2" t="n">
        <f aca="false">T184-AA184/Y184*C184*C184</f>
        <v>0.371943562302715</v>
      </c>
      <c r="AC184" s="0" t="n">
        <f aca="false">U184/T184*100</f>
        <v>3.64220674879486</v>
      </c>
      <c r="AD184" s="1" t="n">
        <f aca="false">IF(A184&gt;=0.12,1.1,-2.9)*IF(E184=200,1,0)</f>
        <v>-2.9</v>
      </c>
    </row>
    <row r="185" customFormat="false" ht="15" hidden="false" customHeight="false" outlineLevel="0" collapsed="false">
      <c r="A185" s="0" t="n">
        <v>0.1102</v>
      </c>
      <c r="B185" s="0" t="n">
        <v>19.38</v>
      </c>
      <c r="C185" s="0" t="n">
        <v>0.476</v>
      </c>
      <c r="D185" s="2" t="n">
        <v>1.987E-009</v>
      </c>
      <c r="E185" s="0" t="n">
        <v>200</v>
      </c>
      <c r="F185" s="0" t="n">
        <v>0.7</v>
      </c>
      <c r="G185" s="0" t="n">
        <f aca="false">IF(E185=90,F185,0)</f>
        <v>0</v>
      </c>
      <c r="H185" s="0" t="n">
        <f aca="false">IF(E185=120,F185,0)</f>
        <v>0</v>
      </c>
      <c r="I185" s="0" t="n">
        <f aca="false">IF(E186=200,F186,0)</f>
        <v>1.6</v>
      </c>
      <c r="J185" s="0" t="n">
        <f aca="false">IF(E186=280,F186,0)</f>
        <v>0</v>
      </c>
      <c r="K185" s="0" t="n">
        <v>-0.1</v>
      </c>
      <c r="L185" s="0" t="n">
        <f aca="false">IF(E185=90,K185,0)</f>
        <v>0</v>
      </c>
      <c r="M185" s="0" t="n">
        <f aca="false">IF(E185=120,K185,0)</f>
        <v>0</v>
      </c>
      <c r="N185" s="0" t="n">
        <f aca="false">IF(E185=200,K185,0)</f>
        <v>-0.1</v>
      </c>
      <c r="O185" s="0" t="n">
        <f aca="false">IF(E185=280,K185,0)</f>
        <v>0</v>
      </c>
      <c r="P185" s="0" t="n">
        <v>1.7</v>
      </c>
      <c r="Q185" s="0" t="n">
        <v>0.7</v>
      </c>
      <c r="R185" s="0" t="n">
        <v>1</v>
      </c>
      <c r="S185" s="0" t="n">
        <v>0.043</v>
      </c>
      <c r="T185" s="0" t="n">
        <v>0.4567</v>
      </c>
      <c r="U185" s="0" t="n">
        <v>0.0248</v>
      </c>
      <c r="V185" s="0" t="n">
        <v>0.0098</v>
      </c>
      <c r="W185" s="0" t="n">
        <v>2.5</v>
      </c>
      <c r="X185" s="2" t="n">
        <f aca="false">1/(1+2*(1+(E185*C185)^2/B185)*(1/(1-B185/4/E185/(E185-C185*E185))-1))</f>
        <v>0.821887943634262</v>
      </c>
      <c r="Y185" s="0" t="n">
        <f aca="false">1+(1-C185)^2</f>
        <v>1.274576</v>
      </c>
      <c r="Z185" s="0" t="n">
        <f aca="false">B185/2/0.938/A185</f>
        <v>93.7431071244761</v>
      </c>
      <c r="AA185" s="0" t="n">
        <f aca="false">T185*(1+B185/Z185^2)*S185/(1+S185)</f>
        <v>0.0188699986966028</v>
      </c>
      <c r="AB185" s="2" t="n">
        <f aca="false">T185-AA185/Y185*C185*C185</f>
        <v>0.453345559915861</v>
      </c>
      <c r="AC185" s="0" t="n">
        <f aca="false">U185/T185*100</f>
        <v>5.43026056492227</v>
      </c>
      <c r="AD185" s="1" t="n">
        <f aca="false">IF(A185&gt;=0.12,1.1,-2.9)*IF(E185=200,1,0)</f>
        <v>-2.9</v>
      </c>
    </row>
    <row r="186" customFormat="false" ht="15" hidden="false" customHeight="false" outlineLevel="0" collapsed="false">
      <c r="A186" s="0" t="n">
        <v>0.1395</v>
      </c>
      <c r="B186" s="0" t="n">
        <v>7.15</v>
      </c>
      <c r="C186" s="0" t="n">
        <v>0.141</v>
      </c>
      <c r="D186" s="2" t="n">
        <v>1.148E-008</v>
      </c>
      <c r="E186" s="0" t="n">
        <v>200</v>
      </c>
      <c r="F186" s="0" t="n">
        <v>1.6</v>
      </c>
      <c r="G186" s="0" t="n">
        <f aca="false">IF(E186=90,F186,0)</f>
        <v>0</v>
      </c>
      <c r="H186" s="0" t="n">
        <f aca="false">IF(E186=120,F186,0)</f>
        <v>0</v>
      </c>
      <c r="I186" s="0" t="n">
        <f aca="false">IF(E187=200,F187,0)</f>
        <v>1.4</v>
      </c>
      <c r="J186" s="0" t="n">
        <f aca="false">IF(E187=280,F187,0)</f>
        <v>0</v>
      </c>
      <c r="K186" s="0" t="n">
        <v>-1</v>
      </c>
      <c r="L186" s="0" t="n">
        <f aca="false">IF(E186=90,K186,0)</f>
        <v>0</v>
      </c>
      <c r="M186" s="0" t="n">
        <f aca="false">IF(E186=120,K186,0)</f>
        <v>0</v>
      </c>
      <c r="N186" s="0" t="n">
        <f aca="false">IF(E186=200,K186,0)</f>
        <v>-1</v>
      </c>
      <c r="O186" s="0" t="n">
        <f aca="false">IF(E186=280,K186,0)</f>
        <v>0</v>
      </c>
      <c r="P186" s="0" t="n">
        <v>0.6</v>
      </c>
      <c r="Q186" s="0" t="n">
        <v>0</v>
      </c>
      <c r="R186" s="0" t="n">
        <v>0.8</v>
      </c>
      <c r="S186" s="0" t="n">
        <v>0.148</v>
      </c>
      <c r="T186" s="0" t="n">
        <v>0.3502</v>
      </c>
      <c r="U186" s="0" t="n">
        <v>0.0195</v>
      </c>
      <c r="V186" s="0" t="n">
        <v>0.0078</v>
      </c>
      <c r="W186" s="0" t="n">
        <v>2.5</v>
      </c>
      <c r="X186" s="2" t="n">
        <f aca="false">1/(1+2*(1+(E186*C186)^2/B186)*(1/(1-B186/4/E186/(E186-C186*E186))-1))</f>
        <v>0.98845794480243</v>
      </c>
      <c r="Y186" s="0" t="n">
        <f aca="false">1+(1-C186)^2</f>
        <v>1.737881</v>
      </c>
      <c r="Z186" s="0" t="n">
        <f aca="false">B186/2/0.938/A186</f>
        <v>27.3211515387731</v>
      </c>
      <c r="AA186" s="0" t="n">
        <f aca="false">T186*(1+B186/Z186^2)*S186/(1+S186)</f>
        <v>0.0455801932664137</v>
      </c>
      <c r="AB186" s="2" t="n">
        <f aca="false">T186-AA186/Y186*C186*C186</f>
        <v>0.349678571995246</v>
      </c>
      <c r="AC186" s="0" t="n">
        <f aca="false">U186/T186*100</f>
        <v>5.56824671616219</v>
      </c>
      <c r="AD186" s="1" t="n">
        <f aca="false">IF(A186&gt;=0.12,1.1,-2.9)*IF(E186=200,1,0)</f>
        <v>1.1</v>
      </c>
    </row>
    <row r="187" customFormat="false" ht="15" hidden="false" customHeight="false" outlineLevel="0" collapsed="false">
      <c r="A187" s="0" t="n">
        <v>0.1402</v>
      </c>
      <c r="B187" s="0" t="n">
        <v>9.01</v>
      </c>
      <c r="C187" s="0" t="n">
        <v>0.176</v>
      </c>
      <c r="D187" s="2" t="n">
        <v>7.789E-009</v>
      </c>
      <c r="E187" s="0" t="n">
        <v>200</v>
      </c>
      <c r="F187" s="0" t="n">
        <v>1.4</v>
      </c>
      <c r="G187" s="0" t="n">
        <f aca="false">IF(E187=90,F187,0)</f>
        <v>0</v>
      </c>
      <c r="H187" s="0" t="n">
        <f aca="false">IF(E187=120,F187,0)</f>
        <v>0</v>
      </c>
      <c r="I187" s="0" t="n">
        <f aca="false">IF(E188=200,F188,0)</f>
        <v>1.1</v>
      </c>
      <c r="J187" s="0" t="n">
        <f aca="false">IF(E188=280,F188,0)</f>
        <v>0</v>
      </c>
      <c r="K187" s="0" t="n">
        <v>-0.7</v>
      </c>
      <c r="L187" s="0" t="n">
        <f aca="false">IF(E187=90,K187,0)</f>
        <v>0</v>
      </c>
      <c r="M187" s="0" t="n">
        <f aca="false">IF(E187=120,K187,0)</f>
        <v>0</v>
      </c>
      <c r="N187" s="0" t="n">
        <f aca="false">IF(E187=200,K187,0)</f>
        <v>-0.7</v>
      </c>
      <c r="O187" s="0" t="n">
        <f aca="false">IF(E187=280,K187,0)</f>
        <v>0</v>
      </c>
      <c r="P187" s="0" t="n">
        <v>0.8</v>
      </c>
      <c r="Q187" s="0" t="n">
        <v>0.1</v>
      </c>
      <c r="R187" s="0" t="n">
        <v>0.7</v>
      </c>
      <c r="S187" s="0" t="n">
        <v>0.129</v>
      </c>
      <c r="T187" s="0" t="n">
        <v>0.3904</v>
      </c>
      <c r="U187" s="0" t="n">
        <v>0.0178</v>
      </c>
      <c r="V187" s="0" t="n">
        <v>0.0075</v>
      </c>
      <c r="W187" s="0" t="n">
        <v>2.5</v>
      </c>
      <c r="X187" s="2" t="n">
        <f aca="false">1/(1+2*(1+(E187*C187)^2/B187)*(1/(1-B187/4/E187/(E187-C187*E187))-1))</f>
        <v>0.981417746785115</v>
      </c>
      <c r="Y187" s="0" t="n">
        <f aca="false">1+(1-C187)^2</f>
        <v>1.678976</v>
      </c>
      <c r="Z187" s="0" t="n">
        <f aca="false">B187/2/0.938/A187</f>
        <v>34.2565752853827</v>
      </c>
      <c r="AA187" s="0" t="n">
        <f aca="false">T187*(1+B187/Z187^2)*S187/(1+S187)</f>
        <v>0.0449497487953155</v>
      </c>
      <c r="AB187" s="2" t="n">
        <f aca="false">T187-AA187/Y187*C187*C187</f>
        <v>0.389570706776819</v>
      </c>
      <c r="AC187" s="0" t="n">
        <f aca="false">U187/T187*100</f>
        <v>4.5594262295082</v>
      </c>
      <c r="AD187" s="1" t="n">
        <f aca="false">IF(A187&gt;=0.12,1.1,-2.9)*IF(E187=200,1,0)</f>
        <v>1.1</v>
      </c>
    </row>
    <row r="188" customFormat="false" ht="15" hidden="false" customHeight="false" outlineLevel="0" collapsed="false">
      <c r="A188" s="0" t="n">
        <v>0.1398</v>
      </c>
      <c r="B188" s="0" t="n">
        <v>11.43</v>
      </c>
      <c r="C188" s="0" t="n">
        <v>0.223</v>
      </c>
      <c r="D188" s="2" t="n">
        <v>4.431E-009</v>
      </c>
      <c r="E188" s="0" t="n">
        <v>200</v>
      </c>
      <c r="F188" s="0" t="n">
        <v>1.1</v>
      </c>
      <c r="G188" s="0" t="n">
        <f aca="false">IF(E188=90,F188,0)</f>
        <v>0</v>
      </c>
      <c r="H188" s="0" t="n">
        <f aca="false">IF(E188=120,F188,0)</f>
        <v>0</v>
      </c>
      <c r="I188" s="0" t="n">
        <f aca="false">IF(E189=200,F189,0)</f>
        <v>0.9</v>
      </c>
      <c r="J188" s="0" t="n">
        <f aca="false">IF(E189=280,F189,0)</f>
        <v>0</v>
      </c>
      <c r="K188" s="0" t="n">
        <v>-0.5</v>
      </c>
      <c r="L188" s="0" t="n">
        <f aca="false">IF(E188=90,K188,0)</f>
        <v>0</v>
      </c>
      <c r="M188" s="0" t="n">
        <f aca="false">IF(E188=120,K188,0)</f>
        <v>0</v>
      </c>
      <c r="N188" s="0" t="n">
        <f aca="false">IF(E188=200,K188,0)</f>
        <v>-0.5</v>
      </c>
      <c r="O188" s="0" t="n">
        <f aca="false">IF(E188=280,K188,0)</f>
        <v>0</v>
      </c>
      <c r="P188" s="0" t="n">
        <v>1.1</v>
      </c>
      <c r="Q188" s="0" t="n">
        <v>0.1</v>
      </c>
      <c r="R188" s="0" t="n">
        <v>0.7</v>
      </c>
      <c r="S188" s="0" t="n">
        <v>0.114</v>
      </c>
      <c r="T188" s="0" t="n">
        <v>0.3713</v>
      </c>
      <c r="U188" s="0" t="n">
        <v>0.0115</v>
      </c>
      <c r="V188" s="0" t="n">
        <v>0.0068</v>
      </c>
      <c r="W188" s="0" t="n">
        <v>2.5</v>
      </c>
      <c r="X188" s="2" t="n">
        <f aca="false">1/(1+2*(1+(E188*C188)^2/B188)*(1/(1-B188/4/E188/(E188-C188*E188))-1))</f>
        <v>0.968816243504493</v>
      </c>
      <c r="Y188" s="0" t="n">
        <f aca="false">1+(1-C188)^2</f>
        <v>1.603729</v>
      </c>
      <c r="Z188" s="0" t="n">
        <f aca="false">B188/2/0.938/A188</f>
        <v>43.581906531109</v>
      </c>
      <c r="AA188" s="0" t="n">
        <f aca="false">T188*(1+B188/Z188^2)*S188/(1+S188)</f>
        <v>0.038225242651521</v>
      </c>
      <c r="AB188" s="2" t="n">
        <f aca="false">T188-AA188/Y188*C188*C188</f>
        <v>0.370114698061943</v>
      </c>
      <c r="AC188" s="0" t="n">
        <f aca="false">U188/T188*100</f>
        <v>3.09722596283329</v>
      </c>
      <c r="AD188" s="1" t="n">
        <f aca="false">IF(A188&gt;=0.12,1.1,-2.9)*IF(E188=200,1,0)</f>
        <v>1.1</v>
      </c>
    </row>
    <row r="189" customFormat="false" ht="15" hidden="false" customHeight="false" outlineLevel="0" collapsed="false">
      <c r="A189" s="0" t="n">
        <v>0.1398</v>
      </c>
      <c r="B189" s="0" t="n">
        <v>14.83</v>
      </c>
      <c r="C189" s="0" t="n">
        <v>0.289</v>
      </c>
      <c r="D189" s="2" t="n">
        <v>2.371E-009</v>
      </c>
      <c r="E189" s="0" t="n">
        <v>200</v>
      </c>
      <c r="F189" s="0" t="n">
        <v>0.9</v>
      </c>
      <c r="G189" s="0" t="n">
        <f aca="false">IF(E189=90,F189,0)</f>
        <v>0</v>
      </c>
      <c r="H189" s="0" t="n">
        <f aca="false">IF(E189=120,F189,0)</f>
        <v>0</v>
      </c>
      <c r="I189" s="0" t="n">
        <f aca="false">IF(E190=200,F190,0)</f>
        <v>0.8</v>
      </c>
      <c r="J189" s="0" t="n">
        <f aca="false">IF(E190=280,F190,0)</f>
        <v>0</v>
      </c>
      <c r="K189" s="0" t="n">
        <v>-0.3</v>
      </c>
      <c r="L189" s="0" t="n">
        <f aca="false">IF(E189=90,K189,0)</f>
        <v>0</v>
      </c>
      <c r="M189" s="0" t="n">
        <f aca="false">IF(E189=120,K189,0)</f>
        <v>0</v>
      </c>
      <c r="N189" s="0" t="n">
        <f aca="false">IF(E189=200,K189,0)</f>
        <v>-0.3</v>
      </c>
      <c r="O189" s="0" t="n">
        <f aca="false">IF(E189=280,K189,0)</f>
        <v>0</v>
      </c>
      <c r="P189" s="0" t="n">
        <v>1.4</v>
      </c>
      <c r="Q189" s="0" t="n">
        <v>0.2</v>
      </c>
      <c r="R189" s="0" t="n">
        <v>0.8</v>
      </c>
      <c r="S189" s="0" t="n">
        <v>0.101</v>
      </c>
      <c r="T189" s="0" t="n">
        <v>0.3537</v>
      </c>
      <c r="U189" s="0" t="n">
        <v>0.0104</v>
      </c>
      <c r="V189" s="0" t="n">
        <v>0.0068</v>
      </c>
      <c r="W189" s="0" t="n">
        <v>2.5</v>
      </c>
      <c r="X189" s="2" t="n">
        <f aca="false">1/(1+2*(1+(E189*C189)^2/B189)*(1/(1-B189/4/E189/(E189-C189*E189))-1))</f>
        <v>0.94428412378877</v>
      </c>
      <c r="Y189" s="0" t="n">
        <f aca="false">1+(1-C189)^2</f>
        <v>1.505521</v>
      </c>
      <c r="Z189" s="0" t="n">
        <f aca="false">B189/2/0.938/A189</f>
        <v>56.5459032245273</v>
      </c>
      <c r="AA189" s="0" t="n">
        <f aca="false">T189*(1+B189/Z189^2)*S189/(1+S189)</f>
        <v>0.0325970841205996</v>
      </c>
      <c r="AB189" s="2" t="n">
        <f aca="false">T189-AA189/Y189*C189*C189</f>
        <v>0.351891628636972</v>
      </c>
      <c r="AC189" s="0" t="n">
        <f aca="false">U189/T189*100</f>
        <v>2.94034492507775</v>
      </c>
      <c r="AD189" s="1" t="n">
        <f aca="false">IF(A189&gt;=0.12,1.1,-2.9)*IF(E189=200,1,0)</f>
        <v>1.1</v>
      </c>
    </row>
    <row r="190" customFormat="false" ht="15" hidden="false" customHeight="false" outlineLevel="0" collapsed="false">
      <c r="A190" s="0" t="n">
        <v>0.14</v>
      </c>
      <c r="B190" s="0" t="n">
        <v>19.32</v>
      </c>
      <c r="C190" s="0" t="n">
        <v>0.374</v>
      </c>
      <c r="D190" s="2" t="n">
        <v>1.33E-009</v>
      </c>
      <c r="E190" s="0" t="n">
        <v>200</v>
      </c>
      <c r="F190" s="0" t="n">
        <v>0.8</v>
      </c>
      <c r="G190" s="0" t="n">
        <f aca="false">IF(E190=90,F190,0)</f>
        <v>0</v>
      </c>
      <c r="H190" s="0" t="n">
        <f aca="false">IF(E190=120,F190,0)</f>
        <v>0</v>
      </c>
      <c r="I190" s="0" t="n">
        <f aca="false">IF(E191=200,F191,0)</f>
        <v>0.6</v>
      </c>
      <c r="J190" s="0" t="n">
        <f aca="false">IF(E191=280,F191,0)</f>
        <v>0</v>
      </c>
      <c r="K190" s="0" t="n">
        <v>-0.1</v>
      </c>
      <c r="L190" s="0" t="n">
        <f aca="false">IF(E190=90,K190,0)</f>
        <v>0</v>
      </c>
      <c r="M190" s="0" t="n">
        <f aca="false">IF(E190=120,K190,0)</f>
        <v>0</v>
      </c>
      <c r="N190" s="0" t="n">
        <f aca="false">IF(E190=200,K190,0)</f>
        <v>-0.1</v>
      </c>
      <c r="O190" s="0" t="n">
        <f aca="false">IF(E190=280,K190,0)</f>
        <v>0</v>
      </c>
      <c r="P190" s="0" t="n">
        <v>1.7</v>
      </c>
      <c r="Q190" s="0" t="n">
        <v>0.4</v>
      </c>
      <c r="R190" s="0" t="n">
        <v>0.8</v>
      </c>
      <c r="S190" s="0" t="n">
        <v>0.09</v>
      </c>
      <c r="T190" s="0" t="n">
        <v>0.3616</v>
      </c>
      <c r="U190" s="0" t="n">
        <v>0.0128</v>
      </c>
      <c r="V190" s="0" t="n">
        <v>0.0077</v>
      </c>
      <c r="W190" s="0" t="n">
        <v>2.5</v>
      </c>
      <c r="X190" s="2" t="n">
        <f aca="false">1/(1+2*(1+(E190*C190)^2/B190)*(1/(1-B190/4/E190/(E190-C190*E190))-1))</f>
        <v>0.899175895712779</v>
      </c>
      <c r="Y190" s="0" t="n">
        <f aca="false">1+(1-C190)^2</f>
        <v>1.391876</v>
      </c>
      <c r="Z190" s="0" t="n">
        <f aca="false">B190/2/0.938/A190</f>
        <v>73.5607675906183</v>
      </c>
      <c r="AA190" s="0" t="n">
        <f aca="false">T190*(1+B190/Z190^2)*S190/(1+S190)</f>
        <v>0.0299634811870507</v>
      </c>
      <c r="AB190" s="2" t="n">
        <f aca="false">T190-AA190/Y190*C190*C190</f>
        <v>0.358588832414296</v>
      </c>
      <c r="AC190" s="0" t="n">
        <f aca="false">U190/T190*100</f>
        <v>3.53982300884956</v>
      </c>
      <c r="AD190" s="1" t="n">
        <f aca="false">IF(A190&gt;=0.12,1.1,-2.9)*IF(E190=200,1,0)</f>
        <v>1.1</v>
      </c>
    </row>
    <row r="191" customFormat="false" ht="15" hidden="false" customHeight="false" outlineLevel="0" collapsed="false">
      <c r="A191" s="0" t="n">
        <v>0.1418</v>
      </c>
      <c r="B191" s="0" t="n">
        <v>25.37</v>
      </c>
      <c r="C191" s="0" t="n">
        <v>0.483</v>
      </c>
      <c r="D191" s="2" t="n">
        <v>7.326E-010</v>
      </c>
      <c r="E191" s="0" t="n">
        <v>200</v>
      </c>
      <c r="F191" s="0" t="n">
        <v>0.6</v>
      </c>
      <c r="G191" s="0" t="n">
        <f aca="false">IF(E191=90,F191,0)</f>
        <v>0</v>
      </c>
      <c r="H191" s="0" t="n">
        <f aca="false">IF(E191=120,F191,0)</f>
        <v>0</v>
      </c>
      <c r="I191" s="0" t="n">
        <f aca="false">IF(E192=200,F192,0)</f>
        <v>1.8</v>
      </c>
      <c r="J191" s="0" t="n">
        <f aca="false">IF(E192=280,F192,0)</f>
        <v>0</v>
      </c>
      <c r="K191" s="0" t="n">
        <v>0</v>
      </c>
      <c r="L191" s="0" t="n">
        <f aca="false">IF(E191=90,K191,0)</f>
        <v>0</v>
      </c>
      <c r="M191" s="0" t="n">
        <f aca="false">IF(E191=120,K191,0)</f>
        <v>0</v>
      </c>
      <c r="N191" s="0" t="n">
        <f aca="false">IF(E191=200,K191,0)</f>
        <v>0</v>
      </c>
      <c r="O191" s="0" t="n">
        <f aca="false">IF(E191=280,K191,0)</f>
        <v>0</v>
      </c>
      <c r="P191" s="0" t="n">
        <v>2.1</v>
      </c>
      <c r="Q191" s="0" t="n">
        <v>0.8</v>
      </c>
      <c r="R191" s="0" t="n">
        <v>1</v>
      </c>
      <c r="S191" s="0" t="n">
        <v>0.08</v>
      </c>
      <c r="T191" s="0" t="n">
        <v>0.3794</v>
      </c>
      <c r="U191" s="0" t="n">
        <v>0.0278</v>
      </c>
      <c r="V191" s="0" t="n">
        <v>0.0096</v>
      </c>
      <c r="W191" s="0" t="n">
        <v>2.5</v>
      </c>
      <c r="X191" s="2" t="n">
        <f aca="false">1/(1+2*(1+(E191*C191)^2/B191)*(1/(1-B191/4/E191/(E191-C191*E191))-1))</f>
        <v>0.815460618731251</v>
      </c>
      <c r="Y191" s="0" t="n">
        <f aca="false">1+(1-C191)^2</f>
        <v>1.267289</v>
      </c>
      <c r="Z191" s="0" t="n">
        <f aca="false">B191/2/0.938/A191</f>
        <v>95.3699164864775</v>
      </c>
      <c r="AA191" s="0" t="n">
        <f aca="false">T191*(1+B191/Z191^2)*S191/(1+S191)</f>
        <v>0.0281820938040921</v>
      </c>
      <c r="AB191" s="2" t="n">
        <f aca="false">T191-AA191/Y191*C191*C191</f>
        <v>0.374212096939638</v>
      </c>
      <c r="AC191" s="0" t="n">
        <f aca="false">U191/T191*100</f>
        <v>7.32735898787559</v>
      </c>
      <c r="AD191" s="1" t="n">
        <f aca="false">IF(A191&gt;=0.12,1.1,-2.9)*IF(E191=200,1,0)</f>
        <v>1.1</v>
      </c>
    </row>
    <row r="192" customFormat="false" ht="15" hidden="false" customHeight="false" outlineLevel="0" collapsed="false">
      <c r="A192" s="0" t="n">
        <v>0.1789</v>
      </c>
      <c r="B192" s="0" t="n">
        <v>7.38</v>
      </c>
      <c r="C192" s="0" t="n">
        <v>0.114</v>
      </c>
      <c r="D192" s="2" t="n">
        <v>7.087E-009</v>
      </c>
      <c r="E192" s="0" t="n">
        <v>200</v>
      </c>
      <c r="F192" s="0" t="n">
        <v>1.8</v>
      </c>
      <c r="G192" s="0" t="n">
        <f aca="false">IF(E192=90,F192,0)</f>
        <v>0</v>
      </c>
      <c r="H192" s="0" t="n">
        <f aca="false">IF(E192=120,F192,0)</f>
        <v>0</v>
      </c>
      <c r="I192" s="0" t="n">
        <f aca="false">IF(E193=200,F193,0)</f>
        <v>1.6</v>
      </c>
      <c r="J192" s="0" t="n">
        <f aca="false">IF(E193=280,F193,0)</f>
        <v>0</v>
      </c>
      <c r="K192" s="0" t="n">
        <v>-1.2</v>
      </c>
      <c r="L192" s="0" t="n">
        <f aca="false">IF(E192=90,K192,0)</f>
        <v>0</v>
      </c>
      <c r="M192" s="0" t="n">
        <f aca="false">IF(E192=120,K192,0)</f>
        <v>0</v>
      </c>
      <c r="N192" s="0" t="n">
        <f aca="false">IF(E192=200,K192,0)</f>
        <v>-1.2</v>
      </c>
      <c r="O192" s="0" t="n">
        <f aca="false">IF(E192=280,K192,0)</f>
        <v>0</v>
      </c>
      <c r="P192" s="0" t="n">
        <v>0.4</v>
      </c>
      <c r="Q192" s="0" t="n">
        <v>0</v>
      </c>
      <c r="R192" s="0" t="n">
        <v>0.7</v>
      </c>
      <c r="S192" s="0" t="n">
        <v>0.128</v>
      </c>
      <c r="T192" s="0" t="n">
        <v>0.2916</v>
      </c>
      <c r="U192" s="0" t="n">
        <v>0.0243</v>
      </c>
      <c r="V192" s="0" t="n">
        <v>0.0067</v>
      </c>
      <c r="W192" s="0" t="n">
        <v>2.5</v>
      </c>
      <c r="X192" s="2" t="n">
        <f aca="false">1/(1+2*(1+(E192*C192)^2/B192)*(1/(1-B192/4/E192/(E192-C192*E192))-1))</f>
        <v>0.992616331433462</v>
      </c>
      <c r="Y192" s="0" t="n">
        <f aca="false">1+(1-C192)^2</f>
        <v>1.784996</v>
      </c>
      <c r="Z192" s="0" t="n">
        <f aca="false">B192/2/0.938/A192</f>
        <v>21.9893902681752</v>
      </c>
      <c r="AA192" s="0" t="n">
        <f aca="false">T192*(1+B192/Z192^2)*S192/(1+S192)</f>
        <v>0.033594393097602</v>
      </c>
      <c r="AB192" s="2" t="n">
        <f aca="false">T192-AA192/Y192*C192*C192</f>
        <v>0.291355409685682</v>
      </c>
      <c r="AC192" s="0" t="n">
        <f aca="false">U192/T192*100</f>
        <v>8.33333333333333</v>
      </c>
      <c r="AD192" s="1" t="n">
        <f aca="false">IF(A192&gt;=0.12,1.1,-2.9)*IF(E192=200,1,0)</f>
        <v>1.1</v>
      </c>
    </row>
    <row r="193" customFormat="false" ht="15" hidden="false" customHeight="false" outlineLevel="0" collapsed="false">
      <c r="A193" s="0" t="n">
        <v>0.1803</v>
      </c>
      <c r="B193" s="0" t="n">
        <v>8.97</v>
      </c>
      <c r="C193" s="0" t="n">
        <v>0.136</v>
      </c>
      <c r="D193" s="2" t="n">
        <v>5.613E-009</v>
      </c>
      <c r="E193" s="0" t="n">
        <v>200</v>
      </c>
      <c r="F193" s="0" t="n">
        <v>1.6</v>
      </c>
      <c r="G193" s="0" t="n">
        <f aca="false">IF(E193=90,F193,0)</f>
        <v>0</v>
      </c>
      <c r="H193" s="0" t="n">
        <f aca="false">IF(E193=120,F193,0)</f>
        <v>0</v>
      </c>
      <c r="I193" s="0" t="n">
        <f aca="false">IF(E194=200,F194,0)</f>
        <v>1.3</v>
      </c>
      <c r="J193" s="0" t="n">
        <f aca="false">IF(E194=280,F194,0)</f>
        <v>0</v>
      </c>
      <c r="K193" s="0" t="n">
        <v>-0.9</v>
      </c>
      <c r="L193" s="0" t="n">
        <f aca="false">IF(E193=90,K193,0)</f>
        <v>0</v>
      </c>
      <c r="M193" s="0" t="n">
        <f aca="false">IF(E193=120,K193,0)</f>
        <v>0</v>
      </c>
      <c r="N193" s="0" t="n">
        <f aca="false">IF(E193=200,K193,0)</f>
        <v>-0.9</v>
      </c>
      <c r="O193" s="0" t="n">
        <f aca="false">IF(E193=280,K193,0)</f>
        <v>0</v>
      </c>
      <c r="P193" s="0" t="n">
        <v>0.8</v>
      </c>
      <c r="Q193" s="0" t="n">
        <v>0</v>
      </c>
      <c r="R193" s="0" t="n">
        <v>0.7</v>
      </c>
      <c r="S193" s="0" t="n">
        <v>0.113</v>
      </c>
      <c r="T193" s="0" t="n">
        <v>0.3504</v>
      </c>
      <c r="U193" s="0" t="n">
        <v>0.0202</v>
      </c>
      <c r="V193" s="0" t="n">
        <v>0.0073</v>
      </c>
      <c r="W193" s="0" t="n">
        <v>2.5</v>
      </c>
      <c r="X193" s="2" t="n">
        <f aca="false">1/(1+2*(1+(E193*C193)^2/B193)*(1/(1-B193/4/E193/(E193-C193*E193))-1))</f>
        <v>0.989281940389459</v>
      </c>
      <c r="Y193" s="0" t="n">
        <f aca="false">1+(1-C193)^2</f>
        <v>1.746496</v>
      </c>
      <c r="Z193" s="0" t="n">
        <f aca="false">B193/2/0.938/A193</f>
        <v>26.5194114996683</v>
      </c>
      <c r="AA193" s="0" t="n">
        <f aca="false">T193*(1+B193/Z193^2)*S193/(1+S193)</f>
        <v>0.0360289473681416</v>
      </c>
      <c r="AB193" s="2" t="n">
        <f aca="false">T193-AA193/Y193*C193*C193</f>
        <v>0.350018440917975</v>
      </c>
      <c r="AC193" s="0" t="n">
        <f aca="false">U193/T193*100</f>
        <v>5.7648401826484</v>
      </c>
      <c r="AD193" s="1" t="n">
        <f aca="false">IF(A193&gt;=0.12,1.1,-2.9)*IF(E193=200,1,0)</f>
        <v>1.1</v>
      </c>
    </row>
    <row r="194" customFormat="false" ht="15" hidden="false" customHeight="false" outlineLevel="0" collapsed="false">
      <c r="A194" s="0" t="n">
        <v>0.1818</v>
      </c>
      <c r="B194" s="0" t="n">
        <v>11.44</v>
      </c>
      <c r="C194" s="0" t="n">
        <v>0.172</v>
      </c>
      <c r="D194" s="2" t="n">
        <v>3.256E-009</v>
      </c>
      <c r="E194" s="0" t="n">
        <v>200</v>
      </c>
      <c r="F194" s="0" t="n">
        <v>1.3</v>
      </c>
      <c r="G194" s="0" t="n">
        <f aca="false">IF(E194=90,F194,0)</f>
        <v>0</v>
      </c>
      <c r="H194" s="0" t="n">
        <f aca="false">IF(E194=120,F194,0)</f>
        <v>0</v>
      </c>
      <c r="I194" s="0" t="n">
        <f aca="false">IF(E195=200,F195,0)</f>
        <v>1.1</v>
      </c>
      <c r="J194" s="0" t="n">
        <f aca="false">IF(E195=280,F195,0)</f>
        <v>0</v>
      </c>
      <c r="K194" s="0" t="n">
        <v>-0.6</v>
      </c>
      <c r="L194" s="0" t="n">
        <f aca="false">IF(E194=90,K194,0)</f>
        <v>0</v>
      </c>
      <c r="M194" s="0" t="n">
        <f aca="false">IF(E194=120,K194,0)</f>
        <v>0</v>
      </c>
      <c r="N194" s="0" t="n">
        <f aca="false">IF(E194=200,K194,0)</f>
        <v>-0.6</v>
      </c>
      <c r="O194" s="0" t="n">
        <f aca="false">IF(E194=280,K194,0)</f>
        <v>0</v>
      </c>
      <c r="P194" s="0" t="n">
        <v>1.1</v>
      </c>
      <c r="Q194" s="0" t="n">
        <v>0.1</v>
      </c>
      <c r="R194" s="0" t="n">
        <v>0.7</v>
      </c>
      <c r="S194" s="0" t="n">
        <v>0.098</v>
      </c>
      <c r="T194" s="0" t="n">
        <v>0.3437</v>
      </c>
      <c r="U194" s="0" t="n">
        <v>0.0133</v>
      </c>
      <c r="V194" s="0" t="n">
        <v>0.0066</v>
      </c>
      <c r="W194" s="0" t="n">
        <v>2.5</v>
      </c>
      <c r="X194" s="2" t="n">
        <f aca="false">1/(1+2*(1+(E194*C194)^2/B194)*(1/(1-B194/4/E194/(E194-C194*E194))-1))</f>
        <v>0.982280642120598</v>
      </c>
      <c r="Y194" s="0" t="n">
        <f aca="false">1+(1-C194)^2</f>
        <v>1.685584</v>
      </c>
      <c r="Z194" s="0" t="n">
        <f aca="false">B194/2/0.938/A194</f>
        <v>33.5427999089888</v>
      </c>
      <c r="AA194" s="0" t="n">
        <f aca="false">T194*(1+B194/Z194^2)*S194/(1+S194)</f>
        <v>0.0309882315671177</v>
      </c>
      <c r="AB194" s="2" t="n">
        <f aca="false">T194-AA194/Y194*C194*C194</f>
        <v>0.343156119752749</v>
      </c>
      <c r="AC194" s="0" t="n">
        <f aca="false">U194/T194*100</f>
        <v>3.86965376782077</v>
      </c>
      <c r="AD194" s="1" t="n">
        <f aca="false">IF(A194&gt;=0.12,1.1,-2.9)*IF(E194=200,1,0)</f>
        <v>1.1</v>
      </c>
    </row>
    <row r="195" customFormat="false" ht="15" hidden="false" customHeight="false" outlineLevel="0" collapsed="false">
      <c r="A195" s="0" t="n">
        <v>0.1804</v>
      </c>
      <c r="B195" s="0" t="n">
        <v>14.86</v>
      </c>
      <c r="C195" s="0" t="n">
        <v>0.224</v>
      </c>
      <c r="D195" s="2" t="n">
        <v>1.9E-009</v>
      </c>
      <c r="E195" s="0" t="n">
        <v>200</v>
      </c>
      <c r="F195" s="0" t="n">
        <v>1.1</v>
      </c>
      <c r="G195" s="0" t="n">
        <f aca="false">IF(E195=90,F195,0)</f>
        <v>0</v>
      </c>
      <c r="H195" s="0" t="n">
        <f aca="false">IF(E195=120,F195,0)</f>
        <v>0</v>
      </c>
      <c r="I195" s="0" t="n">
        <f aca="false">IF(E196=200,F196,0)</f>
        <v>0.9</v>
      </c>
      <c r="J195" s="0" t="n">
        <f aca="false">IF(E196=280,F196,0)</f>
        <v>0</v>
      </c>
      <c r="K195" s="0" t="n">
        <v>-0.4</v>
      </c>
      <c r="L195" s="0" t="n">
        <f aca="false">IF(E195=90,K195,0)</f>
        <v>0</v>
      </c>
      <c r="M195" s="0" t="n">
        <f aca="false">IF(E195=120,K195,0)</f>
        <v>0</v>
      </c>
      <c r="N195" s="0" t="n">
        <f aca="false">IF(E195=200,K195,0)</f>
        <v>-0.4</v>
      </c>
      <c r="O195" s="0" t="n">
        <f aca="false">IF(E195=280,K195,0)</f>
        <v>0</v>
      </c>
      <c r="P195" s="0" t="n">
        <v>1.4</v>
      </c>
      <c r="Q195" s="0" t="n">
        <v>0.1</v>
      </c>
      <c r="R195" s="0" t="n">
        <v>0.7</v>
      </c>
      <c r="S195" s="0" t="n">
        <v>0.086</v>
      </c>
      <c r="T195" s="0" t="n">
        <v>0.3505</v>
      </c>
      <c r="U195" s="0" t="n">
        <v>0.0123</v>
      </c>
      <c r="V195" s="0" t="n">
        <v>0.007</v>
      </c>
      <c r="W195" s="0" t="n">
        <v>2.5</v>
      </c>
      <c r="X195" s="2" t="n">
        <f aca="false">1/(1+2*(1+(E195*C195)^2/B195)*(1/(1-B195/4/E195/(E195-C195*E195))-1))</f>
        <v>0.968454376797237</v>
      </c>
      <c r="Y195" s="0" t="n">
        <f aca="false">1+(1-C195)^2</f>
        <v>1.602176</v>
      </c>
      <c r="Z195" s="0" t="n">
        <f aca="false">B195/2/0.938/A195</f>
        <v>43.9085850443695</v>
      </c>
      <c r="AA195" s="0" t="n">
        <f aca="false">T195*(1+B195/Z195^2)*S195/(1+S195)</f>
        <v>0.027969917671981</v>
      </c>
      <c r="AB195" s="2" t="n">
        <f aca="false">T195-AA195/Y195*C195*C195</f>
        <v>0.349624054667459</v>
      </c>
      <c r="AC195" s="0" t="n">
        <f aca="false">U195/T195*100</f>
        <v>3.509272467903</v>
      </c>
      <c r="AD195" s="1" t="n">
        <f aca="false">IF(A195&gt;=0.12,1.1,-2.9)*IF(E195=200,1,0)</f>
        <v>1.1</v>
      </c>
    </row>
    <row r="196" customFormat="false" ht="15" hidden="false" customHeight="false" outlineLevel="0" collapsed="false">
      <c r="A196" s="0" t="n">
        <v>0.1804</v>
      </c>
      <c r="B196" s="0" t="n">
        <v>19.42</v>
      </c>
      <c r="C196" s="0" t="n">
        <v>0.292</v>
      </c>
      <c r="D196" s="2" t="n">
        <v>1.065E-009</v>
      </c>
      <c r="E196" s="0" t="n">
        <v>200</v>
      </c>
      <c r="F196" s="0" t="n">
        <v>0.9</v>
      </c>
      <c r="G196" s="0" t="n">
        <f aca="false">IF(E196=90,F196,0)</f>
        <v>0</v>
      </c>
      <c r="H196" s="0" t="n">
        <f aca="false">IF(E196=120,F196,0)</f>
        <v>0</v>
      </c>
      <c r="I196" s="0" t="n">
        <f aca="false">IF(E197=200,F197,0)</f>
        <v>0.7</v>
      </c>
      <c r="J196" s="0" t="n">
        <f aca="false">IF(E197=280,F197,0)</f>
        <v>0</v>
      </c>
      <c r="K196" s="0" t="n">
        <v>-0.2</v>
      </c>
      <c r="L196" s="0" t="n">
        <f aca="false">IF(E196=90,K196,0)</f>
        <v>0</v>
      </c>
      <c r="M196" s="0" t="n">
        <f aca="false">IF(E196=120,K196,0)</f>
        <v>0</v>
      </c>
      <c r="N196" s="0" t="n">
        <f aca="false">IF(E196=200,K196,0)</f>
        <v>-0.2</v>
      </c>
      <c r="O196" s="0" t="n">
        <f aca="false">IF(E196=280,K196,0)</f>
        <v>0</v>
      </c>
      <c r="P196" s="0" t="n">
        <v>1.8</v>
      </c>
      <c r="Q196" s="0" t="n">
        <v>0.2</v>
      </c>
      <c r="R196" s="0" t="n">
        <v>0.8</v>
      </c>
      <c r="S196" s="0" t="n">
        <v>0.075</v>
      </c>
      <c r="T196" s="0" t="n">
        <v>0.3552</v>
      </c>
      <c r="U196" s="0" t="n">
        <v>0.0131</v>
      </c>
      <c r="V196" s="0" t="n">
        <v>0.0076</v>
      </c>
      <c r="W196" s="0" t="n">
        <v>2.5</v>
      </c>
      <c r="X196" s="2" t="n">
        <f aca="false">1/(1+2*(1+(E196*C196)^2/B196)*(1/(1-B196/4/E196/(E196-C196*E196))-1))</f>
        <v>0.942891032624381</v>
      </c>
      <c r="Y196" s="0" t="n">
        <f aca="false">1+(1-C196)^2</f>
        <v>1.501264</v>
      </c>
      <c r="Z196" s="0" t="n">
        <f aca="false">B196/2/0.938/A196</f>
        <v>57.3825519220496</v>
      </c>
      <c r="AA196" s="0" t="n">
        <f aca="false">T196*(1+B196/Z196^2)*S196/(1+S196)</f>
        <v>0.0249275508832209</v>
      </c>
      <c r="AB196" s="2" t="n">
        <f aca="false">T196-AA196/Y196*C196*C196</f>
        <v>0.353784244544259</v>
      </c>
      <c r="AC196" s="0" t="n">
        <f aca="false">U196/T196*100</f>
        <v>3.68806306306306</v>
      </c>
      <c r="AD196" s="1" t="n">
        <f aca="false">IF(A196&gt;=0.12,1.1,-2.9)*IF(E196=200,1,0)</f>
        <v>1.1</v>
      </c>
    </row>
    <row r="197" customFormat="false" ht="15" hidden="false" customHeight="false" outlineLevel="0" collapsed="false">
      <c r="A197" s="0" t="n">
        <v>0.1805</v>
      </c>
      <c r="B197" s="0" t="n">
        <v>25.9</v>
      </c>
      <c r="C197" s="0" t="n">
        <v>0.388</v>
      </c>
      <c r="D197" s="2" t="n">
        <v>5.836E-010</v>
      </c>
      <c r="E197" s="0" t="n">
        <v>200</v>
      </c>
      <c r="F197" s="0" t="n">
        <v>0.7</v>
      </c>
      <c r="G197" s="0" t="n">
        <f aca="false">IF(E197=90,F197,0)</f>
        <v>0</v>
      </c>
      <c r="H197" s="0" t="n">
        <f aca="false">IF(E197=120,F197,0)</f>
        <v>0</v>
      </c>
      <c r="I197" s="0" t="n">
        <f aca="false">IF(E198=200,F198,0)</f>
        <v>1.6</v>
      </c>
      <c r="J197" s="0" t="n">
        <f aca="false">IF(E198=280,F198,0)</f>
        <v>0</v>
      </c>
      <c r="K197" s="0" t="n">
        <v>-0.1</v>
      </c>
      <c r="L197" s="0" t="n">
        <f aca="false">IF(E197=90,K197,0)</f>
        <v>0</v>
      </c>
      <c r="M197" s="0" t="n">
        <f aca="false">IF(E197=120,K197,0)</f>
        <v>0</v>
      </c>
      <c r="N197" s="0" t="n">
        <f aca="false">IF(E197=200,K197,0)</f>
        <v>-0.1</v>
      </c>
      <c r="O197" s="0" t="n">
        <f aca="false">IF(E197=280,K197,0)</f>
        <v>0</v>
      </c>
      <c r="P197" s="0" t="n">
        <v>2.1</v>
      </c>
      <c r="Q197" s="0" t="n">
        <v>0.5</v>
      </c>
      <c r="R197" s="0" t="n">
        <v>0.9</v>
      </c>
      <c r="S197" s="0" t="n">
        <v>0.067</v>
      </c>
      <c r="T197" s="0" t="n">
        <v>0.375</v>
      </c>
      <c r="U197" s="0" t="n">
        <v>0.0237</v>
      </c>
      <c r="V197" s="0" t="n">
        <v>0.0091</v>
      </c>
      <c r="W197" s="0" t="n">
        <v>2.5</v>
      </c>
      <c r="X197" s="2" t="n">
        <f aca="false">1/(1+2*(1+(E197*C197)^2/B197)*(1/(1-B197/4/E197/(E197-C197*E197))-1))</f>
        <v>0.890031968529293</v>
      </c>
      <c r="Y197" s="0" t="n">
        <f aca="false">1+(1-C197)^2</f>
        <v>1.374544</v>
      </c>
      <c r="Z197" s="0" t="n">
        <f aca="false">B197/2/0.938/A197</f>
        <v>76.4873692479431</v>
      </c>
      <c r="AA197" s="0" t="n">
        <f aca="false">T197*(1+B197/Z197^2)*S197/(1+S197)</f>
        <v>0.0236515755760509</v>
      </c>
      <c r="AB197" s="2" t="n">
        <f aca="false">T197-AA197/Y197*C197*C197</f>
        <v>0.372409611628641</v>
      </c>
      <c r="AC197" s="0" t="n">
        <f aca="false">U197/T197*100</f>
        <v>6.32</v>
      </c>
      <c r="AD197" s="1" t="n">
        <f aca="false">IF(A197&gt;=0.12,1.1,-2.9)*IF(E197=200,1,0)</f>
        <v>1.1</v>
      </c>
    </row>
    <row r="198" customFormat="false" ht="15" hidden="false" customHeight="false" outlineLevel="0" collapsed="false">
      <c r="A198" s="0" t="n">
        <v>0.2226</v>
      </c>
      <c r="B198" s="0" t="n">
        <v>9.15</v>
      </c>
      <c r="C198" s="0" t="n">
        <v>0.113</v>
      </c>
      <c r="D198" s="2" t="n">
        <v>4.115E-009</v>
      </c>
      <c r="E198" s="0" t="n">
        <v>200</v>
      </c>
      <c r="F198" s="0" t="n">
        <v>1.6</v>
      </c>
      <c r="G198" s="0" t="n">
        <f aca="false">IF(E198=90,F198,0)</f>
        <v>0</v>
      </c>
      <c r="H198" s="0" t="n">
        <f aca="false">IF(E198=120,F198,0)</f>
        <v>0</v>
      </c>
      <c r="I198" s="0" t="n">
        <f aca="false">IF(E199=200,F199,0)</f>
        <v>1.3</v>
      </c>
      <c r="J198" s="0" t="n">
        <f aca="false">IF(E199=280,F199,0)</f>
        <v>0</v>
      </c>
      <c r="K198" s="0" t="n">
        <v>-0.9</v>
      </c>
      <c r="L198" s="0" t="n">
        <f aca="false">IF(E198=90,K198,0)</f>
        <v>0</v>
      </c>
      <c r="M198" s="0" t="n">
        <f aca="false">IF(E198=120,K198,0)</f>
        <v>0</v>
      </c>
      <c r="N198" s="0" t="n">
        <f aca="false">IF(E198=200,K198,0)</f>
        <v>-0.9</v>
      </c>
      <c r="O198" s="0" t="n">
        <f aca="false">IF(E198=280,K198,0)</f>
        <v>0</v>
      </c>
      <c r="P198" s="0" t="n">
        <v>0.8</v>
      </c>
      <c r="Q198" s="0" t="n">
        <v>0</v>
      </c>
      <c r="R198" s="0" t="n">
        <v>0.7</v>
      </c>
      <c r="S198" s="0" t="n">
        <v>0.1</v>
      </c>
      <c r="T198" s="0" t="n">
        <v>0.3263</v>
      </c>
      <c r="U198" s="0" t="n">
        <v>0.0233</v>
      </c>
      <c r="V198" s="0" t="n">
        <v>0.0067</v>
      </c>
      <c r="W198" s="0" t="n">
        <v>2.5</v>
      </c>
      <c r="X198" s="2" t="n">
        <f aca="false">1/(1+2*(1+(E198*C198)^2/B198)*(1/(1-B198/4/E198/(E198-C198*E198))-1))</f>
        <v>0.992726022200536</v>
      </c>
      <c r="Y198" s="0" t="n">
        <f aca="false">1+(1-C198)^2</f>
        <v>1.786769</v>
      </c>
      <c r="Z198" s="0" t="n">
        <f aca="false">B198/2/0.938/A198</f>
        <v>21.9110454657785</v>
      </c>
      <c r="AA198" s="0" t="n">
        <f aca="false">T198*(1+B198/Z198^2)*S198/(1+S198)</f>
        <v>0.0302289888189573</v>
      </c>
      <c r="AB198" s="2" t="n">
        <f aca="false">T198-AA198/Y198*C198*C198</f>
        <v>0.326083970978773</v>
      </c>
      <c r="AC198" s="0" t="n">
        <f aca="false">U198/T198*100</f>
        <v>7.1406680968434</v>
      </c>
      <c r="AD198" s="1" t="n">
        <f aca="false">IF(A198&gt;=0.12,1.1,-2.9)*IF(E198=200,1,0)</f>
        <v>1.1</v>
      </c>
    </row>
    <row r="199" customFormat="false" ht="15" hidden="false" customHeight="false" outlineLevel="0" collapsed="false">
      <c r="A199" s="0" t="n">
        <v>0.2264</v>
      </c>
      <c r="B199" s="0" t="n">
        <v>11.47</v>
      </c>
      <c r="C199" s="0" t="n">
        <v>0.139</v>
      </c>
      <c r="D199" s="2" t="n">
        <v>2.592E-009</v>
      </c>
      <c r="E199" s="0" t="n">
        <v>200</v>
      </c>
      <c r="F199" s="0" t="n">
        <v>1.3</v>
      </c>
      <c r="G199" s="0" t="n">
        <f aca="false">IF(E199=90,F199,0)</f>
        <v>0</v>
      </c>
      <c r="H199" s="0" t="n">
        <f aca="false">IF(E199=120,F199,0)</f>
        <v>0</v>
      </c>
      <c r="I199" s="0" t="n">
        <f aca="false">IF(E200=200,F200,0)</f>
        <v>1.1</v>
      </c>
      <c r="J199" s="0" t="n">
        <f aca="false">IF(E200=280,F200,0)</f>
        <v>0</v>
      </c>
      <c r="K199" s="0" t="n">
        <v>-0.6</v>
      </c>
      <c r="L199" s="0" t="n">
        <f aca="false">IF(E199=90,K199,0)</f>
        <v>0</v>
      </c>
      <c r="M199" s="0" t="n">
        <f aca="false">IF(E199=120,K199,0)</f>
        <v>0</v>
      </c>
      <c r="N199" s="0" t="n">
        <f aca="false">IF(E199=200,K199,0)</f>
        <v>-0.6</v>
      </c>
      <c r="O199" s="0" t="n">
        <f aca="false">IF(E199=280,K199,0)</f>
        <v>0</v>
      </c>
      <c r="P199" s="0" t="n">
        <v>1.1</v>
      </c>
      <c r="Q199" s="0" t="n">
        <v>0</v>
      </c>
      <c r="R199" s="0" t="n">
        <v>0.7</v>
      </c>
      <c r="S199" s="0" t="n">
        <v>0.086</v>
      </c>
      <c r="T199" s="0" t="n">
        <v>0.3361</v>
      </c>
      <c r="U199" s="0" t="n">
        <v>0.0141</v>
      </c>
      <c r="V199" s="0" t="n">
        <v>0.0067</v>
      </c>
      <c r="W199" s="0" t="n">
        <v>2.5</v>
      </c>
      <c r="X199" s="2" t="n">
        <f aca="false">1/(1+2*(1+(E199*C199)^2/B199)*(1/(1-B199/4/E199/(E199-C199*E199))-1))</f>
        <v>0.988740653968303</v>
      </c>
      <c r="Y199" s="0" t="n">
        <f aca="false">1+(1-C199)^2</f>
        <v>1.741321</v>
      </c>
      <c r="Z199" s="0" t="n">
        <f aca="false">B199/2/0.938/A199</f>
        <v>27.0056205594943</v>
      </c>
      <c r="AA199" s="0" t="n">
        <f aca="false">T199*(1+B199/Z199^2)*S199/(1+S199)</f>
        <v>0.0270342470376669</v>
      </c>
      <c r="AB199" s="2" t="n">
        <f aca="false">T199-AA199/Y199*C199*C199</f>
        <v>0.335800038828559</v>
      </c>
      <c r="AC199" s="0" t="n">
        <f aca="false">U199/T199*100</f>
        <v>4.19518000595061</v>
      </c>
      <c r="AD199" s="1" t="n">
        <f aca="false">IF(A199&gt;=0.12,1.1,-2.9)*IF(E199=200,1,0)</f>
        <v>1.1</v>
      </c>
    </row>
    <row r="200" customFormat="false" ht="15" hidden="false" customHeight="false" outlineLevel="0" collapsed="false">
      <c r="A200" s="0" t="n">
        <v>0.2263</v>
      </c>
      <c r="B200" s="0" t="n">
        <v>14.9</v>
      </c>
      <c r="C200" s="0" t="n">
        <v>0.18</v>
      </c>
      <c r="D200" s="2" t="n">
        <v>1.363E-009</v>
      </c>
      <c r="E200" s="0" t="n">
        <v>200</v>
      </c>
      <c r="F200" s="0" t="n">
        <v>1.1</v>
      </c>
      <c r="G200" s="0" t="n">
        <f aca="false">IF(E200=90,F200,0)</f>
        <v>0</v>
      </c>
      <c r="H200" s="0" t="n">
        <f aca="false">IF(E200=120,F200,0)</f>
        <v>0</v>
      </c>
      <c r="I200" s="0" t="n">
        <f aca="false">IF(E201=200,F201,0)</f>
        <v>0.9</v>
      </c>
      <c r="J200" s="0" t="n">
        <f aca="false">IF(E201=280,F201,0)</f>
        <v>0</v>
      </c>
      <c r="K200" s="0" t="n">
        <v>-0.4</v>
      </c>
      <c r="L200" s="0" t="n">
        <f aca="false">IF(E200=90,K200,0)</f>
        <v>0</v>
      </c>
      <c r="M200" s="0" t="n">
        <f aca="false">IF(E200=120,K200,0)</f>
        <v>0</v>
      </c>
      <c r="N200" s="0" t="n">
        <f aca="false">IF(E200=200,K200,0)</f>
        <v>-0.4</v>
      </c>
      <c r="O200" s="0" t="n">
        <f aca="false">IF(E200=280,K200,0)</f>
        <v>0</v>
      </c>
      <c r="P200" s="0" t="n">
        <v>1.4</v>
      </c>
      <c r="Q200" s="0" t="n">
        <v>0.1</v>
      </c>
      <c r="R200" s="0" t="n">
        <v>0.7</v>
      </c>
      <c r="S200" s="0" t="n">
        <v>0.074</v>
      </c>
      <c r="T200" s="0" t="n">
        <v>0.3083</v>
      </c>
      <c r="U200" s="0" t="n">
        <v>0.0114</v>
      </c>
      <c r="V200" s="0" t="n">
        <v>0.0061</v>
      </c>
      <c r="W200" s="0" t="n">
        <v>2.5</v>
      </c>
      <c r="X200" s="2" t="n">
        <f aca="false">1/(1+2*(1+(E200*C200)^2/B200)*(1/(1-B200/4/E200/(E200-C200*E200))-1))</f>
        <v>0.9804060926604</v>
      </c>
      <c r="Y200" s="0" t="n">
        <f aca="false">1+(1-C200)^2</f>
        <v>1.6724</v>
      </c>
      <c r="Z200" s="0" t="n">
        <f aca="false">B200/2/0.938/A200</f>
        <v>35.0969098701932</v>
      </c>
      <c r="AA200" s="0" t="n">
        <f aca="false">T200*(1+B200/Z200^2)*S200/(1+S200)</f>
        <v>0.0214992223829265</v>
      </c>
      <c r="AB200" s="2" t="n">
        <f aca="false">T200-AA200/Y200*C200*C200</f>
        <v>0.307883487918436</v>
      </c>
      <c r="AC200" s="0" t="n">
        <f aca="false">U200/T200*100</f>
        <v>3.69769704832955</v>
      </c>
      <c r="AD200" s="1" t="n">
        <f aca="false">IF(A200&gt;=0.12,1.1,-2.9)*IF(E200=200,1,0)</f>
        <v>1.1</v>
      </c>
    </row>
    <row r="201" customFormat="false" ht="15" hidden="false" customHeight="false" outlineLevel="0" collapsed="false">
      <c r="A201" s="0" t="n">
        <v>0.2254</v>
      </c>
      <c r="B201" s="0" t="n">
        <v>19.53</v>
      </c>
      <c r="C201" s="0" t="n">
        <v>0.236</v>
      </c>
      <c r="D201" s="2" t="n">
        <v>7.905E-010</v>
      </c>
      <c r="E201" s="0" t="n">
        <v>200</v>
      </c>
      <c r="F201" s="0" t="n">
        <v>0.9</v>
      </c>
      <c r="G201" s="0" t="n">
        <f aca="false">IF(E201=90,F201,0)</f>
        <v>0</v>
      </c>
      <c r="H201" s="0" t="n">
        <f aca="false">IF(E201=120,F201,0)</f>
        <v>0</v>
      </c>
      <c r="I201" s="0" t="n">
        <f aca="false">IF(E202=200,F202,0)</f>
        <v>0.8</v>
      </c>
      <c r="J201" s="0" t="n">
        <f aca="false">IF(E202=280,F202,0)</f>
        <v>0</v>
      </c>
      <c r="K201" s="0" t="n">
        <v>-0.2</v>
      </c>
      <c r="L201" s="0" t="n">
        <f aca="false">IF(E201=90,K201,0)</f>
        <v>0</v>
      </c>
      <c r="M201" s="0" t="n">
        <f aca="false">IF(E201=120,K201,0)</f>
        <v>0</v>
      </c>
      <c r="N201" s="0" t="n">
        <f aca="false">IF(E201=200,K201,0)</f>
        <v>-0.2</v>
      </c>
      <c r="O201" s="0" t="n">
        <f aca="false">IF(E201=280,K201,0)</f>
        <v>0</v>
      </c>
      <c r="P201" s="0" t="n">
        <v>1.7</v>
      </c>
      <c r="Q201" s="0" t="n">
        <v>0.1</v>
      </c>
      <c r="R201" s="0" t="n">
        <v>0.7</v>
      </c>
      <c r="S201" s="0" t="n">
        <v>0.065</v>
      </c>
      <c r="T201" s="0" t="n">
        <v>0.3206</v>
      </c>
      <c r="U201" s="0" t="n">
        <v>0.0119</v>
      </c>
      <c r="V201" s="0" t="n">
        <v>0.0067</v>
      </c>
      <c r="W201" s="0" t="n">
        <v>2.5</v>
      </c>
      <c r="X201" s="2" t="n">
        <f aca="false">1/(1+2*(1+(E201*C201)^2/B201)*(1/(1-B201/4/E201/(E201-C201*E201))-1))</f>
        <v>0.964528804395335</v>
      </c>
      <c r="Y201" s="0" t="n">
        <f aca="false">1+(1-C201)^2</f>
        <v>1.583696</v>
      </c>
      <c r="Z201" s="0" t="n">
        <f aca="false">B201/2/0.938/A201</f>
        <v>46.1865472989975</v>
      </c>
      <c r="AA201" s="0" t="n">
        <f aca="false">T201*(1+B201/Z201^2)*S201/(1+S201)</f>
        <v>0.0197462786025687</v>
      </c>
      <c r="AB201" s="2" t="n">
        <f aca="false">T201-AA201/Y201*C201*C201</f>
        <v>0.319905555653958</v>
      </c>
      <c r="AC201" s="0" t="n">
        <f aca="false">U201/T201*100</f>
        <v>3.7117903930131</v>
      </c>
      <c r="AD201" s="1" t="n">
        <f aca="false">IF(A201&gt;=0.12,1.1,-2.9)*IF(E201=200,1,0)</f>
        <v>1.1</v>
      </c>
    </row>
    <row r="202" customFormat="false" ht="15" hidden="false" customHeight="false" outlineLevel="0" collapsed="false">
      <c r="A202" s="0" t="n">
        <v>0.2258</v>
      </c>
      <c r="B202" s="0" t="n">
        <v>26.32</v>
      </c>
      <c r="C202" s="0" t="n">
        <v>0.316</v>
      </c>
      <c r="D202" s="2" t="n">
        <v>4.192E-010</v>
      </c>
      <c r="E202" s="0" t="n">
        <v>200</v>
      </c>
      <c r="F202" s="0" t="n">
        <v>0.8</v>
      </c>
      <c r="G202" s="0" t="n">
        <f aca="false">IF(E202=90,F202,0)</f>
        <v>0</v>
      </c>
      <c r="H202" s="0" t="n">
        <f aca="false">IF(E202=120,F202,0)</f>
        <v>0</v>
      </c>
      <c r="I202" s="0" t="n">
        <f aca="false">IF(E203=200,F203,0)</f>
        <v>1.1</v>
      </c>
      <c r="J202" s="0" t="n">
        <f aca="false">IF(E203=280,F203,0)</f>
        <v>0</v>
      </c>
      <c r="K202" s="0" t="n">
        <v>0</v>
      </c>
      <c r="L202" s="0" t="n">
        <f aca="false">IF(E202=90,K202,0)</f>
        <v>0</v>
      </c>
      <c r="M202" s="0" t="n">
        <f aca="false">IF(E202=120,K202,0)</f>
        <v>0</v>
      </c>
      <c r="N202" s="0" t="n">
        <f aca="false">IF(E202=200,K202,0)</f>
        <v>0</v>
      </c>
      <c r="O202" s="0" t="n">
        <f aca="false">IF(E202=280,K202,0)</f>
        <v>0</v>
      </c>
      <c r="P202" s="0" t="n">
        <v>2</v>
      </c>
      <c r="Q202" s="0" t="n">
        <v>0.3</v>
      </c>
      <c r="R202" s="0" t="n">
        <v>0.8</v>
      </c>
      <c r="S202" s="0" t="n">
        <v>0.056</v>
      </c>
      <c r="T202" s="0" t="n">
        <v>0.3309</v>
      </c>
      <c r="U202" s="0" t="n">
        <v>0.0196</v>
      </c>
      <c r="V202" s="0" t="n">
        <v>0.0076</v>
      </c>
      <c r="W202" s="0" t="n">
        <v>2.5</v>
      </c>
      <c r="X202" s="2" t="n">
        <f aca="false">1/(1+2*(1+(E202*C202)^2/B202)*(1/(1-B202/4/E202/(E202-C202*E202))-1))</f>
        <v>0.931538600380771</v>
      </c>
      <c r="Y202" s="0" t="n">
        <f aca="false">1+(1-C202)^2</f>
        <v>1.467856</v>
      </c>
      <c r="Z202" s="0" t="n">
        <f aca="false">B202/2/0.938/A202</f>
        <v>62.1339714183731</v>
      </c>
      <c r="AA202" s="0" t="n">
        <f aca="false">T202*(1+B202/Z202^2)*S202/(1+S202)</f>
        <v>0.0176673595952913</v>
      </c>
      <c r="AB202" s="2" t="n">
        <f aca="false">T202-AA202/Y202*C202*C202</f>
        <v>0.329698116532039</v>
      </c>
      <c r="AC202" s="0" t="n">
        <f aca="false">U202/T202*100</f>
        <v>5.92323964944092</v>
      </c>
      <c r="AD202" s="1" t="n">
        <f aca="false">IF(A202&gt;=0.12,1.1,-2.9)*IF(E202=200,1,0)</f>
        <v>1.1</v>
      </c>
    </row>
    <row r="203" customFormat="false" ht="15" hidden="false" customHeight="false" outlineLevel="0" collapsed="false">
      <c r="A203" s="0" t="n">
        <v>0.2776</v>
      </c>
      <c r="B203" s="0" t="n">
        <v>11.62</v>
      </c>
      <c r="C203" s="0" t="n">
        <v>0.115</v>
      </c>
      <c r="D203" s="2" t="n">
        <v>1.688E-009</v>
      </c>
      <c r="E203" s="0" t="n">
        <v>200</v>
      </c>
      <c r="F203" s="0" t="n">
        <v>1.1</v>
      </c>
      <c r="G203" s="0" t="n">
        <f aca="false">IF(E203=90,F203,0)</f>
        <v>0</v>
      </c>
      <c r="H203" s="0" t="n">
        <f aca="false">IF(E203=120,F203,0)</f>
        <v>0</v>
      </c>
      <c r="I203" s="0" t="n">
        <f aca="false">IF(E204=200,F204,0)</f>
        <v>1</v>
      </c>
      <c r="J203" s="0" t="n">
        <f aca="false">IF(E204=280,F204,0)</f>
        <v>0</v>
      </c>
      <c r="K203" s="0" t="n">
        <v>-0.4</v>
      </c>
      <c r="L203" s="0" t="n">
        <f aca="false">IF(E203=90,K203,0)</f>
        <v>0</v>
      </c>
      <c r="M203" s="0" t="n">
        <f aca="false">IF(E203=120,K203,0)</f>
        <v>0</v>
      </c>
      <c r="N203" s="0" t="n">
        <f aca="false">IF(E203=200,K203,0)</f>
        <v>-0.4</v>
      </c>
      <c r="O203" s="0" t="n">
        <f aca="false">IF(E203=280,K203,0)</f>
        <v>0</v>
      </c>
      <c r="P203" s="0" t="n">
        <v>1.3</v>
      </c>
      <c r="Q203" s="0" t="n">
        <v>0</v>
      </c>
      <c r="R203" s="0" t="n">
        <v>0.7</v>
      </c>
      <c r="S203" s="0" t="n">
        <v>0.077</v>
      </c>
      <c r="T203" s="0" t="n">
        <v>0.273</v>
      </c>
      <c r="U203" s="0" t="n">
        <v>0.0153</v>
      </c>
      <c r="V203" s="0" t="n">
        <v>0.0052</v>
      </c>
      <c r="W203" s="0" t="n">
        <v>2.5</v>
      </c>
      <c r="X203" s="2" t="n">
        <f aca="false">1/(1+2*(1+(E203*C203)^2/B203)*(1/(1-B203/4/E203/(E203-C203*E203))-1))</f>
        <v>0.992421371837964</v>
      </c>
      <c r="Y203" s="0" t="n">
        <f aca="false">1+(1-C203)^2</f>
        <v>1.783225</v>
      </c>
      <c r="Z203" s="0" t="n">
        <f aca="false">B203/2/0.938/A203</f>
        <v>22.3127876467805</v>
      </c>
      <c r="AA203" s="0" t="n">
        <f aca="false">T203*(1+B203/Z203^2)*S203/(1+S203)</f>
        <v>0.0199736559351116</v>
      </c>
      <c r="AB203" s="2" t="n">
        <f aca="false">T203-AA203/Y203*C203*C203</f>
        <v>0.272851868608985</v>
      </c>
      <c r="AC203" s="0" t="n">
        <f aca="false">U203/T203*100</f>
        <v>5.6043956043956</v>
      </c>
      <c r="AD203" s="1" t="n">
        <f aca="false">IF(A203&gt;=0.12,1.1,-2.9)*IF(E203=200,1,0)</f>
        <v>1.1</v>
      </c>
    </row>
    <row r="204" customFormat="false" ht="15" hidden="false" customHeight="false" outlineLevel="0" collapsed="false">
      <c r="A204" s="0" t="n">
        <v>0.2755</v>
      </c>
      <c r="B204" s="0" t="n">
        <v>14.82</v>
      </c>
      <c r="C204" s="0" t="n">
        <v>0.147</v>
      </c>
      <c r="D204" s="2" t="n">
        <v>1.078E-009</v>
      </c>
      <c r="E204" s="0" t="n">
        <v>200</v>
      </c>
      <c r="F204" s="0" t="n">
        <v>1</v>
      </c>
      <c r="G204" s="0" t="n">
        <f aca="false">IF(E204=90,F204,0)</f>
        <v>0</v>
      </c>
      <c r="H204" s="0" t="n">
        <f aca="false">IF(E204=120,F204,0)</f>
        <v>0</v>
      </c>
      <c r="I204" s="0" t="n">
        <f aca="false">IF(E205=200,F205,0)</f>
        <v>0.8</v>
      </c>
      <c r="J204" s="0" t="n">
        <f aca="false">IF(E205=280,F205,0)</f>
        <v>0</v>
      </c>
      <c r="K204" s="0" t="n">
        <v>-0.2</v>
      </c>
      <c r="L204" s="0" t="n">
        <f aca="false">IF(E204=90,K204,0)</f>
        <v>0</v>
      </c>
      <c r="M204" s="0" t="n">
        <f aca="false">IF(E204=120,K204,0)</f>
        <v>0</v>
      </c>
      <c r="N204" s="0" t="n">
        <f aca="false">IF(E204=200,K204,0)</f>
        <v>-0.2</v>
      </c>
      <c r="O204" s="0" t="n">
        <f aca="false">IF(E204=280,K204,0)</f>
        <v>0</v>
      </c>
      <c r="P204" s="0" t="n">
        <v>1.5</v>
      </c>
      <c r="Q204" s="0" t="n">
        <v>0</v>
      </c>
      <c r="R204" s="0" t="n">
        <v>0.7</v>
      </c>
      <c r="S204" s="0" t="n">
        <v>0.066</v>
      </c>
      <c r="T204" s="0" t="n">
        <v>0.2885</v>
      </c>
      <c r="U204" s="0" t="n">
        <v>0.0133</v>
      </c>
      <c r="V204" s="0" t="n">
        <v>0.0056</v>
      </c>
      <c r="W204" s="0" t="n">
        <v>2.5</v>
      </c>
      <c r="X204" s="2" t="n">
        <f aca="false">1/(1+2*(1+(E204*C204)^2/B204)*(1/(1-B204/4/E204/(E204-C204*E204))-1))</f>
        <v>0.987278867260945</v>
      </c>
      <c r="Y204" s="0" t="n">
        <f aca="false">1+(1-C204)^2</f>
        <v>1.727609</v>
      </c>
      <c r="Z204" s="0" t="n">
        <f aca="false">B204/2/0.938/A204</f>
        <v>28.6743621792515</v>
      </c>
      <c r="AA204" s="0" t="n">
        <f aca="false">T204*(1+B204/Z204^2)*S204/(1+S204)</f>
        <v>0.0181840548640524</v>
      </c>
      <c r="AB204" s="2" t="n">
        <f aca="false">T204-AA204/Y204*C204*C204</f>
        <v>0.288272553140463</v>
      </c>
      <c r="AC204" s="0" t="n">
        <f aca="false">U204/T204*100</f>
        <v>4.61005199306759</v>
      </c>
      <c r="AD204" s="1" t="n">
        <f aca="false">IF(A204&gt;=0.12,1.1,-2.9)*IF(E204=200,1,0)</f>
        <v>1.1</v>
      </c>
    </row>
    <row r="205" customFormat="false" ht="15" hidden="false" customHeight="false" outlineLevel="0" collapsed="false">
      <c r="A205" s="0" t="n">
        <v>0.276</v>
      </c>
      <c r="B205" s="0" t="n">
        <v>19.59</v>
      </c>
      <c r="C205" s="0" t="n">
        <v>0.193</v>
      </c>
      <c r="D205" s="2" t="n">
        <v>5.764E-010</v>
      </c>
      <c r="E205" s="0" t="n">
        <v>200</v>
      </c>
      <c r="F205" s="0" t="n">
        <v>0.8</v>
      </c>
      <c r="G205" s="0" t="n">
        <f aca="false">IF(E205=90,F205,0)</f>
        <v>0</v>
      </c>
      <c r="H205" s="0" t="n">
        <f aca="false">IF(E205=120,F205,0)</f>
        <v>0</v>
      </c>
      <c r="I205" s="0" t="n">
        <f aca="false">IF(E206=200,F206,0)</f>
        <v>0.7</v>
      </c>
      <c r="J205" s="0" t="n">
        <f aca="false">IF(E206=280,F206,0)</f>
        <v>0</v>
      </c>
      <c r="K205" s="0" t="n">
        <v>-0.1</v>
      </c>
      <c r="L205" s="0" t="n">
        <f aca="false">IF(E205=90,K205,0)</f>
        <v>0</v>
      </c>
      <c r="M205" s="0" t="n">
        <f aca="false">IF(E205=120,K205,0)</f>
        <v>0</v>
      </c>
      <c r="N205" s="0" t="n">
        <f aca="false">IF(E205=200,K205,0)</f>
        <v>-0.1</v>
      </c>
      <c r="O205" s="0" t="n">
        <f aca="false">IF(E205=280,K205,0)</f>
        <v>0</v>
      </c>
      <c r="P205" s="0" t="n">
        <v>1.7</v>
      </c>
      <c r="Q205" s="0" t="n">
        <v>0.1</v>
      </c>
      <c r="R205" s="0" t="n">
        <v>0.7</v>
      </c>
      <c r="S205" s="0" t="n">
        <v>0.057</v>
      </c>
      <c r="T205" s="0" t="n">
        <v>0.2804</v>
      </c>
      <c r="U205" s="0" t="n">
        <v>0.0122</v>
      </c>
      <c r="V205" s="0" t="n">
        <v>0.0057</v>
      </c>
      <c r="W205" s="0" t="n">
        <v>2.5</v>
      </c>
      <c r="X205" s="2" t="n">
        <f aca="false">1/(1+2*(1+(E205*C205)^2/B205)*(1/(1-B205/4/E205/(E205-C205*E205))-1))</f>
        <v>0.977148719367801</v>
      </c>
      <c r="Y205" s="0" t="n">
        <f aca="false">1+(1-C205)^2</f>
        <v>1.651249</v>
      </c>
      <c r="Z205" s="0" t="n">
        <f aca="false">B205/2/0.938/A205</f>
        <v>37.8348938537128</v>
      </c>
      <c r="AA205" s="0" t="n">
        <f aca="false">T205*(1+B205/Z205^2)*S205/(1+S205)</f>
        <v>0.0153278400491366</v>
      </c>
      <c r="AB205" s="2" t="n">
        <f aca="false">T205-AA205/Y205*C205*C205</f>
        <v>0.280054233423311</v>
      </c>
      <c r="AC205" s="0" t="n">
        <f aca="false">U205/T205*100</f>
        <v>4.3509272467903</v>
      </c>
      <c r="AD205" s="1" t="n">
        <f aca="false">IF(A205&gt;=0.12,1.1,-2.9)*IF(E205=200,1,0)</f>
        <v>1.1</v>
      </c>
    </row>
    <row r="206" customFormat="false" ht="15" hidden="false" customHeight="false" outlineLevel="0" collapsed="false">
      <c r="A206" s="0" t="n">
        <v>0.2764</v>
      </c>
      <c r="B206" s="0" t="n">
        <v>26.49</v>
      </c>
      <c r="C206" s="0" t="n">
        <v>0.26</v>
      </c>
      <c r="D206" s="2" t="n">
        <v>2.869E-010</v>
      </c>
      <c r="E206" s="0" t="n">
        <v>200</v>
      </c>
      <c r="F206" s="0" t="n">
        <v>0.7</v>
      </c>
      <c r="G206" s="0" t="n">
        <f aca="false">IF(E206=90,F206,0)</f>
        <v>0</v>
      </c>
      <c r="H206" s="0" t="n">
        <f aca="false">IF(E206=120,F206,0)</f>
        <v>0</v>
      </c>
      <c r="I206" s="0" t="n">
        <f aca="false">IF(E207=200,F207,0)</f>
        <v>0.6</v>
      </c>
      <c r="J206" s="0" t="n">
        <f aca="false">IF(E207=280,F207,0)</f>
        <v>0</v>
      </c>
      <c r="K206" s="0" t="n">
        <v>0.1</v>
      </c>
      <c r="L206" s="0" t="n">
        <f aca="false">IF(E206=90,K206,0)</f>
        <v>0</v>
      </c>
      <c r="M206" s="0" t="n">
        <f aca="false">IF(E206=120,K206,0)</f>
        <v>0</v>
      </c>
      <c r="N206" s="0" t="n">
        <f aca="false">IF(E206=200,K206,0)</f>
        <v>0.1</v>
      </c>
      <c r="O206" s="0" t="n">
        <f aca="false">IF(E206=280,K206,0)</f>
        <v>0</v>
      </c>
      <c r="P206" s="0" t="n">
        <v>1.9</v>
      </c>
      <c r="Q206" s="0" t="n">
        <v>0.2</v>
      </c>
      <c r="R206" s="0" t="n">
        <v>0.8</v>
      </c>
      <c r="S206" s="0" t="n">
        <v>0.049</v>
      </c>
      <c r="T206" s="0" t="n">
        <v>0.2705</v>
      </c>
      <c r="U206" s="0" t="n">
        <v>0.0184</v>
      </c>
      <c r="V206" s="0" t="n">
        <v>0.0059</v>
      </c>
      <c r="W206" s="0" t="n">
        <v>2.5</v>
      </c>
      <c r="X206" s="2" t="n">
        <f aca="false">1/(1+2*(1+(E206*C206)^2/B206)*(1/(1-B206/4/E206/(E206-C206*E206))-1))</f>
        <v>0.955900977183327</v>
      </c>
      <c r="Y206" s="0" t="n">
        <f aca="false">1+(1-C206)^2</f>
        <v>1.5476</v>
      </c>
      <c r="Z206" s="0" t="n">
        <f aca="false">B206/2/0.938/A206</f>
        <v>51.0870806192317</v>
      </c>
      <c r="AA206" s="0" t="n">
        <f aca="false">T206*(1+B206/Z206^2)*S206/(1+S206)</f>
        <v>0.0127636141442895</v>
      </c>
      <c r="AB206" s="2" t="n">
        <f aca="false">T206-AA206/Y206*C206*C206</f>
        <v>0.269942478472374</v>
      </c>
      <c r="AC206" s="0" t="n">
        <f aca="false">U206/T206*100</f>
        <v>6.80221811460259</v>
      </c>
      <c r="AD206" s="1" t="n">
        <f aca="false">IF(A206&gt;=0.12,1.1,-2.9)*IF(E206=200,1,0)</f>
        <v>1.1</v>
      </c>
    </row>
    <row r="207" customFormat="false" ht="15" hidden="false" customHeight="false" outlineLevel="0" collapsed="false">
      <c r="A207" s="0" t="n">
        <v>0.2763</v>
      </c>
      <c r="B207" s="0" t="n">
        <v>33.92</v>
      </c>
      <c r="C207" s="0" t="n">
        <v>0.33</v>
      </c>
      <c r="D207" s="2" t="n">
        <v>2.037E-010</v>
      </c>
      <c r="E207" s="0" t="n">
        <v>200</v>
      </c>
      <c r="F207" s="0" t="n">
        <v>0.6</v>
      </c>
      <c r="G207" s="0" t="n">
        <f aca="false">IF(E207=90,F207,0)</f>
        <v>0</v>
      </c>
      <c r="H207" s="0" t="n">
        <f aca="false">IF(E207=120,F207,0)</f>
        <v>0</v>
      </c>
      <c r="I207" s="0" t="n">
        <f aca="false">IF(E208=200,F208,0)</f>
        <v>0.3</v>
      </c>
      <c r="J207" s="0" t="n">
        <f aca="false">IF(E208=280,F208,0)</f>
        <v>0</v>
      </c>
      <c r="K207" s="0" t="n">
        <v>0.1</v>
      </c>
      <c r="L207" s="0" t="n">
        <f aca="false">IF(E207=90,K207,0)</f>
        <v>0</v>
      </c>
      <c r="M207" s="0" t="n">
        <f aca="false">IF(E207=120,K207,0)</f>
        <v>0</v>
      </c>
      <c r="N207" s="0" t="n">
        <f aca="false">IF(E207=200,K207,0)</f>
        <v>0.1</v>
      </c>
      <c r="O207" s="0" t="n">
        <f aca="false">IF(E207=280,K207,0)</f>
        <v>0</v>
      </c>
      <c r="P207" s="0" t="n">
        <v>2.1</v>
      </c>
      <c r="Q207" s="0" t="n">
        <v>0.4</v>
      </c>
      <c r="R207" s="0" t="n">
        <v>0.8</v>
      </c>
      <c r="S207" s="0" t="n">
        <v>0.043</v>
      </c>
      <c r="T207" s="0" t="n">
        <v>0.3336</v>
      </c>
      <c r="U207" s="0" t="n">
        <v>0.0377</v>
      </c>
      <c r="V207" s="0" t="n">
        <v>0.0079</v>
      </c>
      <c r="W207" s="0" t="n">
        <v>2.5</v>
      </c>
      <c r="X207" s="2" t="n">
        <f aca="false">1/(1+2*(1+(E207*C207)^2/B207)*(1/(1-B207/4/E207/(E207-C207*E207))-1))</f>
        <v>0.924276421283273</v>
      </c>
      <c r="Y207" s="0" t="n">
        <f aca="false">1+(1-C207)^2</f>
        <v>1.4489</v>
      </c>
      <c r="Z207" s="0" t="n">
        <f aca="false">B207/2/0.938/A207</f>
        <v>65.4398243002453</v>
      </c>
      <c r="AA207" s="0" t="n">
        <f aca="false">T207*(1+B207/Z207^2)*S207/(1+S207)</f>
        <v>0.0138623422417609</v>
      </c>
      <c r="AB207" s="2" t="n">
        <f aca="false">T207-AA207/Y207*C207*C207</f>
        <v>0.332558099889483</v>
      </c>
      <c r="AC207" s="0" t="n">
        <f aca="false">U207/T207*100</f>
        <v>11.3009592326139</v>
      </c>
      <c r="AD207" s="1" t="n">
        <f aca="false">IF(A207&gt;=0.12,1.1,-2.9)*IF(E207=200,1,0)</f>
        <v>1.1</v>
      </c>
    </row>
    <row r="208" customFormat="false" ht="15" hidden="false" customHeight="false" outlineLevel="0" collapsed="false">
      <c r="A208" s="0" t="n">
        <v>0.3421</v>
      </c>
      <c r="B208" s="0" t="n">
        <v>15.02</v>
      </c>
      <c r="C208" s="0" t="n">
        <v>0.121</v>
      </c>
      <c r="D208" s="2" t="n">
        <v>6.364E-010</v>
      </c>
      <c r="E208" s="0" t="n">
        <v>200</v>
      </c>
      <c r="F208" s="0" t="n">
        <v>0.3</v>
      </c>
      <c r="G208" s="0" t="n">
        <f aca="false">IF(E208=90,F208,0)</f>
        <v>0</v>
      </c>
      <c r="H208" s="0" t="n">
        <f aca="false">IF(E208=120,F208,0)</f>
        <v>0</v>
      </c>
      <c r="I208" s="0" t="n">
        <f aca="false">IF(E209=200,F209,0)</f>
        <v>0.4</v>
      </c>
      <c r="J208" s="0" t="n">
        <f aca="false">IF(E209=280,F209,0)</f>
        <v>0</v>
      </c>
      <c r="K208" s="0" t="n">
        <v>0.4</v>
      </c>
      <c r="L208" s="0" t="n">
        <f aca="false">IF(E208=90,K208,0)</f>
        <v>0</v>
      </c>
      <c r="M208" s="0" t="n">
        <f aca="false">IF(E208=120,K208,0)</f>
        <v>0</v>
      </c>
      <c r="N208" s="0" t="n">
        <f aca="false">IF(E208=200,K208,0)</f>
        <v>0.4</v>
      </c>
      <c r="O208" s="0" t="n">
        <f aca="false">IF(E208=280,K208,0)</f>
        <v>0</v>
      </c>
      <c r="P208" s="0" t="n">
        <v>1.9</v>
      </c>
      <c r="Q208" s="0" t="n">
        <v>0</v>
      </c>
      <c r="R208" s="0" t="n">
        <v>0.7</v>
      </c>
      <c r="S208" s="0" t="n">
        <v>0.059</v>
      </c>
      <c r="T208" s="0" t="n">
        <v>0.2152</v>
      </c>
      <c r="U208" s="0" t="n">
        <v>0.0091</v>
      </c>
      <c r="V208" s="0" t="n">
        <v>0.0045</v>
      </c>
      <c r="W208" s="0" t="n">
        <v>2.5</v>
      </c>
      <c r="X208" s="2" t="n">
        <f aca="false">1/(1+2*(1+(E208*C208)^2/B208)*(1/(1-B208/4/E208/(E208-C208*E208))-1))</f>
        <v>0.991529638720044</v>
      </c>
      <c r="Y208" s="0" t="n">
        <f aca="false">1+(1-C208)^2</f>
        <v>1.772641</v>
      </c>
      <c r="Z208" s="0" t="n">
        <f aca="false">B208/2/0.938/A208</f>
        <v>23.4036731613158</v>
      </c>
      <c r="AA208" s="0" t="n">
        <f aca="false">T208*(1+B208/Z208^2)*S208/(1+S208)</f>
        <v>0.0123182000567592</v>
      </c>
      <c r="AB208" s="2" t="n">
        <f aca="false">T208-AA208/Y208*C208*C208</f>
        <v>0.215098258718471</v>
      </c>
      <c r="AC208" s="0" t="n">
        <f aca="false">U208/T208*100</f>
        <v>4.22862453531599</v>
      </c>
      <c r="AD208" s="1" t="n">
        <f aca="false">IF(A208&gt;=0.12,1.1,-2.9)*IF(E208=200,1,0)</f>
        <v>1.1</v>
      </c>
    </row>
    <row r="209" customFormat="false" ht="15" hidden="false" customHeight="false" outlineLevel="0" collapsed="false">
      <c r="A209" s="0" t="n">
        <v>0.3467</v>
      </c>
      <c r="B209" s="0" t="n">
        <v>19.65</v>
      </c>
      <c r="C209" s="0" t="n">
        <v>0.155</v>
      </c>
      <c r="D209" s="2" t="n">
        <v>3.667E-010</v>
      </c>
      <c r="E209" s="0" t="n">
        <v>200</v>
      </c>
      <c r="F209" s="0" t="n">
        <v>0.4</v>
      </c>
      <c r="G209" s="0" t="n">
        <f aca="false">IF(E209=90,F209,0)</f>
        <v>0</v>
      </c>
      <c r="H209" s="0" t="n">
        <f aca="false">IF(E209=120,F209,0)</f>
        <v>0</v>
      </c>
      <c r="I209" s="0" t="n">
        <f aca="false">IF(E210=200,F210,0)</f>
        <v>0.4</v>
      </c>
      <c r="J209" s="0" t="n">
        <f aca="false">IF(E210=280,F210,0)</f>
        <v>0</v>
      </c>
      <c r="K209" s="0" t="n">
        <v>0.5</v>
      </c>
      <c r="L209" s="0" t="n">
        <f aca="false">IF(E209=90,K209,0)</f>
        <v>0</v>
      </c>
      <c r="M209" s="0" t="n">
        <f aca="false">IF(E209=120,K209,0)</f>
        <v>0</v>
      </c>
      <c r="N209" s="0" t="n">
        <f aca="false">IF(E209=200,K209,0)</f>
        <v>0.5</v>
      </c>
      <c r="O209" s="0" t="n">
        <f aca="false">IF(E209=280,K209,0)</f>
        <v>0</v>
      </c>
      <c r="P209" s="0" t="n">
        <v>1.8</v>
      </c>
      <c r="Q209" s="0" t="n">
        <v>0.1</v>
      </c>
      <c r="R209" s="0" t="n">
        <v>0.7</v>
      </c>
      <c r="S209" s="0" t="n">
        <v>0.05</v>
      </c>
      <c r="T209" s="0" t="n">
        <v>0.2214</v>
      </c>
      <c r="U209" s="0" t="n">
        <v>0.0086</v>
      </c>
      <c r="V209" s="0" t="n">
        <v>0.0046</v>
      </c>
      <c r="W209" s="0" t="n">
        <v>2.5</v>
      </c>
      <c r="X209" s="2" t="n">
        <f aca="false">1/(1+2*(1+(E209*C209)^2/B209)*(1/(1-B209/4/E209/(E209-C209*E209))-1))</f>
        <v>0.985698728285681</v>
      </c>
      <c r="Y209" s="0" t="n">
        <f aca="false">1+(1-C209)^2</f>
        <v>1.714025</v>
      </c>
      <c r="Z209" s="0" t="n">
        <f aca="false">B209/2/0.938/A209</f>
        <v>30.2117497722972</v>
      </c>
      <c r="AA209" s="0" t="n">
        <f aca="false">T209*(1+B209/Z209^2)*S209/(1+S209)</f>
        <v>0.0107698274882255</v>
      </c>
      <c r="AB209" s="2" t="n">
        <f aca="false">T209-AA209/Y209*C209*C209</f>
        <v>0.221249042397045</v>
      </c>
      <c r="AC209" s="0" t="n">
        <f aca="false">U209/T209*100</f>
        <v>3.8843721770551</v>
      </c>
      <c r="AD209" s="1" t="n">
        <f aca="false">IF(A209&gt;=0.12,1.1,-2.9)*IF(E209=200,1,0)</f>
        <v>1.1</v>
      </c>
    </row>
    <row r="210" customFormat="false" ht="15" hidden="false" customHeight="false" outlineLevel="0" collapsed="false">
      <c r="A210" s="0" t="n">
        <v>0.3473</v>
      </c>
      <c r="B210" s="0" t="n">
        <v>26.2</v>
      </c>
      <c r="C210" s="0" t="n">
        <v>0.205</v>
      </c>
      <c r="D210" s="2" t="n">
        <v>1.848E-010</v>
      </c>
      <c r="E210" s="0" t="n">
        <v>200</v>
      </c>
      <c r="F210" s="0" t="n">
        <v>0.4</v>
      </c>
      <c r="G210" s="0" t="n">
        <f aca="false">IF(E210=90,F210,0)</f>
        <v>0</v>
      </c>
      <c r="H210" s="0" t="n">
        <f aca="false">IF(E210=120,F210,0)</f>
        <v>0</v>
      </c>
      <c r="I210" s="0" t="n">
        <f aca="false">IF(E211=200,F211,0)</f>
        <v>0.4</v>
      </c>
      <c r="J210" s="0" t="n">
        <f aca="false">IF(E211=280,F211,0)</f>
        <v>0</v>
      </c>
      <c r="K210" s="0" t="n">
        <v>0.5</v>
      </c>
      <c r="L210" s="0" t="n">
        <f aca="false">IF(E210=90,K210,0)</f>
        <v>0</v>
      </c>
      <c r="M210" s="0" t="n">
        <f aca="false">IF(E210=120,K210,0)</f>
        <v>0</v>
      </c>
      <c r="N210" s="0" t="n">
        <f aca="false">IF(E210=200,K210,0)</f>
        <v>0.5</v>
      </c>
      <c r="O210" s="0" t="n">
        <f aca="false">IF(E210=280,K210,0)</f>
        <v>0</v>
      </c>
      <c r="P210" s="0" t="n">
        <v>2</v>
      </c>
      <c r="Q210" s="0" t="n">
        <v>0.1</v>
      </c>
      <c r="R210" s="0" t="n">
        <v>0.7</v>
      </c>
      <c r="S210" s="0" t="n">
        <v>0.042</v>
      </c>
      <c r="T210" s="0" t="n">
        <v>0.207</v>
      </c>
      <c r="U210" s="0" t="n">
        <v>0.0112</v>
      </c>
      <c r="V210" s="0" t="n">
        <v>0.0046</v>
      </c>
      <c r="W210" s="0" t="n">
        <v>2.5</v>
      </c>
      <c r="X210" s="2" t="n">
        <f aca="false">1/(1+2*(1+(E210*C210)^2/B210)*(1/(1-B210/4/E210/(E210-C210*E210))-1))</f>
        <v>0.973853686627112</v>
      </c>
      <c r="Y210" s="0" t="n">
        <f aca="false">1+(1-C210)^2</f>
        <v>1.632025</v>
      </c>
      <c r="Z210" s="0" t="n">
        <f aca="false">B210/2/0.938/A210</f>
        <v>40.2127407469256</v>
      </c>
      <c r="AA210" s="0" t="n">
        <f aca="false">T210*(1+B210/Z210^2)*S210/(1+S210)</f>
        <v>0.00847875423423255</v>
      </c>
      <c r="AB210" s="2" t="n">
        <f aca="false">T210-AA210/Y210*C210*C210</f>
        <v>0.206781670227666</v>
      </c>
      <c r="AC210" s="0" t="n">
        <f aca="false">U210/T210*100</f>
        <v>5.41062801932367</v>
      </c>
      <c r="AD210" s="1" t="n">
        <f aca="false">IF(A210&gt;=0.12,1.1,-2.9)*IF(E210=200,1,0)</f>
        <v>1.1</v>
      </c>
    </row>
    <row r="211" customFormat="false" ht="15" hidden="false" customHeight="false" outlineLevel="0" collapsed="false">
      <c r="A211" s="0" t="n">
        <v>0.3494</v>
      </c>
      <c r="B211" s="0" t="n">
        <v>34.49</v>
      </c>
      <c r="C211" s="0" t="n">
        <v>0.267</v>
      </c>
      <c r="D211" s="2" t="n">
        <v>1.17E-010</v>
      </c>
      <c r="E211" s="0" t="n">
        <v>200</v>
      </c>
      <c r="F211" s="0" t="n">
        <v>0.4</v>
      </c>
      <c r="G211" s="0" t="n">
        <f aca="false">IF(E211=90,F211,0)</f>
        <v>0</v>
      </c>
      <c r="H211" s="0" t="n">
        <f aca="false">IF(E211=120,F211,0)</f>
        <v>0</v>
      </c>
      <c r="I211" s="0" t="n">
        <f aca="false">IF(E212=200,F212,0)</f>
        <v>-2.2</v>
      </c>
      <c r="J211" s="0" t="n">
        <f aca="false">IF(E212=280,F212,0)</f>
        <v>0</v>
      </c>
      <c r="K211" s="0" t="n">
        <v>0.5</v>
      </c>
      <c r="L211" s="0" t="n">
        <f aca="false">IF(E211=90,K211,0)</f>
        <v>0</v>
      </c>
      <c r="M211" s="0" t="n">
        <f aca="false">IF(E211=120,K211,0)</f>
        <v>0</v>
      </c>
      <c r="N211" s="0" t="n">
        <f aca="false">IF(E211=200,K211,0)</f>
        <v>0.5</v>
      </c>
      <c r="O211" s="0" t="n">
        <f aca="false">IF(E211=280,K211,0)</f>
        <v>0</v>
      </c>
      <c r="P211" s="0" t="n">
        <v>2.3</v>
      </c>
      <c r="Q211" s="0" t="n">
        <v>0.2</v>
      </c>
      <c r="R211" s="0" t="n">
        <v>0.8</v>
      </c>
      <c r="S211" s="0" t="n">
        <v>0.037</v>
      </c>
      <c r="T211" s="0" t="n">
        <v>0.241</v>
      </c>
      <c r="U211" s="0" t="n">
        <v>0.0206</v>
      </c>
      <c r="V211" s="0" t="n">
        <v>0.0062</v>
      </c>
      <c r="W211" s="0" t="n">
        <v>2.5</v>
      </c>
      <c r="X211" s="2" t="n">
        <f aca="false">1/(1+2*(1+(E211*C211)^2/B211)*(1/(1-B211/4/E211/(E211-C211*E211))-1))</f>
        <v>0.953079075426695</v>
      </c>
      <c r="Y211" s="0" t="n">
        <f aca="false">1+(1-C211)^2</f>
        <v>1.537289</v>
      </c>
      <c r="Z211" s="0" t="n">
        <f aca="false">B211/2/0.938/A211</f>
        <v>52.6183783836562</v>
      </c>
      <c r="AA211" s="0" t="n">
        <f aca="false">T211*(1+B211/Z211^2)*S211/(1+S211)</f>
        <v>0.00870595978727099</v>
      </c>
      <c r="AB211" s="2" t="n">
        <f aca="false">T211-AA211/Y211*C211*C211</f>
        <v>0.240596276843668</v>
      </c>
      <c r="AC211" s="0" t="n">
        <f aca="false">U211/T211*100</f>
        <v>8.54771784232365</v>
      </c>
      <c r="AD211" s="1" t="n">
        <f aca="false">IF(A211&gt;=0.12,1.1,-2.9)*IF(E211=200,1,0)</f>
        <v>1.1</v>
      </c>
    </row>
    <row r="212" customFormat="false" ht="15" hidden="false" customHeight="false" outlineLevel="0" collapsed="false">
      <c r="A212" s="0" t="n">
        <v>0.4554</v>
      </c>
      <c r="B212" s="0" t="n">
        <v>20.05</v>
      </c>
      <c r="C212" s="0" t="n">
        <v>0.121</v>
      </c>
      <c r="D212" s="2" t="n">
        <v>1.789E-010</v>
      </c>
      <c r="E212" s="0" t="n">
        <v>200</v>
      </c>
      <c r="F212" s="0" t="n">
        <v>-2.2</v>
      </c>
      <c r="G212" s="0" t="n">
        <f aca="false">IF(E212=90,F212,0)</f>
        <v>0</v>
      </c>
      <c r="H212" s="0" t="n">
        <f aca="false">IF(E212=120,F212,0)</f>
        <v>0</v>
      </c>
      <c r="I212" s="0" t="n">
        <f aca="false">IF(E213=200,F213,0)</f>
        <v>-1.5</v>
      </c>
      <c r="J212" s="0" t="n">
        <f aca="false">IF(E213=280,F213,0)</f>
        <v>0</v>
      </c>
      <c r="K212" s="0" t="n">
        <v>3.2</v>
      </c>
      <c r="L212" s="0" t="n">
        <f aca="false">IF(E212=90,K212,0)</f>
        <v>0</v>
      </c>
      <c r="M212" s="0" t="n">
        <f aca="false">IF(E212=120,K212,0)</f>
        <v>0</v>
      </c>
      <c r="N212" s="0" t="n">
        <f aca="false">IF(E212=200,K212,0)</f>
        <v>3.2</v>
      </c>
      <c r="O212" s="0" t="n">
        <f aca="false">IF(E212=280,K212,0)</f>
        <v>0</v>
      </c>
      <c r="P212" s="0" t="n">
        <v>1.5</v>
      </c>
      <c r="Q212" s="0" t="n">
        <v>0</v>
      </c>
      <c r="R212" s="0" t="n">
        <v>0.7</v>
      </c>
      <c r="S212" s="0" t="n">
        <v>0.044</v>
      </c>
      <c r="T212" s="0" t="n">
        <v>0.1462</v>
      </c>
      <c r="U212" s="0" t="n">
        <v>0.0072</v>
      </c>
      <c r="V212" s="0" t="n">
        <v>0.0061</v>
      </c>
      <c r="W212" s="0" t="n">
        <v>2.5</v>
      </c>
      <c r="X212" s="2" t="n">
        <f aca="false">1/(1+2*(1+(E212*C212)^2/B212)*(1/(1-B212/4/E212/(E212-C212*E212))-1))</f>
        <v>0.991459009797058</v>
      </c>
      <c r="Y212" s="0" t="n">
        <f aca="false">1+(1-C212)^2</f>
        <v>1.772641</v>
      </c>
      <c r="Z212" s="0" t="n">
        <f aca="false">B212/2/0.938/A212</f>
        <v>23.4686720734741</v>
      </c>
      <c r="AA212" s="0" t="n">
        <f aca="false">T212*(1+B212/Z212^2)*S212/(1+S212)</f>
        <v>0.00638598975957196</v>
      </c>
      <c r="AB212" s="2" t="n">
        <f aca="false">T212-AA212/Y212*C212*C212</f>
        <v>0.146147255379928</v>
      </c>
      <c r="AC212" s="0" t="n">
        <f aca="false">U212/T212*100</f>
        <v>4.92476060191519</v>
      </c>
      <c r="AD212" s="1" t="n">
        <f aca="false">IF(A212&gt;=0.12,1.1,-2.9)*IF(E212=200,1,0)</f>
        <v>1.1</v>
      </c>
    </row>
    <row r="213" customFormat="false" ht="15" hidden="false" customHeight="false" outlineLevel="0" collapsed="false">
      <c r="A213" s="0" t="n">
        <v>0.4745</v>
      </c>
      <c r="B213" s="0" t="n">
        <v>26.22</v>
      </c>
      <c r="C213" s="0" t="n">
        <v>0.152</v>
      </c>
      <c r="D213" s="2" t="n">
        <v>8.466E-011</v>
      </c>
      <c r="E213" s="0" t="n">
        <v>200</v>
      </c>
      <c r="F213" s="0" t="n">
        <v>-1.5</v>
      </c>
      <c r="G213" s="0" t="n">
        <f aca="false">IF(E213=90,F213,0)</f>
        <v>0</v>
      </c>
      <c r="H213" s="0" t="n">
        <f aca="false">IF(E213=120,F213,0)</f>
        <v>0</v>
      </c>
      <c r="I213" s="0" t="n">
        <f aca="false">IF(E214=200,F214,0)</f>
        <v>-1</v>
      </c>
      <c r="J213" s="0" t="n">
        <f aca="false">IF(E214=280,F214,0)</f>
        <v>0</v>
      </c>
      <c r="K213" s="0" t="n">
        <v>2.7</v>
      </c>
      <c r="L213" s="0" t="n">
        <f aca="false">IF(E213=90,K213,0)</f>
        <v>0</v>
      </c>
      <c r="M213" s="0" t="n">
        <f aca="false">IF(E213=120,K213,0)</f>
        <v>0</v>
      </c>
      <c r="N213" s="0" t="n">
        <f aca="false">IF(E213=200,K213,0)</f>
        <v>2.7</v>
      </c>
      <c r="O213" s="0" t="n">
        <f aca="false">IF(E213=280,K213,0)</f>
        <v>0</v>
      </c>
      <c r="P213" s="0" t="n">
        <v>1.8</v>
      </c>
      <c r="Q213" s="0" t="n">
        <v>0.1</v>
      </c>
      <c r="R213" s="0" t="n">
        <v>0.7</v>
      </c>
      <c r="S213" s="0" t="n">
        <v>0.037</v>
      </c>
      <c r="T213" s="0" t="n">
        <v>0.1268</v>
      </c>
      <c r="U213" s="0" t="n">
        <v>0.0075</v>
      </c>
      <c r="V213" s="0" t="n">
        <v>0.0046</v>
      </c>
      <c r="W213" s="0" t="n">
        <v>2.5</v>
      </c>
      <c r="X213" s="2" t="n">
        <f aca="false">1/(1+2*(1+(E213*C213)^2/B213)*(1/(1-B213/4/E213/(E213-C213*E213))-1))</f>
        <v>0.986181771972044</v>
      </c>
      <c r="Y213" s="0" t="n">
        <f aca="false">1+(1-C213)^2</f>
        <v>1.719104</v>
      </c>
      <c r="Z213" s="0" t="n">
        <f aca="false">B213/2/0.938/A213</f>
        <v>29.4553126284878</v>
      </c>
      <c r="AA213" s="0" t="n">
        <f aca="false">T213*(1+B213/Z213^2)*S213/(1+S213)</f>
        <v>0.00466092934250807</v>
      </c>
      <c r="AB213" s="2" t="n">
        <f aca="false">T213-AA213/Y213*C213*C213</f>
        <v>0.126737359164117</v>
      </c>
      <c r="AC213" s="0" t="n">
        <f aca="false">U213/T213*100</f>
        <v>5.91482649842271</v>
      </c>
      <c r="AD213" s="1" t="n">
        <f aca="false">IF(A213&gt;=0.12,1.1,-2.9)*IF(E213=200,1,0)</f>
        <v>1.1</v>
      </c>
    </row>
    <row r="214" customFormat="false" ht="15" hidden="false" customHeight="false" outlineLevel="0" collapsed="false">
      <c r="A214" s="0" t="n">
        <v>0.4769</v>
      </c>
      <c r="B214" s="0" t="n">
        <v>34.8</v>
      </c>
      <c r="C214" s="0" t="n">
        <v>0.2</v>
      </c>
      <c r="D214" s="2" t="n">
        <v>3.899E-011</v>
      </c>
      <c r="E214" s="0" t="n">
        <v>200</v>
      </c>
      <c r="F214" s="0" t="n">
        <v>-1</v>
      </c>
      <c r="G214" s="0" t="n">
        <f aca="false">IF(E214=90,F214,0)</f>
        <v>0</v>
      </c>
      <c r="H214" s="0" t="n">
        <f aca="false">IF(E214=120,F214,0)</f>
        <v>0</v>
      </c>
      <c r="I214" s="0" t="n">
        <f aca="false">IF(E215=200,F215,0)</f>
        <v>0</v>
      </c>
      <c r="J214" s="0" t="n">
        <f aca="false">IF(E215=280,F215,0)</f>
        <v>0.6</v>
      </c>
      <c r="K214" s="0" t="n">
        <v>2.2</v>
      </c>
      <c r="L214" s="0" t="n">
        <f aca="false">IF(E214=90,K214,0)</f>
        <v>0</v>
      </c>
      <c r="M214" s="0" t="n">
        <f aca="false">IF(E214=120,K214,0)</f>
        <v>0</v>
      </c>
      <c r="N214" s="0" t="n">
        <f aca="false">IF(E214=200,K214,0)</f>
        <v>2.2</v>
      </c>
      <c r="O214" s="0" t="n">
        <f aca="false">IF(E214=280,K214,0)</f>
        <v>0</v>
      </c>
      <c r="P214" s="0" t="n">
        <v>3</v>
      </c>
      <c r="Q214" s="0" t="n">
        <v>0.1</v>
      </c>
      <c r="R214" s="0" t="n">
        <v>0.7</v>
      </c>
      <c r="S214" s="0" t="n">
        <v>0.031</v>
      </c>
      <c r="T214" s="0" t="n">
        <v>0.1077</v>
      </c>
      <c r="U214" s="0" t="n">
        <v>0.0103</v>
      </c>
      <c r="V214" s="0" t="n">
        <v>0.0042</v>
      </c>
      <c r="W214" s="0" t="n">
        <v>2.5</v>
      </c>
      <c r="X214" s="2" t="n">
        <f aca="false">1/(1+2*(1+(E214*C214)^2/B214)*(1/(1-B214/4/E214/(E214-C214*E214))-1))</f>
        <v>0.975085876611983</v>
      </c>
      <c r="Y214" s="0" t="n">
        <f aca="false">1+(1-C214)^2</f>
        <v>1.64</v>
      </c>
      <c r="Z214" s="0" t="n">
        <f aca="false">B214/2/0.938/A214</f>
        <v>38.8972669528373</v>
      </c>
      <c r="AA214" s="0" t="n">
        <f aca="false">T214*(1+B214/Z214^2)*S214/(1+S214)</f>
        <v>0.00331279577093744</v>
      </c>
      <c r="AB214" s="2" t="n">
        <f aca="false">T214-AA214/Y214*C214*C214</f>
        <v>0.107619200103148</v>
      </c>
      <c r="AC214" s="0" t="n">
        <f aca="false">U214/T214*100</f>
        <v>9.5636025998143</v>
      </c>
      <c r="AD214" s="1" t="n">
        <f aca="false">IF(A214&gt;=0.12,1.1,-2.9)*IF(E214=200,1,0)</f>
        <v>1.1</v>
      </c>
    </row>
    <row r="215" customFormat="false" ht="15" hidden="false" customHeight="false" outlineLevel="0" collapsed="false">
      <c r="A215" s="0" t="n">
        <v>0.0037</v>
      </c>
      <c r="B215" s="0" t="n">
        <v>1.27</v>
      </c>
      <c r="C215" s="0" t="n">
        <v>0.669</v>
      </c>
      <c r="D215" s="2" t="n">
        <v>8.521E-006</v>
      </c>
      <c r="E215" s="0" t="n">
        <v>280</v>
      </c>
      <c r="F215" s="0" t="n">
        <v>0.6</v>
      </c>
      <c r="G215" s="0" t="n">
        <f aca="false">IF(E215=90,F215,0)</f>
        <v>0</v>
      </c>
      <c r="H215" s="0" t="n">
        <f aca="false">IF(E215=120,F215,0)</f>
        <v>0</v>
      </c>
      <c r="I215" s="0" t="n">
        <f aca="false">IF(E216=200,F216,0)</f>
        <v>0</v>
      </c>
      <c r="J215" s="0" t="n">
        <f aca="false">IF(E216=280,F216,0)</f>
        <v>0.5</v>
      </c>
      <c r="K215" s="0" t="n">
        <v>-0.1</v>
      </c>
      <c r="L215" s="0" t="n">
        <f aca="false">IF(E215=90,K215,0)</f>
        <v>0</v>
      </c>
      <c r="M215" s="0" t="n">
        <f aca="false">IF(E215=120,K215,0)</f>
        <v>0</v>
      </c>
      <c r="N215" s="0" t="n">
        <f aca="false">IF(E215=200,K215,0)</f>
        <v>0</v>
      </c>
      <c r="O215" s="0" t="n">
        <f aca="false">IF(E215=280,K215,0)</f>
        <v>-0.1</v>
      </c>
      <c r="P215" s="0" t="n">
        <v>2.5</v>
      </c>
      <c r="Q215" s="0" t="n">
        <v>1.7</v>
      </c>
      <c r="R215" s="0" t="n">
        <v>3.7</v>
      </c>
      <c r="S215" s="0" t="n">
        <v>0.537</v>
      </c>
      <c r="T215" s="0" t="n">
        <v>0.3389</v>
      </c>
      <c r="U215" s="0" t="n">
        <v>0.0069</v>
      </c>
      <c r="V215" s="0" t="n">
        <v>0.0164</v>
      </c>
      <c r="W215" s="0" t="n">
        <v>2.5</v>
      </c>
      <c r="X215" s="2" t="n">
        <f aca="false">1/(1+2*(1+(E215*C215)^2/B215)*(1/(1-B215/4/E215/(E215-C215*E215))-1))</f>
        <v>0.596620706916914</v>
      </c>
      <c r="Y215" s="0" t="n">
        <f aca="false">1+(1-C215)^2</f>
        <v>1.109561</v>
      </c>
      <c r="Z215" s="0" t="n">
        <f aca="false">B215/2/0.938/A215</f>
        <v>182.965481472944</v>
      </c>
      <c r="AA215" s="0" t="n">
        <f aca="false">T215*(1+B215/Z215^2)*S215/(1+S215)</f>
        <v>0.118410022229276</v>
      </c>
      <c r="AB215" s="2" t="n">
        <f aca="false">T215-AA215/Y215*C215*C215</f>
        <v>0.29113722899511</v>
      </c>
      <c r="AC215" s="0" t="n">
        <f aca="false">U215/T215*100</f>
        <v>2.03599881971083</v>
      </c>
      <c r="AD215" s="1" t="n">
        <f aca="false">IF(A215&gt;=0.12,-1.7,2)*IF(E215=280,1,0)</f>
        <v>2</v>
      </c>
    </row>
    <row r="216" customFormat="false" ht="15" hidden="false" customHeight="false" outlineLevel="0" collapsed="false">
      <c r="A216" s="0" t="n">
        <v>0.005</v>
      </c>
      <c r="B216" s="0" t="n">
        <v>1.71</v>
      </c>
      <c r="C216" s="0" t="n">
        <v>0.672</v>
      </c>
      <c r="D216" s="2" t="n">
        <v>3.769E-006</v>
      </c>
      <c r="E216" s="0" t="n">
        <v>280</v>
      </c>
      <c r="F216" s="0" t="n">
        <v>0.5</v>
      </c>
      <c r="G216" s="0" t="n">
        <f aca="false">IF(E216=90,F216,0)</f>
        <v>0</v>
      </c>
      <c r="H216" s="0" t="n">
        <f aca="false">IF(E216=120,F216,0)</f>
        <v>0</v>
      </c>
      <c r="I216" s="0" t="n">
        <f aca="false">IF(E217=200,F217,0)</f>
        <v>0</v>
      </c>
      <c r="J216" s="0" t="n">
        <f aca="false">IF(E217=280,F217,0)</f>
        <v>0.4</v>
      </c>
      <c r="K216" s="0" t="n">
        <v>0</v>
      </c>
      <c r="L216" s="0" t="n">
        <f aca="false">IF(E216=90,K216,0)</f>
        <v>0</v>
      </c>
      <c r="M216" s="0" t="n">
        <f aca="false">IF(E216=120,K216,0)</f>
        <v>0</v>
      </c>
      <c r="N216" s="0" t="n">
        <f aca="false">IF(E216=200,K216,0)</f>
        <v>0</v>
      </c>
      <c r="O216" s="0" t="n">
        <f aca="false">IF(E216=280,K216,0)</f>
        <v>0</v>
      </c>
      <c r="P216" s="0" t="n">
        <v>1.6</v>
      </c>
      <c r="Q216" s="0" t="n">
        <v>1.5</v>
      </c>
      <c r="R216" s="0" t="n">
        <v>3.4</v>
      </c>
      <c r="S216" s="0" t="n">
        <v>0.537</v>
      </c>
      <c r="T216" s="0" t="n">
        <v>0.3606</v>
      </c>
      <c r="U216" s="0" t="n">
        <v>0.0069</v>
      </c>
      <c r="V216" s="0" t="n">
        <v>0.0147</v>
      </c>
      <c r="W216" s="0" t="n">
        <v>2.5</v>
      </c>
      <c r="X216" s="2" t="n">
        <f aca="false">1/(1+2*(1+(E216*C216)^2/B216)*(1/(1-B216/4/E216/(E216-C216*E216))-1))</f>
        <v>0.592264456132033</v>
      </c>
      <c r="Y216" s="0" t="n">
        <f aca="false">1+(1-C216)^2</f>
        <v>1.107584</v>
      </c>
      <c r="Z216" s="0" t="n">
        <f aca="false">B216/2/0.938/A216</f>
        <v>182.302771855011</v>
      </c>
      <c r="AA216" s="0" t="n">
        <f aca="false">T216*(1+B216/Z216^2)*S216/(1+S216)</f>
        <v>0.125993600160098</v>
      </c>
      <c r="AB216" s="2" t="n">
        <f aca="false">T216-AA216/Y216*C216*C216</f>
        <v>0.309229906233118</v>
      </c>
      <c r="AC216" s="0" t="n">
        <f aca="false">U216/T216*100</f>
        <v>1.9134775374376</v>
      </c>
      <c r="AD216" s="1" t="n">
        <f aca="false">IF(A216&gt;=0.12,-1.7,2)*IF(E216=280,1,0)</f>
        <v>2</v>
      </c>
    </row>
    <row r="217" customFormat="false" ht="15" hidden="false" customHeight="false" outlineLevel="0" collapsed="false">
      <c r="A217" s="0" t="n">
        <v>0.0056</v>
      </c>
      <c r="B217" s="0" t="n">
        <v>2.15</v>
      </c>
      <c r="C217" s="0" t="n">
        <v>0.738</v>
      </c>
      <c r="D217" s="2" t="n">
        <v>2.284E-006</v>
      </c>
      <c r="E217" s="0" t="n">
        <v>280</v>
      </c>
      <c r="F217" s="0" t="n">
        <v>0.4</v>
      </c>
      <c r="G217" s="0" t="n">
        <f aca="false">IF(E217=90,F217,0)</f>
        <v>0</v>
      </c>
      <c r="H217" s="0" t="n">
        <f aca="false">IF(E217=120,F217,0)</f>
        <v>0</v>
      </c>
      <c r="I217" s="0" t="n">
        <f aca="false">IF(E218=200,F218,0)</f>
        <v>0</v>
      </c>
      <c r="J217" s="0" t="n">
        <f aca="false">IF(E218=280,F218,0)</f>
        <v>0.7</v>
      </c>
      <c r="K217" s="0" t="n">
        <v>0.1</v>
      </c>
      <c r="L217" s="0" t="n">
        <f aca="false">IF(E217=90,K217,0)</f>
        <v>0</v>
      </c>
      <c r="M217" s="0" t="n">
        <f aca="false">IF(E217=120,K217,0)</f>
        <v>0</v>
      </c>
      <c r="N217" s="0" t="n">
        <f aca="false">IF(E217=200,K217,0)</f>
        <v>0</v>
      </c>
      <c r="O217" s="0" t="n">
        <f aca="false">IF(E217=280,K217,0)</f>
        <v>0.1</v>
      </c>
      <c r="P217" s="0" t="n">
        <v>0.9</v>
      </c>
      <c r="Q217" s="0" t="n">
        <v>1.6</v>
      </c>
      <c r="R217" s="0" t="n">
        <v>3.2</v>
      </c>
      <c r="S217" s="0" t="n">
        <v>0.537</v>
      </c>
      <c r="T217" s="0" t="n">
        <v>0.3984</v>
      </c>
      <c r="U217" s="0" t="n">
        <v>0.0151</v>
      </c>
      <c r="V217" s="0" t="n">
        <v>0.0147</v>
      </c>
      <c r="W217" s="0" t="n">
        <v>2.5</v>
      </c>
      <c r="X217" s="2" t="n">
        <f aca="false">1/(1+2*(1+(E217*C217)^2/B217)*(1/(1-B217/4/E217/(E217-C217*E217))-1))</f>
        <v>0.490321908045764</v>
      </c>
      <c r="Y217" s="0" t="n">
        <f aca="false">1+(1-C217)^2</f>
        <v>1.068644</v>
      </c>
      <c r="Z217" s="0" t="n">
        <f aca="false">B217/2/0.938/A217</f>
        <v>204.652756625038</v>
      </c>
      <c r="AA217" s="0" t="n">
        <f aca="false">T217*(1+B217/Z217^2)*S217/(1+S217)</f>
        <v>0.139200899408194</v>
      </c>
      <c r="AB217" s="2" t="n">
        <f aca="false">T217-AA217/Y217*C217*C217</f>
        <v>0.327455013028402</v>
      </c>
      <c r="AC217" s="0" t="n">
        <f aca="false">U217/T217*100</f>
        <v>3.79016064257028</v>
      </c>
      <c r="AD217" s="1" t="n">
        <f aca="false">IF(A217&gt;=0.12,-1.7,2)*IF(E217=280,1,0)</f>
        <v>2</v>
      </c>
    </row>
    <row r="218" customFormat="false" ht="15" hidden="false" customHeight="false" outlineLevel="0" collapsed="false">
      <c r="A218" s="0" t="n">
        <v>0.0073</v>
      </c>
      <c r="B218" s="0" t="n">
        <v>1.81</v>
      </c>
      <c r="C218" s="0" t="n">
        <v>0.487</v>
      </c>
      <c r="D218" s="2" t="n">
        <v>2.638E-006</v>
      </c>
      <c r="E218" s="0" t="n">
        <v>280</v>
      </c>
      <c r="F218" s="0" t="n">
        <v>0.7</v>
      </c>
      <c r="G218" s="0" t="n">
        <f aca="false">IF(E218=90,F218,0)</f>
        <v>0</v>
      </c>
      <c r="H218" s="0" t="n">
        <f aca="false">IF(E218=120,F218,0)</f>
        <v>0</v>
      </c>
      <c r="I218" s="0" t="n">
        <f aca="false">IF(E219=200,F219,0)</f>
        <v>0</v>
      </c>
      <c r="J218" s="0" t="n">
        <f aca="false">IF(E219=280,F219,0)</f>
        <v>0.6</v>
      </c>
      <c r="K218" s="0" t="n">
        <v>-0.2</v>
      </c>
      <c r="L218" s="0" t="n">
        <f aca="false">IF(E218=90,K218,0)</f>
        <v>0</v>
      </c>
      <c r="M218" s="0" t="n">
        <f aca="false">IF(E218=120,K218,0)</f>
        <v>0</v>
      </c>
      <c r="N218" s="0" t="n">
        <f aca="false">IF(E218=200,K218,0)</f>
        <v>0</v>
      </c>
      <c r="O218" s="0" t="n">
        <f aca="false">IF(E218=280,K218,0)</f>
        <v>-0.2</v>
      </c>
      <c r="P218" s="0" t="n">
        <v>1.2</v>
      </c>
      <c r="Q218" s="0" t="n">
        <v>0.7</v>
      </c>
      <c r="R218" s="0" t="n">
        <v>3.3</v>
      </c>
      <c r="S218" s="0" t="n">
        <v>0.337</v>
      </c>
      <c r="T218" s="0" t="n">
        <v>0.3484</v>
      </c>
      <c r="U218" s="0" t="n">
        <v>0.0091</v>
      </c>
      <c r="V218" s="0" t="n">
        <v>0.0127</v>
      </c>
      <c r="W218" s="0" t="n">
        <v>2.5</v>
      </c>
      <c r="X218" s="2" t="n">
        <f aca="false">1/(1+2*(1+(E218*C218)^2/B218)*(1/(1-B218/4/E218/(E218-C218*E218))-1))</f>
        <v>0.812226298148863</v>
      </c>
      <c r="Y218" s="0" t="n">
        <f aca="false">1+(1-C218)^2</f>
        <v>1.263169</v>
      </c>
      <c r="Z218" s="0" t="n">
        <f aca="false">B218/2/0.938/A218</f>
        <v>132.166953880305</v>
      </c>
      <c r="AA218" s="0" t="n">
        <f aca="false">T218*(1+B218/Z218^2)*S218/(1+S218)</f>
        <v>0.087825703668862</v>
      </c>
      <c r="AB218" s="2" t="n">
        <f aca="false">T218-AA218/Y218*C218*C218</f>
        <v>0.33191009697559</v>
      </c>
      <c r="AC218" s="0" t="n">
        <f aca="false">U218/T218*100</f>
        <v>2.61194029850746</v>
      </c>
      <c r="AD218" s="1" t="n">
        <f aca="false">IF(A218&gt;=0.12,-1.7,2)*IF(E218=280,1,0)</f>
        <v>2</v>
      </c>
    </row>
    <row r="219" customFormat="false" ht="15" hidden="false" customHeight="false" outlineLevel="0" collapsed="false">
      <c r="A219" s="0" t="n">
        <v>0.0079</v>
      </c>
      <c r="B219" s="0" t="n">
        <v>2.44</v>
      </c>
      <c r="C219" s="0" t="n">
        <v>0.606</v>
      </c>
      <c r="D219" s="2" t="n">
        <v>1.346E-006</v>
      </c>
      <c r="E219" s="0" t="n">
        <v>280</v>
      </c>
      <c r="F219" s="0" t="n">
        <v>0.6</v>
      </c>
      <c r="G219" s="0" t="n">
        <f aca="false">IF(E219=90,F219,0)</f>
        <v>0</v>
      </c>
      <c r="H219" s="0" t="n">
        <f aca="false">IF(E219=120,F219,0)</f>
        <v>0</v>
      </c>
      <c r="I219" s="0" t="n">
        <f aca="false">IF(E220=200,F220,0)</f>
        <v>0</v>
      </c>
      <c r="J219" s="0" t="n">
        <f aca="false">IF(E220=280,F220,0)</f>
        <v>0.5</v>
      </c>
      <c r="K219" s="0" t="n">
        <v>-0.1</v>
      </c>
      <c r="L219" s="0" t="n">
        <f aca="false">IF(E219=90,K219,0)</f>
        <v>0</v>
      </c>
      <c r="M219" s="0" t="n">
        <f aca="false">IF(E219=120,K219,0)</f>
        <v>0</v>
      </c>
      <c r="N219" s="0" t="n">
        <f aca="false">IF(E219=200,K219,0)</f>
        <v>0</v>
      </c>
      <c r="O219" s="0" t="n">
        <f aca="false">IF(E219=280,K219,0)</f>
        <v>-0.1</v>
      </c>
      <c r="P219" s="0" t="n">
        <v>1.5</v>
      </c>
      <c r="Q219" s="0" t="n">
        <v>1</v>
      </c>
      <c r="R219" s="0" t="n">
        <v>3</v>
      </c>
      <c r="S219" s="0" t="n">
        <v>0.337</v>
      </c>
      <c r="T219" s="0" t="n">
        <v>0.3849</v>
      </c>
      <c r="U219" s="0" t="n">
        <v>0.005</v>
      </c>
      <c r="V219" s="0" t="n">
        <v>0.0138</v>
      </c>
      <c r="W219" s="0" t="n">
        <v>2.5</v>
      </c>
      <c r="X219" s="2" t="n">
        <f aca="false">1/(1+2*(1+(E219*C219)^2/B219)*(1/(1-B219/4/E219/(E219-C219*E219))-1))</f>
        <v>0.682089049021448</v>
      </c>
      <c r="Y219" s="0" t="n">
        <f aca="false">1+(1-C219)^2</f>
        <v>1.155236</v>
      </c>
      <c r="Z219" s="0" t="n">
        <f aca="false">B219/2/0.938/A219</f>
        <v>164.637931499825</v>
      </c>
      <c r="AA219" s="0" t="n">
        <f aca="false">T219*(1+B219/Z219^2)*S219/(1+S219)</f>
        <v>0.0970254123931741</v>
      </c>
      <c r="AB219" s="2" t="n">
        <f aca="false">T219-AA219/Y219*C219*C219</f>
        <v>0.354056757281093</v>
      </c>
      <c r="AC219" s="0" t="n">
        <f aca="false">U219/T219*100</f>
        <v>1.2990387113536</v>
      </c>
      <c r="AD219" s="1" t="n">
        <f aca="false">IF(A219&gt;=0.12,-1.7,2)*IF(E219=280,1,0)</f>
        <v>2</v>
      </c>
    </row>
    <row r="220" customFormat="false" ht="15" hidden="false" customHeight="false" outlineLevel="0" collapsed="false">
      <c r="A220" s="0" t="n">
        <v>0.009</v>
      </c>
      <c r="B220" s="0" t="n">
        <v>3.37</v>
      </c>
      <c r="C220" s="0" t="n">
        <v>0.733</v>
      </c>
      <c r="D220" s="2" t="n">
        <v>6.304E-007</v>
      </c>
      <c r="E220" s="0" t="n">
        <v>280</v>
      </c>
      <c r="F220" s="0" t="n">
        <v>0.5</v>
      </c>
      <c r="G220" s="0" t="n">
        <f aca="false">IF(E220=90,F220,0)</f>
        <v>0</v>
      </c>
      <c r="H220" s="0" t="n">
        <f aca="false">IF(E220=120,F220,0)</f>
        <v>0</v>
      </c>
      <c r="I220" s="0" t="n">
        <f aca="false">IF(E221=200,F221,0)</f>
        <v>0</v>
      </c>
      <c r="J220" s="0" t="n">
        <f aca="false">IF(E221=280,F221,0)</f>
        <v>0.8</v>
      </c>
      <c r="K220" s="0" t="n">
        <v>0.1</v>
      </c>
      <c r="L220" s="0" t="n">
        <f aca="false">IF(E220=90,K220,0)</f>
        <v>0</v>
      </c>
      <c r="M220" s="0" t="n">
        <f aca="false">IF(E220=120,K220,0)</f>
        <v>0</v>
      </c>
      <c r="N220" s="0" t="n">
        <f aca="false">IF(E220=200,K220,0)</f>
        <v>0</v>
      </c>
      <c r="O220" s="0" t="n">
        <f aca="false">IF(E220=280,K220,0)</f>
        <v>0.1</v>
      </c>
      <c r="P220" s="0" t="n">
        <v>1.4</v>
      </c>
      <c r="Q220" s="0" t="n">
        <v>1.6</v>
      </c>
      <c r="R220" s="0" t="n">
        <v>2.5</v>
      </c>
      <c r="S220" s="0" t="n">
        <v>0.337</v>
      </c>
      <c r="T220" s="0" t="n">
        <v>0.4113</v>
      </c>
      <c r="U220" s="0" t="n">
        <v>0.008</v>
      </c>
      <c r="V220" s="0" t="n">
        <v>0.014</v>
      </c>
      <c r="W220" s="0" t="n">
        <v>2.5</v>
      </c>
      <c r="X220" s="2" t="n">
        <f aca="false">1/(1+2*(1+(E220*C220)^2/B220)*(1/(1-B220/4/E220/(E220-C220*E220))-1))</f>
        <v>0.498434871558797</v>
      </c>
      <c r="Y220" s="0" t="n">
        <f aca="false">1+(1-C220)^2</f>
        <v>1.071289</v>
      </c>
      <c r="Z220" s="0" t="n">
        <f aca="false">B220/2/0.938/A220</f>
        <v>199.597251836058</v>
      </c>
      <c r="AA220" s="0" t="n">
        <f aca="false">T220*(1+B220/Z220^2)*S220/(1+S220)</f>
        <v>0.103679749369278</v>
      </c>
      <c r="AB220" s="2" t="n">
        <f aca="false">T220-AA220/Y220*C220*C220</f>
        <v>0.359300969991412</v>
      </c>
      <c r="AC220" s="0" t="n">
        <f aca="false">U220/T220*100</f>
        <v>1.94505227327984</v>
      </c>
      <c r="AD220" s="1" t="n">
        <f aca="false">IF(A220&gt;=0.12,-1.7,2)*IF(E220=280,1,0)</f>
        <v>2</v>
      </c>
    </row>
    <row r="221" customFormat="false" ht="15" hidden="false" customHeight="false" outlineLevel="0" collapsed="false">
      <c r="A221" s="0" t="n">
        <v>0.0121</v>
      </c>
      <c r="B221" s="0" t="n">
        <v>2.55</v>
      </c>
      <c r="C221" s="0" t="n">
        <v>0.413</v>
      </c>
      <c r="D221" s="2" t="n">
        <v>9.029E-007</v>
      </c>
      <c r="E221" s="0" t="n">
        <v>280</v>
      </c>
      <c r="F221" s="0" t="n">
        <v>0.8</v>
      </c>
      <c r="G221" s="0" t="n">
        <f aca="false">IF(E221=90,F221,0)</f>
        <v>0</v>
      </c>
      <c r="H221" s="0" t="n">
        <f aca="false">IF(E221=120,F221,0)</f>
        <v>0</v>
      </c>
      <c r="I221" s="0" t="n">
        <f aca="false">IF(E222=200,F222,0)</f>
        <v>0</v>
      </c>
      <c r="J221" s="0" t="n">
        <f aca="false">IF(E222=280,F222,0)</f>
        <v>0.6</v>
      </c>
      <c r="K221" s="0" t="n">
        <v>-0.3</v>
      </c>
      <c r="L221" s="0" t="n">
        <f aca="false">IF(E221=90,K221,0)</f>
        <v>0</v>
      </c>
      <c r="M221" s="0" t="n">
        <f aca="false">IF(E221=120,K221,0)</f>
        <v>0</v>
      </c>
      <c r="N221" s="0" t="n">
        <f aca="false">IF(E221=200,K221,0)</f>
        <v>0</v>
      </c>
      <c r="O221" s="0" t="n">
        <f aca="false">IF(E221=280,K221,0)</f>
        <v>-0.3</v>
      </c>
      <c r="P221" s="0" t="n">
        <v>1</v>
      </c>
      <c r="Q221" s="0" t="n">
        <v>0.4</v>
      </c>
      <c r="R221" s="0" t="n">
        <v>2.9</v>
      </c>
      <c r="S221" s="0" t="n">
        <v>0.246</v>
      </c>
      <c r="T221" s="0" t="n">
        <v>0.3689</v>
      </c>
      <c r="U221" s="0" t="n">
        <v>0.0071</v>
      </c>
      <c r="V221" s="0" t="n">
        <v>0.012</v>
      </c>
      <c r="W221" s="0" t="n">
        <v>2.5</v>
      </c>
      <c r="X221" s="2" t="n">
        <f aca="false">1/(1+2*(1+(E221*C221)^2/B221)*(1/(1-B221/4/E221/(E221-C221*E221))-1))</f>
        <v>0.873119592905621</v>
      </c>
      <c r="Y221" s="0" t="n">
        <f aca="false">1+(1-C221)^2</f>
        <v>1.344569</v>
      </c>
      <c r="Z221" s="0" t="n">
        <f aca="false">B221/2/0.938/A221</f>
        <v>112.336781264868</v>
      </c>
      <c r="AA221" s="0" t="n">
        <f aca="false">T221*(1+B221/Z221^2)*S221/(1+S221)</f>
        <v>0.0728473013597493</v>
      </c>
      <c r="AB221" s="2" t="n">
        <f aca="false">T221-AA221/Y221*C221*C221</f>
        <v>0.35965875515081</v>
      </c>
      <c r="AC221" s="0" t="n">
        <f aca="false">U221/T221*100</f>
        <v>1.92464082407156</v>
      </c>
      <c r="AD221" s="1" t="n">
        <f aca="false">IF(A221&gt;=0.12,-1.7,2)*IF(E221=280,1,0)</f>
        <v>2</v>
      </c>
    </row>
    <row r="222" customFormat="false" ht="15" hidden="false" customHeight="false" outlineLevel="0" collapsed="false">
      <c r="A222" s="0" t="n">
        <v>0.0123</v>
      </c>
      <c r="B222" s="0" t="n">
        <v>3.47</v>
      </c>
      <c r="C222" s="0" t="n">
        <v>0.552</v>
      </c>
      <c r="D222" s="2" t="n">
        <v>4.692E-007</v>
      </c>
      <c r="E222" s="0" t="n">
        <v>280</v>
      </c>
      <c r="F222" s="0" t="n">
        <v>0.6</v>
      </c>
      <c r="G222" s="0" t="n">
        <f aca="false">IF(E222=90,F222,0)</f>
        <v>0</v>
      </c>
      <c r="H222" s="0" t="n">
        <f aca="false">IF(E222=120,F222,0)</f>
        <v>0</v>
      </c>
      <c r="I222" s="0" t="n">
        <f aca="false">IF(E223=200,F223,0)</f>
        <v>0</v>
      </c>
      <c r="J222" s="0" t="n">
        <f aca="false">IF(E223=280,F223,0)</f>
        <v>0.5</v>
      </c>
      <c r="K222" s="0" t="n">
        <v>-0.1</v>
      </c>
      <c r="L222" s="0" t="n">
        <f aca="false">IF(E222=90,K222,0)</f>
        <v>0</v>
      </c>
      <c r="M222" s="0" t="n">
        <f aca="false">IF(E222=120,K222,0)</f>
        <v>0</v>
      </c>
      <c r="N222" s="0" t="n">
        <f aca="false">IF(E222=200,K222,0)</f>
        <v>0</v>
      </c>
      <c r="O222" s="0" t="n">
        <f aca="false">IF(E222=280,K222,0)</f>
        <v>-0.1</v>
      </c>
      <c r="P222" s="0" t="n">
        <v>0.7</v>
      </c>
      <c r="Q222" s="0" t="n">
        <v>0.9</v>
      </c>
      <c r="R222" s="0" t="n">
        <v>2.8</v>
      </c>
      <c r="S222" s="0" t="n">
        <v>0.246</v>
      </c>
      <c r="T222" s="0" t="n">
        <v>0.4012</v>
      </c>
      <c r="U222" s="0" t="n">
        <v>0.0062</v>
      </c>
      <c r="V222" s="0" t="n">
        <v>0.0123</v>
      </c>
      <c r="W222" s="0" t="n">
        <v>2.5</v>
      </c>
      <c r="X222" s="2" t="n">
        <f aca="false">1/(1+2*(1+(E222*C222)^2/B222)*(1/(1-B222/4/E222/(E222-C222*E222))-1))</f>
        <v>0.746196695013847</v>
      </c>
      <c r="Y222" s="0" t="n">
        <f aca="false">1+(1-C222)^2</f>
        <v>1.200704</v>
      </c>
      <c r="Z222" s="0" t="n">
        <f aca="false">B222/2/0.938/A222</f>
        <v>150.380501672821</v>
      </c>
      <c r="AA222" s="0" t="n">
        <f aca="false">T222*(1+B222/Z222^2)*S222/(1+S222)</f>
        <v>0.0792217849633982</v>
      </c>
      <c r="AB222" s="2" t="n">
        <f aca="false">T222-AA222/Y222*C222*C222</f>
        <v>0.381095798826782</v>
      </c>
      <c r="AC222" s="0" t="n">
        <f aca="false">U222/T222*100</f>
        <v>1.54536390827517</v>
      </c>
      <c r="AD222" s="1" t="n">
        <f aca="false">IF(A222&gt;=0.12,-1.7,2)*IF(E222=280,1,0)</f>
        <v>2</v>
      </c>
    </row>
    <row r="223" customFormat="false" ht="15" hidden="false" customHeight="false" outlineLevel="0" collapsed="false">
      <c r="A223" s="0" t="n">
        <v>0.0125</v>
      </c>
      <c r="B223" s="0" t="n">
        <v>4.45</v>
      </c>
      <c r="C223" s="0" t="n">
        <v>0.695</v>
      </c>
      <c r="D223" s="2" t="n">
        <v>2.685E-007</v>
      </c>
      <c r="E223" s="0" t="n">
        <v>280</v>
      </c>
      <c r="F223" s="0" t="n">
        <v>0.5</v>
      </c>
      <c r="G223" s="0" t="n">
        <f aca="false">IF(E223=90,F223,0)</f>
        <v>0</v>
      </c>
      <c r="H223" s="0" t="n">
        <f aca="false">IF(E223=120,F223,0)</f>
        <v>0</v>
      </c>
      <c r="I223" s="0" t="n">
        <f aca="false">IF(E224=200,F224,0)</f>
        <v>0</v>
      </c>
      <c r="J223" s="0" t="n">
        <f aca="false">IF(E224=280,F224,0)</f>
        <v>0.4</v>
      </c>
      <c r="K223" s="0" t="n">
        <v>0</v>
      </c>
      <c r="L223" s="0" t="n">
        <f aca="false">IF(E223=90,K223,0)</f>
        <v>0</v>
      </c>
      <c r="M223" s="0" t="n">
        <f aca="false">IF(E223=120,K223,0)</f>
        <v>0</v>
      </c>
      <c r="N223" s="0" t="n">
        <f aca="false">IF(E223=200,K223,0)</f>
        <v>0</v>
      </c>
      <c r="O223" s="0" t="n">
        <f aca="false">IF(E223=280,K223,0)</f>
        <v>0</v>
      </c>
      <c r="P223" s="0" t="n">
        <v>1.5</v>
      </c>
      <c r="Q223" s="0" t="n">
        <v>2.1</v>
      </c>
      <c r="R223" s="0" t="n">
        <v>2.1</v>
      </c>
      <c r="S223" s="0" t="n">
        <v>0.246</v>
      </c>
      <c r="T223" s="0" t="n">
        <v>0.4154</v>
      </c>
      <c r="U223" s="0" t="n">
        <v>0.0063</v>
      </c>
      <c r="V223" s="0" t="n">
        <v>0.0142</v>
      </c>
      <c r="W223" s="0" t="n">
        <v>2.5</v>
      </c>
      <c r="X223" s="2" t="n">
        <f aca="false">1/(1+2*(1+(E223*C223)^2/B223)*(1/(1-B223/4/E223/(E223-C223*E223))-1))</f>
        <v>0.558043761633158</v>
      </c>
      <c r="Y223" s="0" t="n">
        <f aca="false">1+(1-C223)^2</f>
        <v>1.093025</v>
      </c>
      <c r="Z223" s="0" t="n">
        <f aca="false">B223/2/0.938/A223</f>
        <v>189.765458422175</v>
      </c>
      <c r="AA223" s="0" t="n">
        <f aca="false">T223*(1+B223/Z223^2)*S223/(1+S223)</f>
        <v>0.0820232967801019</v>
      </c>
      <c r="AB223" s="2" t="n">
        <f aca="false">T223-AA223/Y223*C223*C223</f>
        <v>0.379152610482643</v>
      </c>
      <c r="AC223" s="0" t="n">
        <f aca="false">U223/T223*100</f>
        <v>1.51661049590756</v>
      </c>
      <c r="AD223" s="1" t="n">
        <f aca="false">IF(A223&gt;=0.12,-1.7,2)*IF(E223=280,1,0)</f>
        <v>2</v>
      </c>
    </row>
    <row r="224" customFormat="false" ht="15" hidden="false" customHeight="false" outlineLevel="0" collapsed="false">
      <c r="A224" s="0" t="n">
        <v>0.0139</v>
      </c>
      <c r="B224" s="0" t="n">
        <v>5.38</v>
      </c>
      <c r="C224" s="0" t="n">
        <v>0.754</v>
      </c>
      <c r="D224" s="2" t="n">
        <v>1.761E-007</v>
      </c>
      <c r="E224" s="0" t="n">
        <v>280</v>
      </c>
      <c r="F224" s="0" t="n">
        <v>0.4</v>
      </c>
      <c r="G224" s="0" t="n">
        <f aca="false">IF(E224=90,F224,0)</f>
        <v>0</v>
      </c>
      <c r="H224" s="0" t="n">
        <f aca="false">IF(E224=120,F224,0)</f>
        <v>0</v>
      </c>
      <c r="I224" s="0" t="n">
        <f aca="false">IF(E225=200,F225,0)</f>
        <v>0</v>
      </c>
      <c r="J224" s="0" t="n">
        <f aca="false">IF(E225=280,F225,0)</f>
        <v>1</v>
      </c>
      <c r="K224" s="0" t="n">
        <v>0.1</v>
      </c>
      <c r="L224" s="0" t="n">
        <f aca="false">IF(E224=90,K224,0)</f>
        <v>0</v>
      </c>
      <c r="M224" s="0" t="n">
        <f aca="false">IF(E224=120,K224,0)</f>
        <v>0</v>
      </c>
      <c r="N224" s="0" t="n">
        <f aca="false">IF(E224=200,K224,0)</f>
        <v>0</v>
      </c>
      <c r="O224" s="0" t="n">
        <f aca="false">IF(E224=280,K224,0)</f>
        <v>0.1</v>
      </c>
      <c r="P224" s="0" t="n">
        <v>2.2</v>
      </c>
      <c r="Q224" s="0" t="n">
        <v>2.5</v>
      </c>
      <c r="R224" s="0" t="n">
        <v>1.9</v>
      </c>
      <c r="S224" s="0" t="n">
        <v>0.246</v>
      </c>
      <c r="T224" s="0" t="n">
        <v>0.4469</v>
      </c>
      <c r="U224" s="0" t="n">
        <v>0.0112</v>
      </c>
      <c r="V224" s="0" t="n">
        <v>0.0174</v>
      </c>
      <c r="W224" s="0" t="n">
        <v>2.5</v>
      </c>
      <c r="X224" s="2" t="n">
        <f aca="false">1/(1+2*(1+(E224*C224)^2/B224)*(1/(1-B224/4/E224/(E224-C224*E224))-1))</f>
        <v>0.463877746834635</v>
      </c>
      <c r="Y224" s="0" t="n">
        <f aca="false">1+(1-C224)^2</f>
        <v>1.060516</v>
      </c>
      <c r="Z224" s="0" t="n">
        <f aca="false">B224/2/0.938/A224</f>
        <v>206.316822874323</v>
      </c>
      <c r="AA224" s="0" t="n">
        <f aca="false">T224*(1+B224/Z224^2)*S224/(1+S224)</f>
        <v>0.088243414925293</v>
      </c>
      <c r="AB224" s="2" t="n">
        <f aca="false">T224-AA224/Y224*C224*C224</f>
        <v>0.399594920887881</v>
      </c>
      <c r="AC224" s="0" t="n">
        <f aca="false">U224/T224*100</f>
        <v>2.50615350190199</v>
      </c>
      <c r="AD224" s="1" t="n">
        <f aca="false">IF(A224&gt;=0.12,-1.7,2)*IF(E224=280,1,0)</f>
        <v>2</v>
      </c>
    </row>
    <row r="225" customFormat="false" ht="15" hidden="false" customHeight="false" outlineLevel="0" collapsed="false">
      <c r="A225" s="0" t="n">
        <v>0.0173</v>
      </c>
      <c r="B225" s="0" t="n">
        <v>2.59</v>
      </c>
      <c r="C225" s="0" t="n">
        <v>0.294</v>
      </c>
      <c r="D225" s="2" t="n">
        <v>6.514E-007</v>
      </c>
      <c r="E225" s="0" t="n">
        <v>280</v>
      </c>
      <c r="F225" s="0" t="n">
        <v>1</v>
      </c>
      <c r="G225" s="0" t="n">
        <f aca="false">IF(E225=90,F225,0)</f>
        <v>0</v>
      </c>
      <c r="H225" s="0" t="n">
        <f aca="false">IF(E225=120,F225,0)</f>
        <v>0</v>
      </c>
      <c r="I225" s="0" t="n">
        <f aca="false">IF(E226=200,F226,0)</f>
        <v>0</v>
      </c>
      <c r="J225" s="0" t="n">
        <f aca="false">IF(E226=280,F226,0)</f>
        <v>0.8</v>
      </c>
      <c r="K225" s="0" t="n">
        <v>-0.5</v>
      </c>
      <c r="L225" s="0" t="n">
        <f aca="false">IF(E225=90,K225,0)</f>
        <v>0</v>
      </c>
      <c r="M225" s="0" t="n">
        <f aca="false">IF(E225=120,K225,0)</f>
        <v>0</v>
      </c>
      <c r="N225" s="0" t="n">
        <f aca="false">IF(E225=200,K225,0)</f>
        <v>0</v>
      </c>
      <c r="O225" s="0" t="n">
        <f aca="false">IF(E225=280,K225,0)</f>
        <v>-0.5</v>
      </c>
      <c r="P225" s="0" t="n">
        <v>1.2</v>
      </c>
      <c r="Q225" s="0" t="n">
        <v>0.2</v>
      </c>
      <c r="R225" s="0" t="n">
        <v>2.7</v>
      </c>
      <c r="S225" s="0" t="n">
        <v>0.19</v>
      </c>
      <c r="T225" s="0" t="n">
        <v>0.3523</v>
      </c>
      <c r="U225" s="0" t="n">
        <v>0.0109</v>
      </c>
      <c r="V225" s="0" t="n">
        <v>0.0113</v>
      </c>
      <c r="W225" s="0" t="n">
        <v>2.5</v>
      </c>
      <c r="X225" s="2" t="n">
        <f aca="false">1/(1+2*(1+(E225*C225)^2/B225)*(1/(1-B225/4/E225/(E225-C225*E225))-1))</f>
        <v>0.94229444397925</v>
      </c>
      <c r="Y225" s="0" t="n">
        <f aca="false">1+(1-C225)^2</f>
        <v>1.498436</v>
      </c>
      <c r="Z225" s="0" t="n">
        <f aca="false">B225/2/0.938/A225</f>
        <v>79.8032956604262</v>
      </c>
      <c r="AA225" s="0" t="n">
        <f aca="false">T225*(1+B225/Z225^2)*S225/(1+S225)</f>
        <v>0.0562724556899838</v>
      </c>
      <c r="AB225" s="2" t="n">
        <f aca="false">T225-AA225/Y225*C225*C225</f>
        <v>0.349053971487591</v>
      </c>
      <c r="AC225" s="0" t="n">
        <f aca="false">U225/T225*100</f>
        <v>3.09395401646324</v>
      </c>
      <c r="AD225" s="1" t="n">
        <f aca="false">IF(A225&gt;=0.12,-1.7,2)*IF(E225=280,1,0)</f>
        <v>2</v>
      </c>
    </row>
    <row r="226" customFormat="false" ht="15" hidden="false" customHeight="false" outlineLevel="0" collapsed="false">
      <c r="A226" s="0" t="n">
        <v>0.0173</v>
      </c>
      <c r="B226" s="0" t="n">
        <v>3.49</v>
      </c>
      <c r="C226" s="0" t="n">
        <v>0.393</v>
      </c>
      <c r="D226" s="2" t="n">
        <v>3.537E-007</v>
      </c>
      <c r="E226" s="0" t="n">
        <v>280</v>
      </c>
      <c r="F226" s="0" t="n">
        <v>0.8</v>
      </c>
      <c r="G226" s="0" t="n">
        <f aca="false">IF(E226=90,F226,0)</f>
        <v>0</v>
      </c>
      <c r="H226" s="0" t="n">
        <f aca="false">IF(E226=120,F226,0)</f>
        <v>0</v>
      </c>
      <c r="I226" s="0" t="n">
        <f aca="false">IF(E227=200,F227,0)</f>
        <v>0</v>
      </c>
      <c r="J226" s="0" t="n">
        <f aca="false">IF(E227=280,F227,0)</f>
        <v>0.7</v>
      </c>
      <c r="K226" s="0" t="n">
        <v>-0.3</v>
      </c>
      <c r="L226" s="0" t="n">
        <f aca="false">IF(E226=90,K226,0)</f>
        <v>0</v>
      </c>
      <c r="M226" s="0" t="n">
        <f aca="false">IF(E226=120,K226,0)</f>
        <v>0</v>
      </c>
      <c r="N226" s="0" t="n">
        <f aca="false">IF(E226=200,K226,0)</f>
        <v>0</v>
      </c>
      <c r="O226" s="0" t="n">
        <f aca="false">IF(E226=280,K226,0)</f>
        <v>-0.3</v>
      </c>
      <c r="P226" s="0" t="n">
        <v>0.8</v>
      </c>
      <c r="Q226" s="0" t="n">
        <v>0.4</v>
      </c>
      <c r="R226" s="0" t="n">
        <v>2.6</v>
      </c>
      <c r="S226" s="0" t="n">
        <v>0.19</v>
      </c>
      <c r="T226" s="0" t="n">
        <v>0.3804</v>
      </c>
      <c r="U226" s="0" t="n">
        <v>0.0079</v>
      </c>
      <c r="V226" s="0" t="n">
        <v>0.0111</v>
      </c>
      <c r="W226" s="0" t="n">
        <v>2.5</v>
      </c>
      <c r="X226" s="2" t="n">
        <f aca="false">1/(1+2*(1+(E226*C226)^2/B226)*(1/(1-B226/4/E226/(E226-C226*E226))-1))</f>
        <v>0.887105034584195</v>
      </c>
      <c r="Y226" s="0" t="n">
        <f aca="false">1+(1-C226)^2</f>
        <v>1.368449</v>
      </c>
      <c r="Z226" s="0" t="n">
        <f aca="false">B226/2/0.938/A226</f>
        <v>107.534170600343</v>
      </c>
      <c r="AA226" s="0" t="n">
        <f aca="false">T226*(1+B226/Z226^2)*S226/(1+S226)</f>
        <v>0.0607544651768016</v>
      </c>
      <c r="AB226" s="2" t="n">
        <f aca="false">T226-AA226/Y226*C226*C226</f>
        <v>0.373542991523914</v>
      </c>
      <c r="AC226" s="0" t="n">
        <f aca="false">U226/T226*100</f>
        <v>2.07676130389064</v>
      </c>
      <c r="AD226" s="1" t="n">
        <f aca="false">IF(A226&gt;=0.12,-1.7,2)*IF(E226=280,1,0)</f>
        <v>2</v>
      </c>
    </row>
    <row r="227" customFormat="false" ht="15" hidden="false" customHeight="false" outlineLevel="0" collapsed="false">
      <c r="A227" s="0" t="n">
        <v>0.0174</v>
      </c>
      <c r="B227" s="0" t="n">
        <v>4.46</v>
      </c>
      <c r="C227" s="0" t="n">
        <v>0.501</v>
      </c>
      <c r="D227" s="2" t="n">
        <v>2.147E-007</v>
      </c>
      <c r="E227" s="0" t="n">
        <v>280</v>
      </c>
      <c r="F227" s="0" t="n">
        <v>0.7</v>
      </c>
      <c r="G227" s="0" t="n">
        <f aca="false">IF(E227=90,F227,0)</f>
        <v>0</v>
      </c>
      <c r="H227" s="0" t="n">
        <f aca="false">IF(E227=120,F227,0)</f>
        <v>0</v>
      </c>
      <c r="I227" s="0" t="n">
        <f aca="false">IF(E228=200,F228,0)</f>
        <v>0</v>
      </c>
      <c r="J227" s="0" t="n">
        <f aca="false">IF(E228=280,F228,0)</f>
        <v>0.5</v>
      </c>
      <c r="K227" s="0" t="n">
        <v>-0.1</v>
      </c>
      <c r="L227" s="0" t="n">
        <f aca="false">IF(E227=90,K227,0)</f>
        <v>0</v>
      </c>
      <c r="M227" s="0" t="n">
        <f aca="false">IF(E227=120,K227,0)</f>
        <v>0</v>
      </c>
      <c r="N227" s="0" t="n">
        <f aca="false">IF(E227=200,K227,0)</f>
        <v>0</v>
      </c>
      <c r="O227" s="0" t="n">
        <f aca="false">IF(E227=280,K227,0)</f>
        <v>-0.1</v>
      </c>
      <c r="P227" s="0" t="n">
        <v>0.4</v>
      </c>
      <c r="Q227" s="0" t="n">
        <v>1.1</v>
      </c>
      <c r="R227" s="0" t="n">
        <v>2.6</v>
      </c>
      <c r="S227" s="0" t="n">
        <v>0.19</v>
      </c>
      <c r="T227" s="0" t="n">
        <v>0.4125</v>
      </c>
      <c r="U227" s="0" t="n">
        <v>0.0085</v>
      </c>
      <c r="V227" s="0" t="n">
        <v>0.012</v>
      </c>
      <c r="W227" s="0" t="n">
        <v>2.5</v>
      </c>
      <c r="X227" s="2" t="n">
        <f aca="false">1/(1+2*(1+(E227*C227)^2/B227)*(1/(1-B227/4/E227/(E227-C227*E227))-1))</f>
        <v>0.798997622525971</v>
      </c>
      <c r="Y227" s="0" t="n">
        <f aca="false">1+(1-C227)^2</f>
        <v>1.249001</v>
      </c>
      <c r="Z227" s="0" t="n">
        <f aca="false">B227/2/0.938/A227</f>
        <v>136.63211038404</v>
      </c>
      <c r="AA227" s="0" t="n">
        <f aca="false">T227*(1+B227/Z227^2)*S227/(1+S227)</f>
        <v>0.0658770792896747</v>
      </c>
      <c r="AB227" s="2" t="n">
        <f aca="false">T227-AA227/Y227*C227*C227</f>
        <v>0.399261249367464</v>
      </c>
      <c r="AC227" s="0" t="n">
        <f aca="false">U227/T227*100</f>
        <v>2.06060606060606</v>
      </c>
      <c r="AD227" s="1" t="n">
        <f aca="false">IF(A227&gt;=0.12,-1.7,2)*IF(E227=280,1,0)</f>
        <v>2</v>
      </c>
    </row>
    <row r="228" customFormat="false" ht="15" hidden="false" customHeight="false" outlineLevel="0" collapsed="false">
      <c r="A228" s="0" t="n">
        <v>0.0168</v>
      </c>
      <c r="B228" s="0" t="n">
        <v>5.6</v>
      </c>
      <c r="C228" s="0" t="n">
        <v>0.658</v>
      </c>
      <c r="D228" s="2" t="n">
        <v>1.326E-007</v>
      </c>
      <c r="E228" s="0" t="n">
        <v>280</v>
      </c>
      <c r="F228" s="0" t="n">
        <v>0.5</v>
      </c>
      <c r="G228" s="0" t="n">
        <f aca="false">IF(E228=90,F228,0)</f>
        <v>0</v>
      </c>
      <c r="H228" s="0" t="n">
        <f aca="false">IF(E228=120,F228,0)</f>
        <v>0</v>
      </c>
      <c r="I228" s="0" t="n">
        <f aca="false">IF(E229=200,F229,0)</f>
        <v>0</v>
      </c>
      <c r="J228" s="0" t="n">
        <f aca="false">IF(E229=280,F229,0)</f>
        <v>0.5</v>
      </c>
      <c r="K228" s="0" t="n">
        <v>0</v>
      </c>
      <c r="L228" s="0" t="n">
        <f aca="false">IF(E228=90,K228,0)</f>
        <v>0</v>
      </c>
      <c r="M228" s="0" t="n">
        <f aca="false">IF(E228=120,K228,0)</f>
        <v>0</v>
      </c>
      <c r="N228" s="0" t="n">
        <f aca="false">IF(E228=200,K228,0)</f>
        <v>0</v>
      </c>
      <c r="O228" s="0" t="n">
        <f aca="false">IF(E228=280,K228,0)</f>
        <v>0</v>
      </c>
      <c r="P228" s="0" t="n">
        <v>1.9</v>
      </c>
      <c r="Q228" s="0" t="n">
        <v>2.2</v>
      </c>
      <c r="R228" s="0" t="n">
        <v>1.5</v>
      </c>
      <c r="S228" s="0" t="n">
        <v>0.19</v>
      </c>
      <c r="T228" s="0" t="n">
        <v>0.4242</v>
      </c>
      <c r="U228" s="0" t="n">
        <v>0.0105</v>
      </c>
      <c r="V228" s="0" t="n">
        <v>0.0139</v>
      </c>
      <c r="W228" s="0" t="n">
        <v>2.5</v>
      </c>
      <c r="X228" s="2" t="n">
        <f aca="false">1/(1+2*(1+(E228*C228)^2/B228)*(1/(1-B228/4/E228/(E228-C228*E228))-1))</f>
        <v>0.612322704264883</v>
      </c>
      <c r="Y228" s="0" t="n">
        <f aca="false">1+(1-C228)^2</f>
        <v>1.116964</v>
      </c>
      <c r="Z228" s="0" t="n">
        <f aca="false">B228/2/0.938/A228</f>
        <v>177.683013503909</v>
      </c>
      <c r="AA228" s="0" t="n">
        <f aca="false">T228*(1+B228/Z228^2)*S228/(1+S228)</f>
        <v>0.0677414253741254</v>
      </c>
      <c r="AB228" s="2" t="n">
        <f aca="false">T228-AA228/Y228*C228*C228</f>
        <v>0.397941679681993</v>
      </c>
      <c r="AC228" s="0" t="n">
        <f aca="false">U228/T228*100</f>
        <v>2.47524752475248</v>
      </c>
      <c r="AD228" s="1" t="n">
        <f aca="false">IF(A228&gt;=0.12,-1.7,2)*IF(E228=280,1,0)</f>
        <v>2</v>
      </c>
    </row>
    <row r="229" customFormat="false" ht="15" hidden="false" customHeight="false" outlineLevel="0" collapsed="false">
      <c r="A229" s="0" t="n">
        <v>0.018</v>
      </c>
      <c r="B229" s="0" t="n">
        <v>6.73</v>
      </c>
      <c r="C229" s="0" t="n">
        <v>0.727</v>
      </c>
      <c r="D229" s="2" t="n">
        <v>8.394E-008</v>
      </c>
      <c r="E229" s="0" t="n">
        <v>280</v>
      </c>
      <c r="F229" s="0" t="n">
        <v>0.5</v>
      </c>
      <c r="G229" s="0" t="n">
        <f aca="false">IF(E229=90,F229,0)</f>
        <v>0</v>
      </c>
      <c r="H229" s="0" t="n">
        <f aca="false">IF(E229=120,F229,0)</f>
        <v>0</v>
      </c>
      <c r="I229" s="0" t="n">
        <f aca="false">IF(E230=200,F230,0)</f>
        <v>0</v>
      </c>
      <c r="J229" s="0" t="n">
        <f aca="false">IF(E230=280,F230,0)</f>
        <v>1.1</v>
      </c>
      <c r="K229" s="0" t="n">
        <v>0.1</v>
      </c>
      <c r="L229" s="0" t="n">
        <f aca="false">IF(E229=90,K229,0)</f>
        <v>0</v>
      </c>
      <c r="M229" s="0" t="n">
        <f aca="false">IF(E229=120,K229,0)</f>
        <v>0</v>
      </c>
      <c r="N229" s="0" t="n">
        <f aca="false">IF(E229=200,K229,0)</f>
        <v>0</v>
      </c>
      <c r="O229" s="0" t="n">
        <f aca="false">IF(E229=280,K229,0)</f>
        <v>0.1</v>
      </c>
      <c r="P229" s="0" t="n">
        <v>2.1</v>
      </c>
      <c r="Q229" s="0" t="n">
        <v>2.3</v>
      </c>
      <c r="R229" s="0" t="n">
        <v>1.7</v>
      </c>
      <c r="S229" s="0" t="n">
        <v>0.19</v>
      </c>
      <c r="T229" s="0" t="n">
        <v>0.424</v>
      </c>
      <c r="U229" s="0" t="n">
        <v>0.0072</v>
      </c>
      <c r="V229" s="0" t="n">
        <v>0.015</v>
      </c>
      <c r="W229" s="0" t="n">
        <v>2.5</v>
      </c>
      <c r="X229" s="2" t="n">
        <f aca="false">1/(1+2*(1+(E229*C229)^2/B229)*(1/(1-B229/4/E229/(E229-C229*E229))-1))</f>
        <v>0.508069370186604</v>
      </c>
      <c r="Y229" s="0" t="n">
        <f aca="false">1+(1-C229)^2</f>
        <v>1.074529</v>
      </c>
      <c r="Z229" s="0" t="n">
        <f aca="false">B229/2/0.938/A229</f>
        <v>199.301113480218</v>
      </c>
      <c r="AA229" s="0" t="n">
        <f aca="false">T229*(1+B229/Z229^2)*S229/(1+S229)</f>
        <v>0.0677089491155246</v>
      </c>
      <c r="AB229" s="2" t="n">
        <f aca="false">T229-AA229/Y229*C229*C229</f>
        <v>0.390695972684703</v>
      </c>
      <c r="AC229" s="0" t="n">
        <f aca="false">U229/T229*100</f>
        <v>1.69811320754717</v>
      </c>
      <c r="AD229" s="1" t="n">
        <f aca="false">IF(A229&gt;=0.12,-1.7,2)*IF(E229=280,1,0)</f>
        <v>2</v>
      </c>
    </row>
    <row r="230" customFormat="false" ht="15" hidden="false" customHeight="false" outlineLevel="0" collapsed="false">
      <c r="A230" s="0" t="n">
        <v>0.0245</v>
      </c>
      <c r="B230" s="0" t="n">
        <v>3.49</v>
      </c>
      <c r="C230" s="0" t="n">
        <v>0.28</v>
      </c>
      <c r="D230" s="2" t="n">
        <v>2.693E-007</v>
      </c>
      <c r="E230" s="0" t="n">
        <v>280</v>
      </c>
      <c r="F230" s="0" t="n">
        <v>1.1</v>
      </c>
      <c r="G230" s="0" t="n">
        <f aca="false">IF(E230=90,F230,0)</f>
        <v>0</v>
      </c>
      <c r="H230" s="0" t="n">
        <f aca="false">IF(E230=120,F230,0)</f>
        <v>0</v>
      </c>
      <c r="I230" s="0" t="n">
        <f aca="false">IF(E231=200,F231,0)</f>
        <v>0</v>
      </c>
      <c r="J230" s="0" t="n">
        <f aca="false">IF(E231=280,F231,0)</f>
        <v>0.9</v>
      </c>
      <c r="K230" s="0" t="n">
        <v>-0.5</v>
      </c>
      <c r="L230" s="0" t="n">
        <f aca="false">IF(E230=90,K230,0)</f>
        <v>0</v>
      </c>
      <c r="M230" s="0" t="n">
        <f aca="false">IF(E230=120,K230,0)</f>
        <v>0</v>
      </c>
      <c r="N230" s="0" t="n">
        <f aca="false">IF(E230=200,K230,0)</f>
        <v>0</v>
      </c>
      <c r="O230" s="0" t="n">
        <f aca="false">IF(E230=280,K230,0)</f>
        <v>-0.5</v>
      </c>
      <c r="P230" s="0" t="n">
        <v>0.9</v>
      </c>
      <c r="Q230" s="0" t="n">
        <v>0.2</v>
      </c>
      <c r="R230" s="0" t="n">
        <v>2.5</v>
      </c>
      <c r="S230" s="0" t="n">
        <v>0.099</v>
      </c>
      <c r="T230" s="0" t="n">
        <v>0.3716</v>
      </c>
      <c r="U230" s="0" t="n">
        <v>0.0084</v>
      </c>
      <c r="V230" s="0" t="n">
        <v>0.011</v>
      </c>
      <c r="W230" s="0" t="n">
        <v>2.5</v>
      </c>
      <c r="X230" s="2" t="n">
        <f aca="false">1/(1+2*(1+(E230*C230)^2/B230)*(1/(1-B230/4/E230/(E230-C230*E230))-1))</f>
        <v>0.948338141836875</v>
      </c>
      <c r="Y230" s="0" t="n">
        <f aca="false">1+(1-C230)^2</f>
        <v>1.5184</v>
      </c>
      <c r="Z230" s="0" t="n">
        <f aca="false">B230/2/0.938/A230</f>
        <v>75.9322918933032</v>
      </c>
      <c r="AA230" s="0" t="n">
        <f aca="false">T230*(1+B230/Z230^2)*S230/(1+S230)</f>
        <v>0.0334946934554404</v>
      </c>
      <c r="AB230" s="2" t="n">
        <f aca="false">T230-AA230/Y230*C230*C230</f>
        <v>0.369870558504408</v>
      </c>
      <c r="AC230" s="0" t="n">
        <f aca="false">U230/T230*100</f>
        <v>2.26049515608181</v>
      </c>
      <c r="AD230" s="1" t="n">
        <f aca="false">IF(A230&gt;=0.12,-1.7,2)*IF(E230=280,1,0)</f>
        <v>2</v>
      </c>
    </row>
    <row r="231" customFormat="false" ht="15" hidden="false" customHeight="false" outlineLevel="0" collapsed="false">
      <c r="A231" s="0" t="n">
        <v>0.0245</v>
      </c>
      <c r="B231" s="0" t="n">
        <v>4.48</v>
      </c>
      <c r="C231" s="0" t="n">
        <v>0.359</v>
      </c>
      <c r="D231" s="2" t="n">
        <v>1.609E-007</v>
      </c>
      <c r="E231" s="0" t="n">
        <v>280</v>
      </c>
      <c r="F231" s="0" t="n">
        <v>0.9</v>
      </c>
      <c r="G231" s="0" t="n">
        <f aca="false">IF(E231=90,F231,0)</f>
        <v>0</v>
      </c>
      <c r="H231" s="0" t="n">
        <f aca="false">IF(E231=120,F231,0)</f>
        <v>0</v>
      </c>
      <c r="I231" s="0" t="n">
        <f aca="false">IF(E232=200,F232,0)</f>
        <v>0</v>
      </c>
      <c r="J231" s="0" t="n">
        <f aca="false">IF(E232=280,F232,0)</f>
        <v>0.8</v>
      </c>
      <c r="K231" s="0" t="n">
        <v>-0.3</v>
      </c>
      <c r="L231" s="0" t="n">
        <f aca="false">IF(E231=90,K231,0)</f>
        <v>0</v>
      </c>
      <c r="M231" s="0" t="n">
        <f aca="false">IF(E231=120,K231,0)</f>
        <v>0</v>
      </c>
      <c r="N231" s="0" t="n">
        <f aca="false">IF(E231=200,K231,0)</f>
        <v>0</v>
      </c>
      <c r="O231" s="0" t="n">
        <f aca="false">IF(E231=280,K231,0)</f>
        <v>-0.3</v>
      </c>
      <c r="P231" s="0" t="n">
        <v>0.6</v>
      </c>
      <c r="Q231" s="0" t="n">
        <v>0.5</v>
      </c>
      <c r="R231" s="0" t="n">
        <v>2.4</v>
      </c>
      <c r="S231" s="0" t="n">
        <v>0.099</v>
      </c>
      <c r="T231" s="0" t="n">
        <v>0.391</v>
      </c>
      <c r="U231" s="0" t="n">
        <v>0.0076</v>
      </c>
      <c r="V231" s="0" t="n">
        <v>0.0105</v>
      </c>
      <c r="W231" s="0" t="n">
        <v>2.5</v>
      </c>
      <c r="X231" s="2" t="n">
        <f aca="false">1/(1+2*(1+(E231*C231)^2/B231)*(1/(1-B231/4/E231/(E231-C231*E231))-1))</f>
        <v>0.908613460800029</v>
      </c>
      <c r="Y231" s="0" t="n">
        <f aca="false">1+(1-C231)^2</f>
        <v>1.410881</v>
      </c>
      <c r="Z231" s="0" t="n">
        <f aca="false">B231/2/0.938/A231</f>
        <v>97.4718245507158</v>
      </c>
      <c r="AA231" s="0" t="n">
        <f aca="false">T231*(1+B231/Z231^2)*S231/(1+S231)</f>
        <v>0.0352386286586084</v>
      </c>
      <c r="AB231" s="2" t="n">
        <f aca="false">T231-AA231/Y231*C231*C231</f>
        <v>0.387781025685263</v>
      </c>
      <c r="AC231" s="0" t="n">
        <f aca="false">U231/T231*100</f>
        <v>1.94373401534527</v>
      </c>
      <c r="AD231" s="1" t="n">
        <f aca="false">IF(A231&gt;=0.12,-1.7,2)*IF(E231=280,1,0)</f>
        <v>2</v>
      </c>
    </row>
    <row r="232" customFormat="false" ht="15" hidden="false" customHeight="false" outlineLevel="0" collapsed="false">
      <c r="A232" s="0" t="n">
        <v>0.0246</v>
      </c>
      <c r="B232" s="0" t="n">
        <v>5.47</v>
      </c>
      <c r="C232" s="0" t="n">
        <v>0.435</v>
      </c>
      <c r="D232" s="2" t="n">
        <v>1.063E-007</v>
      </c>
      <c r="E232" s="0" t="n">
        <v>280</v>
      </c>
      <c r="F232" s="0" t="n">
        <v>0.8</v>
      </c>
      <c r="G232" s="0" t="n">
        <f aca="false">IF(E232=90,F232,0)</f>
        <v>0</v>
      </c>
      <c r="H232" s="0" t="n">
        <f aca="false">IF(E232=120,F232,0)</f>
        <v>0</v>
      </c>
      <c r="I232" s="0" t="n">
        <f aca="false">IF(E233=200,F233,0)</f>
        <v>0</v>
      </c>
      <c r="J232" s="0" t="n">
        <f aca="false">IF(E233=280,F233,0)</f>
        <v>0.6</v>
      </c>
      <c r="K232" s="0" t="n">
        <v>-0.2</v>
      </c>
      <c r="L232" s="0" t="n">
        <f aca="false">IF(E232=90,K232,0)</f>
        <v>0</v>
      </c>
      <c r="M232" s="0" t="n">
        <f aca="false">IF(E232=120,K232,0)</f>
        <v>0</v>
      </c>
      <c r="N232" s="0" t="n">
        <f aca="false">IF(E232=200,K232,0)</f>
        <v>0</v>
      </c>
      <c r="O232" s="0" t="n">
        <f aca="false">IF(E232=280,K232,0)</f>
        <v>-0.2</v>
      </c>
      <c r="P232" s="0" t="n">
        <v>0.3</v>
      </c>
      <c r="Q232" s="0" t="n">
        <v>0.8</v>
      </c>
      <c r="R232" s="0" t="n">
        <v>2.4</v>
      </c>
      <c r="S232" s="0" t="n">
        <v>0.099</v>
      </c>
      <c r="T232" s="0" t="n">
        <v>0.4107</v>
      </c>
      <c r="U232" s="0" t="n">
        <v>0.0082</v>
      </c>
      <c r="V232" s="0" t="n">
        <v>0.0109</v>
      </c>
      <c r="W232" s="0" t="n">
        <v>2.5</v>
      </c>
      <c r="X232" s="2" t="n">
        <f aca="false">1/(1+2*(1+(E232*C232)^2/B232)*(1/(1-B232/4/E232/(E232-C232*E232))-1))</f>
        <v>0.856514419538665</v>
      </c>
      <c r="Y232" s="0" t="n">
        <f aca="false">1+(1-C232)^2</f>
        <v>1.319225</v>
      </c>
      <c r="Z232" s="0" t="n">
        <f aca="false">B232/2/0.938/A232</f>
        <v>118.527571203217</v>
      </c>
      <c r="AA232" s="0" t="n">
        <f aca="false">T232*(1+B232/Z232^2)*S232/(1+S232)</f>
        <v>0.0370110382200271</v>
      </c>
      <c r="AB232" s="2" t="n">
        <f aca="false">T232-AA232/Y232*C232*C232</f>
        <v>0.405391266685225</v>
      </c>
      <c r="AC232" s="0" t="n">
        <f aca="false">U232/T232*100</f>
        <v>1.99659118578038</v>
      </c>
      <c r="AD232" s="1" t="n">
        <f aca="false">IF(A232&gt;=0.12,-1.7,2)*IF(E232=280,1,0)</f>
        <v>2</v>
      </c>
    </row>
    <row r="233" customFormat="false" ht="15" hidden="false" customHeight="false" outlineLevel="0" collapsed="false">
      <c r="A233" s="0" t="n">
        <v>0.0236</v>
      </c>
      <c r="B233" s="0" t="n">
        <v>7.22</v>
      </c>
      <c r="C233" s="0" t="n">
        <v>0.605</v>
      </c>
      <c r="D233" s="2" t="n">
        <v>5.878E-008</v>
      </c>
      <c r="E233" s="0" t="n">
        <v>280</v>
      </c>
      <c r="F233" s="0" t="n">
        <v>0.6</v>
      </c>
      <c r="G233" s="0" t="n">
        <f aca="false">IF(E233=90,F233,0)</f>
        <v>0</v>
      </c>
      <c r="H233" s="0" t="n">
        <f aca="false">IF(E233=120,F233,0)</f>
        <v>0</v>
      </c>
      <c r="I233" s="0" t="n">
        <f aca="false">IF(E234=200,F234,0)</f>
        <v>0</v>
      </c>
      <c r="J233" s="0" t="n">
        <f aca="false">IF(E234=280,F234,0)</f>
        <v>0.5</v>
      </c>
      <c r="K233" s="0" t="n">
        <v>0</v>
      </c>
      <c r="L233" s="0" t="n">
        <f aca="false">IF(E233=90,K233,0)</f>
        <v>0</v>
      </c>
      <c r="M233" s="0" t="n">
        <f aca="false">IF(E233=120,K233,0)</f>
        <v>0</v>
      </c>
      <c r="N233" s="0" t="n">
        <f aca="false">IF(E233=200,K233,0)</f>
        <v>0</v>
      </c>
      <c r="O233" s="0" t="n">
        <f aca="false">IF(E233=280,K233,0)</f>
        <v>0</v>
      </c>
      <c r="P233" s="0" t="n">
        <v>1.7</v>
      </c>
      <c r="Q233" s="0" t="n">
        <v>1.4</v>
      </c>
      <c r="R233" s="0" t="n">
        <v>1.3</v>
      </c>
      <c r="S233" s="0" t="n">
        <v>0.099</v>
      </c>
      <c r="T233" s="0" t="n">
        <v>0.421</v>
      </c>
      <c r="U233" s="0" t="n">
        <v>0.0068</v>
      </c>
      <c r="V233" s="0" t="n">
        <v>0.0111</v>
      </c>
      <c r="W233" s="0" t="n">
        <v>2.5</v>
      </c>
      <c r="X233" s="2" t="n">
        <f aca="false">1/(1+2*(1+(E233*C233)^2/B233)*(1/(1-B233/4/E233/(E233-C233*E233))-1))</f>
        <v>0.68330917625731</v>
      </c>
      <c r="Y233" s="0" t="n">
        <f aca="false">1+(1-C233)^2</f>
        <v>1.156025</v>
      </c>
      <c r="Z233" s="0" t="n">
        <f aca="false">B233/2/0.938/A233</f>
        <v>163.076867478588</v>
      </c>
      <c r="AA233" s="0" t="n">
        <f aca="false">T233*(1+B233/Z233^2)*S233/(1+S233)</f>
        <v>0.0379347728810264</v>
      </c>
      <c r="AB233" s="2" t="n">
        <f aca="false">T233-AA233/Y233*C233*C233</f>
        <v>0.40898894899005</v>
      </c>
      <c r="AC233" s="0" t="n">
        <f aca="false">U233/T233*100</f>
        <v>1.61520190023753</v>
      </c>
      <c r="AD233" s="1" t="n">
        <f aca="false">IF(A233&gt;=0.12,-1.7,2)*IF(E233=280,1,0)</f>
        <v>2</v>
      </c>
    </row>
    <row r="234" customFormat="false" ht="15" hidden="false" customHeight="false" outlineLevel="0" collapsed="false">
      <c r="A234" s="0" t="n">
        <v>0.0253</v>
      </c>
      <c r="B234" s="0" t="n">
        <v>8.88</v>
      </c>
      <c r="C234" s="0" t="n">
        <v>0.684</v>
      </c>
      <c r="D234" s="2" t="n">
        <v>3.691E-008</v>
      </c>
      <c r="E234" s="0" t="n">
        <v>280</v>
      </c>
      <c r="F234" s="0" t="n">
        <v>0.5</v>
      </c>
      <c r="G234" s="0" t="n">
        <f aca="false">IF(E234=90,F234,0)</f>
        <v>0</v>
      </c>
      <c r="H234" s="0" t="n">
        <f aca="false">IF(E234=120,F234,0)</f>
        <v>0</v>
      </c>
      <c r="I234" s="0" t="n">
        <f aca="false">IF(E235=200,F235,0)</f>
        <v>0</v>
      </c>
      <c r="J234" s="0" t="n">
        <f aca="false">IF(E235=280,F235,0)</f>
        <v>0.4</v>
      </c>
      <c r="K234" s="0" t="n">
        <v>0.1</v>
      </c>
      <c r="L234" s="0" t="n">
        <f aca="false">IF(E234=90,K234,0)</f>
        <v>0</v>
      </c>
      <c r="M234" s="0" t="n">
        <f aca="false">IF(E234=120,K234,0)</f>
        <v>0</v>
      </c>
      <c r="N234" s="0" t="n">
        <f aca="false">IF(E234=200,K234,0)</f>
        <v>0</v>
      </c>
      <c r="O234" s="0" t="n">
        <f aca="false">IF(E234=280,K234,0)</f>
        <v>0.1</v>
      </c>
      <c r="P234" s="0" t="n">
        <v>2</v>
      </c>
      <c r="Q234" s="0" t="n">
        <v>1.7</v>
      </c>
      <c r="R234" s="0" t="n">
        <v>1.5</v>
      </c>
      <c r="S234" s="0" t="n">
        <v>0.099</v>
      </c>
      <c r="T234" s="0" t="n">
        <v>0.4441</v>
      </c>
      <c r="U234" s="0" t="n">
        <v>0.0064</v>
      </c>
      <c r="V234" s="0" t="n">
        <v>0.0136</v>
      </c>
      <c r="W234" s="0" t="n">
        <v>2.5</v>
      </c>
      <c r="X234" s="2" t="n">
        <f aca="false">1/(1+2*(1+(E234*C234)^2/B234)*(1/(1-B234/4/E234/(E234-C234*E234))-1))</f>
        <v>0.574539603043575</v>
      </c>
      <c r="Y234" s="0" t="n">
        <f aca="false">1+(1-C234)^2</f>
        <v>1.099856</v>
      </c>
      <c r="Z234" s="0" t="n">
        <f aca="false">B234/2/0.938/A234</f>
        <v>187.093892480005</v>
      </c>
      <c r="AA234" s="0" t="n">
        <f aca="false">T234*(1+B234/Z234^2)*S234/(1+S234)</f>
        <v>0.0400155172543453</v>
      </c>
      <c r="AB234" s="2" t="n">
        <f aca="false">T234-AA234/Y234*C234*C234</f>
        <v>0.427078226385501</v>
      </c>
      <c r="AC234" s="0" t="n">
        <f aca="false">U234/T234*100</f>
        <v>1.44111686557082</v>
      </c>
      <c r="AD234" s="1" t="n">
        <f aca="false">IF(A234&gt;=0.12,-1.7,2)*IF(E234=280,1,0)</f>
        <v>2</v>
      </c>
    </row>
    <row r="235" customFormat="false" ht="15" hidden="false" customHeight="false" outlineLevel="0" collapsed="false">
      <c r="A235" s="0" t="n">
        <v>0.0279</v>
      </c>
      <c r="B235" s="0" t="n">
        <v>10.79</v>
      </c>
      <c r="C235" s="0" t="n">
        <v>0.745</v>
      </c>
      <c r="D235" s="2" t="n">
        <v>2.388E-008</v>
      </c>
      <c r="E235" s="0" t="n">
        <v>280</v>
      </c>
      <c r="F235" s="0" t="n">
        <v>0.4</v>
      </c>
      <c r="G235" s="0" t="n">
        <f aca="false">IF(E235=90,F235,0)</f>
        <v>0</v>
      </c>
      <c r="H235" s="0" t="n">
        <f aca="false">IF(E235=120,F235,0)</f>
        <v>0</v>
      </c>
      <c r="I235" s="0" t="n">
        <f aca="false">IF(E236=200,F236,0)</f>
        <v>0</v>
      </c>
      <c r="J235" s="0" t="n">
        <f aca="false">IF(E236=280,F236,0)</f>
        <v>1.1</v>
      </c>
      <c r="K235" s="0" t="n">
        <v>0.1</v>
      </c>
      <c r="L235" s="0" t="n">
        <f aca="false">IF(E235=90,K235,0)</f>
        <v>0</v>
      </c>
      <c r="M235" s="0" t="n">
        <f aca="false">IF(E235=120,K235,0)</f>
        <v>0</v>
      </c>
      <c r="N235" s="0" t="n">
        <f aca="false">IF(E235=200,K235,0)</f>
        <v>0</v>
      </c>
      <c r="O235" s="0" t="n">
        <f aca="false">IF(E235=280,K235,0)</f>
        <v>0.1</v>
      </c>
      <c r="P235" s="0" t="n">
        <v>2.1</v>
      </c>
      <c r="Q235" s="0" t="n">
        <v>2.1</v>
      </c>
      <c r="R235" s="0" t="n">
        <v>1.9</v>
      </c>
      <c r="S235" s="0" t="n">
        <v>0.099</v>
      </c>
      <c r="T235" s="0" t="n">
        <v>0.4713</v>
      </c>
      <c r="U235" s="0" t="n">
        <v>0.0117</v>
      </c>
      <c r="V235" s="0" t="n">
        <v>0.0168</v>
      </c>
      <c r="W235" s="0" t="n">
        <v>2.5</v>
      </c>
      <c r="X235" s="2" t="n">
        <f aca="false">1/(1+2*(1+(E235*C235)^2/B235)*(1/(1-B235/4/E235/(E235-C235*E235))-1))</f>
        <v>0.478766451958725</v>
      </c>
      <c r="Y235" s="0" t="n">
        <f aca="false">1+(1-C235)^2</f>
        <v>1.065025</v>
      </c>
      <c r="Z235" s="0" t="n">
        <f aca="false">B235/2/0.938/A235</f>
        <v>206.150507065288</v>
      </c>
      <c r="AA235" s="0" t="n">
        <f aca="false">T235*(1+B235/Z235^2)*S235/(1+S235)</f>
        <v>0.0424663752222197</v>
      </c>
      <c r="AB235" s="2" t="n">
        <f aca="false">T235-AA235/Y235*C235*C235</f>
        <v>0.449169158087639</v>
      </c>
      <c r="AC235" s="0" t="n">
        <f aca="false">U235/T235*100</f>
        <v>2.48249522597072</v>
      </c>
      <c r="AD235" s="1" t="n">
        <f aca="false">IF(A235&gt;=0.12,-1.7,2)*IF(E235=280,1,0)</f>
        <v>2</v>
      </c>
    </row>
    <row r="236" customFormat="false" ht="15" hidden="false" customHeight="false" outlineLevel="0" collapsed="false">
      <c r="A236" s="0" t="n">
        <v>0.0347</v>
      </c>
      <c r="B236" s="0" t="n">
        <v>4.48</v>
      </c>
      <c r="C236" s="0" t="n">
        <v>0.253</v>
      </c>
      <c r="D236" s="2" t="n">
        <v>1.307E-007</v>
      </c>
      <c r="E236" s="0" t="n">
        <v>280</v>
      </c>
      <c r="F236" s="0" t="n">
        <v>1.1</v>
      </c>
      <c r="G236" s="0" t="n">
        <f aca="false">IF(E236=90,F236,0)</f>
        <v>0</v>
      </c>
      <c r="H236" s="0" t="n">
        <f aca="false">IF(E236=120,F236,0)</f>
        <v>0</v>
      </c>
      <c r="I236" s="0" t="n">
        <f aca="false">IF(E237=200,F237,0)</f>
        <v>0</v>
      </c>
      <c r="J236" s="0" t="n">
        <f aca="false">IF(E237=280,F237,0)</f>
        <v>1</v>
      </c>
      <c r="K236" s="0" t="n">
        <v>-0.5</v>
      </c>
      <c r="L236" s="0" t="n">
        <f aca="false">IF(E236=90,K236,0)</f>
        <v>0</v>
      </c>
      <c r="M236" s="0" t="n">
        <f aca="false">IF(E236=120,K236,0)</f>
        <v>0</v>
      </c>
      <c r="N236" s="0" t="n">
        <f aca="false">IF(E236=200,K236,0)</f>
        <v>0</v>
      </c>
      <c r="O236" s="0" t="n">
        <f aca="false">IF(E236=280,K236,0)</f>
        <v>-0.5</v>
      </c>
      <c r="P236" s="0" t="n">
        <v>0.7</v>
      </c>
      <c r="Q236" s="0" t="n">
        <v>0.2</v>
      </c>
      <c r="R236" s="0" t="n">
        <v>2.2</v>
      </c>
      <c r="S236" s="0" t="n">
        <v>0.108</v>
      </c>
      <c r="T236" s="0" t="n">
        <v>0.4139</v>
      </c>
      <c r="U236" s="0" t="n">
        <v>0.0109</v>
      </c>
      <c r="V236" s="0" t="n">
        <v>0.011</v>
      </c>
      <c r="W236" s="0" t="n">
        <v>2.5</v>
      </c>
      <c r="X236" s="2" t="n">
        <f aca="false">1/(1+2*(1+(E236*C236)^2/B236)*(1/(1-B236/4/E236/(E236-C236*E236))-1))</f>
        <v>0.958880232394981</v>
      </c>
      <c r="Y236" s="0" t="n">
        <f aca="false">1+(1-C236)^2</f>
        <v>1.558009</v>
      </c>
      <c r="Z236" s="0" t="n">
        <f aca="false">B236/2/0.938/A236</f>
        <v>68.8201643081423</v>
      </c>
      <c r="AA236" s="0" t="n">
        <f aca="false">T236*(1+B236/Z236^2)*S236/(1+S236)</f>
        <v>0.04038220487298</v>
      </c>
      <c r="AB236" s="2" t="n">
        <f aca="false">T236-AA236/Y236*C236*C236</f>
        <v>0.412240943761099</v>
      </c>
      <c r="AC236" s="0" t="n">
        <f aca="false">U236/T236*100</f>
        <v>2.63348634935975</v>
      </c>
      <c r="AD236" s="1" t="n">
        <f aca="false">IF(A236&gt;=0.12,-1.7,2)*IF(E236=280,1,0)</f>
        <v>2</v>
      </c>
    </row>
    <row r="237" customFormat="false" ht="15" hidden="false" customHeight="false" outlineLevel="0" collapsed="false">
      <c r="A237" s="0" t="n">
        <v>0.0348</v>
      </c>
      <c r="B237" s="0" t="n">
        <v>5.49</v>
      </c>
      <c r="C237" s="0" t="n">
        <v>0.308</v>
      </c>
      <c r="D237" s="2" t="n">
        <v>7.965E-008</v>
      </c>
      <c r="E237" s="0" t="n">
        <v>280</v>
      </c>
      <c r="F237" s="0" t="n">
        <v>1</v>
      </c>
      <c r="G237" s="0" t="n">
        <f aca="false">IF(E237=90,F237,0)</f>
        <v>0</v>
      </c>
      <c r="H237" s="0" t="n">
        <f aca="false">IF(E237=120,F237,0)</f>
        <v>0</v>
      </c>
      <c r="I237" s="0" t="n">
        <f aca="false">IF(E238=200,F238,0)</f>
        <v>0</v>
      </c>
      <c r="J237" s="0" t="n">
        <f aca="false">IF(E238=280,F238,0)</f>
        <v>0.8</v>
      </c>
      <c r="K237" s="0" t="n">
        <v>-0.4</v>
      </c>
      <c r="L237" s="0" t="n">
        <f aca="false">IF(E237=90,K237,0)</f>
        <v>0</v>
      </c>
      <c r="M237" s="0" t="n">
        <f aca="false">IF(E237=120,K237,0)</f>
        <v>0</v>
      </c>
      <c r="N237" s="0" t="n">
        <f aca="false">IF(E237=200,K237,0)</f>
        <v>0</v>
      </c>
      <c r="O237" s="0" t="n">
        <f aca="false">IF(E237=280,K237,0)</f>
        <v>-0.4</v>
      </c>
      <c r="P237" s="0" t="n">
        <v>0.5</v>
      </c>
      <c r="Q237" s="0" t="n">
        <v>0.3</v>
      </c>
      <c r="R237" s="0" t="n">
        <v>2.2</v>
      </c>
      <c r="S237" s="0" t="n">
        <v>0.108</v>
      </c>
      <c r="T237" s="0" t="n">
        <v>0.3969</v>
      </c>
      <c r="U237" s="0" t="n">
        <v>0.0102</v>
      </c>
      <c r="V237" s="0" t="n">
        <v>0.01</v>
      </c>
      <c r="W237" s="0" t="n">
        <v>2.5</v>
      </c>
      <c r="X237" s="2" t="n">
        <f aca="false">1/(1+2*(1+(E237*C237)^2/B237)*(1/(1-B237/4/E237/(E237-C237*E237))-1))</f>
        <v>0.935807634807393</v>
      </c>
      <c r="Y237" s="0" t="n">
        <f aca="false">1+(1-C237)^2</f>
        <v>1.478864</v>
      </c>
      <c r="Z237" s="0" t="n">
        <f aca="false">B237/2/0.938/A237</f>
        <v>84.0930813910742</v>
      </c>
      <c r="AA237" s="0" t="n">
        <f aca="false">T237*(1+B237/Z237^2)*S237/(1+S237)</f>
        <v>0.0387170378679986</v>
      </c>
      <c r="AB237" s="2" t="n">
        <f aca="false">T237-AA237/Y237*C237*C237</f>
        <v>0.394416436210287</v>
      </c>
      <c r="AC237" s="0" t="n">
        <f aca="false">U237/T237*100</f>
        <v>2.56991685563114</v>
      </c>
      <c r="AD237" s="1" t="n">
        <f aca="false">IF(A237&gt;=0.12,-1.7,2)*IF(E237=280,1,0)</f>
        <v>2</v>
      </c>
    </row>
    <row r="238" customFormat="false" ht="15" hidden="false" customHeight="false" outlineLevel="0" collapsed="false">
      <c r="A238" s="0" t="n">
        <v>0.0348</v>
      </c>
      <c r="B238" s="0" t="n">
        <v>6.86</v>
      </c>
      <c r="C238" s="0" t="n">
        <v>0.383</v>
      </c>
      <c r="D238" s="2" t="n">
        <v>4.857E-008</v>
      </c>
      <c r="E238" s="0" t="n">
        <v>280</v>
      </c>
      <c r="F238" s="0" t="n">
        <v>0.8</v>
      </c>
      <c r="G238" s="0" t="n">
        <f aca="false">IF(E238=90,F238,0)</f>
        <v>0</v>
      </c>
      <c r="H238" s="0" t="n">
        <f aca="false">IF(E238=120,F238,0)</f>
        <v>0</v>
      </c>
      <c r="I238" s="0" t="n">
        <f aca="false">IF(E239=200,F239,0)</f>
        <v>0</v>
      </c>
      <c r="J238" s="0" t="n">
        <f aca="false">IF(E239=280,F239,0)</f>
        <v>0.6</v>
      </c>
      <c r="K238" s="0" t="n">
        <v>-0.2</v>
      </c>
      <c r="L238" s="0" t="n">
        <f aca="false">IF(E238=90,K238,0)</f>
        <v>0</v>
      </c>
      <c r="M238" s="0" t="n">
        <f aca="false">IF(E238=120,K238,0)</f>
        <v>0</v>
      </c>
      <c r="N238" s="0" t="n">
        <f aca="false">IF(E238=200,K238,0)</f>
        <v>0</v>
      </c>
      <c r="O238" s="0" t="n">
        <f aca="false">IF(E238=280,K238,0)</f>
        <v>-0.2</v>
      </c>
      <c r="P238" s="0" t="n">
        <v>0.4</v>
      </c>
      <c r="Q238" s="0" t="n">
        <v>0.5</v>
      </c>
      <c r="R238" s="0" t="n">
        <v>2.2</v>
      </c>
      <c r="S238" s="0" t="n">
        <v>0.108</v>
      </c>
      <c r="T238" s="0" t="n">
        <v>0.4027</v>
      </c>
      <c r="U238" s="0" t="n">
        <v>0.0091</v>
      </c>
      <c r="V238" s="0" t="n">
        <v>0.0097</v>
      </c>
      <c r="W238" s="0" t="n">
        <v>2.5</v>
      </c>
      <c r="X238" s="2" t="n">
        <f aca="false">1/(1+2*(1+(E238*C238)^2/B238)*(1/(1-B238/4/E238/(E238-C238*E238))-1))</f>
        <v>0.893696662152954</v>
      </c>
      <c r="Y238" s="0" t="n">
        <f aca="false">1+(1-C238)^2</f>
        <v>1.380689</v>
      </c>
      <c r="Z238" s="0" t="n">
        <f aca="false">B238/2/0.938/A238</f>
        <v>105.078057985932</v>
      </c>
      <c r="AA238" s="0" t="n">
        <f aca="false">T238*(1+B238/Z238^2)*S238/(1+S238)</f>
        <v>0.0392767339795717</v>
      </c>
      <c r="AB238" s="2" t="n">
        <f aca="false">T238-AA238/Y238*C238*C238</f>
        <v>0.398527108906691</v>
      </c>
      <c r="AC238" s="0" t="n">
        <f aca="false">U238/T238*100</f>
        <v>2.25974670970946</v>
      </c>
      <c r="AD238" s="1" t="n">
        <f aca="false">IF(A238&gt;=0.12,-1.7,2)*IF(E238=280,1,0)</f>
        <v>2</v>
      </c>
    </row>
    <row r="239" customFormat="false" ht="15" hidden="false" customHeight="false" outlineLevel="0" collapsed="false">
      <c r="A239" s="0" t="n">
        <v>0.0345</v>
      </c>
      <c r="B239" s="0" t="n">
        <v>9.03</v>
      </c>
      <c r="C239" s="0" t="n">
        <v>0.512</v>
      </c>
      <c r="D239" s="2" t="n">
        <v>2.692E-008</v>
      </c>
      <c r="E239" s="0" t="n">
        <v>280</v>
      </c>
      <c r="F239" s="0" t="n">
        <v>0.6</v>
      </c>
      <c r="G239" s="0" t="n">
        <f aca="false">IF(E239=90,F239,0)</f>
        <v>0</v>
      </c>
      <c r="H239" s="0" t="n">
        <f aca="false">IF(E239=120,F239,0)</f>
        <v>0</v>
      </c>
      <c r="I239" s="0" t="n">
        <f aca="false">IF(E240=200,F240,0)</f>
        <v>0</v>
      </c>
      <c r="J239" s="0" t="n">
        <f aca="false">IF(E240=280,F240,0)</f>
        <v>0.5</v>
      </c>
      <c r="K239" s="0" t="n">
        <v>-0.1</v>
      </c>
      <c r="L239" s="0" t="n">
        <f aca="false">IF(E239=90,K239,0)</f>
        <v>0</v>
      </c>
      <c r="M239" s="0" t="n">
        <f aca="false">IF(E239=120,K239,0)</f>
        <v>0</v>
      </c>
      <c r="N239" s="0" t="n">
        <f aca="false">IF(E239=200,K239,0)</f>
        <v>0</v>
      </c>
      <c r="O239" s="0" t="n">
        <f aca="false">IF(E239=280,K239,0)</f>
        <v>-0.1</v>
      </c>
      <c r="P239" s="0" t="n">
        <v>1.3</v>
      </c>
      <c r="Q239" s="0" t="n">
        <v>0.9</v>
      </c>
      <c r="R239" s="0" t="n">
        <v>1.3</v>
      </c>
      <c r="S239" s="0" t="n">
        <v>0.108</v>
      </c>
      <c r="T239" s="0" t="n">
        <v>0.4221</v>
      </c>
      <c r="U239" s="0" t="n">
        <v>0.0079</v>
      </c>
      <c r="V239" s="0" t="n">
        <v>0.0094</v>
      </c>
      <c r="W239" s="0" t="n">
        <v>2.5</v>
      </c>
      <c r="X239" s="2" t="n">
        <f aca="false">1/(1+2*(1+(E239*C239)^2/B239)*(1/(1-B239/4/E239/(E239-C239*E239))-1))</f>
        <v>0.788193472823146</v>
      </c>
      <c r="Y239" s="0" t="n">
        <f aca="false">1+(1-C239)^2</f>
        <v>1.238144</v>
      </c>
      <c r="Z239" s="0" t="n">
        <f aca="false">B239/2/0.938/A239</f>
        <v>139.519792342635</v>
      </c>
      <c r="AA239" s="0" t="n">
        <f aca="false">T239*(1+B239/Z239^2)*S239/(1+S239)</f>
        <v>0.0411624073231805</v>
      </c>
      <c r="AB239" s="2" t="n">
        <f aca="false">T239-AA239/Y239*C239*C239</f>
        <v>0.413384957076618</v>
      </c>
      <c r="AC239" s="0" t="n">
        <f aca="false">U239/T239*100</f>
        <v>1.87159440890784</v>
      </c>
      <c r="AD239" s="1" t="n">
        <f aca="false">IF(A239&gt;=0.12,-1.7,2)*IF(E239=280,1,0)</f>
        <v>2</v>
      </c>
    </row>
    <row r="240" customFormat="false" ht="15" hidden="false" customHeight="false" outlineLevel="0" collapsed="false">
      <c r="A240" s="0" t="n">
        <v>0.0348</v>
      </c>
      <c r="B240" s="0" t="n">
        <v>11.44</v>
      </c>
      <c r="C240" s="0" t="n">
        <v>0.641</v>
      </c>
      <c r="D240" s="2" t="n">
        <v>1.61E-008</v>
      </c>
      <c r="E240" s="0" t="n">
        <v>280</v>
      </c>
      <c r="F240" s="0" t="n">
        <v>0.5</v>
      </c>
      <c r="G240" s="0" t="n">
        <f aca="false">IF(E240=90,F240,0)</f>
        <v>0</v>
      </c>
      <c r="H240" s="0" t="n">
        <f aca="false">IF(E240=120,F240,0)</f>
        <v>0</v>
      </c>
      <c r="I240" s="0" t="n">
        <f aca="false">IF(E241=200,F241,0)</f>
        <v>0</v>
      </c>
      <c r="J240" s="0" t="n">
        <f aca="false">IF(E241=280,F241,0)</f>
        <v>0.5</v>
      </c>
      <c r="K240" s="0" t="n">
        <v>0</v>
      </c>
      <c r="L240" s="0" t="n">
        <f aca="false">IF(E240=90,K240,0)</f>
        <v>0</v>
      </c>
      <c r="M240" s="0" t="n">
        <f aca="false">IF(E240=120,K240,0)</f>
        <v>0</v>
      </c>
      <c r="N240" s="0" t="n">
        <f aca="false">IF(E240=200,K240,0)</f>
        <v>0</v>
      </c>
      <c r="O240" s="0" t="n">
        <f aca="false">IF(E240=280,K240,0)</f>
        <v>0</v>
      </c>
      <c r="P240" s="0" t="n">
        <v>1.7</v>
      </c>
      <c r="Q240" s="0" t="n">
        <v>1.6</v>
      </c>
      <c r="R240" s="0" t="n">
        <v>1.4</v>
      </c>
      <c r="S240" s="0" t="n">
        <v>0.108</v>
      </c>
      <c r="T240" s="0" t="n">
        <v>0.4406</v>
      </c>
      <c r="U240" s="0" t="n">
        <v>0.0063</v>
      </c>
      <c r="V240" s="0" t="n">
        <v>0.0123</v>
      </c>
      <c r="W240" s="0" t="n">
        <v>2.5</v>
      </c>
      <c r="X240" s="2" t="n">
        <f aca="false">1/(1+2*(1+(E240*C240)^2/B240)*(1/(1-B240/4/E240/(E240-C240*E240))-1))</f>
        <v>0.635922337643576</v>
      </c>
      <c r="Y240" s="0" t="n">
        <f aca="false">1+(1-C240)^2</f>
        <v>1.128881</v>
      </c>
      <c r="Z240" s="0" t="n">
        <f aca="false">B240/2/0.938/A240</f>
        <v>175.232213317648</v>
      </c>
      <c r="AA240" s="0" t="n">
        <f aca="false">T240*(1+B240/Z240^2)*S240/(1+S240)</f>
        <v>0.0429625706416216</v>
      </c>
      <c r="AB240" s="2" t="n">
        <f aca="false">T240-AA240/Y240*C240*C240</f>
        <v>0.424962830105388</v>
      </c>
      <c r="AC240" s="0" t="n">
        <f aca="false">U240/T240*100</f>
        <v>1.42986836132547</v>
      </c>
      <c r="AD240" s="1" t="n">
        <f aca="false">IF(A240&gt;=0.12,-1.7,2)*IF(E240=280,1,0)</f>
        <v>2</v>
      </c>
    </row>
    <row r="241" customFormat="false" ht="15" hidden="false" customHeight="false" outlineLevel="0" collapsed="false">
      <c r="A241" s="0" t="n">
        <v>0.0369</v>
      </c>
      <c r="B241" s="0" t="n">
        <v>14.1</v>
      </c>
      <c r="C241" s="0" t="n">
        <v>0.735</v>
      </c>
      <c r="D241" s="2" t="n">
        <v>1.009E-008</v>
      </c>
      <c r="E241" s="0" t="n">
        <v>280</v>
      </c>
      <c r="F241" s="0" t="n">
        <v>0.5</v>
      </c>
      <c r="G241" s="0" t="n">
        <f aca="false">IF(E241=90,F241,0)</f>
        <v>0</v>
      </c>
      <c r="H241" s="0" t="n">
        <f aca="false">IF(E241=120,F241,0)</f>
        <v>0</v>
      </c>
      <c r="I241" s="0" t="n">
        <f aca="false">IF(E242=200,F242,0)</f>
        <v>0</v>
      </c>
      <c r="J241" s="0" t="n">
        <f aca="false">IF(E242=280,F242,0)</f>
        <v>1.2</v>
      </c>
      <c r="K241" s="0" t="n">
        <v>0.1</v>
      </c>
      <c r="L241" s="0" t="n">
        <f aca="false">IF(E241=90,K241,0)</f>
        <v>0</v>
      </c>
      <c r="M241" s="0" t="n">
        <f aca="false">IF(E241=120,K241,0)</f>
        <v>0</v>
      </c>
      <c r="N241" s="0" t="n">
        <f aca="false">IF(E241=200,K241,0)</f>
        <v>0</v>
      </c>
      <c r="O241" s="0" t="n">
        <f aca="false">IF(E241=280,K241,0)</f>
        <v>0.1</v>
      </c>
      <c r="P241" s="0" t="n">
        <v>2</v>
      </c>
      <c r="Q241" s="0" t="n">
        <v>2.2</v>
      </c>
      <c r="R241" s="0" t="n">
        <v>1.7</v>
      </c>
      <c r="S241" s="0" t="n">
        <v>0.108</v>
      </c>
      <c r="T241" s="0" t="n">
        <v>0.4566</v>
      </c>
      <c r="U241" s="0" t="n">
        <v>0.0109</v>
      </c>
      <c r="V241" s="0" t="n">
        <v>0.0157</v>
      </c>
      <c r="W241" s="0" t="n">
        <v>2.5</v>
      </c>
      <c r="X241" s="2" t="n">
        <f aca="false">1/(1+2*(1+(E241*C241)^2/B241)*(1/(1-B241/4/E241/(E241-C241*E241))-1))</f>
        <v>0.495097344632657</v>
      </c>
      <c r="Y241" s="0" t="n">
        <f aca="false">1+(1-C241)^2</f>
        <v>1.070225</v>
      </c>
      <c r="Z241" s="0" t="n">
        <f aca="false">B241/2/0.938/A241</f>
        <v>203.685405723993</v>
      </c>
      <c r="AA241" s="0" t="n">
        <f aca="false">T241*(1+B241/Z241^2)*S241/(1+S241)</f>
        <v>0.0445212630132437</v>
      </c>
      <c r="AB241" s="2" t="n">
        <f aca="false">T241-AA241/Y241*C241*C241</f>
        <v>0.434126688956687</v>
      </c>
      <c r="AC241" s="0" t="n">
        <f aca="false">U241/T241*100</f>
        <v>2.38720981165134</v>
      </c>
      <c r="AD241" s="1" t="n">
        <f aca="false">IF(A241&gt;=0.12,-1.7,2)*IF(E241=280,1,0)</f>
        <v>2</v>
      </c>
    </row>
    <row r="242" customFormat="false" ht="15" hidden="false" customHeight="false" outlineLevel="0" collapsed="false">
      <c r="A242" s="0" t="n">
        <v>0.0469</v>
      </c>
      <c r="B242" s="0" t="n">
        <v>5.53</v>
      </c>
      <c r="C242" s="0" t="n">
        <v>0.232</v>
      </c>
      <c r="D242" s="2" t="n">
        <v>6.014E-008</v>
      </c>
      <c r="E242" s="0" t="n">
        <v>280</v>
      </c>
      <c r="F242" s="0" t="n">
        <v>1.2</v>
      </c>
      <c r="G242" s="0" t="n">
        <f aca="false">IF(E242=90,F242,0)</f>
        <v>0</v>
      </c>
      <c r="H242" s="0" t="n">
        <f aca="false">IF(E242=120,F242,0)</f>
        <v>0</v>
      </c>
      <c r="I242" s="0" t="n">
        <f aca="false">IF(E243=200,F243,0)</f>
        <v>0</v>
      </c>
      <c r="J242" s="0" t="n">
        <f aca="false">IF(E243=280,F243,0)</f>
        <v>1</v>
      </c>
      <c r="K242" s="0" t="n">
        <v>-0.6</v>
      </c>
      <c r="L242" s="0" t="n">
        <f aca="false">IF(E242=90,K242,0)</f>
        <v>0</v>
      </c>
      <c r="M242" s="0" t="n">
        <f aca="false">IF(E242=120,K242,0)</f>
        <v>0</v>
      </c>
      <c r="N242" s="0" t="n">
        <f aca="false">IF(E242=200,K242,0)</f>
        <v>0</v>
      </c>
      <c r="O242" s="0" t="n">
        <f aca="false">IF(E242=280,K242,0)</f>
        <v>-0.6</v>
      </c>
      <c r="P242" s="0" t="n">
        <v>0.5</v>
      </c>
      <c r="Q242" s="0" t="n">
        <v>0.2</v>
      </c>
      <c r="R242" s="0" t="n">
        <v>2.1</v>
      </c>
      <c r="S242" s="0" t="n">
        <v>0.117</v>
      </c>
      <c r="T242" s="0" t="n">
        <v>0.3872</v>
      </c>
      <c r="U242" s="0" t="n">
        <v>0.011</v>
      </c>
      <c r="V242" s="0" t="n">
        <v>0.0099</v>
      </c>
      <c r="W242" s="0" t="n">
        <v>2.5</v>
      </c>
      <c r="X242" s="2" t="n">
        <f aca="false">1/(1+2*(1+(E242*C242)^2/B242)*(1/(1-B242/4/E242/(E242-C242*E242))-1))</f>
        <v>0.966101065167424</v>
      </c>
      <c r="Y242" s="0" t="n">
        <f aca="false">1+(1-C242)^2</f>
        <v>1.589824</v>
      </c>
      <c r="Z242" s="0" t="n">
        <f aca="false">B242/2/0.938/A242</f>
        <v>62.8520510454126</v>
      </c>
      <c r="AA242" s="0" t="n">
        <f aca="false">T242*(1+B242/Z242^2)*S242/(1+S242)</f>
        <v>0.0406139814269939</v>
      </c>
      <c r="AB242" s="2" t="n">
        <f aca="false">T242-AA242/Y242*C242*C242</f>
        <v>0.385825000669051</v>
      </c>
      <c r="AC242" s="0" t="n">
        <f aca="false">U242/T242*100</f>
        <v>2.84090909090909</v>
      </c>
      <c r="AD242" s="1" t="n">
        <f aca="false">IF(A242&gt;=0.12,-1.7,2)*IF(E242=280,1,0)</f>
        <v>2</v>
      </c>
    </row>
    <row r="243" customFormat="false" ht="15" hidden="false" customHeight="false" outlineLevel="0" collapsed="false">
      <c r="A243" s="0" t="n">
        <v>0.0493</v>
      </c>
      <c r="B243" s="0" t="n">
        <v>6.93</v>
      </c>
      <c r="C243" s="0" t="n">
        <v>0.276</v>
      </c>
      <c r="D243" s="2" t="n">
        <v>3.569E-008</v>
      </c>
      <c r="E243" s="0" t="n">
        <v>280</v>
      </c>
      <c r="F243" s="0" t="n">
        <v>1</v>
      </c>
      <c r="G243" s="0" t="n">
        <f aca="false">IF(E243=90,F243,0)</f>
        <v>0</v>
      </c>
      <c r="H243" s="0" t="n">
        <f aca="false">IF(E243=120,F243,0)</f>
        <v>0</v>
      </c>
      <c r="I243" s="0" t="n">
        <f aca="false">IF(E244=200,F244,0)</f>
        <v>0</v>
      </c>
      <c r="J243" s="0" t="n">
        <f aca="false">IF(E244=280,F244,0)</f>
        <v>0.9</v>
      </c>
      <c r="K243" s="0" t="n">
        <v>-0.4</v>
      </c>
      <c r="L243" s="0" t="n">
        <f aca="false">IF(E243=90,K243,0)</f>
        <v>0</v>
      </c>
      <c r="M243" s="0" t="n">
        <f aca="false">IF(E243=120,K243,0)</f>
        <v>0</v>
      </c>
      <c r="N243" s="0" t="n">
        <f aca="false">IF(E243=200,K243,0)</f>
        <v>0</v>
      </c>
      <c r="O243" s="0" t="n">
        <f aca="false">IF(E243=280,K243,0)</f>
        <v>-0.4</v>
      </c>
      <c r="P243" s="0" t="n">
        <v>0.4</v>
      </c>
      <c r="Q243" s="0" t="n">
        <v>0.2</v>
      </c>
      <c r="R243" s="0" t="n">
        <v>2</v>
      </c>
      <c r="S243" s="0" t="n">
        <v>0.117</v>
      </c>
      <c r="T243" s="0" t="n">
        <v>0.394</v>
      </c>
      <c r="U243" s="0" t="n">
        <v>0.0072</v>
      </c>
      <c r="V243" s="0" t="n">
        <v>0.0094</v>
      </c>
      <c r="W243" s="0" t="n">
        <v>2.5</v>
      </c>
      <c r="X243" s="2" t="n">
        <f aca="false">1/(1+2*(1+(E243*C243)^2/B243)*(1/(1-B243/4/E243/(E243-C243*E243))-1))</f>
        <v>0.949964976821859</v>
      </c>
      <c r="Y243" s="0" t="n">
        <f aca="false">1+(1-C243)^2</f>
        <v>1.524176</v>
      </c>
      <c r="Z243" s="0" t="n">
        <f aca="false">B243/2/0.938/A243</f>
        <v>74.9296115770034</v>
      </c>
      <c r="AA243" s="0" t="n">
        <f aca="false">T243*(1+B243/Z243^2)*S243/(1+S243)</f>
        <v>0.0413204113586584</v>
      </c>
      <c r="AB243" s="2" t="n">
        <f aca="false">T243-AA243/Y243*C243*C243</f>
        <v>0.391934868640067</v>
      </c>
      <c r="AC243" s="0" t="n">
        <f aca="false">U243/T243*100</f>
        <v>1.82741116751269</v>
      </c>
      <c r="AD243" s="1" t="n">
        <f aca="false">IF(A243&gt;=0.12,-1.7,2)*IF(E243=280,1,0)</f>
        <v>2</v>
      </c>
    </row>
    <row r="244" customFormat="false" ht="15" hidden="false" customHeight="false" outlineLevel="0" collapsed="false">
      <c r="A244" s="0" t="n">
        <v>0.049</v>
      </c>
      <c r="B244" s="0" t="n">
        <v>8.99</v>
      </c>
      <c r="C244" s="0" t="n">
        <v>0.361</v>
      </c>
      <c r="D244" s="2" t="n">
        <v>2.018E-008</v>
      </c>
      <c r="E244" s="0" t="n">
        <v>280</v>
      </c>
      <c r="F244" s="0" t="n">
        <v>0.9</v>
      </c>
      <c r="G244" s="0" t="n">
        <f aca="false">IF(E244=90,F244,0)</f>
        <v>0</v>
      </c>
      <c r="H244" s="0" t="n">
        <f aca="false">IF(E244=120,F244,0)</f>
        <v>0</v>
      </c>
      <c r="I244" s="0" t="n">
        <f aca="false">IF(E245=200,F245,0)</f>
        <v>0</v>
      </c>
      <c r="J244" s="0" t="n">
        <f aca="false">IF(E245=280,F245,0)</f>
        <v>0.7</v>
      </c>
      <c r="K244" s="0" t="n">
        <v>-0.3</v>
      </c>
      <c r="L244" s="0" t="n">
        <f aca="false">IF(E244=90,K244,0)</f>
        <v>0</v>
      </c>
      <c r="M244" s="0" t="n">
        <f aca="false">IF(E244=120,K244,0)</f>
        <v>0</v>
      </c>
      <c r="N244" s="0" t="n">
        <f aca="false">IF(E244=200,K244,0)</f>
        <v>0</v>
      </c>
      <c r="O244" s="0" t="n">
        <f aca="false">IF(E244=280,K244,0)</f>
        <v>-0.3</v>
      </c>
      <c r="P244" s="0" t="n">
        <v>0.6</v>
      </c>
      <c r="Q244" s="0" t="n">
        <v>0.4</v>
      </c>
      <c r="R244" s="0" t="n">
        <v>1.5</v>
      </c>
      <c r="S244" s="0" t="n">
        <v>0.117</v>
      </c>
      <c r="T244" s="0" t="n">
        <v>0.4008</v>
      </c>
      <c r="U244" s="0" t="n">
        <v>0.0076</v>
      </c>
      <c r="V244" s="0" t="n">
        <v>0.0078</v>
      </c>
      <c r="W244" s="0" t="n">
        <v>2.5</v>
      </c>
      <c r="X244" s="2" t="n">
        <f aca="false">1/(1+2*(1+(E244*C244)^2/B244)*(1/(1-B244/4/E244/(E244-C244*E244))-1))</f>
        <v>0.907385916694582</v>
      </c>
      <c r="Y244" s="0" t="n">
        <f aca="false">1+(1-C244)^2</f>
        <v>1.408321</v>
      </c>
      <c r="Z244" s="0" t="n">
        <f aca="false">B244/2/0.938/A244</f>
        <v>97.7981811061311</v>
      </c>
      <c r="AA244" s="0" t="n">
        <f aca="false">T244*(1+B244/Z244^2)*S244/(1+S244)</f>
        <v>0.0420211969273683</v>
      </c>
      <c r="AB244" s="2" t="n">
        <f aca="false">T244-AA244/Y244*C244*C244</f>
        <v>0.396911508381419</v>
      </c>
      <c r="AC244" s="0" t="n">
        <f aca="false">U244/T244*100</f>
        <v>1.89620758483034</v>
      </c>
      <c r="AD244" s="1" t="n">
        <f aca="false">IF(A244&gt;=0.12,-1.7,2)*IF(E244=280,1,0)</f>
        <v>2</v>
      </c>
    </row>
    <row r="245" customFormat="false" ht="15" hidden="false" customHeight="false" outlineLevel="0" collapsed="false">
      <c r="A245" s="0" t="n">
        <v>0.0487</v>
      </c>
      <c r="B245" s="0" t="n">
        <v>11.57</v>
      </c>
      <c r="C245" s="0" t="n">
        <v>0.469</v>
      </c>
      <c r="D245" s="2" t="n">
        <v>1.196E-008</v>
      </c>
      <c r="E245" s="0" t="n">
        <v>280</v>
      </c>
      <c r="F245" s="0" t="n">
        <v>0.7</v>
      </c>
      <c r="G245" s="0" t="n">
        <f aca="false">IF(E245=90,F245,0)</f>
        <v>0</v>
      </c>
      <c r="H245" s="0" t="n">
        <f aca="false">IF(E245=120,F245,0)</f>
        <v>0</v>
      </c>
      <c r="I245" s="0" t="n">
        <f aca="false">IF(E246=200,F246,0)</f>
        <v>0</v>
      </c>
      <c r="J245" s="0" t="n">
        <f aca="false">IF(E246=280,F246,0)</f>
        <v>0.6</v>
      </c>
      <c r="K245" s="0" t="n">
        <v>-0.1</v>
      </c>
      <c r="L245" s="0" t="n">
        <f aca="false">IF(E245=90,K245,0)</f>
        <v>0</v>
      </c>
      <c r="M245" s="0" t="n">
        <f aca="false">IF(E245=120,K245,0)</f>
        <v>0</v>
      </c>
      <c r="N245" s="0" t="n">
        <f aca="false">IF(E245=200,K245,0)</f>
        <v>0</v>
      </c>
      <c r="O245" s="0" t="n">
        <f aca="false">IF(E245=280,K245,0)</f>
        <v>-0.1</v>
      </c>
      <c r="P245" s="0" t="n">
        <v>1.2</v>
      </c>
      <c r="Q245" s="0" t="n">
        <v>0.8</v>
      </c>
      <c r="R245" s="0" t="n">
        <v>1</v>
      </c>
      <c r="S245" s="0" t="n">
        <v>0.117</v>
      </c>
      <c r="T245" s="0" t="n">
        <v>0.4257</v>
      </c>
      <c r="U245" s="0" t="n">
        <v>0.006</v>
      </c>
      <c r="V245" s="0" t="n">
        <v>0.0081</v>
      </c>
      <c r="W245" s="0" t="n">
        <v>2.5</v>
      </c>
      <c r="X245" s="2" t="n">
        <f aca="false">1/(1+2*(1+(E245*C245)^2/B245)*(1/(1-B245/4/E245/(E245-C245*E245))-1))</f>
        <v>0.82831310152809</v>
      </c>
      <c r="Y245" s="0" t="n">
        <f aca="false">1+(1-C245)^2</f>
        <v>1.281961</v>
      </c>
      <c r="Z245" s="0" t="n">
        <f aca="false">B245/2/0.938/A245</f>
        <v>126.640192992211</v>
      </c>
      <c r="AA245" s="0" t="n">
        <f aca="false">T245*(1+B245/Z245^2)*S245/(1+S245)</f>
        <v>0.0446220518027664</v>
      </c>
      <c r="AB245" s="2" t="n">
        <f aca="false">T245-AA245/Y245*C245*C245</f>
        <v>0.418043674154995</v>
      </c>
      <c r="AC245" s="0" t="n">
        <f aca="false">U245/T245*100</f>
        <v>1.40944326990839</v>
      </c>
      <c r="AD245" s="1" t="n">
        <f aca="false">IF(A245&gt;=0.12,-1.7,2)*IF(E245=280,1,0)</f>
        <v>2</v>
      </c>
    </row>
    <row r="246" customFormat="false" ht="15" hidden="false" customHeight="false" outlineLevel="0" collapsed="false">
      <c r="A246" s="0" t="n">
        <v>0.0494</v>
      </c>
      <c r="B246" s="0" t="n">
        <v>14.87</v>
      </c>
      <c r="C246" s="0" t="n">
        <v>0.589</v>
      </c>
      <c r="D246" s="2" t="n">
        <v>6.673E-009</v>
      </c>
      <c r="E246" s="0" t="n">
        <v>280</v>
      </c>
      <c r="F246" s="0" t="n">
        <v>0.6</v>
      </c>
      <c r="G246" s="0" t="n">
        <f aca="false">IF(E246=90,F246,0)</f>
        <v>0</v>
      </c>
      <c r="H246" s="0" t="n">
        <f aca="false">IF(E246=120,F246,0)</f>
        <v>0</v>
      </c>
      <c r="I246" s="0" t="n">
        <f aca="false">IF(E247=200,F247,0)</f>
        <v>0</v>
      </c>
      <c r="J246" s="0" t="n">
        <f aca="false">IF(E247=280,F247,0)</f>
        <v>0.5</v>
      </c>
      <c r="K246" s="0" t="n">
        <v>0</v>
      </c>
      <c r="L246" s="0" t="n">
        <f aca="false">IF(E246=90,K246,0)</f>
        <v>0</v>
      </c>
      <c r="M246" s="0" t="n">
        <f aca="false">IF(E246=120,K246,0)</f>
        <v>0</v>
      </c>
      <c r="N246" s="0" t="n">
        <f aca="false">IF(E246=200,K246,0)</f>
        <v>0</v>
      </c>
      <c r="O246" s="0" t="n">
        <f aca="false">IF(E246=280,K246,0)</f>
        <v>0</v>
      </c>
      <c r="P246" s="0" t="n">
        <v>1.4</v>
      </c>
      <c r="Q246" s="0" t="n">
        <v>1.4</v>
      </c>
      <c r="R246" s="0" t="n">
        <v>1.3</v>
      </c>
      <c r="S246" s="0" t="n">
        <v>0.117</v>
      </c>
      <c r="T246" s="0" t="n">
        <v>0.4317</v>
      </c>
      <c r="U246" s="0" t="n">
        <v>0.0053</v>
      </c>
      <c r="V246" s="0" t="n">
        <v>0.0106</v>
      </c>
      <c r="W246" s="0" t="n">
        <v>2.5</v>
      </c>
      <c r="X246" s="2" t="n">
        <f aca="false">1/(1+2*(1+(E246*C246)^2/B246)*(1/(1-B246/4/E246/(E246-C246*E246))-1))</f>
        <v>0.703074450989173</v>
      </c>
      <c r="Y246" s="0" t="n">
        <f aca="false">1+(1-C246)^2</f>
        <v>1.168921</v>
      </c>
      <c r="Z246" s="0" t="n">
        <f aca="false">B246/2/0.938/A246</f>
        <v>160.454235473874</v>
      </c>
      <c r="AA246" s="0" t="n">
        <f aca="false">T246*(1+B246/Z246^2)*S246/(1+S246)</f>
        <v>0.045244469733273</v>
      </c>
      <c r="AB246" s="2" t="n">
        <f aca="false">T246-AA246/Y246*C246*C246</f>
        <v>0.418272012407736</v>
      </c>
      <c r="AC246" s="0" t="n">
        <f aca="false">U246/T246*100</f>
        <v>1.22770442436877</v>
      </c>
      <c r="AD246" s="1" t="n">
        <f aca="false">IF(A246&gt;=0.12,-1.7,2)*IF(E246=280,1,0)</f>
        <v>2</v>
      </c>
    </row>
    <row r="247" customFormat="false" ht="15" hidden="false" customHeight="false" outlineLevel="0" collapsed="false">
      <c r="A247" s="0" t="n">
        <v>0.0529</v>
      </c>
      <c r="B247" s="0" t="n">
        <v>18.9</v>
      </c>
      <c r="C247" s="0" t="n">
        <v>0.69</v>
      </c>
      <c r="D247" s="2" t="n">
        <v>3.886E-009</v>
      </c>
      <c r="E247" s="0" t="n">
        <v>280</v>
      </c>
      <c r="F247" s="0" t="n">
        <v>0.5</v>
      </c>
      <c r="G247" s="0" t="n">
        <f aca="false">IF(E247=90,F247,0)</f>
        <v>0</v>
      </c>
      <c r="H247" s="0" t="n">
        <f aca="false">IF(E247=120,F247,0)</f>
        <v>0</v>
      </c>
      <c r="I247" s="0" t="n">
        <f aca="false">IF(E248=200,F248,0)</f>
        <v>0</v>
      </c>
      <c r="J247" s="0" t="n">
        <f aca="false">IF(E248=280,F248,0)</f>
        <v>1.3</v>
      </c>
      <c r="K247" s="0" t="n">
        <v>0.1</v>
      </c>
      <c r="L247" s="0" t="n">
        <f aca="false">IF(E247=90,K247,0)</f>
        <v>0</v>
      </c>
      <c r="M247" s="0" t="n">
        <f aca="false">IF(E247=120,K247,0)</f>
        <v>0</v>
      </c>
      <c r="N247" s="0" t="n">
        <f aca="false">IF(E247=200,K247,0)</f>
        <v>0</v>
      </c>
      <c r="O247" s="0" t="n">
        <f aca="false">IF(E247=280,K247,0)</f>
        <v>0.1</v>
      </c>
      <c r="P247" s="0" t="n">
        <v>1.7</v>
      </c>
      <c r="Q247" s="0" t="n">
        <v>2.1</v>
      </c>
      <c r="R247" s="0" t="n">
        <v>1.6</v>
      </c>
      <c r="S247" s="0" t="n">
        <v>0.117</v>
      </c>
      <c r="T247" s="0" t="n">
        <v>0.4567</v>
      </c>
      <c r="U247" s="0" t="n">
        <v>0.0081</v>
      </c>
      <c r="V247" s="0" t="n">
        <v>0.0145</v>
      </c>
      <c r="W247" s="0" t="n">
        <v>2.5</v>
      </c>
      <c r="X247" s="2" t="n">
        <f aca="false">1/(1+2*(1+(E247*C247)^2/B247)*(1/(1-B247/4/E247/(E247-C247*E247))-1))</f>
        <v>0.565469669733887</v>
      </c>
      <c r="Y247" s="0" t="n">
        <f aca="false">1+(1-C247)^2</f>
        <v>1.0961</v>
      </c>
      <c r="Z247" s="0" t="n">
        <f aca="false">B247/2/0.938/A247</f>
        <v>190.446632621392</v>
      </c>
      <c r="AA247" s="0" t="n">
        <f aca="false">T247*(1+B247/Z247^2)*S247/(1+S247)</f>
        <v>0.0478619015481213</v>
      </c>
      <c r="AB247" s="2" t="n">
        <f aca="false">T247-AA247/Y247*C247*C247</f>
        <v>0.435910791600164</v>
      </c>
      <c r="AC247" s="0" t="n">
        <f aca="false">U247/T247*100</f>
        <v>1.77359316838187</v>
      </c>
      <c r="AD247" s="1" t="n">
        <f aca="false">IF(A247&gt;=0.12,-1.7,2)*IF(E247=280,1,0)</f>
        <v>2</v>
      </c>
    </row>
    <row r="248" customFormat="false" ht="15" hidden="false" customHeight="false" outlineLevel="0" collapsed="false">
      <c r="A248" s="0" t="n">
        <v>0.0663</v>
      </c>
      <c r="B248" s="0" t="n">
        <v>7.32</v>
      </c>
      <c r="C248" s="0" t="n">
        <v>0.217</v>
      </c>
      <c r="D248" s="2" t="n">
        <v>2.366E-008</v>
      </c>
      <c r="E248" s="0" t="n">
        <v>280</v>
      </c>
      <c r="F248" s="0" t="n">
        <v>1.3</v>
      </c>
      <c r="G248" s="0" t="n">
        <f aca="false">IF(E248=90,F248,0)</f>
        <v>0</v>
      </c>
      <c r="H248" s="0" t="n">
        <f aca="false">IF(E248=120,F248,0)</f>
        <v>0</v>
      </c>
      <c r="I248" s="0" t="n">
        <f aca="false">IF(E249=200,F249,0)</f>
        <v>0</v>
      </c>
      <c r="J248" s="0" t="n">
        <f aca="false">IF(E249=280,F249,0)</f>
        <v>1.1</v>
      </c>
      <c r="K248" s="0" t="n">
        <v>-0.6</v>
      </c>
      <c r="L248" s="0" t="n">
        <f aca="false">IF(E248=90,K248,0)</f>
        <v>0</v>
      </c>
      <c r="M248" s="0" t="n">
        <f aca="false">IF(E248=120,K248,0)</f>
        <v>0</v>
      </c>
      <c r="N248" s="0" t="n">
        <f aca="false">IF(E248=200,K248,0)</f>
        <v>0</v>
      </c>
      <c r="O248" s="0" t="n">
        <f aca="false">IF(E248=280,K248,0)</f>
        <v>-0.6</v>
      </c>
      <c r="P248" s="0" t="n">
        <v>0.4</v>
      </c>
      <c r="Q248" s="0" t="n">
        <v>0.1</v>
      </c>
      <c r="R248" s="0" t="n">
        <v>1.9</v>
      </c>
      <c r="S248" s="0" t="n">
        <v>0.113</v>
      </c>
      <c r="T248" s="0" t="n">
        <v>0.3753</v>
      </c>
      <c r="U248" s="0" t="n">
        <v>0.0137</v>
      </c>
      <c r="V248" s="0" t="n">
        <v>0.0091</v>
      </c>
      <c r="W248" s="0" t="n">
        <v>2.5</v>
      </c>
      <c r="X248" s="2" t="n">
        <f aca="false">1/(1+2*(1+(E248*C248)^2/B248)*(1/(1-B248/4/E248/(E248-C248*E248))-1))</f>
        <v>0.970751147702862</v>
      </c>
      <c r="Y248" s="0" t="n">
        <f aca="false">1+(1-C248)^2</f>
        <v>1.613089</v>
      </c>
      <c r="Z248" s="0" t="n">
        <f aca="false">B248/2/0.938/A248</f>
        <v>58.8524732510685</v>
      </c>
      <c r="AA248" s="0" t="n">
        <f aca="false">T248*(1+B248/Z248^2)*S248/(1+S248)</f>
        <v>0.0381837618661566</v>
      </c>
      <c r="AB248" s="2" t="n">
        <f aca="false">T248-AA248/Y248*C248*C248</f>
        <v>0.374185346585021</v>
      </c>
      <c r="AC248" s="0" t="n">
        <f aca="false">U248/T248*100</f>
        <v>3.65041300293099</v>
      </c>
      <c r="AD248" s="1" t="n">
        <f aca="false">IF(A248&gt;=0.12,-1.7,2)*IF(E248=280,1,0)</f>
        <v>2</v>
      </c>
    </row>
    <row r="249" customFormat="false" ht="15" hidden="false" customHeight="false" outlineLevel="0" collapsed="false">
      <c r="A249" s="0" t="n">
        <v>0.0699</v>
      </c>
      <c r="B249" s="0" t="n">
        <v>8.93</v>
      </c>
      <c r="C249" s="0" t="n">
        <v>0.249</v>
      </c>
      <c r="D249" s="2" t="n">
        <v>1.526E-008</v>
      </c>
      <c r="E249" s="0" t="n">
        <v>280</v>
      </c>
      <c r="F249" s="0" t="n">
        <v>1.1</v>
      </c>
      <c r="G249" s="0" t="n">
        <f aca="false">IF(E249=90,F249,0)</f>
        <v>0</v>
      </c>
      <c r="H249" s="0" t="n">
        <f aca="false">IF(E249=120,F249,0)</f>
        <v>0</v>
      </c>
      <c r="I249" s="0" t="n">
        <f aca="false">IF(E250=200,F250,0)</f>
        <v>0</v>
      </c>
      <c r="J249" s="0" t="n">
        <f aca="false">IF(E250=280,F250,0)</f>
        <v>0.9</v>
      </c>
      <c r="K249" s="0" t="n">
        <v>-0.5</v>
      </c>
      <c r="L249" s="0" t="n">
        <f aca="false">IF(E249=90,K249,0)</f>
        <v>0</v>
      </c>
      <c r="M249" s="0" t="n">
        <f aca="false">IF(E249=120,K249,0)</f>
        <v>0</v>
      </c>
      <c r="N249" s="0" t="n">
        <f aca="false">IF(E249=200,K249,0)</f>
        <v>0</v>
      </c>
      <c r="O249" s="0" t="n">
        <f aca="false">IF(E249=280,K249,0)</f>
        <v>-0.5</v>
      </c>
      <c r="P249" s="0" t="n">
        <v>0.5</v>
      </c>
      <c r="Q249" s="0" t="n">
        <v>0.2</v>
      </c>
      <c r="R249" s="0" t="n">
        <v>1.9</v>
      </c>
      <c r="S249" s="0" t="n">
        <v>0.113</v>
      </c>
      <c r="T249" s="0" t="n">
        <v>0.39</v>
      </c>
      <c r="U249" s="0" t="n">
        <v>0.011</v>
      </c>
      <c r="V249" s="0" t="n">
        <v>0.0089</v>
      </c>
      <c r="W249" s="0" t="n">
        <v>2.5</v>
      </c>
      <c r="X249" s="2" t="n">
        <f aca="false">1/(1+2*(1+(E249*C249)^2/B249)*(1/(1-B249/4/E249/(E249-C249*E249))-1))</f>
        <v>0.960286060372341</v>
      </c>
      <c r="Y249" s="0" t="n">
        <f aca="false">1+(1-C249)^2</f>
        <v>1.564001</v>
      </c>
      <c r="Z249" s="0" t="n">
        <f aca="false">B249/2/0.938/A249</f>
        <v>68.0991120424853</v>
      </c>
      <c r="AA249" s="0" t="n">
        <f aca="false">T249*(1+B249/Z249^2)*S249/(1+S249)</f>
        <v>0.0396719332230569</v>
      </c>
      <c r="AB249" s="2" t="n">
        <f aca="false">T249-AA249/Y249*C249*C249</f>
        <v>0.388427303095226</v>
      </c>
      <c r="AC249" s="0" t="n">
        <f aca="false">U249/T249*100</f>
        <v>2.82051282051282</v>
      </c>
      <c r="AD249" s="1" t="n">
        <f aca="false">IF(A249&gt;=0.12,-1.7,2)*IF(E249=280,1,0)</f>
        <v>2</v>
      </c>
    </row>
    <row r="250" customFormat="false" ht="15" hidden="false" customHeight="false" outlineLevel="0" collapsed="false">
      <c r="A250" s="0" t="n">
        <v>0.0696</v>
      </c>
      <c r="B250" s="0" t="n">
        <v>11.47</v>
      </c>
      <c r="C250" s="0" t="n">
        <v>0.323</v>
      </c>
      <c r="D250" s="2" t="n">
        <v>9.131E-009</v>
      </c>
      <c r="E250" s="0" t="n">
        <v>280</v>
      </c>
      <c r="F250" s="0" t="n">
        <v>0.9</v>
      </c>
      <c r="G250" s="0" t="n">
        <f aca="false">IF(E250=90,F250,0)</f>
        <v>0</v>
      </c>
      <c r="H250" s="0" t="n">
        <f aca="false">IF(E250=120,F250,0)</f>
        <v>0</v>
      </c>
      <c r="I250" s="0" t="n">
        <f aca="false">IF(E251=200,F251,0)</f>
        <v>0</v>
      </c>
      <c r="J250" s="0" t="n">
        <f aca="false">IF(E251=280,F251,0)</f>
        <v>0.7</v>
      </c>
      <c r="K250" s="0" t="n">
        <v>-0.3</v>
      </c>
      <c r="L250" s="0" t="n">
        <f aca="false">IF(E250=90,K250,0)</f>
        <v>0</v>
      </c>
      <c r="M250" s="0" t="n">
        <f aca="false">IF(E250=120,K250,0)</f>
        <v>0</v>
      </c>
      <c r="N250" s="0" t="n">
        <f aca="false">IF(E250=200,K250,0)</f>
        <v>0</v>
      </c>
      <c r="O250" s="0" t="n">
        <f aca="false">IF(E250=280,K250,0)</f>
        <v>-0.3</v>
      </c>
      <c r="P250" s="0" t="n">
        <v>0.7</v>
      </c>
      <c r="Q250" s="0" t="n">
        <v>0.4</v>
      </c>
      <c r="R250" s="0" t="n">
        <v>1.1</v>
      </c>
      <c r="S250" s="0" t="n">
        <v>0.113</v>
      </c>
      <c r="T250" s="0" t="n">
        <v>0.4086</v>
      </c>
      <c r="U250" s="0" t="n">
        <v>0.0085</v>
      </c>
      <c r="V250" s="0" t="n">
        <v>0.007</v>
      </c>
      <c r="W250" s="0" t="n">
        <v>2.5</v>
      </c>
      <c r="X250" s="2" t="n">
        <f aca="false">1/(1+2*(1+(E250*C250)^2/B250)*(1/(1-B250/4/E250/(E250-C250*E250))-1))</f>
        <v>0.928363174050374</v>
      </c>
      <c r="Y250" s="0" t="n">
        <f aca="false">1+(1-C250)^2</f>
        <v>1.458329</v>
      </c>
      <c r="Z250" s="0" t="n">
        <f aca="false">B250/2/0.938/A250</f>
        <v>87.8458691762861</v>
      </c>
      <c r="AA250" s="0" t="n">
        <f aca="false">T250*(1+B250/Z250^2)*S250/(1+S250)</f>
        <v>0.041545756871832</v>
      </c>
      <c r="AB250" s="2" t="n">
        <f aca="false">T250-AA250/Y250*C250*C250</f>
        <v>0.405627812469833</v>
      </c>
      <c r="AC250" s="0" t="n">
        <f aca="false">U250/T250*100</f>
        <v>2.08027410670582</v>
      </c>
      <c r="AD250" s="1" t="n">
        <f aca="false">IF(A250&gt;=0.12,-1.7,2)*IF(E250=280,1,0)</f>
        <v>2</v>
      </c>
    </row>
    <row r="251" customFormat="false" ht="15" hidden="false" customHeight="false" outlineLevel="0" collapsed="false">
      <c r="A251" s="0" t="n">
        <v>0.0694</v>
      </c>
      <c r="B251" s="0" t="n">
        <v>15.01</v>
      </c>
      <c r="C251" s="0" t="n">
        <v>0.424</v>
      </c>
      <c r="D251" s="2" t="n">
        <v>4.984E-009</v>
      </c>
      <c r="E251" s="0" t="n">
        <v>280</v>
      </c>
      <c r="F251" s="0" t="n">
        <v>0.7</v>
      </c>
      <c r="G251" s="0" t="n">
        <f aca="false">IF(E251=90,F251,0)</f>
        <v>0</v>
      </c>
      <c r="H251" s="0" t="n">
        <f aca="false">IF(E251=120,F251,0)</f>
        <v>0</v>
      </c>
      <c r="I251" s="0" t="n">
        <f aca="false">IF(E252=200,F252,0)</f>
        <v>0</v>
      </c>
      <c r="J251" s="0" t="n">
        <f aca="false">IF(E252=280,F252,0)</f>
        <v>0.6</v>
      </c>
      <c r="K251" s="0" t="n">
        <v>-0.1</v>
      </c>
      <c r="L251" s="0" t="n">
        <f aca="false">IF(E251=90,K251,0)</f>
        <v>0</v>
      </c>
      <c r="M251" s="0" t="n">
        <f aca="false">IF(E251=120,K251,0)</f>
        <v>0</v>
      </c>
      <c r="N251" s="0" t="n">
        <f aca="false">IF(E251=200,K251,0)</f>
        <v>0</v>
      </c>
      <c r="O251" s="0" t="n">
        <f aca="false">IF(E251=280,K251,0)</f>
        <v>-0.1</v>
      </c>
      <c r="P251" s="0" t="n">
        <v>1.1</v>
      </c>
      <c r="Q251" s="0" t="n">
        <v>0.7</v>
      </c>
      <c r="R251" s="0" t="n">
        <v>0.9</v>
      </c>
      <c r="S251" s="0" t="n">
        <v>0.113</v>
      </c>
      <c r="T251" s="0" t="n">
        <v>0.4135</v>
      </c>
      <c r="U251" s="0" t="n">
        <v>0.0066</v>
      </c>
      <c r="V251" s="0" t="n">
        <v>0.007</v>
      </c>
      <c r="W251" s="0" t="n">
        <v>2.5</v>
      </c>
      <c r="X251" s="2" t="n">
        <f aca="false">1/(1+2*(1+(E251*C251)^2/B251)*(1/(1-B251/4/E251/(E251-C251*E251))-1))</f>
        <v>0.864876286185916</v>
      </c>
      <c r="Y251" s="0" t="n">
        <f aca="false">1+(1-C251)^2</f>
        <v>1.331776</v>
      </c>
      <c r="Z251" s="0" t="n">
        <f aca="false">B251/2/0.938/A251</f>
        <v>115.289136859957</v>
      </c>
      <c r="AA251" s="0" t="n">
        <f aca="false">T251*(1+B251/Z251^2)*S251/(1+S251)</f>
        <v>0.0420289905208144</v>
      </c>
      <c r="AB251" s="2" t="n">
        <f aca="false">T251-AA251/Y251*C251*C251</f>
        <v>0.407826520526072</v>
      </c>
      <c r="AC251" s="0" t="n">
        <f aca="false">U251/T251*100</f>
        <v>1.59613059250302</v>
      </c>
      <c r="AD251" s="1" t="n">
        <f aca="false">IF(A251&gt;=0.12,-1.7,2)*IF(E251=280,1,0)</f>
        <v>2</v>
      </c>
    </row>
    <row r="252" customFormat="false" ht="15" hidden="false" customHeight="false" outlineLevel="0" collapsed="false">
      <c r="A252" s="0" t="n">
        <v>0.0699</v>
      </c>
      <c r="B252" s="0" t="n">
        <v>19.65</v>
      </c>
      <c r="C252" s="0" t="n">
        <v>0.547</v>
      </c>
      <c r="D252" s="2" t="n">
        <v>2.72E-009</v>
      </c>
      <c r="E252" s="0" t="n">
        <v>280</v>
      </c>
      <c r="F252" s="0" t="n">
        <v>0.6</v>
      </c>
      <c r="G252" s="0" t="n">
        <f aca="false">IF(E252=90,F252,0)</f>
        <v>0</v>
      </c>
      <c r="H252" s="0" t="n">
        <f aca="false">IF(E252=120,F252,0)</f>
        <v>0</v>
      </c>
      <c r="I252" s="0" t="n">
        <f aca="false">IF(E253=200,F253,0)</f>
        <v>0</v>
      </c>
      <c r="J252" s="0" t="n">
        <f aca="false">IF(E253=280,F253,0)</f>
        <v>0.5</v>
      </c>
      <c r="K252" s="0" t="n">
        <v>0</v>
      </c>
      <c r="L252" s="0" t="n">
        <f aca="false">IF(E252=90,K252,0)</f>
        <v>0</v>
      </c>
      <c r="M252" s="0" t="n">
        <f aca="false">IF(E252=120,K252,0)</f>
        <v>0</v>
      </c>
      <c r="N252" s="0" t="n">
        <f aca="false">IF(E252=200,K252,0)</f>
        <v>0</v>
      </c>
      <c r="O252" s="0" t="n">
        <f aca="false">IF(E252=280,K252,0)</f>
        <v>0</v>
      </c>
      <c r="P252" s="0" t="n">
        <v>1.4</v>
      </c>
      <c r="Q252" s="0" t="n">
        <v>1.3</v>
      </c>
      <c r="R252" s="0" t="n">
        <v>1.2</v>
      </c>
      <c r="S252" s="0" t="n">
        <v>0.113</v>
      </c>
      <c r="T252" s="0" t="n">
        <v>0.4269</v>
      </c>
      <c r="U252" s="0" t="n">
        <v>0.0061</v>
      </c>
      <c r="V252" s="0" t="n">
        <v>0.0098</v>
      </c>
      <c r="W252" s="0" t="n">
        <v>2.5</v>
      </c>
      <c r="X252" s="2" t="n">
        <f aca="false">1/(1+2*(1+(E252*C252)^2/B252)*(1/(1-B252/4/E252/(E252-C252*E252))-1))</f>
        <v>0.751554707216811</v>
      </c>
      <c r="Y252" s="0" t="n">
        <f aca="false">1+(1-C252)^2</f>
        <v>1.205209</v>
      </c>
      <c r="Z252" s="0" t="n">
        <f aca="false">B252/2/0.938/A252</f>
        <v>149.848550015099</v>
      </c>
      <c r="AA252" s="0" t="n">
        <f aca="false">T252*(1+B252/Z252^2)*S252/(1+S252)</f>
        <v>0.0433799771250539</v>
      </c>
      <c r="AB252" s="2" t="n">
        <f aca="false">T252-AA252/Y252*C252*C252</f>
        <v>0.416130349611055</v>
      </c>
      <c r="AC252" s="0" t="n">
        <f aca="false">U252/T252*100</f>
        <v>1.42890606699461</v>
      </c>
      <c r="AD252" s="1" t="n">
        <f aca="false">IF(A252&gt;=0.12,-1.7,2)*IF(E252=280,1,0)</f>
        <v>2</v>
      </c>
    </row>
    <row r="253" customFormat="false" ht="15" hidden="false" customHeight="false" outlineLevel="0" collapsed="false">
      <c r="A253" s="0" t="n">
        <v>0.0716</v>
      </c>
      <c r="B253" s="0" t="n">
        <v>25.56</v>
      </c>
      <c r="C253" s="0" t="n">
        <v>0.689</v>
      </c>
      <c r="D253" s="2" t="n">
        <v>1.615E-009</v>
      </c>
      <c r="E253" s="0" t="n">
        <v>280</v>
      </c>
      <c r="F253" s="0" t="n">
        <v>0.5</v>
      </c>
      <c r="G253" s="0" t="n">
        <f aca="false">IF(E253=90,F253,0)</f>
        <v>0</v>
      </c>
      <c r="H253" s="0" t="n">
        <f aca="false">IF(E253=120,F253,0)</f>
        <v>0</v>
      </c>
      <c r="I253" s="0" t="n">
        <f aca="false">IF(E254=200,F254,0)</f>
        <v>0</v>
      </c>
      <c r="J253" s="0" t="n">
        <f aca="false">IF(E254=280,F254,0)</f>
        <v>1.2</v>
      </c>
      <c r="K253" s="0" t="n">
        <v>0.1</v>
      </c>
      <c r="L253" s="0" t="n">
        <f aca="false">IF(E253=90,K253,0)</f>
        <v>0</v>
      </c>
      <c r="M253" s="0" t="n">
        <f aca="false">IF(E253=120,K253,0)</f>
        <v>0</v>
      </c>
      <c r="N253" s="0" t="n">
        <f aca="false">IF(E253=200,K253,0)</f>
        <v>0</v>
      </c>
      <c r="O253" s="0" t="n">
        <f aca="false">IF(E253=280,K253,0)</f>
        <v>0.1</v>
      </c>
      <c r="P253" s="0" t="n">
        <v>1.7</v>
      </c>
      <c r="Q253" s="0" t="n">
        <v>2.2</v>
      </c>
      <c r="R253" s="0" t="n">
        <v>1.5</v>
      </c>
      <c r="S253" s="0" t="n">
        <v>0.113</v>
      </c>
      <c r="T253" s="0" t="n">
        <v>0.4746</v>
      </c>
      <c r="U253" s="0" t="n">
        <v>0.0139</v>
      </c>
      <c r="V253" s="0" t="n">
        <v>0.0154</v>
      </c>
      <c r="W253" s="0" t="n">
        <v>2.5</v>
      </c>
      <c r="X253" s="2" t="n">
        <f aca="false">1/(1+2*(1+(E253*C253)^2/B253)*(1/(1-B253/4/E253/(E253-C253*E253))-1))</f>
        <v>0.5669122569125</v>
      </c>
      <c r="Y253" s="0" t="n">
        <f aca="false">1+(1-C253)^2</f>
        <v>1.096721</v>
      </c>
      <c r="Z253" s="0" t="n">
        <f aca="false">B253/2/0.938/A253</f>
        <v>190.289573679885</v>
      </c>
      <c r="AA253" s="0" t="n">
        <f aca="false">T253*(1+B253/Z253^2)*S253/(1+S253)</f>
        <v>0.0482189184205039</v>
      </c>
      <c r="AB253" s="2" t="n">
        <f aca="false">T253-AA253/Y253*C253*C253</f>
        <v>0.45372820747346</v>
      </c>
      <c r="AC253" s="0" t="n">
        <f aca="false">U253/T253*100</f>
        <v>2.92878213232195</v>
      </c>
      <c r="AD253" s="1" t="n">
        <f aca="false">IF(A253&gt;=0.12,-1.7,2)*IF(E253=280,1,0)</f>
        <v>2</v>
      </c>
    </row>
    <row r="254" customFormat="false" ht="15" hidden="false" customHeight="false" outlineLevel="0" collapsed="false">
      <c r="A254" s="0" t="n">
        <v>0.0863</v>
      </c>
      <c r="B254" s="0" t="n">
        <v>9.35</v>
      </c>
      <c r="C254" s="0" t="n">
        <v>0.213</v>
      </c>
      <c r="D254" s="2" t="n">
        <v>1.039E-008</v>
      </c>
      <c r="E254" s="0" t="n">
        <v>280</v>
      </c>
      <c r="F254" s="0" t="n">
        <v>1.2</v>
      </c>
      <c r="G254" s="0" t="n">
        <f aca="false">IF(E254=90,F254,0)</f>
        <v>0</v>
      </c>
      <c r="H254" s="0" t="n">
        <f aca="false">IF(E254=120,F254,0)</f>
        <v>0</v>
      </c>
      <c r="I254" s="0" t="n">
        <f aca="false">IF(E255=200,F255,0)</f>
        <v>0</v>
      </c>
      <c r="J254" s="0" t="n">
        <f aca="false">IF(E255=280,F255,0)</f>
        <v>1.1</v>
      </c>
      <c r="K254" s="0" t="n">
        <v>-0.6</v>
      </c>
      <c r="L254" s="0" t="n">
        <f aca="false">IF(E254=90,K254,0)</f>
        <v>0</v>
      </c>
      <c r="M254" s="0" t="n">
        <f aca="false">IF(E254=120,K254,0)</f>
        <v>0</v>
      </c>
      <c r="N254" s="0" t="n">
        <f aca="false">IF(E254=200,K254,0)</f>
        <v>0</v>
      </c>
      <c r="O254" s="0" t="n">
        <f aca="false">IF(E254=280,K254,0)</f>
        <v>-0.6</v>
      </c>
      <c r="P254" s="0" t="n">
        <v>0.7</v>
      </c>
      <c r="Q254" s="0" t="n">
        <v>0.1</v>
      </c>
      <c r="R254" s="0" t="n">
        <v>1.9</v>
      </c>
      <c r="S254" s="0" t="n">
        <v>0.096</v>
      </c>
      <c r="T254" s="0" t="n">
        <v>0.3505</v>
      </c>
      <c r="U254" s="0" t="n">
        <v>0.0188</v>
      </c>
      <c r="V254" s="0" t="n">
        <v>0.0085</v>
      </c>
      <c r="W254" s="0" t="n">
        <v>2.5</v>
      </c>
      <c r="X254" s="2" t="n">
        <f aca="false">1/(1+2*(1+(E254*C254)^2/B254)*(1/(1-B254/4/E254/(E254-C254*E254))-1))</f>
        <v>0.971910920087237</v>
      </c>
      <c r="Y254" s="0" t="n">
        <f aca="false">1+(1-C254)^2</f>
        <v>1.619369</v>
      </c>
      <c r="Z254" s="0" t="n">
        <f aca="false">B254/2/0.938/A254</f>
        <v>57.7521266371338</v>
      </c>
      <c r="AA254" s="0" t="n">
        <f aca="false">T254*(1+B254/Z254^2)*S254/(1+S254)</f>
        <v>0.0307867944864223</v>
      </c>
      <c r="AB254" s="2" t="n">
        <f aca="false">T254-AA254/Y254*C254*C254</f>
        <v>0.349637462753051</v>
      </c>
      <c r="AC254" s="0" t="n">
        <f aca="false">U254/T254*100</f>
        <v>5.36376604850214</v>
      </c>
      <c r="AD254" s="1" t="n">
        <f aca="false">IF(A254&gt;=0.12,-1.7,2)*IF(E254=280,1,0)</f>
        <v>2</v>
      </c>
    </row>
    <row r="255" customFormat="false" ht="15" hidden="false" customHeight="false" outlineLevel="0" collapsed="false">
      <c r="A255" s="0" t="n">
        <v>0.0897</v>
      </c>
      <c r="B255" s="0" t="n">
        <v>11.49</v>
      </c>
      <c r="C255" s="0" t="n">
        <v>0.25</v>
      </c>
      <c r="D255" s="2" t="n">
        <v>7.467E-009</v>
      </c>
      <c r="E255" s="0" t="n">
        <v>280</v>
      </c>
      <c r="F255" s="0" t="n">
        <v>1.1</v>
      </c>
      <c r="G255" s="0" t="n">
        <f aca="false">IF(E255=90,F255,0)</f>
        <v>0</v>
      </c>
      <c r="H255" s="0" t="n">
        <f aca="false">IF(E255=120,F255,0)</f>
        <v>0</v>
      </c>
      <c r="I255" s="0" t="n">
        <f aca="false">IF(E256=200,F256,0)</f>
        <v>0</v>
      </c>
      <c r="J255" s="0" t="n">
        <f aca="false">IF(E256=280,F256,0)</f>
        <v>0.9</v>
      </c>
      <c r="K255" s="0" t="n">
        <v>-0.4</v>
      </c>
      <c r="L255" s="0" t="n">
        <f aca="false">IF(E255=90,K255,0)</f>
        <v>0</v>
      </c>
      <c r="M255" s="0" t="n">
        <f aca="false">IF(E255=120,K255,0)</f>
        <v>0</v>
      </c>
      <c r="N255" s="0" t="n">
        <f aca="false">IF(E255=200,K255,0)</f>
        <v>0</v>
      </c>
      <c r="O255" s="0" t="n">
        <f aca="false">IF(E255=280,K255,0)</f>
        <v>-0.4</v>
      </c>
      <c r="P255" s="0" t="n">
        <v>0.9</v>
      </c>
      <c r="Q255" s="0" t="n">
        <v>0.2</v>
      </c>
      <c r="R255" s="0" t="n">
        <v>1.2</v>
      </c>
      <c r="S255" s="0" t="n">
        <v>0.096</v>
      </c>
      <c r="T255" s="0" t="n">
        <v>0.4088</v>
      </c>
      <c r="U255" s="0" t="n">
        <v>0.0103</v>
      </c>
      <c r="V255" s="0" t="n">
        <v>0.0078</v>
      </c>
      <c r="W255" s="0" t="n">
        <v>2.5</v>
      </c>
      <c r="X255" s="2" t="n">
        <f aca="false">1/(1+2*(1+(E255*C255)^2/B255)*(1/(1-B255/4/E255/(E255-C255*E255))-1))</f>
        <v>0.959908084310638</v>
      </c>
      <c r="Y255" s="0" t="n">
        <f aca="false">1+(1-C255)^2</f>
        <v>1.5625</v>
      </c>
      <c r="Z255" s="0" t="n">
        <f aca="false">B255/2/0.938/A255</f>
        <v>68.2801948214018</v>
      </c>
      <c r="AA255" s="0" t="n">
        <f aca="false">T255*(1+B255/Z255^2)*S255/(1+S255)</f>
        <v>0.0358955467051673</v>
      </c>
      <c r="AB255" s="2" t="n">
        <f aca="false">T255-AA255/Y255*C255*C255</f>
        <v>0.407364178131793</v>
      </c>
      <c r="AC255" s="0" t="n">
        <f aca="false">U255/T255*100</f>
        <v>2.51956947162427</v>
      </c>
      <c r="AD255" s="1" t="n">
        <f aca="false">IF(A255&gt;=0.12,-1.7,2)*IF(E255=280,1,0)</f>
        <v>2</v>
      </c>
    </row>
    <row r="256" customFormat="false" ht="15" hidden="false" customHeight="false" outlineLevel="0" collapsed="false">
      <c r="A256" s="0" t="n">
        <v>0.0897</v>
      </c>
      <c r="B256" s="0" t="n">
        <v>14.97</v>
      </c>
      <c r="C256" s="0" t="n">
        <v>0.326</v>
      </c>
      <c r="D256" s="2" t="n">
        <v>4.005E-009</v>
      </c>
      <c r="E256" s="0" t="n">
        <v>280</v>
      </c>
      <c r="F256" s="0" t="n">
        <v>0.9</v>
      </c>
      <c r="G256" s="0" t="n">
        <f aca="false">IF(E256=90,F256,0)</f>
        <v>0</v>
      </c>
      <c r="H256" s="0" t="n">
        <f aca="false">IF(E256=120,F256,0)</f>
        <v>0</v>
      </c>
      <c r="I256" s="0" t="n">
        <f aca="false">IF(E257=200,F257,0)</f>
        <v>0</v>
      </c>
      <c r="J256" s="0" t="n">
        <f aca="false">IF(E257=280,F257,0)</f>
        <v>0.7</v>
      </c>
      <c r="K256" s="0" t="n">
        <v>-0.3</v>
      </c>
      <c r="L256" s="0" t="n">
        <f aca="false">IF(E256=90,K256,0)</f>
        <v>0</v>
      </c>
      <c r="M256" s="0" t="n">
        <f aca="false">IF(E256=120,K256,0)</f>
        <v>0</v>
      </c>
      <c r="N256" s="0" t="n">
        <f aca="false">IF(E256=200,K256,0)</f>
        <v>0</v>
      </c>
      <c r="O256" s="0" t="n">
        <f aca="false">IF(E256=280,K256,0)</f>
        <v>-0.3</v>
      </c>
      <c r="P256" s="0" t="n">
        <v>1.2</v>
      </c>
      <c r="Q256" s="0" t="n">
        <v>0.4</v>
      </c>
      <c r="R256" s="0" t="n">
        <v>0.7</v>
      </c>
      <c r="S256" s="0" t="n">
        <v>0.096</v>
      </c>
      <c r="T256" s="0" t="n">
        <v>0.3964</v>
      </c>
      <c r="U256" s="0" t="n">
        <v>0.0084</v>
      </c>
      <c r="V256" s="0" t="n">
        <v>0.0069</v>
      </c>
      <c r="W256" s="0" t="n">
        <v>2.5</v>
      </c>
      <c r="X256" s="2" t="n">
        <f aca="false">1/(1+2*(1+(E256*C256)^2/B256)*(1/(1-B256/4/E256/(E256-C256*E256))-1))</f>
        <v>0.926795219837875</v>
      </c>
      <c r="Y256" s="0" t="n">
        <f aca="false">1+(1-C256)^2</f>
        <v>1.454276</v>
      </c>
      <c r="Z256" s="0" t="n">
        <f aca="false">B256/2/0.938/A256</f>
        <v>88.960358266004</v>
      </c>
      <c r="AA256" s="0" t="n">
        <f aca="false">T256*(1+B256/Z256^2)*S256/(1+S256)</f>
        <v>0.0347868463609742</v>
      </c>
      <c r="AB256" s="2" t="n">
        <f aca="false">T256-AA256/Y256*C256*C256</f>
        <v>0.39385783683162</v>
      </c>
      <c r="AC256" s="0" t="n">
        <f aca="false">U256/T256*100</f>
        <v>2.11907164480323</v>
      </c>
      <c r="AD256" s="1" t="n">
        <f aca="false">IF(A256&gt;=0.12,-1.7,2)*IF(E256=280,1,0)</f>
        <v>2</v>
      </c>
    </row>
    <row r="257" customFormat="false" ht="15" hidden="false" customHeight="false" outlineLevel="0" collapsed="false">
      <c r="A257" s="0" t="n">
        <v>0.0895</v>
      </c>
      <c r="B257" s="0" t="n">
        <v>19.88</v>
      </c>
      <c r="C257" s="0" t="n">
        <v>0.433</v>
      </c>
      <c r="D257" s="2" t="n">
        <v>2.113E-009</v>
      </c>
      <c r="E257" s="0" t="n">
        <v>280</v>
      </c>
      <c r="F257" s="0" t="n">
        <v>0.7</v>
      </c>
      <c r="G257" s="0" t="n">
        <f aca="false">IF(E257=90,F257,0)</f>
        <v>0</v>
      </c>
      <c r="H257" s="0" t="n">
        <f aca="false">IF(E257=120,F257,0)</f>
        <v>0</v>
      </c>
      <c r="I257" s="0" t="n">
        <f aca="false">IF(E258=200,F258,0)</f>
        <v>0</v>
      </c>
      <c r="J257" s="0" t="n">
        <f aca="false">IF(E258=280,F258,0)</f>
        <v>0.6</v>
      </c>
      <c r="K257" s="0" t="n">
        <v>-0.1</v>
      </c>
      <c r="L257" s="0" t="n">
        <f aca="false">IF(E257=90,K257,0)</f>
        <v>0</v>
      </c>
      <c r="M257" s="0" t="n">
        <f aca="false">IF(E257=120,K257,0)</f>
        <v>0</v>
      </c>
      <c r="N257" s="0" t="n">
        <f aca="false">IF(E257=200,K257,0)</f>
        <v>0</v>
      </c>
      <c r="O257" s="0" t="n">
        <f aca="false">IF(E257=280,K257,0)</f>
        <v>-0.1</v>
      </c>
      <c r="P257" s="0" t="n">
        <v>1.5</v>
      </c>
      <c r="Q257" s="0" t="n">
        <v>0.7</v>
      </c>
      <c r="R257" s="0" t="n">
        <v>0.9</v>
      </c>
      <c r="S257" s="0" t="n">
        <v>0.096</v>
      </c>
      <c r="T257" s="0" t="n">
        <v>0.402</v>
      </c>
      <c r="U257" s="0" t="n">
        <v>0.0067</v>
      </c>
      <c r="V257" s="0" t="n">
        <v>0.0082</v>
      </c>
      <c r="W257" s="0" t="n">
        <v>2.5</v>
      </c>
      <c r="X257" s="2" t="n">
        <f aca="false">1/(1+2*(1+(E257*C257)^2/B257)*(1/(1-B257/4/E257/(E257-C257*E257))-1))</f>
        <v>0.85794466632592</v>
      </c>
      <c r="Y257" s="0" t="n">
        <f aca="false">1+(1-C257)^2</f>
        <v>1.321489</v>
      </c>
      <c r="Z257" s="0" t="n">
        <f aca="false">B257/2/0.938/A257</f>
        <v>118.402401400817</v>
      </c>
      <c r="AA257" s="0" t="n">
        <f aca="false">T257*(1+B257/Z257^2)*S257/(1+S257)</f>
        <v>0.0352616111918437</v>
      </c>
      <c r="AB257" s="2" t="n">
        <f aca="false">T257-AA257/Y257*C257*C257</f>
        <v>0.396997185583272</v>
      </c>
      <c r="AC257" s="0" t="n">
        <f aca="false">U257/T257*100</f>
        <v>1.66666666666667</v>
      </c>
      <c r="AD257" s="1" t="n">
        <f aca="false">IF(A257&gt;=0.12,-1.7,2)*IF(E257=280,1,0)</f>
        <v>2</v>
      </c>
    </row>
    <row r="258" customFormat="false" ht="15" hidden="false" customHeight="false" outlineLevel="0" collapsed="false">
      <c r="A258" s="0" t="n">
        <v>0.0903</v>
      </c>
      <c r="B258" s="0" t="n">
        <v>26.07</v>
      </c>
      <c r="C258" s="0" t="n">
        <v>0.558</v>
      </c>
      <c r="D258" s="2" t="n">
        <v>1.126E-009</v>
      </c>
      <c r="E258" s="0" t="n">
        <v>280</v>
      </c>
      <c r="F258" s="0" t="n">
        <v>0.6</v>
      </c>
      <c r="G258" s="0" t="n">
        <f aca="false">IF(E258=90,F258,0)</f>
        <v>0</v>
      </c>
      <c r="H258" s="0" t="n">
        <f aca="false">IF(E258=120,F258,0)</f>
        <v>0</v>
      </c>
      <c r="I258" s="0" t="n">
        <f aca="false">IF(E259=200,F259,0)</f>
        <v>0</v>
      </c>
      <c r="J258" s="0" t="n">
        <f aca="false">IF(E259=280,F259,0)</f>
        <v>1.2</v>
      </c>
      <c r="K258" s="0" t="n">
        <v>0</v>
      </c>
      <c r="L258" s="0" t="n">
        <f aca="false">IF(E258=90,K258,0)</f>
        <v>0</v>
      </c>
      <c r="M258" s="0" t="n">
        <f aca="false">IF(E258=120,K258,0)</f>
        <v>0</v>
      </c>
      <c r="N258" s="0" t="n">
        <f aca="false">IF(E258=200,K258,0)</f>
        <v>0</v>
      </c>
      <c r="O258" s="0" t="n">
        <f aca="false">IF(E258=280,K258,0)</f>
        <v>0</v>
      </c>
      <c r="P258" s="0" t="n">
        <v>1.9</v>
      </c>
      <c r="Q258" s="0" t="n">
        <v>1.4</v>
      </c>
      <c r="R258" s="0" t="n">
        <v>1.2</v>
      </c>
      <c r="S258" s="0" t="n">
        <v>0.096</v>
      </c>
      <c r="T258" s="0" t="n">
        <v>0.4068</v>
      </c>
      <c r="U258" s="0" t="n">
        <v>0.0084</v>
      </c>
      <c r="V258" s="0" t="n">
        <v>0.0108</v>
      </c>
      <c r="W258" s="0" t="n">
        <v>2.5</v>
      </c>
      <c r="X258" s="2" t="n">
        <f aca="false">1/(1+2*(1+(E258*C258)^2/B258)*(1/(1-B258/4/E258/(E258-C258*E258))-1))</f>
        <v>0.739281777115466</v>
      </c>
      <c r="Y258" s="0" t="n">
        <f aca="false">1+(1-C258)^2</f>
        <v>1.195364</v>
      </c>
      <c r="Z258" s="0" t="n">
        <f aca="false">B258/2/0.938/A258</f>
        <v>153.893560200894</v>
      </c>
      <c r="AA258" s="0" t="n">
        <f aca="false">T258*(1+B258/Z258^2)*S258/(1+S258)</f>
        <v>0.0356713398743684</v>
      </c>
      <c r="AB258" s="2" t="n">
        <f aca="false">T258-AA258/Y258*C258*C258</f>
        <v>0.397508461130967</v>
      </c>
      <c r="AC258" s="0" t="n">
        <f aca="false">U258/T258*100</f>
        <v>2.06489675516224</v>
      </c>
      <c r="AD258" s="1" t="n">
        <f aca="false">IF(A258&gt;=0.12,-1.7,2)*IF(E258=280,1,0)</f>
        <v>2</v>
      </c>
    </row>
    <row r="259" customFormat="false" ht="15" hidden="false" customHeight="false" outlineLevel="0" collapsed="false">
      <c r="A259" s="0" t="n">
        <v>0.1095</v>
      </c>
      <c r="B259" s="0" t="n">
        <v>11.8</v>
      </c>
      <c r="C259" s="0" t="n">
        <v>0.212</v>
      </c>
      <c r="D259" s="2" t="n">
        <v>5.347E-009</v>
      </c>
      <c r="E259" s="0" t="n">
        <v>280</v>
      </c>
      <c r="F259" s="0" t="n">
        <v>1.2</v>
      </c>
      <c r="G259" s="0" t="n">
        <f aca="false">IF(E259=90,F259,0)</f>
        <v>0</v>
      </c>
      <c r="H259" s="0" t="n">
        <f aca="false">IF(E259=120,F259,0)</f>
        <v>0</v>
      </c>
      <c r="I259" s="0" t="n">
        <f aca="false">IF(E260=200,F260,0)</f>
        <v>0</v>
      </c>
      <c r="J259" s="0" t="n">
        <f aca="false">IF(E260=280,F260,0)</f>
        <v>1</v>
      </c>
      <c r="K259" s="0" t="n">
        <v>-0.6</v>
      </c>
      <c r="L259" s="0" t="n">
        <f aca="false">IF(E259=90,K259,0)</f>
        <v>0</v>
      </c>
      <c r="M259" s="0" t="n">
        <f aca="false">IF(E259=120,K259,0)</f>
        <v>0</v>
      </c>
      <c r="N259" s="0" t="n">
        <f aca="false">IF(E259=200,K259,0)</f>
        <v>0</v>
      </c>
      <c r="O259" s="0" t="n">
        <f aca="false">IF(E259=280,K259,0)</f>
        <v>-0.6</v>
      </c>
      <c r="P259" s="0" t="n">
        <v>1.1</v>
      </c>
      <c r="Q259" s="0" t="n">
        <v>0.1</v>
      </c>
      <c r="R259" s="0" t="n">
        <v>1</v>
      </c>
      <c r="S259" s="0" t="n">
        <v>0.043</v>
      </c>
      <c r="T259" s="0" t="n">
        <v>0.3664</v>
      </c>
      <c r="U259" s="0" t="n">
        <v>0.0132</v>
      </c>
      <c r="V259" s="0" t="n">
        <v>0.0075</v>
      </c>
      <c r="W259" s="0" t="n">
        <v>2.5</v>
      </c>
      <c r="X259" s="2" t="n">
        <f aca="false">1/(1+2*(1+(E259*C259)^2/B259)*(1/(1-B259/4/E259/(E259-C259*E259))-1))</f>
        <v>0.972181385222806</v>
      </c>
      <c r="Y259" s="0" t="n">
        <f aca="false">1+(1-C259)^2</f>
        <v>1.620944</v>
      </c>
      <c r="Z259" s="0" t="n">
        <f aca="false">B259/2/0.938/A259</f>
        <v>57.4427276533185</v>
      </c>
      <c r="AA259" s="0" t="n">
        <f aca="false">T259*(1+B259/Z259^2)*S259/(1+S259)</f>
        <v>0.0151596763776633</v>
      </c>
      <c r="AB259" s="2" t="n">
        <f aca="false">T259-AA259/Y259*C259*C259</f>
        <v>0.365979666851466</v>
      </c>
      <c r="AC259" s="0" t="n">
        <f aca="false">U259/T259*100</f>
        <v>3.60262008733625</v>
      </c>
      <c r="AD259" s="1" t="n">
        <f aca="false">IF(A259&gt;=0.12,-1.7,2)*IF(E259=280,1,0)</f>
        <v>2</v>
      </c>
    </row>
    <row r="260" customFormat="false" ht="15" hidden="false" customHeight="false" outlineLevel="0" collapsed="false">
      <c r="A260" s="0" t="n">
        <v>0.1097</v>
      </c>
      <c r="B260" s="0" t="n">
        <v>14.93</v>
      </c>
      <c r="C260" s="0" t="n">
        <v>0.265</v>
      </c>
      <c r="D260" s="2" t="n">
        <v>3.404E-009</v>
      </c>
      <c r="E260" s="0" t="n">
        <v>280</v>
      </c>
      <c r="F260" s="0" t="n">
        <v>1</v>
      </c>
      <c r="G260" s="0" t="n">
        <f aca="false">IF(E260=90,F260,0)</f>
        <v>0</v>
      </c>
      <c r="H260" s="0" t="n">
        <f aca="false">IF(E260=120,F260,0)</f>
        <v>0</v>
      </c>
      <c r="I260" s="0" t="n">
        <f aca="false">IF(E261=200,F261,0)</f>
        <v>0</v>
      </c>
      <c r="J260" s="0" t="n">
        <f aca="false">IF(E261=280,F261,0)</f>
        <v>0.8</v>
      </c>
      <c r="K260" s="0" t="n">
        <v>-0.4</v>
      </c>
      <c r="L260" s="0" t="n">
        <f aca="false">IF(E260=90,K260,0)</f>
        <v>0</v>
      </c>
      <c r="M260" s="0" t="n">
        <f aca="false">IF(E260=120,K260,0)</f>
        <v>0</v>
      </c>
      <c r="N260" s="0" t="n">
        <f aca="false">IF(E260=200,K260,0)</f>
        <v>0</v>
      </c>
      <c r="O260" s="0" t="n">
        <f aca="false">IF(E260=280,K260,0)</f>
        <v>-0.4</v>
      </c>
      <c r="P260" s="0" t="n">
        <v>1.3</v>
      </c>
      <c r="Q260" s="0" t="n">
        <v>0.2</v>
      </c>
      <c r="R260" s="0" t="n">
        <v>0.8</v>
      </c>
      <c r="S260" s="0" t="n">
        <v>0.043</v>
      </c>
      <c r="T260" s="0" t="n">
        <v>0.3908</v>
      </c>
      <c r="U260" s="0" t="n">
        <v>0.0103</v>
      </c>
      <c r="V260" s="0" t="n">
        <v>0.0075</v>
      </c>
      <c r="W260" s="0" t="n">
        <v>2.5</v>
      </c>
      <c r="X260" s="2" t="n">
        <f aca="false">1/(1+2*(1+(E260*C260)^2/B260)*(1/(1-B260/4/E260/(E260-C260*E260))-1))</f>
        <v>0.954285198036231</v>
      </c>
      <c r="Y260" s="0" t="n">
        <f aca="false">1+(1-C260)^2</f>
        <v>1.540225</v>
      </c>
      <c r="Z260" s="0" t="n">
        <f aca="false">B260/2/0.938/A260</f>
        <v>72.5471483577036</v>
      </c>
      <c r="AA260" s="0" t="n">
        <f aca="false">T260*(1+B260/Z260^2)*S260/(1+S260)</f>
        <v>0.016157305530084</v>
      </c>
      <c r="AB260" s="2" t="n">
        <f aca="false">T260-AA260/Y260*C260*C260</f>
        <v>0.390063324007304</v>
      </c>
      <c r="AC260" s="0" t="n">
        <f aca="false">U260/T260*100</f>
        <v>2.63561924257932</v>
      </c>
      <c r="AD260" s="1" t="n">
        <f aca="false">IF(A260&gt;=0.12,-1.7,2)*IF(E260=280,1,0)</f>
        <v>2</v>
      </c>
    </row>
    <row r="261" customFormat="false" ht="15" hidden="false" customHeight="false" outlineLevel="0" collapsed="false">
      <c r="A261" s="0" t="n">
        <v>0.1097</v>
      </c>
      <c r="B261" s="0" t="n">
        <v>19.86</v>
      </c>
      <c r="C261" s="0" t="n">
        <v>0.353</v>
      </c>
      <c r="D261" s="2" t="n">
        <v>1.755E-009</v>
      </c>
      <c r="E261" s="0" t="n">
        <v>280</v>
      </c>
      <c r="F261" s="0" t="n">
        <v>0.8</v>
      </c>
      <c r="G261" s="0" t="n">
        <f aca="false">IF(E261=90,F261,0)</f>
        <v>0</v>
      </c>
      <c r="H261" s="0" t="n">
        <f aca="false">IF(E261=120,F261,0)</f>
        <v>0</v>
      </c>
      <c r="I261" s="0" t="n">
        <f aca="false">IF(E262=200,F262,0)</f>
        <v>0</v>
      </c>
      <c r="J261" s="0" t="n">
        <f aca="false">IF(E262=280,F262,0)</f>
        <v>0.7</v>
      </c>
      <c r="K261" s="0" t="n">
        <v>-0.2</v>
      </c>
      <c r="L261" s="0" t="n">
        <f aca="false">IF(E261=90,K261,0)</f>
        <v>0</v>
      </c>
      <c r="M261" s="0" t="n">
        <f aca="false">IF(E261=120,K261,0)</f>
        <v>0</v>
      </c>
      <c r="N261" s="0" t="n">
        <f aca="false">IF(E261=200,K261,0)</f>
        <v>0</v>
      </c>
      <c r="O261" s="0" t="n">
        <f aca="false">IF(E261=280,K261,0)</f>
        <v>-0.2</v>
      </c>
      <c r="P261" s="0" t="n">
        <v>1.7</v>
      </c>
      <c r="Q261" s="0" t="n">
        <v>0.4</v>
      </c>
      <c r="R261" s="0" t="n">
        <v>0.7</v>
      </c>
      <c r="S261" s="0" t="n">
        <v>0.043</v>
      </c>
      <c r="T261" s="0" t="n">
        <v>0.3832</v>
      </c>
      <c r="U261" s="0" t="n">
        <v>0.0074</v>
      </c>
      <c r="V261" s="0" t="n">
        <v>0.0077</v>
      </c>
      <c r="W261" s="0" t="n">
        <v>2.5</v>
      </c>
      <c r="X261" s="2" t="n">
        <f aca="false">1/(1+2*(1+(E261*C261)^2/B261)*(1/(1-B261/4/E261/(E261-C261*E261))-1))</f>
        <v>0.911990429219145</v>
      </c>
      <c r="Y261" s="0" t="n">
        <f aca="false">1+(1-C261)^2</f>
        <v>1.418609</v>
      </c>
      <c r="Z261" s="0" t="n">
        <f aca="false">B261/2/0.938/A261</f>
        <v>96.502770688814</v>
      </c>
      <c r="AA261" s="0" t="n">
        <f aca="false">T261*(1+B261/Z261^2)*S261/(1+S261)</f>
        <v>0.015831964854098</v>
      </c>
      <c r="AB261" s="2" t="n">
        <f aca="false">T261-AA261/Y261*C261*C261</f>
        <v>0.381809338226034</v>
      </c>
      <c r="AC261" s="0" t="n">
        <f aca="false">U261/T261*100</f>
        <v>1.93110647181628</v>
      </c>
      <c r="AD261" s="1" t="n">
        <f aca="false">IF(A261&gt;=0.12,-1.7,2)*IF(E261=280,1,0)</f>
        <v>2</v>
      </c>
    </row>
    <row r="262" customFormat="false" ht="15" hidden="false" customHeight="false" outlineLevel="0" collapsed="false">
      <c r="A262" s="0" t="n">
        <v>0.11</v>
      </c>
      <c r="B262" s="0" t="n">
        <v>26.38</v>
      </c>
      <c r="C262" s="0" t="n">
        <v>0.465</v>
      </c>
      <c r="D262" s="2" t="n">
        <v>8.933E-010</v>
      </c>
      <c r="E262" s="0" t="n">
        <v>280</v>
      </c>
      <c r="F262" s="0" t="n">
        <v>0.7</v>
      </c>
      <c r="G262" s="0" t="n">
        <f aca="false">IF(E262=90,F262,0)</f>
        <v>0</v>
      </c>
      <c r="H262" s="0" t="n">
        <f aca="false">IF(E262=120,F262,0)</f>
        <v>0</v>
      </c>
      <c r="I262" s="0" t="n">
        <f aca="false">IF(E263=200,F263,0)</f>
        <v>0</v>
      </c>
      <c r="J262" s="0" t="n">
        <f aca="false">IF(E263=280,F263,0)</f>
        <v>0.6</v>
      </c>
      <c r="K262" s="0" t="n">
        <v>-0.1</v>
      </c>
      <c r="L262" s="0" t="n">
        <f aca="false">IF(E262=90,K262,0)</f>
        <v>0</v>
      </c>
      <c r="M262" s="0" t="n">
        <f aca="false">IF(E262=120,K262,0)</f>
        <v>0</v>
      </c>
      <c r="N262" s="0" t="n">
        <f aca="false">IF(E262=200,K262,0)</f>
        <v>0</v>
      </c>
      <c r="O262" s="0" t="n">
        <f aca="false">IF(E262=280,K262,0)</f>
        <v>-0.1</v>
      </c>
      <c r="P262" s="0" t="n">
        <v>2</v>
      </c>
      <c r="Q262" s="0" t="n">
        <v>0.7</v>
      </c>
      <c r="R262" s="0" t="n">
        <v>1</v>
      </c>
      <c r="S262" s="0" t="n">
        <v>0.043</v>
      </c>
      <c r="T262" s="0" t="n">
        <v>0.376</v>
      </c>
      <c r="U262" s="0" t="n">
        <v>0.0078</v>
      </c>
      <c r="V262" s="0" t="n">
        <v>0.0091</v>
      </c>
      <c r="W262" s="0" t="n">
        <v>2.5</v>
      </c>
      <c r="X262" s="2" t="n">
        <f aca="false">1/(1+2*(1+(E262*C262)^2/B262)*(1/(1-B262/4/E262/(E262-C262*E262))-1))</f>
        <v>0.831652193985308</v>
      </c>
      <c r="Y262" s="0" t="n">
        <f aca="false">1+(1-C262)^2</f>
        <v>1.286225</v>
      </c>
      <c r="Z262" s="0" t="n">
        <f aca="false">B262/2/0.938/A262</f>
        <v>127.834851715449</v>
      </c>
      <c r="AA262" s="0" t="n">
        <f aca="false">T262*(1+B262/Z262^2)*S262/(1+S262)</f>
        <v>0.0155264616698468</v>
      </c>
      <c r="AB262" s="2" t="n">
        <f aca="false">T262-AA262/Y262*C262*C262</f>
        <v>0.37338987410868</v>
      </c>
      <c r="AC262" s="0" t="n">
        <f aca="false">U262/T262*100</f>
        <v>2.07446808510638</v>
      </c>
      <c r="AD262" s="1" t="n">
        <f aca="false">IF(A262&gt;=0.12,-1.7,2)*IF(E262=280,1,0)</f>
        <v>2</v>
      </c>
    </row>
    <row r="263" customFormat="false" ht="15" hidden="false" customHeight="false" outlineLevel="0" collapsed="false">
      <c r="A263" s="0" t="n">
        <v>0.1106</v>
      </c>
      <c r="B263" s="0" t="n">
        <v>34.5</v>
      </c>
      <c r="C263" s="0" t="n">
        <v>0.601</v>
      </c>
      <c r="D263" s="2" t="n">
        <v>5.462E-010</v>
      </c>
      <c r="E263" s="0" t="n">
        <v>280</v>
      </c>
      <c r="F263" s="0" t="n">
        <v>0.6</v>
      </c>
      <c r="G263" s="0" t="n">
        <f aca="false">IF(E263=90,F263,0)</f>
        <v>0</v>
      </c>
      <c r="H263" s="0" t="n">
        <f aca="false">IF(E263=120,F263,0)</f>
        <v>0</v>
      </c>
      <c r="I263" s="0" t="n">
        <f aca="false">IF(E264=200,F264,0)</f>
        <v>0</v>
      </c>
      <c r="J263" s="0" t="n">
        <f aca="false">IF(E264=280,F264,0)</f>
        <v>1.4</v>
      </c>
      <c r="K263" s="0" t="n">
        <v>0.1</v>
      </c>
      <c r="L263" s="0" t="n">
        <f aca="false">IF(E263=90,K263,0)</f>
        <v>0</v>
      </c>
      <c r="M263" s="0" t="n">
        <f aca="false">IF(E263=120,K263,0)</f>
        <v>0</v>
      </c>
      <c r="N263" s="0" t="n">
        <f aca="false">IF(E263=200,K263,0)</f>
        <v>0</v>
      </c>
      <c r="O263" s="0" t="n">
        <f aca="false">IF(E263=280,K263,0)</f>
        <v>0.1</v>
      </c>
      <c r="P263" s="0" t="n">
        <v>2.3</v>
      </c>
      <c r="Q263" s="0" t="n">
        <v>1.4</v>
      </c>
      <c r="R263" s="0" t="n">
        <v>1.3</v>
      </c>
      <c r="S263" s="0" t="n">
        <v>0.043</v>
      </c>
      <c r="T263" s="0" t="n">
        <v>0.4316</v>
      </c>
      <c r="U263" s="0" t="n">
        <v>0.017</v>
      </c>
      <c r="V263" s="0" t="n">
        <v>0.0131</v>
      </c>
      <c r="W263" s="0" t="n">
        <v>2.5</v>
      </c>
      <c r="X263" s="2" t="n">
        <f aca="false">1/(1+2*(1+(E263*C263)^2/B263)*(1/(1-B263/4/E263/(E263-C263*E263))-1))</f>
        <v>0.68808479140593</v>
      </c>
      <c r="Y263" s="0" t="n">
        <f aca="false">1+(1-C263)^2</f>
        <v>1.159201</v>
      </c>
      <c r="Z263" s="0" t="n">
        <f aca="false">B263/2/0.938/A263</f>
        <v>166.276599436298</v>
      </c>
      <c r="AA263" s="0" t="n">
        <f aca="false">T263*(1+B263/Z263^2)*S263/(1+S263)</f>
        <v>0.0178158756493659</v>
      </c>
      <c r="AB263" s="2" t="n">
        <f aca="false">T263-AA263/Y263*C263*C263</f>
        <v>0.426048665847919</v>
      </c>
      <c r="AC263" s="0" t="n">
        <f aca="false">U263/T263*100</f>
        <v>3.93883225208526</v>
      </c>
      <c r="AD263" s="1" t="n">
        <f aca="false">IF(A263&gt;=0.12,-1.7,2)*IF(E263=280,1,0)</f>
        <v>2</v>
      </c>
    </row>
    <row r="264" customFormat="false" ht="15" hidden="false" customHeight="false" outlineLevel="0" collapsed="false">
      <c r="A264" s="0" t="n">
        <v>0.1391</v>
      </c>
      <c r="B264" s="0" t="n">
        <v>11.77</v>
      </c>
      <c r="C264" s="0" t="n">
        <v>0.167</v>
      </c>
      <c r="D264" s="2" t="n">
        <v>4.294E-009</v>
      </c>
      <c r="E264" s="0" t="n">
        <v>280</v>
      </c>
      <c r="F264" s="0" t="n">
        <v>1.4</v>
      </c>
      <c r="G264" s="0" t="n">
        <f aca="false">IF(E264=90,F264,0)</f>
        <v>0</v>
      </c>
      <c r="H264" s="0" t="n">
        <f aca="false">IF(E264=120,F264,0)</f>
        <v>0</v>
      </c>
      <c r="I264" s="0" t="n">
        <f aca="false">IF(E265=200,F265,0)</f>
        <v>0</v>
      </c>
      <c r="J264" s="0" t="n">
        <f aca="false">IF(E265=280,F265,0)</f>
        <v>1.2</v>
      </c>
      <c r="K264" s="0" t="n">
        <v>-0.8</v>
      </c>
      <c r="L264" s="0" t="n">
        <f aca="false">IF(E264=90,K264,0)</f>
        <v>0</v>
      </c>
      <c r="M264" s="0" t="n">
        <f aca="false">IF(E264=120,K264,0)</f>
        <v>0</v>
      </c>
      <c r="N264" s="0" t="n">
        <f aca="false">IF(E264=200,K264,0)</f>
        <v>0</v>
      </c>
      <c r="O264" s="0" t="n">
        <f aca="false">IF(E264=280,K264,0)</f>
        <v>-0.8</v>
      </c>
      <c r="P264" s="0" t="n">
        <v>1.1</v>
      </c>
      <c r="Q264" s="0" t="n">
        <v>0.1</v>
      </c>
      <c r="R264" s="0" t="n">
        <v>1.1</v>
      </c>
      <c r="S264" s="0" t="n">
        <v>0.113</v>
      </c>
      <c r="T264" s="0" t="n">
        <v>0.362</v>
      </c>
      <c r="U264" s="0" t="n">
        <v>0.0219</v>
      </c>
      <c r="V264" s="0" t="n">
        <v>0.0079</v>
      </c>
      <c r="W264" s="0" t="n">
        <v>2.5</v>
      </c>
      <c r="X264" s="2" t="n">
        <f aca="false">1/(1+2*(1+(E264*C264)^2/B264)*(1/(1-B264/4/E264/(E264-C264*E264))-1))</f>
        <v>0.983447625513046</v>
      </c>
      <c r="Y264" s="0" t="n">
        <f aca="false">1+(1-C264)^2</f>
        <v>1.693889</v>
      </c>
      <c r="Z264" s="0" t="n">
        <f aca="false">B264/2/0.938/A264</f>
        <v>45.1041495817615</v>
      </c>
      <c r="AA264" s="0" t="n">
        <f aca="false">T264*(1+B264/Z264^2)*S264/(1+S264)</f>
        <v>0.0369655553117834</v>
      </c>
      <c r="AB264" s="2" t="n">
        <f aca="false">T264-AA264/Y264*C264*C264</f>
        <v>0.361391381387983</v>
      </c>
      <c r="AC264" s="0" t="n">
        <f aca="false">U264/T264*100</f>
        <v>6.04972375690608</v>
      </c>
      <c r="AD264" s="1" t="n">
        <f aca="false">IF(A264&gt;=0.12,-1.7,2)*IF(E264=280,1,0)</f>
        <v>-1.7</v>
      </c>
    </row>
    <row r="265" customFormat="false" ht="15" hidden="false" customHeight="false" outlineLevel="0" collapsed="false">
      <c r="A265" s="0" t="n">
        <v>0.1374</v>
      </c>
      <c r="B265" s="0" t="n">
        <v>15.03</v>
      </c>
      <c r="C265" s="0" t="n">
        <v>0.215</v>
      </c>
      <c r="D265" s="2" t="n">
        <v>2.717E-009</v>
      </c>
      <c r="E265" s="0" t="n">
        <v>280</v>
      </c>
      <c r="F265" s="0" t="n">
        <v>1.2</v>
      </c>
      <c r="G265" s="0" t="n">
        <f aca="false">IF(E265=90,F265,0)</f>
        <v>0</v>
      </c>
      <c r="H265" s="0" t="n">
        <f aca="false">IF(E265=120,F265,0)</f>
        <v>0</v>
      </c>
      <c r="I265" s="0" t="n">
        <f aca="false">IF(E266=200,F266,0)</f>
        <v>0</v>
      </c>
      <c r="J265" s="0" t="n">
        <f aca="false">IF(E266=280,F266,0)</f>
        <v>0.9</v>
      </c>
      <c r="K265" s="0" t="n">
        <v>-0.5</v>
      </c>
      <c r="L265" s="0" t="n">
        <f aca="false">IF(E265=90,K265,0)</f>
        <v>0</v>
      </c>
      <c r="M265" s="0" t="n">
        <f aca="false">IF(E265=120,K265,0)</f>
        <v>0</v>
      </c>
      <c r="N265" s="0" t="n">
        <f aca="false">IF(E265=200,K265,0)</f>
        <v>0</v>
      </c>
      <c r="O265" s="0" t="n">
        <f aca="false">IF(E265=280,K265,0)</f>
        <v>-0.5</v>
      </c>
      <c r="P265" s="0" t="n">
        <v>1.4</v>
      </c>
      <c r="Q265" s="0" t="n">
        <v>0.1</v>
      </c>
      <c r="R265" s="0" t="n">
        <v>0.7</v>
      </c>
      <c r="S265" s="0" t="n">
        <v>0.101</v>
      </c>
      <c r="T265" s="0" t="n">
        <v>0.3834</v>
      </c>
      <c r="U265" s="0" t="n">
        <v>0.0089</v>
      </c>
      <c r="V265" s="0" t="n">
        <v>0.0079</v>
      </c>
      <c r="W265" s="0" t="n">
        <v>2.5</v>
      </c>
      <c r="X265" s="2" t="n">
        <f aca="false">1/(1+2*(1+(E265*C265)^2/B265)*(1/(1-B265/4/E265/(E265-C265*E265))-1))</f>
        <v>0.971282490693697</v>
      </c>
      <c r="Y265" s="0" t="n">
        <f aca="false">1+(1-C265)^2</f>
        <v>1.616225</v>
      </c>
      <c r="Z265" s="0" t="n">
        <f aca="false">B265/2/0.938/A265</f>
        <v>58.3095129468068</v>
      </c>
      <c r="AA265" s="0" t="n">
        <f aca="false">T265*(1+B265/Z265^2)*S265/(1+S265)</f>
        <v>0.0353265942249853</v>
      </c>
      <c r="AB265" s="2" t="n">
        <f aca="false">T265-AA265/Y265*C265*C265</f>
        <v>0.382389638312704</v>
      </c>
      <c r="AC265" s="0" t="n">
        <f aca="false">U265/T265*100</f>
        <v>2.32133541992697</v>
      </c>
      <c r="AD265" s="1" t="n">
        <f aca="false">IF(A265&gt;=0.12,-1.7,2)*IF(E265=280,1,0)</f>
        <v>-1.7</v>
      </c>
    </row>
    <row r="266" customFormat="false" ht="15" hidden="false" customHeight="false" outlineLevel="0" collapsed="false">
      <c r="A266" s="0" t="n">
        <v>0.1389</v>
      </c>
      <c r="B266" s="0" t="n">
        <v>19.89</v>
      </c>
      <c r="C266" s="0" t="n">
        <v>0.28</v>
      </c>
      <c r="D266" s="2" t="n">
        <v>1.389E-009</v>
      </c>
      <c r="E266" s="0" t="n">
        <v>280</v>
      </c>
      <c r="F266" s="0" t="n">
        <v>0.9</v>
      </c>
      <c r="G266" s="0" t="n">
        <f aca="false">IF(E266=90,F266,0)</f>
        <v>0</v>
      </c>
      <c r="H266" s="0" t="n">
        <f aca="false">IF(E266=120,F266,0)</f>
        <v>0</v>
      </c>
      <c r="I266" s="0" t="n">
        <f aca="false">IF(E267=200,F267,0)</f>
        <v>0</v>
      </c>
      <c r="J266" s="0" t="n">
        <f aca="false">IF(E267=280,F267,0)</f>
        <v>0.8</v>
      </c>
      <c r="K266" s="0" t="n">
        <v>-0.3</v>
      </c>
      <c r="L266" s="0" t="n">
        <f aca="false">IF(E266=90,K266,0)</f>
        <v>0</v>
      </c>
      <c r="M266" s="0" t="n">
        <f aca="false">IF(E266=120,K266,0)</f>
        <v>0</v>
      </c>
      <c r="N266" s="0" t="n">
        <f aca="false">IF(E266=200,K266,0)</f>
        <v>0</v>
      </c>
      <c r="O266" s="0" t="n">
        <f aca="false">IF(E266=280,K266,0)</f>
        <v>-0.3</v>
      </c>
      <c r="P266" s="0" t="n">
        <v>1.7</v>
      </c>
      <c r="Q266" s="0" t="n">
        <v>0.2</v>
      </c>
      <c r="R266" s="0" t="n">
        <v>0.6</v>
      </c>
      <c r="S266" s="0" t="n">
        <v>0.089</v>
      </c>
      <c r="T266" s="0" t="n">
        <v>0.3664</v>
      </c>
      <c r="U266" s="0" t="n">
        <v>0.006</v>
      </c>
      <c r="V266" s="0" t="n">
        <v>0.0078</v>
      </c>
      <c r="W266" s="0" t="n">
        <v>2.5</v>
      </c>
      <c r="X266" s="2" t="n">
        <f aca="false">1/(1+2*(1+(E266*C266)^2/B266)*(1/(1-B266/4/E266/(E266-C266*E266))-1))</f>
        <v>0.948203945813642</v>
      </c>
      <c r="Y266" s="0" t="n">
        <f aca="false">1+(1-C266)^2</f>
        <v>1.5184</v>
      </c>
      <c r="Z266" s="0" t="n">
        <f aca="false">B266/2/0.938/A266</f>
        <v>76.3307805311609</v>
      </c>
      <c r="AA266" s="0" t="n">
        <f aca="false">T266*(1+B266/Z266^2)*S266/(1+S266)</f>
        <v>0.0300467602947664</v>
      </c>
      <c r="AB266" s="2" t="n">
        <f aca="false">T266-AA266/Y266*C266*C266</f>
        <v>0.364848586665497</v>
      </c>
      <c r="AC266" s="0" t="n">
        <f aca="false">U266/T266*100</f>
        <v>1.63755458515284</v>
      </c>
      <c r="AD266" s="1" t="n">
        <f aca="false">IF(A266&gt;=0.12,-1.7,2)*IF(E266=280,1,0)</f>
        <v>-1.7</v>
      </c>
    </row>
    <row r="267" customFormat="false" ht="15" hidden="false" customHeight="false" outlineLevel="0" collapsed="false">
      <c r="A267" s="0" t="n">
        <v>0.1394</v>
      </c>
      <c r="B267" s="0" t="n">
        <v>26.63</v>
      </c>
      <c r="C267" s="0" t="n">
        <v>0.373</v>
      </c>
      <c r="D267" s="2" t="n">
        <v>7.308E-010</v>
      </c>
      <c r="E267" s="0" t="n">
        <v>280</v>
      </c>
      <c r="F267" s="0" t="n">
        <v>0.8</v>
      </c>
      <c r="G267" s="0" t="n">
        <f aca="false">IF(E267=90,F267,0)</f>
        <v>0</v>
      </c>
      <c r="H267" s="0" t="n">
        <f aca="false">IF(E267=120,F267,0)</f>
        <v>0</v>
      </c>
      <c r="I267" s="0" t="n">
        <f aca="false">IF(E268=200,F268,0)</f>
        <v>0</v>
      </c>
      <c r="J267" s="0" t="n">
        <f aca="false">IF(E268=280,F268,0)</f>
        <v>0.6</v>
      </c>
      <c r="K267" s="0" t="n">
        <v>-0.1</v>
      </c>
      <c r="L267" s="0" t="n">
        <f aca="false">IF(E267=90,K267,0)</f>
        <v>0</v>
      </c>
      <c r="M267" s="0" t="n">
        <f aca="false">IF(E267=120,K267,0)</f>
        <v>0</v>
      </c>
      <c r="N267" s="0" t="n">
        <f aca="false">IF(E267=200,K267,0)</f>
        <v>0</v>
      </c>
      <c r="O267" s="0" t="n">
        <f aca="false">IF(E267=280,K267,0)</f>
        <v>-0.1</v>
      </c>
      <c r="P267" s="0" t="n">
        <v>2.1</v>
      </c>
      <c r="Q267" s="0" t="n">
        <v>0.4</v>
      </c>
      <c r="R267" s="0" t="n">
        <v>0.8</v>
      </c>
      <c r="S267" s="0" t="n">
        <v>0.08</v>
      </c>
      <c r="T267" s="0" t="n">
        <v>0.3746</v>
      </c>
      <c r="U267" s="0" t="n">
        <v>0.006</v>
      </c>
      <c r="V267" s="0" t="n">
        <v>0.009</v>
      </c>
      <c r="W267" s="0" t="n">
        <v>2.5</v>
      </c>
      <c r="X267" s="2" t="n">
        <f aca="false">1/(1+2*(1+(E267*C267)^2/B267)*(1/(1-B267/4/E267/(E267-C267*E267))-1))</f>
        <v>0.899900391110972</v>
      </c>
      <c r="Y267" s="0" t="n">
        <f aca="false">1+(1-C267)^2</f>
        <v>1.393129</v>
      </c>
      <c r="Z267" s="0" t="n">
        <f aca="false">B267/2/0.938/A267</f>
        <v>101.829956591301</v>
      </c>
      <c r="AA267" s="0" t="n">
        <f aca="false">T267*(1+B267/Z267^2)*S267/(1+S267)</f>
        <v>0.0278194094994929</v>
      </c>
      <c r="AB267" s="2" t="n">
        <f aca="false">T267-AA267/Y267*C267*C267</f>
        <v>0.371821731351329</v>
      </c>
      <c r="AC267" s="0" t="n">
        <f aca="false">U267/T267*100</f>
        <v>1.60170848905499</v>
      </c>
      <c r="AD267" s="1" t="n">
        <f aca="false">IF(A267&gt;=0.12,-1.7,2)*IF(E267=280,1,0)</f>
        <v>-1.7</v>
      </c>
    </row>
    <row r="268" customFormat="false" ht="15" hidden="false" customHeight="false" outlineLevel="0" collapsed="false">
      <c r="A268" s="0" t="n">
        <v>0.1401</v>
      </c>
      <c r="B268" s="0" t="n">
        <v>35.24</v>
      </c>
      <c r="C268" s="0" t="n">
        <v>0.489</v>
      </c>
      <c r="D268" s="2" t="n">
        <v>3.687E-010</v>
      </c>
      <c r="E268" s="0" t="n">
        <v>280</v>
      </c>
      <c r="F268" s="0" t="n">
        <v>0.6</v>
      </c>
      <c r="G268" s="0" t="n">
        <f aca="false">IF(E268=90,F268,0)</f>
        <v>0</v>
      </c>
      <c r="H268" s="0" t="n">
        <f aca="false">IF(E268=120,F268,0)</f>
        <v>0</v>
      </c>
      <c r="I268" s="0" t="n">
        <f aca="false">IF(E269=200,F269,0)</f>
        <v>0</v>
      </c>
      <c r="J268" s="0" t="n">
        <f aca="false">IF(E269=280,F269,0)</f>
        <v>1.3</v>
      </c>
      <c r="K268" s="0" t="n">
        <v>0</v>
      </c>
      <c r="L268" s="0" t="n">
        <f aca="false">IF(E268=90,K268,0)</f>
        <v>0</v>
      </c>
      <c r="M268" s="0" t="n">
        <f aca="false">IF(E268=120,K268,0)</f>
        <v>0</v>
      </c>
      <c r="N268" s="0" t="n">
        <f aca="false">IF(E268=200,K268,0)</f>
        <v>0</v>
      </c>
      <c r="O268" s="0" t="n">
        <f aca="false">IF(E268=280,K268,0)</f>
        <v>0</v>
      </c>
      <c r="P268" s="0" t="n">
        <v>2.4</v>
      </c>
      <c r="Q268" s="0" t="n">
        <v>0.9</v>
      </c>
      <c r="R268" s="0" t="n">
        <v>1</v>
      </c>
      <c r="S268" s="0" t="n">
        <v>0.073</v>
      </c>
      <c r="T268" s="0" t="n">
        <v>0.3639</v>
      </c>
      <c r="U268" s="0" t="n">
        <v>0.01</v>
      </c>
      <c r="V268" s="0" t="n">
        <v>0.0103</v>
      </c>
      <c r="W268" s="0" t="n">
        <v>2.5</v>
      </c>
      <c r="X268" s="2" t="n">
        <f aca="false">1/(1+2*(1+(E268*C268)^2/B268)*(1/(1-B268/4/E268/(E268-C268*E268))-1))</f>
        <v>0.810067548279282</v>
      </c>
      <c r="Y268" s="0" t="n">
        <f aca="false">1+(1-C268)^2</f>
        <v>1.261121</v>
      </c>
      <c r="Z268" s="0" t="n">
        <f aca="false">B268/2/0.938/A268</f>
        <v>134.080286849631</v>
      </c>
      <c r="AA268" s="0" t="n">
        <f aca="false">T268*(1+B268/Z268^2)*S268/(1+S268)</f>
        <v>0.0248059392384612</v>
      </c>
      <c r="AB268" s="2" t="n">
        <f aca="false">T268-AA268/Y268*C268*C268</f>
        <v>0.35919654886673</v>
      </c>
      <c r="AC268" s="0" t="n">
        <f aca="false">U268/T268*100</f>
        <v>2.74800769442154</v>
      </c>
      <c r="AD268" s="1" t="n">
        <f aca="false">IF(A268&gt;=0.12,-1.7,2)*IF(E268=280,1,0)</f>
        <v>-1.7</v>
      </c>
    </row>
    <row r="269" customFormat="false" ht="15" hidden="false" customHeight="false" outlineLevel="0" collapsed="false">
      <c r="A269" s="0" t="n">
        <v>0.179</v>
      </c>
      <c r="B269" s="0" t="n">
        <v>15.07</v>
      </c>
      <c r="C269" s="0" t="n">
        <v>0.165</v>
      </c>
      <c r="D269" s="2" t="n">
        <v>1.841E-009</v>
      </c>
      <c r="E269" s="0" t="n">
        <v>280</v>
      </c>
      <c r="F269" s="0" t="n">
        <v>1.3</v>
      </c>
      <c r="G269" s="0" t="n">
        <f aca="false">IF(E269=90,F269,0)</f>
        <v>0</v>
      </c>
      <c r="H269" s="0" t="n">
        <f aca="false">IF(E269=120,F269,0)</f>
        <v>0</v>
      </c>
      <c r="I269" s="0" t="n">
        <f aca="false">IF(E270=200,F270,0)</f>
        <v>0</v>
      </c>
      <c r="J269" s="0" t="n">
        <f aca="false">IF(E270=280,F270,0)</f>
        <v>1.1</v>
      </c>
      <c r="K269" s="0" t="n">
        <v>-0.6</v>
      </c>
      <c r="L269" s="0" t="n">
        <f aca="false">IF(E269=90,K269,0)</f>
        <v>0</v>
      </c>
      <c r="M269" s="0" t="n">
        <f aca="false">IF(E269=120,K269,0)</f>
        <v>0</v>
      </c>
      <c r="N269" s="0" t="n">
        <f aca="false">IF(E269=200,K269,0)</f>
        <v>0</v>
      </c>
      <c r="O269" s="0" t="n">
        <f aca="false">IF(E269=280,K269,0)</f>
        <v>-0.6</v>
      </c>
      <c r="P269" s="0" t="n">
        <v>1.4</v>
      </c>
      <c r="Q269" s="0" t="n">
        <v>0.1</v>
      </c>
      <c r="R269" s="0" t="n">
        <v>0.5</v>
      </c>
      <c r="S269" s="0" t="n">
        <v>0.085</v>
      </c>
      <c r="T269" s="0" t="n">
        <v>0.3294</v>
      </c>
      <c r="U269" s="0" t="n">
        <v>0.0107</v>
      </c>
      <c r="V269" s="0" t="n">
        <v>0.0068</v>
      </c>
      <c r="W269" s="0" t="n">
        <v>2.5</v>
      </c>
      <c r="X269" s="2" t="n">
        <f aca="false">1/(1+2*(1+(E269*C269)^2/B269)*(1/(1-B269/4/E269/(E269-C269*E269))-1))</f>
        <v>0.983846769340726</v>
      </c>
      <c r="Y269" s="0" t="n">
        <f aca="false">1+(1-C269)^2</f>
        <v>1.697225</v>
      </c>
      <c r="Z269" s="0" t="n">
        <f aca="false">B269/2/0.938/A269</f>
        <v>44.8773689414063</v>
      </c>
      <c r="AA269" s="0" t="n">
        <f aca="false">T269*(1+B269/Z269^2)*S269/(1+S269)</f>
        <v>0.0259986250569735</v>
      </c>
      <c r="AB269" s="2" t="n">
        <f aca="false">T269-AA269/Y269*C269*C269</f>
        <v>0.328982958908114</v>
      </c>
      <c r="AC269" s="0" t="n">
        <f aca="false">U269/T269*100</f>
        <v>3.24833029751062</v>
      </c>
      <c r="AD269" s="1" t="n">
        <f aca="false">IF(A269&gt;=0.12,-1.7,2)*IF(E269=280,1,0)</f>
        <v>-1.7</v>
      </c>
    </row>
    <row r="270" customFormat="false" ht="15" hidden="false" customHeight="false" outlineLevel="0" collapsed="false">
      <c r="A270" s="0" t="n">
        <v>0.1796</v>
      </c>
      <c r="B270" s="0" t="n">
        <v>19.99</v>
      </c>
      <c r="C270" s="0" t="n">
        <v>0.218</v>
      </c>
      <c r="D270" s="2" t="n">
        <v>1.015E-009</v>
      </c>
      <c r="E270" s="0" t="n">
        <v>280</v>
      </c>
      <c r="F270" s="0" t="n">
        <v>1.1</v>
      </c>
      <c r="G270" s="0" t="n">
        <f aca="false">IF(E270=90,F270,0)</f>
        <v>0</v>
      </c>
      <c r="H270" s="0" t="n">
        <f aca="false">IF(E270=120,F270,0)</f>
        <v>0</v>
      </c>
      <c r="I270" s="0" t="n">
        <f aca="false">IF(E271=200,F271,0)</f>
        <v>0</v>
      </c>
      <c r="J270" s="0" t="n">
        <f aca="false">IF(E271=280,F271,0)</f>
        <v>0.9</v>
      </c>
      <c r="K270" s="0" t="n">
        <v>-0.4</v>
      </c>
      <c r="L270" s="0" t="n">
        <f aca="false">IF(E270=90,K270,0)</f>
        <v>0</v>
      </c>
      <c r="M270" s="0" t="n">
        <f aca="false">IF(E270=120,K270,0)</f>
        <v>0</v>
      </c>
      <c r="N270" s="0" t="n">
        <f aca="false">IF(E270=200,K270,0)</f>
        <v>0</v>
      </c>
      <c r="O270" s="0" t="n">
        <f aca="false">IF(E270=280,K270,0)</f>
        <v>-0.4</v>
      </c>
      <c r="P270" s="0" t="n">
        <v>1.8</v>
      </c>
      <c r="Q270" s="0" t="n">
        <v>0.1</v>
      </c>
      <c r="R270" s="0" t="n">
        <v>0.5</v>
      </c>
      <c r="S270" s="0" t="n">
        <v>0.075</v>
      </c>
      <c r="T270" s="0" t="n">
        <v>0.3349</v>
      </c>
      <c r="U270" s="0" t="n">
        <v>0.007</v>
      </c>
      <c r="V270" s="0" t="n">
        <v>0.0072</v>
      </c>
      <c r="W270" s="0" t="n">
        <v>2.5</v>
      </c>
      <c r="X270" s="2" t="n">
        <f aca="false">1/(1+2*(1+(E270*C270)^2/B270)*(1/(1-B270/4/E270/(E270-C270*E270))-1))</f>
        <v>0.97035402823257</v>
      </c>
      <c r="Y270" s="0" t="n">
        <f aca="false">1+(1-C270)^2</f>
        <v>1.611524</v>
      </c>
      <c r="Z270" s="0" t="n">
        <f aca="false">B270/2/0.938/A270</f>
        <v>59.3299015580703</v>
      </c>
      <c r="AA270" s="0" t="n">
        <f aca="false">T270*(1+B270/Z270^2)*S270/(1+S270)</f>
        <v>0.0234978048404043</v>
      </c>
      <c r="AB270" s="2" t="n">
        <f aca="false">T270-AA270/Y270*C270*C270</f>
        <v>0.334207047442523</v>
      </c>
      <c r="AC270" s="0" t="n">
        <f aca="false">U270/T270*100</f>
        <v>2.09017617199164</v>
      </c>
      <c r="AD270" s="1" t="n">
        <f aca="false">IF(A270&gt;=0.12,-1.7,2)*IF(E270=280,1,0)</f>
        <v>-1.7</v>
      </c>
    </row>
    <row r="271" customFormat="false" ht="15" hidden="false" customHeight="false" outlineLevel="0" collapsed="false">
      <c r="A271" s="0" t="n">
        <v>0.1793</v>
      </c>
      <c r="B271" s="0" t="n">
        <v>26.74</v>
      </c>
      <c r="C271" s="0" t="n">
        <v>0.291</v>
      </c>
      <c r="D271" s="2" t="n">
        <v>5.414E-010</v>
      </c>
      <c r="E271" s="0" t="n">
        <v>280</v>
      </c>
      <c r="F271" s="0" t="n">
        <v>0.9</v>
      </c>
      <c r="G271" s="0" t="n">
        <f aca="false">IF(E271=90,F271,0)</f>
        <v>0</v>
      </c>
      <c r="H271" s="0" t="n">
        <f aca="false">IF(E271=120,F271,0)</f>
        <v>0</v>
      </c>
      <c r="I271" s="0" t="n">
        <f aca="false">IF(E272=200,F272,0)</f>
        <v>0</v>
      </c>
      <c r="J271" s="0" t="n">
        <f aca="false">IF(E272=280,F272,0)</f>
        <v>0.7</v>
      </c>
      <c r="K271" s="0" t="n">
        <v>-0.2</v>
      </c>
      <c r="L271" s="0" t="n">
        <f aca="false">IF(E271=90,K271,0)</f>
        <v>0</v>
      </c>
      <c r="M271" s="0" t="n">
        <f aca="false">IF(E271=120,K271,0)</f>
        <v>0</v>
      </c>
      <c r="N271" s="0" t="n">
        <f aca="false">IF(E271=200,K271,0)</f>
        <v>0</v>
      </c>
      <c r="O271" s="0" t="n">
        <f aca="false">IF(E271=280,K271,0)</f>
        <v>-0.2</v>
      </c>
      <c r="P271" s="0" t="n">
        <v>2.1</v>
      </c>
      <c r="Q271" s="0" t="n">
        <v>0.2</v>
      </c>
      <c r="R271" s="0" t="n">
        <v>0.6</v>
      </c>
      <c r="S271" s="0" t="n">
        <v>0.066</v>
      </c>
      <c r="T271" s="0" t="n">
        <v>0.3392</v>
      </c>
      <c r="U271" s="0" t="n">
        <v>0.0065</v>
      </c>
      <c r="V271" s="0" t="n">
        <v>0.008</v>
      </c>
      <c r="W271" s="0" t="n">
        <v>2.5</v>
      </c>
      <c r="X271" s="2" t="n">
        <f aca="false">1/(1+2*(1+(E271*C271)^2/B271)*(1/(1-B271/4/E271/(E271-C271*E271))-1))</f>
        <v>0.943426167250671</v>
      </c>
      <c r="Y271" s="0" t="n">
        <f aca="false">1+(1-C271)^2</f>
        <v>1.502681</v>
      </c>
      <c r="Z271" s="0" t="n">
        <f aca="false">B271/2/0.938/A271</f>
        <v>79.49654960002</v>
      </c>
      <c r="AA271" s="0" t="n">
        <f aca="false">T271*(1+B271/Z271^2)*S271/(1+S271)</f>
        <v>0.0210899859306419</v>
      </c>
      <c r="AB271" s="2" t="n">
        <f aca="false">T271-AA271/Y271*C271*C271</f>
        <v>0.338011510161776</v>
      </c>
      <c r="AC271" s="0" t="n">
        <f aca="false">U271/T271*100</f>
        <v>1.91627358490566</v>
      </c>
      <c r="AD271" s="1" t="n">
        <f aca="false">IF(A271&gt;=0.12,-1.7,2)*IF(E271=280,1,0)</f>
        <v>-1.7</v>
      </c>
    </row>
    <row r="272" customFormat="false" ht="15" hidden="false" customHeight="false" outlineLevel="0" collapsed="false">
      <c r="A272" s="0" t="n">
        <v>0.18</v>
      </c>
      <c r="B272" s="0" t="n">
        <v>35.13</v>
      </c>
      <c r="C272" s="0" t="n">
        <v>0.378</v>
      </c>
      <c r="D272" s="2" t="n">
        <v>3.04E-010</v>
      </c>
      <c r="E272" s="0" t="n">
        <v>280</v>
      </c>
      <c r="F272" s="0" t="n">
        <v>0.7</v>
      </c>
      <c r="G272" s="0" t="n">
        <f aca="false">IF(E272=90,F272,0)</f>
        <v>0</v>
      </c>
      <c r="H272" s="0" t="n">
        <f aca="false">IF(E272=120,F272,0)</f>
        <v>0</v>
      </c>
      <c r="I272" s="0" t="n">
        <f aca="false">IF(E273=200,F273,0)</f>
        <v>0</v>
      </c>
      <c r="J272" s="0" t="n">
        <f aca="false">IF(E273=280,F273,0)</f>
        <v>0.6</v>
      </c>
      <c r="K272" s="0" t="n">
        <v>-0.1</v>
      </c>
      <c r="L272" s="0" t="n">
        <f aca="false">IF(E272=90,K272,0)</f>
        <v>0</v>
      </c>
      <c r="M272" s="0" t="n">
        <f aca="false">IF(E272=120,K272,0)</f>
        <v>0</v>
      </c>
      <c r="N272" s="0" t="n">
        <f aca="false">IF(E272=200,K272,0)</f>
        <v>0</v>
      </c>
      <c r="O272" s="0" t="n">
        <f aca="false">IF(E272=280,K272,0)</f>
        <v>-0.1</v>
      </c>
      <c r="P272" s="0" t="n">
        <v>2.4</v>
      </c>
      <c r="Q272" s="0" t="n">
        <v>0.5</v>
      </c>
      <c r="R272" s="0" t="n">
        <v>0.8</v>
      </c>
      <c r="S272" s="0" t="n">
        <v>0.06</v>
      </c>
      <c r="T272" s="0" t="n">
        <v>0.3548</v>
      </c>
      <c r="U272" s="0" t="n">
        <v>0.0083</v>
      </c>
      <c r="V272" s="0" t="n">
        <v>0.0096</v>
      </c>
      <c r="W272" s="0" t="n">
        <v>2.5</v>
      </c>
      <c r="X272" s="2" t="n">
        <f aca="false">1/(1+2*(1+(E272*C272)^2/B272)*(1/(1-B272/4/E272/(E272-C272*E272))-1))</f>
        <v>0.896668404872977</v>
      </c>
      <c r="Y272" s="0" t="n">
        <f aca="false">1+(1-C272)^2</f>
        <v>1.386884</v>
      </c>
      <c r="Z272" s="0" t="n">
        <f aca="false">B272/2/0.938/A272</f>
        <v>104.033404406539</v>
      </c>
      <c r="AA272" s="0" t="n">
        <f aca="false">T272*(1+B272/Z272^2)*S272/(1+S272)</f>
        <v>0.0201482059474977</v>
      </c>
      <c r="AB272" s="2" t="n">
        <f aca="false">T272-AA272/Y272*C272*C272</f>
        <v>0.352724227074072</v>
      </c>
      <c r="AC272" s="0" t="n">
        <f aca="false">U272/T272*100</f>
        <v>2.33934611048478</v>
      </c>
      <c r="AD272" s="1" t="n">
        <f aca="false">IF(A272&gt;=0.12,-1.7,2)*IF(E272=280,1,0)</f>
        <v>-1.7</v>
      </c>
    </row>
    <row r="273" customFormat="false" ht="15" hidden="false" customHeight="false" outlineLevel="0" collapsed="false">
      <c r="A273" s="0" t="n">
        <v>0.1807</v>
      </c>
      <c r="B273" s="0" t="n">
        <v>45.79</v>
      </c>
      <c r="C273" s="0" t="n">
        <v>0.488</v>
      </c>
      <c r="D273" s="2" t="n">
        <v>1.711E-010</v>
      </c>
      <c r="E273" s="0" t="n">
        <v>280</v>
      </c>
      <c r="F273" s="0" t="n">
        <v>0.6</v>
      </c>
      <c r="G273" s="0" t="n">
        <f aca="false">IF(E273=90,F273,0)</f>
        <v>0</v>
      </c>
      <c r="H273" s="0" t="n">
        <f aca="false">IF(E273=120,F273,0)</f>
        <v>0</v>
      </c>
      <c r="I273" s="0" t="n">
        <f aca="false">IF(E274=200,F274,0)</f>
        <v>0</v>
      </c>
      <c r="J273" s="0" t="n">
        <f aca="false">IF(E274=280,F274,0)</f>
        <v>1.3</v>
      </c>
      <c r="K273" s="0" t="n">
        <v>0.1</v>
      </c>
      <c r="L273" s="0" t="n">
        <f aca="false">IF(E273=90,K273,0)</f>
        <v>0</v>
      </c>
      <c r="M273" s="0" t="n">
        <f aca="false">IF(E273=120,K273,0)</f>
        <v>0</v>
      </c>
      <c r="N273" s="0" t="n">
        <f aca="false">IF(E273=200,K273,0)</f>
        <v>0</v>
      </c>
      <c r="O273" s="0" t="n">
        <f aca="false">IF(E273=280,K273,0)</f>
        <v>0.1</v>
      </c>
      <c r="P273" s="0" t="n">
        <v>2.7</v>
      </c>
      <c r="Q273" s="0" t="n">
        <v>0.9</v>
      </c>
      <c r="R273" s="0" t="n">
        <v>1</v>
      </c>
      <c r="S273" s="0" t="n">
        <v>0.055</v>
      </c>
      <c r="T273" s="0" t="n">
        <v>0.3708</v>
      </c>
      <c r="U273" s="0" t="n">
        <v>0.0156</v>
      </c>
      <c r="V273" s="0" t="n">
        <v>0.0114</v>
      </c>
      <c r="W273" s="0" t="n">
        <v>2.5</v>
      </c>
      <c r="X273" s="2" t="n">
        <f aca="false">1/(1+2*(1+(E273*C273)^2/B273)*(1/(1-B273/4/E273/(E273-C273*E273))-1))</f>
        <v>0.810898888485342</v>
      </c>
      <c r="Y273" s="0" t="n">
        <f aca="false">1+(1-C273)^2</f>
        <v>1.262144</v>
      </c>
      <c r="Z273" s="0" t="n">
        <f aca="false">B273/2/0.938/A273</f>
        <v>135.076455810913</v>
      </c>
      <c r="AA273" s="0" t="n">
        <f aca="false">T273*(1+B273/Z273^2)*S273/(1+S273)</f>
        <v>0.0193793190394319</v>
      </c>
      <c r="AB273" s="2" t="n">
        <f aca="false">T273-AA273/Y273*C273*C273</f>
        <v>0.36714346908647</v>
      </c>
      <c r="AC273" s="0" t="n">
        <f aca="false">U273/T273*100</f>
        <v>4.20711974110032</v>
      </c>
      <c r="AD273" s="1" t="n">
        <f aca="false">IF(A273&gt;=0.12,-1.7,2)*IF(E273=280,1,0)</f>
        <v>-1.7</v>
      </c>
    </row>
    <row r="274" customFormat="false" ht="15" hidden="false" customHeight="false" outlineLevel="0" collapsed="false">
      <c r="A274" s="0" t="n">
        <v>0.2245</v>
      </c>
      <c r="B274" s="0" t="n">
        <v>15.14</v>
      </c>
      <c r="C274" s="0" t="n">
        <v>0.133</v>
      </c>
      <c r="D274" s="2" t="n">
        <v>1.44E-009</v>
      </c>
      <c r="E274" s="0" t="n">
        <v>280</v>
      </c>
      <c r="F274" s="0" t="n">
        <v>1.3</v>
      </c>
      <c r="G274" s="0" t="n">
        <f aca="false">IF(E274=90,F274,0)</f>
        <v>0</v>
      </c>
      <c r="H274" s="0" t="n">
        <f aca="false">IF(E274=120,F274,0)</f>
        <v>0</v>
      </c>
      <c r="I274" s="0" t="n">
        <f aca="false">IF(E275=200,F275,0)</f>
        <v>0</v>
      </c>
      <c r="J274" s="0" t="n">
        <f aca="false">IF(E275=280,F275,0)</f>
        <v>1.1</v>
      </c>
      <c r="K274" s="0" t="n">
        <v>-0.6</v>
      </c>
      <c r="L274" s="0" t="n">
        <f aca="false">IF(E274=90,K274,0)</f>
        <v>0</v>
      </c>
      <c r="M274" s="0" t="n">
        <f aca="false">IF(E274=120,K274,0)</f>
        <v>0</v>
      </c>
      <c r="N274" s="0" t="n">
        <f aca="false">IF(E274=200,K274,0)</f>
        <v>0</v>
      </c>
      <c r="O274" s="0" t="n">
        <f aca="false">IF(E274=280,K274,0)</f>
        <v>-0.6</v>
      </c>
      <c r="P274" s="0" t="n">
        <v>1.4</v>
      </c>
      <c r="Q274" s="0" t="n">
        <v>0</v>
      </c>
      <c r="R274" s="0" t="n">
        <v>0.5</v>
      </c>
      <c r="S274" s="0" t="n">
        <v>0.074</v>
      </c>
      <c r="T274" s="0" t="n">
        <v>0.321</v>
      </c>
      <c r="U274" s="0" t="n">
        <v>0.0114</v>
      </c>
      <c r="V274" s="0" t="n">
        <v>0.0067</v>
      </c>
      <c r="W274" s="0" t="n">
        <v>2.5</v>
      </c>
      <c r="X274" s="2" t="n">
        <f aca="false">1/(1+2*(1+(E274*C274)^2/B274)*(1/(1-B274/4/E274/(E274-C274*E274))-1))</f>
        <v>0.98979206548288</v>
      </c>
      <c r="Y274" s="0" t="n">
        <f aca="false">1+(1-C274)^2</f>
        <v>1.751689</v>
      </c>
      <c r="Z274" s="0" t="n">
        <f aca="false">B274/2/0.938/A274</f>
        <v>35.9481624647998</v>
      </c>
      <c r="AA274" s="0" t="n">
        <f aca="false">T274*(1+B274/Z274^2)*S274/(1+S274)</f>
        <v>0.0223764408339063</v>
      </c>
      <c r="AB274" s="2" t="n">
        <f aca="false">T274-AA274/Y274*C274*C274</f>
        <v>0.320774037022604</v>
      </c>
      <c r="AC274" s="0" t="n">
        <f aca="false">U274/T274*100</f>
        <v>3.55140186915888</v>
      </c>
      <c r="AD274" s="1" t="n">
        <f aca="false">IF(A274&gt;=0.12,-1.7,2)*IF(E274=280,1,0)</f>
        <v>-1.7</v>
      </c>
    </row>
    <row r="275" customFormat="false" ht="15" hidden="false" customHeight="false" outlineLevel="0" collapsed="false">
      <c r="A275" s="0" t="n">
        <v>0.2245</v>
      </c>
      <c r="B275" s="0" t="n">
        <v>19.97</v>
      </c>
      <c r="C275" s="0" t="n">
        <v>0.175</v>
      </c>
      <c r="D275" s="2" t="n">
        <v>7.584E-010</v>
      </c>
      <c r="E275" s="0" t="n">
        <v>280</v>
      </c>
      <c r="F275" s="0" t="n">
        <v>1.1</v>
      </c>
      <c r="G275" s="0" t="n">
        <f aca="false">IF(E275=90,F275,0)</f>
        <v>0</v>
      </c>
      <c r="H275" s="0" t="n">
        <f aca="false">IF(E275=120,F275,0)</f>
        <v>0</v>
      </c>
      <c r="I275" s="0" t="n">
        <f aca="false">IF(E276=200,F276,0)</f>
        <v>0</v>
      </c>
      <c r="J275" s="0" t="n">
        <f aca="false">IF(E276=280,F276,0)</f>
        <v>0.9</v>
      </c>
      <c r="K275" s="0" t="n">
        <v>-0.4</v>
      </c>
      <c r="L275" s="0" t="n">
        <f aca="false">IF(E275=90,K275,0)</f>
        <v>0</v>
      </c>
      <c r="M275" s="0" t="n">
        <f aca="false">IF(E275=120,K275,0)</f>
        <v>0</v>
      </c>
      <c r="N275" s="0" t="n">
        <f aca="false">IF(E275=200,K275,0)</f>
        <v>0</v>
      </c>
      <c r="O275" s="0" t="n">
        <f aca="false">IF(E275=280,K275,0)</f>
        <v>-0.4</v>
      </c>
      <c r="P275" s="0" t="n">
        <v>1.7</v>
      </c>
      <c r="Q275" s="0" t="n">
        <v>0.1</v>
      </c>
      <c r="R275" s="0" t="n">
        <v>0.5</v>
      </c>
      <c r="S275" s="0" t="n">
        <v>0.064</v>
      </c>
      <c r="T275" s="0" t="n">
        <v>0.3042</v>
      </c>
      <c r="U275" s="0" t="n">
        <v>0.0069</v>
      </c>
      <c r="V275" s="0" t="n">
        <v>0.0064</v>
      </c>
      <c r="W275" s="0" t="n">
        <v>2.5</v>
      </c>
      <c r="X275" s="2" t="n">
        <f aca="false">1/(1+2*(1+(E275*C275)^2/B275)*(1/(1-B275/4/E275/(E275-C275*E275))-1))</f>
        <v>0.981627442490468</v>
      </c>
      <c r="Y275" s="0" t="n">
        <f aca="false">1+(1-C275)^2</f>
        <v>1.680625</v>
      </c>
      <c r="Z275" s="0" t="n">
        <f aca="false">B275/2/0.938/A275</f>
        <v>47.4164335813772</v>
      </c>
      <c r="AA275" s="0" t="n">
        <f aca="false">T275*(1+B275/Z275^2)*S275/(1+S275)</f>
        <v>0.018460268490797</v>
      </c>
      <c r="AB275" s="2" t="n">
        <f aca="false">T275-AA275/Y275*C275*C275</f>
        <v>0.303863609834121</v>
      </c>
      <c r="AC275" s="0" t="n">
        <f aca="false">U275/T275*100</f>
        <v>2.26824457593688</v>
      </c>
      <c r="AD275" s="1" t="n">
        <f aca="false">IF(A275&gt;=0.12,-1.7,2)*IF(E275=280,1,0)</f>
        <v>-1.7</v>
      </c>
    </row>
    <row r="276" customFormat="false" ht="15" hidden="false" customHeight="false" outlineLevel="0" collapsed="false">
      <c r="A276" s="0" t="n">
        <v>0.2244</v>
      </c>
      <c r="B276" s="0" t="n">
        <v>26.77</v>
      </c>
      <c r="C276" s="0" t="n">
        <v>0.233</v>
      </c>
      <c r="D276" s="2" t="n">
        <v>4.171E-010</v>
      </c>
      <c r="E276" s="0" t="n">
        <v>280</v>
      </c>
      <c r="F276" s="0" t="n">
        <v>0.9</v>
      </c>
      <c r="G276" s="0" t="n">
        <f aca="false">IF(E276=90,F276,0)</f>
        <v>0</v>
      </c>
      <c r="H276" s="0" t="n">
        <f aca="false">IF(E276=120,F276,0)</f>
        <v>0</v>
      </c>
      <c r="I276" s="0" t="n">
        <f aca="false">IF(E277=200,F277,0)</f>
        <v>0</v>
      </c>
      <c r="J276" s="0" t="n">
        <f aca="false">IF(E277=280,F277,0)</f>
        <v>0.8</v>
      </c>
      <c r="K276" s="0" t="n">
        <v>-0.2</v>
      </c>
      <c r="L276" s="0" t="n">
        <f aca="false">IF(E276=90,K276,0)</f>
        <v>0</v>
      </c>
      <c r="M276" s="0" t="n">
        <f aca="false">IF(E276=120,K276,0)</f>
        <v>0</v>
      </c>
      <c r="N276" s="0" t="n">
        <f aca="false">IF(E276=200,K276,0)</f>
        <v>0</v>
      </c>
      <c r="O276" s="0" t="n">
        <f aca="false">IF(E276=280,K276,0)</f>
        <v>-0.2</v>
      </c>
      <c r="P276" s="0" t="n">
        <v>2</v>
      </c>
      <c r="Q276" s="0" t="n">
        <v>0.2</v>
      </c>
      <c r="R276" s="0" t="n">
        <v>0.5</v>
      </c>
      <c r="S276" s="0" t="n">
        <v>0.056</v>
      </c>
      <c r="T276" s="0" t="n">
        <v>0.3154</v>
      </c>
      <c r="U276" s="0" t="n">
        <v>0.0064</v>
      </c>
      <c r="V276" s="0" t="n">
        <v>0.0071</v>
      </c>
      <c r="W276" s="0" t="n">
        <v>2.5</v>
      </c>
      <c r="X276" s="2" t="n">
        <f aca="false">1/(1+2*(1+(E276*C276)^2/B276)*(1/(1-B276/4/E276/(E276-C276*E276))-1))</f>
        <v>0.965607907363563</v>
      </c>
      <c r="Y276" s="0" t="n">
        <f aca="false">1+(1-C276)^2</f>
        <v>1.588289</v>
      </c>
      <c r="Z276" s="0" t="n">
        <f aca="false">B276/2/0.938/A276</f>
        <v>63.5905651270006</v>
      </c>
      <c r="AA276" s="0" t="n">
        <f aca="false">T276*(1+B276/Z276^2)*S276/(1+S276)</f>
        <v>0.016836483368899</v>
      </c>
      <c r="AB276" s="2" t="n">
        <f aca="false">T276-AA276/Y276*C276*C276</f>
        <v>0.314824515408963</v>
      </c>
      <c r="AC276" s="0" t="n">
        <f aca="false">U276/T276*100</f>
        <v>2.0291693088142</v>
      </c>
      <c r="AD276" s="1" t="n">
        <f aca="false">IF(A276&gt;=0.12,-1.7,2)*IF(E276=280,1,0)</f>
        <v>-1.7</v>
      </c>
    </row>
    <row r="277" customFormat="false" ht="15" hidden="false" customHeight="false" outlineLevel="0" collapsed="false">
      <c r="A277" s="0" t="n">
        <v>0.2242</v>
      </c>
      <c r="B277" s="0" t="n">
        <v>35.28</v>
      </c>
      <c r="C277" s="0" t="n">
        <v>0.306</v>
      </c>
      <c r="D277" s="2" t="n">
        <v>2.179E-010</v>
      </c>
      <c r="E277" s="0" t="n">
        <v>280</v>
      </c>
      <c r="F277" s="0" t="n">
        <v>0.8</v>
      </c>
      <c r="G277" s="0" t="n">
        <f aca="false">IF(E277=90,F277,0)</f>
        <v>0</v>
      </c>
      <c r="H277" s="0" t="n">
        <f aca="false">IF(E277=120,F277,0)</f>
        <v>0</v>
      </c>
      <c r="I277" s="0" t="n">
        <f aca="false">IF(E278=200,F278,0)</f>
        <v>0</v>
      </c>
      <c r="J277" s="0" t="n">
        <f aca="false">IF(E278=280,F278,0)</f>
        <v>0.7</v>
      </c>
      <c r="K277" s="0" t="n">
        <v>0</v>
      </c>
      <c r="L277" s="0" t="n">
        <f aca="false">IF(E277=90,K277,0)</f>
        <v>0</v>
      </c>
      <c r="M277" s="0" t="n">
        <f aca="false">IF(E277=120,K277,0)</f>
        <v>0</v>
      </c>
      <c r="N277" s="0" t="n">
        <f aca="false">IF(E277=200,K277,0)</f>
        <v>0</v>
      </c>
      <c r="O277" s="0" t="n">
        <f aca="false">IF(E277=280,K277,0)</f>
        <v>0</v>
      </c>
      <c r="P277" s="0" t="n">
        <v>2.3</v>
      </c>
      <c r="Q277" s="0" t="n">
        <v>0.3</v>
      </c>
      <c r="R277" s="0" t="n">
        <v>0.6</v>
      </c>
      <c r="S277" s="0" t="n">
        <v>0.05</v>
      </c>
      <c r="T277" s="0" t="n">
        <v>0.3038</v>
      </c>
      <c r="U277" s="0" t="n">
        <v>0.0071</v>
      </c>
      <c r="V277" s="0" t="n">
        <v>0.0076</v>
      </c>
      <c r="W277" s="0" t="n">
        <v>2.5</v>
      </c>
      <c r="X277" s="2" t="n">
        <f aca="false">1/(1+2*(1+(E277*C277)^2/B277)*(1/(1-B277/4/E277/(E277-C277*E277))-1))</f>
        <v>0.936508215008058</v>
      </c>
      <c r="Y277" s="0" t="n">
        <f aca="false">1+(1-C277)^2</f>
        <v>1.481636</v>
      </c>
      <c r="Z277" s="0" t="n">
        <f aca="false">B277/2/0.938/A277</f>
        <v>83.8803307281612</v>
      </c>
      <c r="AA277" s="0" t="n">
        <f aca="false">T277*(1+B277/Z277^2)*S277/(1+S277)</f>
        <v>0.0145392065383368</v>
      </c>
      <c r="AB277" s="2" t="n">
        <f aca="false">T277-AA277/Y277*C277*C277</f>
        <v>0.302881155463674</v>
      </c>
      <c r="AC277" s="0" t="n">
        <f aca="false">U277/T277*100</f>
        <v>2.33706385780118</v>
      </c>
      <c r="AD277" s="1" t="n">
        <f aca="false">IF(A277&gt;=0.12,-1.7,2)*IF(E277=280,1,0)</f>
        <v>-1.7</v>
      </c>
    </row>
    <row r="278" customFormat="false" ht="15" hidden="false" customHeight="false" outlineLevel="0" collapsed="false">
      <c r="A278" s="0" t="n">
        <v>0.225</v>
      </c>
      <c r="B278" s="0" t="n">
        <v>46.62</v>
      </c>
      <c r="C278" s="0" t="n">
        <v>0.401</v>
      </c>
      <c r="D278" s="2" t="n">
        <v>1.199E-010</v>
      </c>
      <c r="E278" s="0" t="n">
        <v>280</v>
      </c>
      <c r="F278" s="0" t="n">
        <v>0.7</v>
      </c>
      <c r="G278" s="0" t="n">
        <f aca="false">IF(E278=90,F278,0)</f>
        <v>0</v>
      </c>
      <c r="H278" s="0" t="n">
        <f aca="false">IF(E278=120,F278,0)</f>
        <v>0</v>
      </c>
      <c r="I278" s="0" t="n">
        <f aca="false">IF(E279=200,F279,0)</f>
        <v>0</v>
      </c>
      <c r="J278" s="0" t="n">
        <f aca="false">IF(E279=280,F279,0)</f>
        <v>1.1</v>
      </c>
      <c r="K278" s="0" t="n">
        <v>0.1</v>
      </c>
      <c r="L278" s="0" t="n">
        <f aca="false">IF(E278=90,K278,0)</f>
        <v>0</v>
      </c>
      <c r="M278" s="0" t="n">
        <f aca="false">IF(E278=120,K278,0)</f>
        <v>0</v>
      </c>
      <c r="N278" s="0" t="n">
        <f aca="false">IF(E278=200,K278,0)</f>
        <v>0</v>
      </c>
      <c r="O278" s="0" t="n">
        <f aca="false">IF(E278=280,K278,0)</f>
        <v>0.1</v>
      </c>
      <c r="P278" s="0" t="n">
        <v>2.5</v>
      </c>
      <c r="Q278" s="0" t="n">
        <v>0.6</v>
      </c>
      <c r="R278" s="0" t="n">
        <v>0.8</v>
      </c>
      <c r="S278" s="0" t="n">
        <v>0.045</v>
      </c>
      <c r="T278" s="0" t="n">
        <v>0.3167</v>
      </c>
      <c r="U278" s="0" t="n">
        <v>0.0121</v>
      </c>
      <c r="V278" s="0" t="n">
        <v>0.009</v>
      </c>
      <c r="W278" s="0" t="n">
        <v>2.5</v>
      </c>
      <c r="X278" s="2" t="n">
        <f aca="false">1/(1+2*(1+(E278*C278)^2/B278)*(1/(1-B278/4/E278/(E278-C278*E278))-1))</f>
        <v>0.881248000742468</v>
      </c>
      <c r="Y278" s="0" t="n">
        <f aca="false">1+(1-C278)^2</f>
        <v>1.358801</v>
      </c>
      <c r="Z278" s="0" t="n">
        <f aca="false">B278/2/0.938/A278</f>
        <v>110.44776119403</v>
      </c>
      <c r="AA278" s="0" t="n">
        <f aca="false">T278*(1+B278/Z278^2)*S278/(1+S278)</f>
        <v>0.0136899188408186</v>
      </c>
      <c r="AB278" s="2" t="n">
        <f aca="false">T278-AA278/Y278*C278*C278</f>
        <v>0.315079930071053</v>
      </c>
      <c r="AC278" s="0" t="n">
        <f aca="false">U278/T278*100</f>
        <v>3.82065045784654</v>
      </c>
      <c r="AD278" s="1" t="n">
        <f aca="false">IF(A278&gt;=0.12,-1.7,2)*IF(E278=280,1,0)</f>
        <v>-1.7</v>
      </c>
    </row>
    <row r="279" customFormat="false" ht="15" hidden="false" customHeight="false" outlineLevel="0" collapsed="false">
      <c r="A279" s="0" t="n">
        <v>0.2654</v>
      </c>
      <c r="B279" s="0" t="n">
        <v>16.07</v>
      </c>
      <c r="C279" s="0" t="n">
        <v>0.119</v>
      </c>
      <c r="D279" s="2" t="n">
        <v>1.065E-009</v>
      </c>
      <c r="E279" s="0" t="n">
        <v>280</v>
      </c>
      <c r="F279" s="0" t="n">
        <v>1.1</v>
      </c>
      <c r="G279" s="0" t="n">
        <f aca="false">IF(E279=90,F279,0)</f>
        <v>0</v>
      </c>
      <c r="H279" s="0" t="n">
        <f aca="false">IF(E279=120,F279,0)</f>
        <v>0</v>
      </c>
      <c r="I279" s="0" t="n">
        <f aca="false">IF(E280=200,F280,0)</f>
        <v>0</v>
      </c>
      <c r="J279" s="0" t="n">
        <f aca="false">IF(E280=280,F280,0)</f>
        <v>0.9</v>
      </c>
      <c r="K279" s="0" t="n">
        <v>-0.3</v>
      </c>
      <c r="L279" s="0" t="n">
        <f aca="false">IF(E279=90,K279,0)</f>
        <v>0</v>
      </c>
      <c r="M279" s="0" t="n">
        <f aca="false">IF(E279=120,K279,0)</f>
        <v>0</v>
      </c>
      <c r="N279" s="0" t="n">
        <f aca="false">IF(E279=200,K279,0)</f>
        <v>0</v>
      </c>
      <c r="O279" s="0" t="n">
        <f aca="false">IF(E279=280,K279,0)</f>
        <v>-0.3</v>
      </c>
      <c r="P279" s="0" t="n">
        <v>1.5</v>
      </c>
      <c r="Q279" s="0" t="n">
        <v>0</v>
      </c>
      <c r="R279" s="0" t="n">
        <v>0.1</v>
      </c>
      <c r="S279" s="0" t="n">
        <v>0.065</v>
      </c>
      <c r="T279" s="0" t="n">
        <v>0.3154</v>
      </c>
      <c r="U279" s="0" t="n">
        <v>0.0288</v>
      </c>
      <c r="V279" s="0" t="n">
        <v>0.0059</v>
      </c>
      <c r="W279" s="0" t="n">
        <v>2.5</v>
      </c>
      <c r="X279" s="2" t="n">
        <f aca="false">1/(1+2*(1+(E279*C279)^2/B279)*(1/(1-B279/4/E279/(E279-C279*E279))-1))</f>
        <v>0.991912250297914</v>
      </c>
      <c r="Y279" s="0" t="n">
        <f aca="false">1+(1-C279)^2</f>
        <v>1.776161</v>
      </c>
      <c r="Z279" s="0" t="n">
        <f aca="false">B279/2/0.938/A279</f>
        <v>32.2761796572097</v>
      </c>
      <c r="AA279" s="0" t="n">
        <f aca="false">T279*(1+B279/Z279^2)*S279/(1+S279)</f>
        <v>0.0195467109756494</v>
      </c>
      <c r="AB279" s="2" t="n">
        <f aca="false">T279-AA279/Y279*C279*C279</f>
        <v>0.315244157723243</v>
      </c>
      <c r="AC279" s="0" t="n">
        <f aca="false">U279/T279*100</f>
        <v>9.13126188966392</v>
      </c>
      <c r="AD279" s="1" t="n">
        <f aca="false">IF(A279&gt;=0.12,-1.7,2)*IF(E279=280,1,0)</f>
        <v>-1.7</v>
      </c>
    </row>
    <row r="280" customFormat="false" ht="15" hidden="false" customHeight="false" outlineLevel="0" collapsed="false">
      <c r="A280" s="0" t="n">
        <v>0.2744</v>
      </c>
      <c r="B280" s="0" t="n">
        <v>19.99</v>
      </c>
      <c r="C280" s="0" t="n">
        <v>0.143</v>
      </c>
      <c r="D280" s="2" t="n">
        <v>5.872E-010</v>
      </c>
      <c r="E280" s="0" t="n">
        <v>280</v>
      </c>
      <c r="F280" s="0" t="n">
        <v>0.9</v>
      </c>
      <c r="G280" s="0" t="n">
        <f aca="false">IF(E280=90,F280,0)</f>
        <v>0</v>
      </c>
      <c r="H280" s="0" t="n">
        <f aca="false">IF(E280=120,F280,0)</f>
        <v>0</v>
      </c>
      <c r="I280" s="0" t="n">
        <f aca="false">IF(E281=200,F281,0)</f>
        <v>0</v>
      </c>
      <c r="J280" s="0" t="n">
        <f aca="false">IF(E281=280,F281,0)</f>
        <v>0.8</v>
      </c>
      <c r="K280" s="0" t="n">
        <v>-0.2</v>
      </c>
      <c r="L280" s="0" t="n">
        <f aca="false">IF(E280=90,K280,0)</f>
        <v>0</v>
      </c>
      <c r="M280" s="0" t="n">
        <f aca="false">IF(E280=120,K280,0)</f>
        <v>0</v>
      </c>
      <c r="N280" s="0" t="n">
        <f aca="false">IF(E280=200,K280,0)</f>
        <v>0</v>
      </c>
      <c r="O280" s="0" t="n">
        <f aca="false">IF(E280=280,K280,0)</f>
        <v>-0.2</v>
      </c>
      <c r="P280" s="0" t="n">
        <v>1.7</v>
      </c>
      <c r="Q280" s="0" t="n">
        <v>0.1</v>
      </c>
      <c r="R280" s="0" t="n">
        <v>0.5</v>
      </c>
      <c r="S280" s="0" t="n">
        <v>0.056</v>
      </c>
      <c r="T280" s="0" t="n">
        <v>0.284</v>
      </c>
      <c r="U280" s="0" t="n">
        <v>0.0079</v>
      </c>
      <c r="V280" s="0" t="n">
        <v>0.0058</v>
      </c>
      <c r="W280" s="0" t="n">
        <v>2.5</v>
      </c>
      <c r="X280" s="2" t="n">
        <f aca="false">1/(1+2*(1+(E280*C280)^2/B280)*(1/(1-B280/4/E280/(E280-C280*E280))-1))</f>
        <v>0.988063959910641</v>
      </c>
      <c r="Y280" s="0" t="n">
        <f aca="false">1+(1-C280)^2</f>
        <v>1.734449</v>
      </c>
      <c r="Z280" s="0" t="n">
        <f aca="false">B280/2/0.938/A280</f>
        <v>38.8325448973375</v>
      </c>
      <c r="AA280" s="0" t="n">
        <f aca="false">T280*(1+B280/Z280^2)*S280/(1+S280)</f>
        <v>0.0152602534045796</v>
      </c>
      <c r="AB280" s="2" t="n">
        <f aca="false">T280-AA280/Y280*C280*C280</f>
        <v>0.283820082964751</v>
      </c>
      <c r="AC280" s="0" t="n">
        <f aca="false">U280/T280*100</f>
        <v>2.78169014084507</v>
      </c>
      <c r="AD280" s="1" t="n">
        <f aca="false">IF(A280&gt;=0.12,-1.7,2)*IF(E280=280,1,0)</f>
        <v>-1.7</v>
      </c>
    </row>
    <row r="281" customFormat="false" ht="15" hidden="false" customHeight="false" outlineLevel="0" collapsed="false">
      <c r="A281" s="0" t="n">
        <v>0.2742</v>
      </c>
      <c r="B281" s="0" t="n">
        <v>26.76</v>
      </c>
      <c r="C281" s="0" t="n">
        <v>0.191</v>
      </c>
      <c r="D281" s="2" t="n">
        <v>2.936E-010</v>
      </c>
      <c r="E281" s="0" t="n">
        <v>280</v>
      </c>
      <c r="F281" s="0" t="n">
        <v>0.8</v>
      </c>
      <c r="G281" s="0" t="n">
        <f aca="false">IF(E281=90,F281,0)</f>
        <v>0</v>
      </c>
      <c r="H281" s="0" t="n">
        <f aca="false">IF(E281=120,F281,0)</f>
        <v>0</v>
      </c>
      <c r="I281" s="0" t="n">
        <f aca="false">IF(E282=200,F282,0)</f>
        <v>0</v>
      </c>
      <c r="J281" s="0" t="n">
        <f aca="false">IF(E282=280,F282,0)</f>
        <v>0.7</v>
      </c>
      <c r="K281" s="0" t="n">
        <v>0</v>
      </c>
      <c r="L281" s="0" t="n">
        <f aca="false">IF(E281=90,K281,0)</f>
        <v>0</v>
      </c>
      <c r="M281" s="0" t="n">
        <f aca="false">IF(E281=120,K281,0)</f>
        <v>0</v>
      </c>
      <c r="N281" s="0" t="n">
        <f aca="false">IF(E281=200,K281,0)</f>
        <v>0</v>
      </c>
      <c r="O281" s="0" t="n">
        <f aca="false">IF(E281=280,K281,0)</f>
        <v>0</v>
      </c>
      <c r="P281" s="0" t="n">
        <v>1.9</v>
      </c>
      <c r="Q281" s="0" t="n">
        <v>0.1</v>
      </c>
      <c r="R281" s="0" t="n">
        <v>0.5</v>
      </c>
      <c r="S281" s="0" t="n">
        <v>0.049</v>
      </c>
      <c r="T281" s="0" t="n">
        <v>0.2644</v>
      </c>
      <c r="U281" s="0" t="n">
        <v>0.0065</v>
      </c>
      <c r="V281" s="0" t="n">
        <v>0.0056</v>
      </c>
      <c r="W281" s="0" t="n">
        <v>2.5</v>
      </c>
      <c r="X281" s="2" t="n">
        <f aca="false">1/(1+2*(1+(E281*C281)^2/B281)*(1/(1-B281/4/E281/(E281-C281*E281))-1))</f>
        <v>0.977746176220617</v>
      </c>
      <c r="Y281" s="0" t="n">
        <f aca="false">1+(1-C281)^2</f>
        <v>1.654481</v>
      </c>
      <c r="Z281" s="0" t="n">
        <f aca="false">B281/2/0.938/A281</f>
        <v>52.0218538442517</v>
      </c>
      <c r="AA281" s="0" t="n">
        <f aca="false">T281*(1+B281/Z281^2)*S281/(1+S281)</f>
        <v>0.0124725517095165</v>
      </c>
      <c r="AB281" s="2" t="n">
        <f aca="false">T281-AA281/Y281*C281*C281</f>
        <v>0.264124982542009</v>
      </c>
      <c r="AC281" s="0" t="n">
        <f aca="false">U281/T281*100</f>
        <v>2.45839636913767</v>
      </c>
      <c r="AD281" s="1" t="n">
        <f aca="false">IF(A281&gt;=0.12,-1.7,2)*IF(E281=280,1,0)</f>
        <v>-1.7</v>
      </c>
    </row>
    <row r="282" customFormat="false" ht="15" hidden="false" customHeight="false" outlineLevel="0" collapsed="false">
      <c r="A282" s="0" t="n">
        <v>0.2749</v>
      </c>
      <c r="B282" s="0" t="n">
        <v>35.44</v>
      </c>
      <c r="C282" s="0" t="n">
        <v>0.251</v>
      </c>
      <c r="D282" s="2" t="n">
        <v>1.683E-010</v>
      </c>
      <c r="E282" s="0" t="n">
        <v>280</v>
      </c>
      <c r="F282" s="0" t="n">
        <v>0.7</v>
      </c>
      <c r="G282" s="0" t="n">
        <f aca="false">IF(E282=90,F282,0)</f>
        <v>0</v>
      </c>
      <c r="H282" s="0" t="n">
        <f aca="false">IF(E282=120,F282,0)</f>
        <v>0</v>
      </c>
      <c r="I282" s="0" t="n">
        <f aca="false">IF(E283=200,F283,0)</f>
        <v>0</v>
      </c>
      <c r="J282" s="0" t="n">
        <f aca="false">IF(E283=280,F283,0)</f>
        <v>0.6</v>
      </c>
      <c r="K282" s="0" t="n">
        <v>0.1</v>
      </c>
      <c r="L282" s="0" t="n">
        <f aca="false">IF(E282=90,K282,0)</f>
        <v>0</v>
      </c>
      <c r="M282" s="0" t="n">
        <f aca="false">IF(E282=120,K282,0)</f>
        <v>0</v>
      </c>
      <c r="N282" s="0" t="n">
        <f aca="false">IF(E282=200,K282,0)</f>
        <v>0</v>
      </c>
      <c r="O282" s="0" t="n">
        <f aca="false">IF(E282=280,K282,0)</f>
        <v>0.1</v>
      </c>
      <c r="P282" s="0" t="n">
        <v>2.1</v>
      </c>
      <c r="Q282" s="0" t="n">
        <v>0.2</v>
      </c>
      <c r="R282" s="0" t="n">
        <v>0.5</v>
      </c>
      <c r="S282" s="0" t="n">
        <v>0.043</v>
      </c>
      <c r="T282" s="0" t="n">
        <v>0.28</v>
      </c>
      <c r="U282" s="0" t="n">
        <v>0.0074</v>
      </c>
      <c r="V282" s="0" t="n">
        <v>0.0064</v>
      </c>
      <c r="W282" s="0" t="n">
        <v>2.5</v>
      </c>
      <c r="X282" s="2" t="n">
        <f aca="false">1/(1+2*(1+(E282*C282)^2/B282)*(1/(1-B282/4/E282/(E282-C282*E282))-1))</f>
        <v>0.959356941695921</v>
      </c>
      <c r="Y282" s="0" t="n">
        <f aca="false">1+(1-C282)^2</f>
        <v>1.561001</v>
      </c>
      <c r="Z282" s="0" t="n">
        <f aca="false">B282/2/0.938/A282</f>
        <v>68.7204728837236</v>
      </c>
      <c r="AA282" s="0" t="n">
        <f aca="false">T282*(1+B282/Z282^2)*S282/(1+S282)</f>
        <v>0.0116302532232876</v>
      </c>
      <c r="AB282" s="2" t="n">
        <f aca="false">T282-AA282/Y282*C282*C282</f>
        <v>0.2795306104331</v>
      </c>
      <c r="AC282" s="0" t="n">
        <f aca="false">U282/T282*100</f>
        <v>2.64285714285714</v>
      </c>
      <c r="AD282" s="1" t="n">
        <f aca="false">IF(A282&gt;=0.12,-1.7,2)*IF(E282=280,1,0)</f>
        <v>-1.7</v>
      </c>
    </row>
    <row r="283" customFormat="false" ht="15" hidden="false" customHeight="false" outlineLevel="0" collapsed="false">
      <c r="A283" s="0" t="n">
        <v>0.2745</v>
      </c>
      <c r="B283" s="0" t="n">
        <v>47.03</v>
      </c>
      <c r="C283" s="0" t="n">
        <v>0.333</v>
      </c>
      <c r="D283" s="2" t="n">
        <v>8.836E-011</v>
      </c>
      <c r="E283" s="0" t="n">
        <v>280</v>
      </c>
      <c r="F283" s="0" t="n">
        <v>0.6</v>
      </c>
      <c r="G283" s="0" t="n">
        <f aca="false">IF(E283=90,F283,0)</f>
        <v>0</v>
      </c>
      <c r="H283" s="0" t="n">
        <f aca="false">IF(E283=120,F283,0)</f>
        <v>0</v>
      </c>
      <c r="I283" s="0" t="n">
        <f aca="false">IF(E284=200,F284,0)</f>
        <v>0</v>
      </c>
      <c r="J283" s="0" t="n">
        <f aca="false">IF(E284=280,F284,0)</f>
        <v>0.6</v>
      </c>
      <c r="K283" s="0" t="n">
        <v>0.2</v>
      </c>
      <c r="L283" s="0" t="n">
        <f aca="false">IF(E283=90,K283,0)</f>
        <v>0</v>
      </c>
      <c r="M283" s="0" t="n">
        <f aca="false">IF(E283=120,K283,0)</f>
        <v>0</v>
      </c>
      <c r="N283" s="0" t="n">
        <f aca="false">IF(E283=200,K283,0)</f>
        <v>0</v>
      </c>
      <c r="O283" s="0" t="n">
        <f aca="false">IF(E283=280,K283,0)</f>
        <v>0.2</v>
      </c>
      <c r="P283" s="0" t="n">
        <v>2.3</v>
      </c>
      <c r="Q283" s="0" t="n">
        <v>0.4</v>
      </c>
      <c r="R283" s="0" t="n">
        <v>0.6</v>
      </c>
      <c r="S283" s="0" t="n">
        <v>0.038</v>
      </c>
      <c r="T283" s="0" t="n">
        <v>0.2769</v>
      </c>
      <c r="U283" s="0" t="n">
        <v>0.0113</v>
      </c>
      <c r="V283" s="0" t="n">
        <v>0.0068</v>
      </c>
      <c r="W283" s="0" t="n">
        <v>2.5</v>
      </c>
      <c r="X283" s="2" t="n">
        <f aca="false">1/(1+2*(1+(E283*C283)^2/B283)*(1/(1-B283/4/E283/(E283-C283*E283))-1))</f>
        <v>0.922855157789811</v>
      </c>
      <c r="Y283" s="0" t="n">
        <f aca="false">1+(1-C283)^2</f>
        <v>1.444889</v>
      </c>
      <c r="Z283" s="0" t="n">
        <f aca="false">B283/2/0.938/A283</f>
        <v>91.3271270501513</v>
      </c>
      <c r="AA283" s="0" t="n">
        <f aca="false">T283*(1+B283/Z283^2)*S283/(1+S283)</f>
        <v>0.0101941532148603</v>
      </c>
      <c r="AB283" s="2" t="n">
        <f aca="false">T283-AA283/Y283*C283*C283</f>
        <v>0.27611764270069</v>
      </c>
      <c r="AC283" s="0" t="n">
        <f aca="false">U283/T283*100</f>
        <v>4.0808956301914</v>
      </c>
      <c r="AD283" s="1" t="n">
        <f aca="false">IF(A283&gt;=0.12,-1.7,2)*IF(E283=280,1,0)</f>
        <v>-1.7</v>
      </c>
    </row>
    <row r="284" customFormat="false" ht="15" hidden="false" customHeight="false" outlineLevel="0" collapsed="false">
      <c r="A284" s="0" t="n">
        <v>0.2772</v>
      </c>
      <c r="B284" s="0" t="n">
        <v>59.81</v>
      </c>
      <c r="C284" s="0" t="n">
        <v>0.413</v>
      </c>
      <c r="D284" s="2" t="n">
        <v>3.442E-011</v>
      </c>
      <c r="E284" s="0" t="n">
        <v>280</v>
      </c>
      <c r="F284" s="0" t="n">
        <v>0.6</v>
      </c>
      <c r="G284" s="0" t="n">
        <f aca="false">IF(E284=90,F284,0)</f>
        <v>0</v>
      </c>
      <c r="H284" s="0" t="n">
        <f aca="false">IF(E284=120,F284,0)</f>
        <v>0</v>
      </c>
      <c r="I284" s="0" t="n">
        <f aca="false">IF(E285=200,F285,0)</f>
        <v>0</v>
      </c>
      <c r="J284" s="0" t="n">
        <f aca="false">IF(E285=280,F285,0)</f>
        <v>0.3</v>
      </c>
      <c r="K284" s="0" t="n">
        <v>0.2</v>
      </c>
      <c r="L284" s="0" t="n">
        <f aca="false">IF(E284=90,K284,0)</f>
        <v>0</v>
      </c>
      <c r="M284" s="0" t="n">
        <f aca="false">IF(E284=120,K284,0)</f>
        <v>0</v>
      </c>
      <c r="N284" s="0" t="n">
        <f aca="false">IF(E284=200,K284,0)</f>
        <v>0</v>
      </c>
      <c r="O284" s="0" t="n">
        <f aca="false">IF(E284=280,K284,0)</f>
        <v>0.2</v>
      </c>
      <c r="P284" s="0" t="n">
        <v>2.4</v>
      </c>
      <c r="Q284" s="0" t="n">
        <v>0.7</v>
      </c>
      <c r="R284" s="0" t="n">
        <v>1.3</v>
      </c>
      <c r="S284" s="0" t="n">
        <v>0.035</v>
      </c>
      <c r="T284" s="0" t="n">
        <v>0.1879</v>
      </c>
      <c r="U284" s="0" t="n">
        <v>0.0288</v>
      </c>
      <c r="V284" s="0" t="n">
        <v>0.0054</v>
      </c>
      <c r="W284" s="0" t="n">
        <v>2.5</v>
      </c>
      <c r="X284" s="2" t="n">
        <f aca="false">1/(1+2*(1+(E284*C284)^2/B284)*(1/(1-B284/4/E284/(E284-C284*E284))-1))</f>
        <v>0.872611006778763</v>
      </c>
      <c r="Y284" s="0" t="n">
        <f aca="false">1+(1-C284)^2</f>
        <v>1.344569</v>
      </c>
      <c r="Z284" s="0" t="n">
        <f aca="false">B284/2/0.938/A284</f>
        <v>115.013214693385</v>
      </c>
      <c r="AA284" s="0" t="n">
        <f aca="false">T284*(1+B284/Z284^2)*S284/(1+S284)</f>
        <v>0.00638283609273</v>
      </c>
      <c r="AB284" s="2" t="n">
        <f aca="false">T284-AA284/Y284*C284*C284</f>
        <v>0.187090287765447</v>
      </c>
      <c r="AC284" s="0" t="n">
        <f aca="false">U284/T284*100</f>
        <v>15.3273017562533</v>
      </c>
      <c r="AD284" s="1" t="n">
        <f aca="false">IF(A284&gt;=0.12,-1.7,2)*IF(E284=280,1,0)</f>
        <v>-1.7</v>
      </c>
    </row>
    <row r="285" customFormat="false" ht="15" hidden="false" customHeight="false" outlineLevel="0" collapsed="false">
      <c r="A285" s="0" t="n">
        <v>0.3293</v>
      </c>
      <c r="B285" s="0" t="n">
        <v>20.74</v>
      </c>
      <c r="C285" s="0" t="n">
        <v>0.124</v>
      </c>
      <c r="D285" s="2" t="n">
        <v>3.965E-010</v>
      </c>
      <c r="E285" s="0" t="n">
        <v>280</v>
      </c>
      <c r="F285" s="0" t="n">
        <v>0.3</v>
      </c>
      <c r="G285" s="0" t="n">
        <f aca="false">IF(E285=90,F285,0)</f>
        <v>0</v>
      </c>
      <c r="H285" s="0" t="n">
        <f aca="false">IF(E285=120,F285,0)</f>
        <v>0</v>
      </c>
      <c r="I285" s="0" t="n">
        <f aca="false">IF(E286=200,F286,0)</f>
        <v>0</v>
      </c>
      <c r="J285" s="0" t="n">
        <f aca="false">IF(E286=280,F286,0)</f>
        <v>0.3</v>
      </c>
      <c r="K285" s="0" t="n">
        <v>0.5</v>
      </c>
      <c r="L285" s="0" t="n">
        <f aca="false">IF(E285=90,K285,0)</f>
        <v>0</v>
      </c>
      <c r="M285" s="0" t="n">
        <f aca="false">IF(E285=120,K285,0)</f>
        <v>0</v>
      </c>
      <c r="N285" s="0" t="n">
        <f aca="false">IF(E285=200,K285,0)</f>
        <v>0</v>
      </c>
      <c r="O285" s="0" t="n">
        <f aca="false">IF(E285=280,K285,0)</f>
        <v>0.5</v>
      </c>
      <c r="P285" s="0" t="n">
        <v>1.8</v>
      </c>
      <c r="Q285" s="0" t="n">
        <v>0</v>
      </c>
      <c r="R285" s="0" t="n">
        <v>0.4</v>
      </c>
      <c r="S285" s="0" t="n">
        <v>0.05</v>
      </c>
      <c r="T285" s="0" t="n">
        <v>0.2465</v>
      </c>
      <c r="U285" s="0" t="n">
        <v>0.0085</v>
      </c>
      <c r="V285" s="0" t="n">
        <v>0.0048</v>
      </c>
      <c r="W285" s="0" t="n">
        <v>2.5</v>
      </c>
      <c r="X285" s="2" t="n">
        <f aca="false">1/(1+2*(1+(E285*C285)^2/B285)*(1/(1-B285/4/E285/(E285-C285*E285))-1))</f>
        <v>0.991151079133178</v>
      </c>
      <c r="Y285" s="0" t="n">
        <f aca="false">1+(1-C285)^2</f>
        <v>1.767376</v>
      </c>
      <c r="Z285" s="0" t="n">
        <f aca="false">B285/2/0.938/A285</f>
        <v>33.5725390228157</v>
      </c>
      <c r="AA285" s="0" t="n">
        <f aca="false">T285*(1+B285/Z285^2)*S285/(1+S285)</f>
        <v>0.0119540874074216</v>
      </c>
      <c r="AB285" s="2" t="n">
        <f aca="false">T285-AA285/Y285*C285*C285</f>
        <v>0.246396000597509</v>
      </c>
      <c r="AC285" s="0" t="n">
        <f aca="false">U285/T285*100</f>
        <v>3.44827586206897</v>
      </c>
      <c r="AD285" s="1" t="n">
        <f aca="false">IF(A285&gt;=0.12,-1.7,2)*IF(E285=280,1,0)</f>
        <v>-1.7</v>
      </c>
    </row>
    <row r="286" customFormat="false" ht="15" hidden="false" customHeight="false" outlineLevel="0" collapsed="false">
      <c r="A286" s="0" t="n">
        <v>0.3447</v>
      </c>
      <c r="B286" s="0" t="n">
        <v>26.74</v>
      </c>
      <c r="C286" s="0" t="n">
        <v>0.153</v>
      </c>
      <c r="D286" s="2" t="n">
        <v>1.998E-010</v>
      </c>
      <c r="E286" s="0" t="n">
        <v>280</v>
      </c>
      <c r="F286" s="0" t="n">
        <v>0.3</v>
      </c>
      <c r="G286" s="0" t="n">
        <f aca="false">IF(E286=90,F286,0)</f>
        <v>0</v>
      </c>
      <c r="H286" s="0" t="n">
        <f aca="false">IF(E286=120,F286,0)</f>
        <v>0</v>
      </c>
      <c r="I286" s="0" t="n">
        <f aca="false">IF(E287=200,F287,0)</f>
        <v>0</v>
      </c>
      <c r="J286" s="0" t="n">
        <f aca="false">IF(E287=280,F287,0)</f>
        <v>0.3</v>
      </c>
      <c r="K286" s="0" t="n">
        <v>0.5</v>
      </c>
      <c r="L286" s="0" t="n">
        <f aca="false">IF(E286=90,K286,0)</f>
        <v>0</v>
      </c>
      <c r="M286" s="0" t="n">
        <f aca="false">IF(E286=120,K286,0)</f>
        <v>0</v>
      </c>
      <c r="N286" s="0" t="n">
        <f aca="false">IF(E286=200,K286,0)</f>
        <v>0</v>
      </c>
      <c r="O286" s="0" t="n">
        <f aca="false">IF(E286=280,K286,0)</f>
        <v>0.5</v>
      </c>
      <c r="P286" s="0" t="n">
        <v>2</v>
      </c>
      <c r="Q286" s="0" t="n">
        <v>0.1</v>
      </c>
      <c r="R286" s="0" t="n">
        <v>0.5</v>
      </c>
      <c r="S286" s="0" t="n">
        <v>0.042</v>
      </c>
      <c r="T286" s="0" t="n">
        <v>0.2216</v>
      </c>
      <c r="U286" s="0" t="n">
        <v>0.0049</v>
      </c>
      <c r="V286" s="0" t="n">
        <v>0.0047</v>
      </c>
      <c r="W286" s="0" t="n">
        <v>2.5</v>
      </c>
      <c r="X286" s="2" t="n">
        <f aca="false">1/(1+2*(1+(E286*C286)^2/B286)*(1/(1-B286/4/E286/(E286-C286*E286))-1))</f>
        <v>0.986172360036482</v>
      </c>
      <c r="Y286" s="0" t="n">
        <f aca="false">1+(1-C286)^2</f>
        <v>1.717409</v>
      </c>
      <c r="Z286" s="0" t="n">
        <f aca="false">B286/2/0.938/A286</f>
        <v>41.3511208102222</v>
      </c>
      <c r="AA286" s="0" t="n">
        <f aca="false">T286*(1+B286/Z286^2)*S286/(1+S286)</f>
        <v>0.00907173500779336</v>
      </c>
      <c r="AB286" s="2" t="n">
        <f aca="false">T286-AA286/Y286*C286*C286</f>
        <v>0.221476348473312</v>
      </c>
      <c r="AC286" s="0" t="n">
        <f aca="false">U286/T286*100</f>
        <v>2.21119133574007</v>
      </c>
      <c r="AD286" s="1" t="n">
        <f aca="false">IF(A286&gt;=0.12,-1.7,2)*IF(E286=280,1,0)</f>
        <v>-1.7</v>
      </c>
    </row>
    <row r="287" customFormat="false" ht="15" hidden="false" customHeight="false" outlineLevel="0" collapsed="false">
      <c r="A287" s="0" t="n">
        <v>0.3453</v>
      </c>
      <c r="B287" s="0" t="n">
        <v>35.49</v>
      </c>
      <c r="C287" s="0" t="n">
        <v>0.201</v>
      </c>
      <c r="D287" s="2" t="n">
        <v>1.073E-010</v>
      </c>
      <c r="E287" s="0" t="n">
        <v>280</v>
      </c>
      <c r="F287" s="0" t="n">
        <v>0.3</v>
      </c>
      <c r="G287" s="0" t="n">
        <f aca="false">IF(E287=90,F287,0)</f>
        <v>0</v>
      </c>
      <c r="H287" s="0" t="n">
        <f aca="false">IF(E287=120,F287,0)</f>
        <v>0</v>
      </c>
      <c r="I287" s="0" t="n">
        <f aca="false">IF(E288=200,F288,0)</f>
        <v>0</v>
      </c>
      <c r="J287" s="0" t="n">
        <f aca="false">IF(E288=280,F288,0)</f>
        <v>0.4</v>
      </c>
      <c r="K287" s="0" t="n">
        <v>0.5</v>
      </c>
      <c r="L287" s="0" t="n">
        <f aca="false">IF(E287=90,K287,0)</f>
        <v>0</v>
      </c>
      <c r="M287" s="0" t="n">
        <f aca="false">IF(E287=120,K287,0)</f>
        <v>0</v>
      </c>
      <c r="N287" s="0" t="n">
        <f aca="false">IF(E287=200,K287,0)</f>
        <v>0</v>
      </c>
      <c r="O287" s="0" t="n">
        <f aca="false">IF(E287=280,K287,0)</f>
        <v>0.5</v>
      </c>
      <c r="P287" s="0" t="n">
        <v>2.3</v>
      </c>
      <c r="Q287" s="0" t="n">
        <v>0.1</v>
      </c>
      <c r="R287" s="0" t="n">
        <v>0.5</v>
      </c>
      <c r="S287" s="0" t="n">
        <v>0.037</v>
      </c>
      <c r="T287" s="0" t="n">
        <v>0.2187</v>
      </c>
      <c r="U287" s="0" t="n">
        <v>0.0051</v>
      </c>
      <c r="V287" s="0" t="n">
        <v>0.0055</v>
      </c>
      <c r="W287" s="0" t="n">
        <v>2.5</v>
      </c>
      <c r="X287" s="2" t="n">
        <f aca="false">1/(1+2*(1+(E287*C287)^2/B287)*(1/(1-B287/4/E287/(E287-C287*E287))-1))</f>
        <v>0.975068352887825</v>
      </c>
      <c r="Y287" s="0" t="n">
        <f aca="false">1+(1-C287)^2</f>
        <v>1.638401</v>
      </c>
      <c r="Z287" s="0" t="n">
        <f aca="false">B287/2/0.938/A287</f>
        <v>54.7868822697978</v>
      </c>
      <c r="AA287" s="0" t="n">
        <f aca="false">T287*(1+B287/Z287^2)*S287/(1+S287)</f>
        <v>0.00789544462008261</v>
      </c>
      <c r="AB287" s="2" t="n">
        <f aca="false">T287-AA287/Y287*C287*C287</f>
        <v>0.21850530782263</v>
      </c>
      <c r="AC287" s="0" t="n">
        <f aca="false">U287/T287*100</f>
        <v>2.33196159122085</v>
      </c>
      <c r="AD287" s="1" t="n">
        <f aca="false">IF(A287&gt;=0.12,-1.7,2)*IF(E287=280,1,0)</f>
        <v>-1.7</v>
      </c>
    </row>
    <row r="288" customFormat="false" ht="15" hidden="false" customHeight="false" outlineLevel="0" collapsed="false">
      <c r="A288" s="0" t="n">
        <v>0.3461</v>
      </c>
      <c r="B288" s="0" t="n">
        <v>46.63</v>
      </c>
      <c r="C288" s="0" t="n">
        <v>0.262</v>
      </c>
      <c r="D288" s="2" t="n">
        <v>6.04E-011</v>
      </c>
      <c r="E288" s="0" t="n">
        <v>280</v>
      </c>
      <c r="F288" s="0" t="n">
        <v>0.4</v>
      </c>
      <c r="G288" s="0" t="n">
        <f aca="false">IF(E288=90,F288,0)</f>
        <v>0</v>
      </c>
      <c r="H288" s="0" t="n">
        <f aca="false">IF(E288=120,F288,0)</f>
        <v>0</v>
      </c>
      <c r="I288" s="0" t="n">
        <f aca="false">IF(E289=200,F289,0)</f>
        <v>0</v>
      </c>
      <c r="J288" s="0" t="n">
        <f aca="false">IF(E289=280,F289,0)</f>
        <v>0.4</v>
      </c>
      <c r="K288" s="0" t="n">
        <v>0.5</v>
      </c>
      <c r="L288" s="0" t="n">
        <f aca="false">IF(E288=90,K288,0)</f>
        <v>0</v>
      </c>
      <c r="M288" s="0" t="n">
        <f aca="false">IF(E288=120,K288,0)</f>
        <v>0</v>
      </c>
      <c r="N288" s="0" t="n">
        <f aca="false">IF(E288=200,K288,0)</f>
        <v>0</v>
      </c>
      <c r="O288" s="0" t="n">
        <f aca="false">IF(E288=280,K288,0)</f>
        <v>0.5</v>
      </c>
      <c r="P288" s="0" t="n">
        <v>2.6</v>
      </c>
      <c r="Q288" s="0" t="n">
        <v>0.2</v>
      </c>
      <c r="R288" s="0" t="n">
        <v>0.5</v>
      </c>
      <c r="S288" s="0" t="n">
        <v>0.032</v>
      </c>
      <c r="T288" s="0" t="n">
        <v>0.2242</v>
      </c>
      <c r="U288" s="0" t="n">
        <v>0.0066</v>
      </c>
      <c r="V288" s="0" t="n">
        <v>0.0062</v>
      </c>
      <c r="W288" s="0" t="n">
        <v>2.5</v>
      </c>
      <c r="X288" s="2" t="n">
        <f aca="false">1/(1+2*(1+(E288*C288)^2/B288)*(1/(1-B288/4/E288/(E288-C288*E288))-1))</f>
        <v>0.95518356160869</v>
      </c>
      <c r="Y288" s="0" t="n">
        <f aca="false">1+(1-C288)^2</f>
        <v>1.544644</v>
      </c>
      <c r="Z288" s="0" t="n">
        <f aca="false">B288/2/0.938/A288</f>
        <v>71.8176155997164</v>
      </c>
      <c r="AA288" s="0" t="n">
        <f aca="false">T288*(1+B288/Z288^2)*S288/(1+S288)</f>
        <v>0.00701478857183264</v>
      </c>
      <c r="AB288" s="2" t="n">
        <f aca="false">T288-AA288/Y288*C288*C288</f>
        <v>0.223888262702134</v>
      </c>
      <c r="AC288" s="0" t="n">
        <f aca="false">U288/T288*100</f>
        <v>2.94380017841213</v>
      </c>
      <c r="AD288" s="1" t="n">
        <f aca="false">IF(A288&gt;=0.12,-1.7,2)*IF(E288=280,1,0)</f>
        <v>-1.7</v>
      </c>
    </row>
    <row r="289" customFormat="false" ht="15" hidden="false" customHeight="false" outlineLevel="0" collapsed="false">
      <c r="A289" s="0" t="n">
        <v>0.3501</v>
      </c>
      <c r="B289" s="0" t="n">
        <v>61.21</v>
      </c>
      <c r="C289" s="0" t="n">
        <v>0.337</v>
      </c>
      <c r="D289" s="2" t="n">
        <v>3.396E-011</v>
      </c>
      <c r="E289" s="0" t="n">
        <v>280</v>
      </c>
      <c r="F289" s="0" t="n">
        <v>0.4</v>
      </c>
      <c r="G289" s="0" t="n">
        <f aca="false">IF(E289=90,F289,0)</f>
        <v>0</v>
      </c>
      <c r="H289" s="0" t="n">
        <f aca="false">IF(E289=120,F289,0)</f>
        <v>0</v>
      </c>
      <c r="I289" s="0" t="n">
        <f aca="false">IF(E290=200,F290,0)</f>
        <v>0</v>
      </c>
      <c r="J289" s="0" t="n">
        <f aca="false">IF(E290=280,F290,0)</f>
        <v>-2.4</v>
      </c>
      <c r="K289" s="0" t="n">
        <v>0.5</v>
      </c>
      <c r="L289" s="0" t="n">
        <f aca="false">IF(E289=90,K289,0)</f>
        <v>0</v>
      </c>
      <c r="M289" s="0" t="n">
        <f aca="false">IF(E289=120,K289,0)</f>
        <v>0</v>
      </c>
      <c r="N289" s="0" t="n">
        <f aca="false">IF(E289=200,K289,0)</f>
        <v>0</v>
      </c>
      <c r="O289" s="0" t="n">
        <f aca="false">IF(E289=280,K289,0)</f>
        <v>0.5</v>
      </c>
      <c r="P289" s="0" t="n">
        <v>2.8</v>
      </c>
      <c r="Q289" s="0" t="n">
        <v>0.4</v>
      </c>
      <c r="R289" s="0" t="n">
        <v>1.2</v>
      </c>
      <c r="S289" s="0" t="n">
        <v>0.029</v>
      </c>
      <c r="T289" s="0" t="n">
        <v>0.234</v>
      </c>
      <c r="U289" s="0" t="n">
        <v>0.0193</v>
      </c>
      <c r="V289" s="0" t="n">
        <v>0.0074</v>
      </c>
      <c r="W289" s="0" t="n">
        <v>2.5</v>
      </c>
      <c r="X289" s="2" t="n">
        <f aca="false">1/(1+2*(1+(E289*C289)^2/B289)*(1/(1-B289/4/E289/(E289-C289*E289))-1))</f>
        <v>0.920588217843926</v>
      </c>
      <c r="Y289" s="0" t="n">
        <f aca="false">1+(1-C289)^2</f>
        <v>1.439569</v>
      </c>
      <c r="Z289" s="0" t="n">
        <f aca="false">B289/2/0.938/A289</f>
        <v>93.196034760705</v>
      </c>
      <c r="AA289" s="0" t="n">
        <f aca="false">T289*(1+B289/Z289^2)*S289/(1+S289)</f>
        <v>0.00664122789204513</v>
      </c>
      <c r="AB289" s="2" t="n">
        <f aca="false">T289-AA289/Y289*C289*C289</f>
        <v>0.233476067065579</v>
      </c>
      <c r="AC289" s="0" t="n">
        <f aca="false">U289/T289*100</f>
        <v>8.24786324786325</v>
      </c>
      <c r="AD289" s="1" t="n">
        <f aca="false">IF(A289&gt;=0.12,-1.7,2)*IF(E289=280,1,0)</f>
        <v>-1.7</v>
      </c>
    </row>
    <row r="290" customFormat="false" ht="15" hidden="false" customHeight="false" outlineLevel="0" collapsed="false">
      <c r="A290" s="0" t="n">
        <v>0.4331</v>
      </c>
      <c r="B290" s="0" t="n">
        <v>27.7</v>
      </c>
      <c r="C290" s="0" t="n">
        <v>0.125</v>
      </c>
      <c r="D290" s="2" t="n">
        <v>1.111E-010</v>
      </c>
      <c r="E290" s="0" t="n">
        <v>280</v>
      </c>
      <c r="F290" s="0" t="n">
        <v>-2.4</v>
      </c>
      <c r="G290" s="0" t="n">
        <f aca="false">IF(E290=90,F290,0)</f>
        <v>0</v>
      </c>
      <c r="H290" s="0" t="n">
        <f aca="false">IF(E290=120,F290,0)</f>
        <v>0</v>
      </c>
      <c r="I290" s="0" t="n">
        <f aca="false">IF(E291=200,F291,0)</f>
        <v>0</v>
      </c>
      <c r="J290" s="0" t="n">
        <f aca="false">IF(E291=280,F291,0)</f>
        <v>-1.7</v>
      </c>
      <c r="K290" s="0" t="n">
        <v>3.5</v>
      </c>
      <c r="L290" s="0" t="n">
        <f aca="false">IF(E290=90,K290,0)</f>
        <v>0</v>
      </c>
      <c r="M290" s="0" t="n">
        <f aca="false">IF(E290=120,K290,0)</f>
        <v>0</v>
      </c>
      <c r="N290" s="0" t="n">
        <f aca="false">IF(E290=200,K290,0)</f>
        <v>0</v>
      </c>
      <c r="O290" s="0" t="n">
        <f aca="false">IF(E290=280,K290,0)</f>
        <v>3.5</v>
      </c>
      <c r="P290" s="0" t="n">
        <v>1.8</v>
      </c>
      <c r="Q290" s="0" t="n">
        <v>0</v>
      </c>
      <c r="R290" s="0" t="n">
        <v>0.5</v>
      </c>
      <c r="S290" s="0" t="n">
        <v>0.037</v>
      </c>
      <c r="T290" s="0" t="n">
        <v>0.1653</v>
      </c>
      <c r="U290" s="0" t="n">
        <v>0.0057</v>
      </c>
      <c r="V290" s="0" t="n">
        <v>0.0076</v>
      </c>
      <c r="W290" s="0" t="n">
        <v>2.5</v>
      </c>
      <c r="X290" s="2" t="n">
        <f aca="false">1/(1+2*(1+(E290*C290)^2/B290)*(1/(1-B290/4/E290/(E290-C290*E290))-1))</f>
        <v>0.990951239482268</v>
      </c>
      <c r="Y290" s="0" t="n">
        <f aca="false">1+(1-C290)^2</f>
        <v>1.765625</v>
      </c>
      <c r="Z290" s="0" t="n">
        <f aca="false">B290/2/0.938/A290</f>
        <v>34.0924923162661</v>
      </c>
      <c r="AA290" s="0" t="n">
        <f aca="false">T290*(1+B290/Z290^2)*S290/(1+S290)</f>
        <v>0.00603843731085673</v>
      </c>
      <c r="AB290" s="2" t="n">
        <f aca="false">T290-AA290/Y290*C290*C290</f>
        <v>0.165246562501674</v>
      </c>
      <c r="AC290" s="0" t="n">
        <f aca="false">U290/T290*100</f>
        <v>3.44827586206897</v>
      </c>
      <c r="AD290" s="1" t="n">
        <f aca="false">IF(A290&gt;=0.12,-1.7,2)*IF(E290=280,1,0)</f>
        <v>-1.7</v>
      </c>
    </row>
    <row r="291" customFormat="false" ht="15" hidden="false" customHeight="false" outlineLevel="0" collapsed="false">
      <c r="A291" s="0" t="n">
        <v>0.4652</v>
      </c>
      <c r="B291" s="0" t="n">
        <v>35.55</v>
      </c>
      <c r="C291" s="0" t="n">
        <v>0.15</v>
      </c>
      <c r="D291" s="2" t="n">
        <v>4.99E-011</v>
      </c>
      <c r="E291" s="0" t="n">
        <v>280</v>
      </c>
      <c r="F291" s="0" t="n">
        <v>-1.7</v>
      </c>
      <c r="G291" s="0" t="n">
        <f aca="false">IF(E291=90,F291,0)</f>
        <v>0</v>
      </c>
      <c r="H291" s="0" t="n">
        <f aca="false">IF(E291=120,F291,0)</f>
        <v>0</v>
      </c>
      <c r="I291" s="0" t="n">
        <f aca="false">IF(E292=200,F292,0)</f>
        <v>0</v>
      </c>
      <c r="J291" s="0" t="n">
        <f aca="false">IF(E292=280,F292,0)</f>
        <v>-1.2</v>
      </c>
      <c r="K291" s="0" t="n">
        <v>2.9</v>
      </c>
      <c r="L291" s="0" t="n">
        <f aca="false">IF(E291=90,K291,0)</f>
        <v>0</v>
      </c>
      <c r="M291" s="0" t="n">
        <f aca="false">IF(E291=120,K291,0)</f>
        <v>0</v>
      </c>
      <c r="N291" s="0" t="n">
        <f aca="false">IF(E291=200,K291,0)</f>
        <v>0</v>
      </c>
      <c r="O291" s="0" t="n">
        <f aca="false">IF(E291=280,K291,0)</f>
        <v>2.9</v>
      </c>
      <c r="P291" s="0" t="n">
        <v>3</v>
      </c>
      <c r="Q291" s="0" t="n">
        <v>0.1</v>
      </c>
      <c r="R291" s="0" t="n">
        <v>0.5</v>
      </c>
      <c r="S291" s="0" t="n">
        <v>0.031</v>
      </c>
      <c r="T291" s="0" t="n">
        <v>0.1347</v>
      </c>
      <c r="U291" s="0" t="n">
        <v>0.0035</v>
      </c>
      <c r="V291" s="0" t="n">
        <v>0.006</v>
      </c>
      <c r="W291" s="0" t="n">
        <v>2.5</v>
      </c>
      <c r="X291" s="2" t="n">
        <f aca="false">1/(1+2*(1+(E291*C291)^2/B291)*(1/(1-B291/4/E291/(E291-C291*E291))-1))</f>
        <v>0.986676096919367</v>
      </c>
      <c r="Y291" s="0" t="n">
        <f aca="false">1+(1-C291)^2</f>
        <v>1.7225</v>
      </c>
      <c r="Z291" s="0" t="n">
        <f aca="false">B291/2/0.938/A291</f>
        <v>40.7349384999826</v>
      </c>
      <c r="AA291" s="0" t="n">
        <f aca="false">T291*(1+B291/Z291^2)*S291/(1+S291)</f>
        <v>0.00413691678888556</v>
      </c>
      <c r="AB291" s="2" t="n">
        <f aca="false">T291-AA291/Y291*C291*C291</f>
        <v>0.13464596189971</v>
      </c>
      <c r="AC291" s="0" t="n">
        <f aca="false">U291/T291*100</f>
        <v>2.59836674090572</v>
      </c>
      <c r="AD291" s="1" t="n">
        <f aca="false">IF(A291&gt;=0.12,-1.7,2)*IF(E291=280,1,0)</f>
        <v>-1.7</v>
      </c>
    </row>
    <row r="292" customFormat="false" ht="15" hidden="false" customHeight="false" outlineLevel="0" collapsed="false">
      <c r="A292" s="0" t="n">
        <v>0.4701</v>
      </c>
      <c r="B292" s="0" t="n">
        <v>46.57</v>
      </c>
      <c r="C292" s="0" t="n">
        <v>0.194</v>
      </c>
      <c r="D292" s="2" t="n">
        <v>2.514E-011</v>
      </c>
      <c r="E292" s="0" t="n">
        <v>280</v>
      </c>
      <c r="F292" s="0" t="n">
        <v>-1.2</v>
      </c>
      <c r="G292" s="0" t="n">
        <f aca="false">IF(E292=90,F292,0)</f>
        <v>0</v>
      </c>
      <c r="H292" s="0" t="n">
        <f aca="false">IF(E292=120,F292,0)</f>
        <v>0</v>
      </c>
      <c r="I292" s="0" t="n">
        <f aca="false">IF(E293=200,F293,0)</f>
        <v>0</v>
      </c>
      <c r="J292" s="0" t="n">
        <f aca="false">IF(E293=280,F293,0)</f>
        <v>-0.7</v>
      </c>
      <c r="K292" s="0" t="n">
        <v>2.4</v>
      </c>
      <c r="L292" s="0" t="n">
        <f aca="false">IF(E292=90,K292,0)</f>
        <v>0</v>
      </c>
      <c r="M292" s="0" t="n">
        <f aca="false">IF(E292=120,K292,0)</f>
        <v>0</v>
      </c>
      <c r="N292" s="0" t="n">
        <f aca="false">IF(E292=200,K292,0)</f>
        <v>0</v>
      </c>
      <c r="O292" s="0" t="n">
        <f aca="false">IF(E292=280,K292,0)</f>
        <v>2.4</v>
      </c>
      <c r="P292" s="0" t="n">
        <v>3.9</v>
      </c>
      <c r="Q292" s="0" t="n">
        <v>0.1</v>
      </c>
      <c r="R292" s="0" t="n">
        <v>0.4</v>
      </c>
      <c r="S292" s="0" t="n">
        <v>0.027</v>
      </c>
      <c r="T292" s="0" t="n">
        <v>0.122</v>
      </c>
      <c r="U292" s="0" t="n">
        <v>0.004</v>
      </c>
      <c r="V292" s="0" t="n">
        <v>0.0058</v>
      </c>
      <c r="W292" s="0" t="n">
        <v>2.5</v>
      </c>
      <c r="X292" s="2" t="n">
        <f aca="false">1/(1+2*(1+(E292*C292)^2/B292)*(1/(1-B292/4/E292/(E292-C292*E292))-1))</f>
        <v>0.976829359105533</v>
      </c>
      <c r="Y292" s="0" t="n">
        <f aca="false">1+(1-C292)^2</f>
        <v>1.649636</v>
      </c>
      <c r="Z292" s="0" t="n">
        <f aca="false">B292/2/0.938/A292</f>
        <v>52.8059855703704</v>
      </c>
      <c r="AA292" s="0" t="n">
        <f aca="false">T292*(1+B292/Z292^2)*S292/(1+S292)</f>
        <v>0.00326096667167506</v>
      </c>
      <c r="AB292" s="2" t="n">
        <f aca="false">T292-AA292/Y292*C292*C292</f>
        <v>0.121925601925725</v>
      </c>
      <c r="AC292" s="0" t="n">
        <f aca="false">U292/T292*100</f>
        <v>3.27868852459016</v>
      </c>
      <c r="AD292" s="1" t="n">
        <f aca="false">IF(A292&gt;=0.12,-1.7,2)*IF(E292=280,1,0)</f>
        <v>-1.7</v>
      </c>
    </row>
    <row r="293" customFormat="false" ht="15" hidden="false" customHeight="false" outlineLevel="0" collapsed="false">
      <c r="A293" s="0" t="n">
        <v>0.479</v>
      </c>
      <c r="B293" s="0" t="n">
        <v>62.34</v>
      </c>
      <c r="C293" s="0" t="n">
        <v>0.254</v>
      </c>
      <c r="D293" s="2" t="n">
        <v>1.315E-011</v>
      </c>
      <c r="E293" s="0" t="n">
        <v>280</v>
      </c>
      <c r="F293" s="0" t="n">
        <v>-0.7</v>
      </c>
      <c r="G293" s="0" t="n">
        <f aca="false">IF(E293=90,F293,0)</f>
        <v>0</v>
      </c>
      <c r="H293" s="0" t="n">
        <f aca="false">IF(E293=120,F293,0)</f>
        <v>0</v>
      </c>
      <c r="I293" s="0" t="n">
        <f aca="false">IF(E294=200,F294,0)</f>
        <v>0</v>
      </c>
      <c r="J293" s="0" t="n">
        <f aca="false">IF(E294=280,F294,0)</f>
        <v>0</v>
      </c>
      <c r="K293" s="0" t="n">
        <v>1.9</v>
      </c>
      <c r="L293" s="0" t="n">
        <f aca="false">IF(E293=90,K293,0)</f>
        <v>0</v>
      </c>
      <c r="M293" s="0" t="n">
        <f aca="false">IF(E293=120,K293,0)</f>
        <v>0</v>
      </c>
      <c r="N293" s="0" t="n">
        <f aca="false">IF(E293=200,K293,0)</f>
        <v>0</v>
      </c>
      <c r="O293" s="0" t="n">
        <f aca="false">IF(E293=280,K293,0)</f>
        <v>1.9</v>
      </c>
      <c r="P293" s="0" t="n">
        <v>4.6</v>
      </c>
      <c r="Q293" s="0" t="n">
        <v>0.3</v>
      </c>
      <c r="R293" s="0" t="n">
        <v>1.1</v>
      </c>
      <c r="S293" s="0" t="n">
        <v>0.023</v>
      </c>
      <c r="T293" s="0" t="n">
        <v>0.1227</v>
      </c>
      <c r="U293" s="0" t="n">
        <v>0.0099</v>
      </c>
      <c r="V293" s="0" t="n">
        <v>0.0064</v>
      </c>
      <c r="W293" s="0" t="n">
        <v>2.5</v>
      </c>
      <c r="X293" s="2" t="n">
        <f aca="false">1/(1+2*(1+(E293*C293)^2/B293)*(1/(1-B293/4/E293/(E293-C293*E293))-1))</f>
        <v>0.958050880892995</v>
      </c>
      <c r="Y293" s="0" t="n">
        <f aca="false">1+(1-C293)^2</f>
        <v>1.556516</v>
      </c>
      <c r="Z293" s="0" t="n">
        <f aca="false">B293/2/0.938/A293</f>
        <v>69.3742738736974</v>
      </c>
      <c r="AA293" s="0" t="n">
        <f aca="false">T293*(1+B293/Z293^2)*S293/(1+S293)</f>
        <v>0.00279438379458646</v>
      </c>
      <c r="AB293" s="2" t="n">
        <f aca="false">T293-AA293/Y293*C293*C293</f>
        <v>0.12258417564298</v>
      </c>
      <c r="AC293" s="0" t="n">
        <f aca="false">U293/T293*100</f>
        <v>8.06845965770171</v>
      </c>
      <c r="AD293" s="1" t="n">
        <f aca="false">IF(A293&gt;=0.12,-1.7,2)*IF(E293=280,1,0)</f>
        <v>-1.7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7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50" zoomScaleNormal="150" zoomScalePageLayoutView="100" workbookViewId="0">
      <selection pane="topLeft" activeCell="E6" activeCellId="0" sqref="E6"/>
    </sheetView>
  </sheetViews>
  <sheetFormatPr defaultRowHeight="15"/>
  <cols>
    <col collapsed="false" hidden="false" max="1025" min="1" style="0" width="11.0837209302326"/>
  </cols>
  <sheetData>
    <row r="1" customFormat="false" ht="15" hidden="false" customHeight="false" outlineLevel="0" collapsed="false">
      <c r="A1" s="0" t="s">
        <v>30</v>
      </c>
    </row>
    <row r="2" customFormat="false" ht="15" hidden="false" customHeight="false" outlineLevel="0" collapsed="false">
      <c r="A2" s="0" t="s">
        <v>31</v>
      </c>
    </row>
    <row r="3" customFormat="false" ht="15" hidden="false" customHeight="false" outlineLevel="0" collapsed="false">
      <c r="A3" s="0" t="s">
        <v>32</v>
      </c>
    </row>
    <row r="4" customFormat="false" ht="15" hidden="false" customHeight="false" outlineLevel="0" collapsed="false">
      <c r="A4" s="0" t="s">
        <v>33</v>
      </c>
    </row>
    <row r="5" customFormat="false" ht="15" hidden="false" customHeight="false" outlineLevel="0" collapsed="false">
      <c r="A5" s="0" t="s">
        <v>0</v>
      </c>
      <c r="B5" s="0" t="s">
        <v>1</v>
      </c>
      <c r="C5" s="0" t="s">
        <v>2</v>
      </c>
      <c r="D5" s="0" t="s">
        <v>34</v>
      </c>
      <c r="E5" s="0" t="s">
        <v>35</v>
      </c>
      <c r="F5" s="0" t="s">
        <v>36</v>
      </c>
    </row>
    <row r="6" customFormat="false" ht="15" hidden="false" customHeight="false" outlineLevel="0" collapsed="false">
      <c r="A6" s="0" t="n">
        <v>0.0078</v>
      </c>
      <c r="B6" s="0" t="n">
        <v>0.8</v>
      </c>
      <c r="C6" s="0" t="n">
        <v>0.635</v>
      </c>
      <c r="D6" s="0" t="n">
        <v>0.2476</v>
      </c>
      <c r="E6" s="0" t="n">
        <v>0.003095</v>
      </c>
      <c r="F6" s="0" t="n">
        <v>0.0072824</v>
      </c>
      <c r="G6" s="0" t="n">
        <v>1</v>
      </c>
      <c r="H6" s="0" t="n">
        <v>1</v>
      </c>
    </row>
    <row r="7" customFormat="false" ht="15" hidden="false" customHeight="false" outlineLevel="0" collapsed="false">
      <c r="A7" s="0" t="n">
        <v>0.0092</v>
      </c>
      <c r="B7" s="0" t="n">
        <v>1.09</v>
      </c>
      <c r="C7" s="0" t="n">
        <v>0.709</v>
      </c>
      <c r="D7" s="0" t="n">
        <v>0.25991</v>
      </c>
      <c r="E7" s="0" t="n">
        <v>0.0072419</v>
      </c>
      <c r="F7" s="0" t="n">
        <v>0.0080367</v>
      </c>
      <c r="G7" s="0" t="n">
        <v>1</v>
      </c>
      <c r="H7" s="0" t="n">
        <v>1</v>
      </c>
    </row>
    <row r="8" customFormat="false" ht="15" hidden="false" customHeight="false" outlineLevel="0" collapsed="false">
      <c r="A8" s="0" t="n">
        <v>0.012</v>
      </c>
      <c r="B8" s="0" t="n">
        <v>0.9</v>
      </c>
      <c r="C8" s="0" t="n">
        <v>0.462</v>
      </c>
      <c r="D8" s="0" t="n">
        <v>0.26727</v>
      </c>
      <c r="E8" s="0" t="n">
        <v>0.0061907</v>
      </c>
      <c r="F8" s="0" t="n">
        <v>0.0052234</v>
      </c>
      <c r="G8" s="0" t="n">
        <v>1</v>
      </c>
      <c r="H8" s="0" t="n">
        <v>1</v>
      </c>
    </row>
    <row r="9" customFormat="false" ht="15" hidden="false" customHeight="false" outlineLevel="0" collapsed="false">
      <c r="A9" s="0" t="n">
        <v>0.0125</v>
      </c>
      <c r="B9" s="0" t="n">
        <v>1.22</v>
      </c>
      <c r="C9" s="0" t="n">
        <v>0.596</v>
      </c>
      <c r="D9" s="0" t="n">
        <v>0.28397</v>
      </c>
      <c r="E9" s="0" t="n">
        <v>0.0034768</v>
      </c>
      <c r="F9" s="0" t="n">
        <v>0.0062958</v>
      </c>
      <c r="G9" s="0" t="n">
        <v>1</v>
      </c>
      <c r="H9" s="0" t="n">
        <v>1</v>
      </c>
    </row>
    <row r="10" customFormat="false" ht="15" hidden="false" customHeight="false" outlineLevel="0" collapsed="false">
      <c r="A10" s="0" t="n">
        <v>0.0139</v>
      </c>
      <c r="B10" s="0" t="n">
        <v>1.62</v>
      </c>
      <c r="C10" s="0" t="n">
        <v>0.703</v>
      </c>
      <c r="D10" s="0" t="n">
        <v>0.29166</v>
      </c>
      <c r="E10" s="0" t="n">
        <v>0.0091941</v>
      </c>
      <c r="F10" s="0" t="n">
        <v>0.0071004</v>
      </c>
      <c r="G10" s="0" t="n">
        <v>1</v>
      </c>
      <c r="H10" s="0" t="n">
        <v>1</v>
      </c>
    </row>
    <row r="11" customFormat="false" ht="15" hidden="false" customHeight="false" outlineLevel="0" collapsed="false">
      <c r="A11" s="0" t="n">
        <v>0.0173</v>
      </c>
      <c r="B11" s="0" t="n">
        <v>1.27</v>
      </c>
      <c r="C11" s="0" t="n">
        <v>0.448</v>
      </c>
      <c r="D11" s="0" t="n">
        <v>0.29145</v>
      </c>
      <c r="E11" s="0" t="n">
        <v>0.0046819</v>
      </c>
      <c r="F11" s="0" t="n">
        <v>0.0043893</v>
      </c>
      <c r="G11" s="0" t="n">
        <v>1</v>
      </c>
      <c r="H11" s="0" t="n">
        <v>1</v>
      </c>
    </row>
    <row r="12" customFormat="false" ht="15" hidden="false" customHeight="false" outlineLevel="0" collapsed="false">
      <c r="A12" s="0" t="n">
        <v>0.0176</v>
      </c>
      <c r="B12" s="0" t="n">
        <v>1.72</v>
      </c>
      <c r="C12" s="0" t="n">
        <v>0.593</v>
      </c>
      <c r="D12" s="0" t="n">
        <v>0.31562</v>
      </c>
      <c r="E12" s="0" t="n">
        <v>0.0051398</v>
      </c>
      <c r="F12" s="0" t="n">
        <v>0.0056157</v>
      </c>
      <c r="G12" s="0" t="n">
        <v>1</v>
      </c>
      <c r="H12" s="0" t="n">
        <v>1</v>
      </c>
    </row>
    <row r="13" customFormat="false" ht="15" hidden="false" customHeight="false" outlineLevel="0" collapsed="false">
      <c r="A13" s="0" t="n">
        <v>0.0185</v>
      </c>
      <c r="B13" s="0" t="n">
        <v>2.16</v>
      </c>
      <c r="C13" s="0" t="n">
        <v>0.703</v>
      </c>
      <c r="D13" s="0" t="n">
        <v>0.31108</v>
      </c>
      <c r="E13" s="0" t="n">
        <v>0.010944</v>
      </c>
      <c r="F13" s="0" t="n">
        <v>0.0060286</v>
      </c>
      <c r="G13" s="0" t="n">
        <v>1</v>
      </c>
      <c r="H13" s="0" t="n">
        <v>1</v>
      </c>
    </row>
    <row r="14" customFormat="false" ht="15" hidden="false" customHeight="false" outlineLevel="0" collapsed="false">
      <c r="A14" s="0" t="n">
        <v>0.0246</v>
      </c>
      <c r="B14" s="0" t="n">
        <v>1.28</v>
      </c>
      <c r="C14" s="0" t="n">
        <v>0.32</v>
      </c>
      <c r="D14" s="0" t="n">
        <v>0.30337</v>
      </c>
      <c r="E14" s="0" t="n">
        <v>0.0055647</v>
      </c>
      <c r="F14" s="0" t="n">
        <v>0.0038754</v>
      </c>
      <c r="G14" s="0" t="n">
        <v>1</v>
      </c>
      <c r="H14" s="0" t="n">
        <v>1</v>
      </c>
    </row>
    <row r="15" customFormat="false" ht="15" hidden="false" customHeight="false" outlineLevel="0" collapsed="false">
      <c r="A15" s="0" t="n">
        <v>0.0247</v>
      </c>
      <c r="B15" s="0" t="n">
        <v>1.75</v>
      </c>
      <c r="C15" s="0" t="n">
        <v>0.437</v>
      </c>
      <c r="D15" s="0" t="n">
        <v>0.32253</v>
      </c>
      <c r="E15" s="0" t="n">
        <v>0.0043425</v>
      </c>
      <c r="F15" s="0" t="n">
        <v>0.0037504</v>
      </c>
      <c r="G15" s="0" t="n">
        <v>1</v>
      </c>
      <c r="H15" s="0" t="n">
        <v>1</v>
      </c>
    </row>
    <row r="16" customFormat="false" ht="15" hidden="false" customHeight="false" outlineLevel="0" collapsed="false">
      <c r="A16" s="0" t="n">
        <v>0.0254</v>
      </c>
      <c r="B16" s="0" t="n">
        <v>2.35</v>
      </c>
      <c r="C16" s="0" t="n">
        <v>0.565</v>
      </c>
      <c r="D16" s="0" t="n">
        <v>0.34193</v>
      </c>
      <c r="E16" s="0" t="n">
        <v>0.0044888</v>
      </c>
      <c r="F16" s="0" t="n">
        <v>0.0044888</v>
      </c>
      <c r="G16" s="0" t="n">
        <v>1</v>
      </c>
      <c r="H16" s="0" t="n">
        <v>1</v>
      </c>
    </row>
    <row r="17" customFormat="false" ht="15" hidden="false" customHeight="false" outlineLevel="0" collapsed="false">
      <c r="A17" s="0" t="n">
        <v>0.0276</v>
      </c>
      <c r="B17" s="0" t="n">
        <v>3.24</v>
      </c>
      <c r="C17" s="0" t="n">
        <v>0.707</v>
      </c>
      <c r="D17" s="0" t="n">
        <v>0.32733</v>
      </c>
      <c r="E17" s="0" t="n">
        <v>0.018691</v>
      </c>
      <c r="F17" s="0" t="n">
        <v>0.0067096</v>
      </c>
      <c r="G17" s="0" t="n">
        <v>1</v>
      </c>
      <c r="H17" s="0" t="n">
        <v>1</v>
      </c>
    </row>
    <row r="18" customFormat="false" ht="15" hidden="false" customHeight="false" outlineLevel="0" collapsed="false">
      <c r="A18" s="0" t="n">
        <v>0.0348</v>
      </c>
      <c r="B18" s="0" t="n">
        <v>1.3</v>
      </c>
      <c r="C18" s="0" t="n">
        <v>0.231</v>
      </c>
      <c r="D18" s="0" t="n">
        <v>0.30719</v>
      </c>
      <c r="E18" s="0" t="n">
        <v>0.0084722</v>
      </c>
      <c r="F18" s="0" t="n">
        <v>0.0044853</v>
      </c>
      <c r="G18" s="0" t="n">
        <v>1</v>
      </c>
      <c r="H18" s="0" t="n">
        <v>1</v>
      </c>
    </row>
    <row r="19" customFormat="false" ht="15" hidden="false" customHeight="false" outlineLevel="0" collapsed="false">
      <c r="A19" s="0" t="n">
        <v>0.0348</v>
      </c>
      <c r="B19" s="0" t="n">
        <v>1.76</v>
      </c>
      <c r="C19" s="0" t="n">
        <v>0.309</v>
      </c>
      <c r="D19" s="0" t="n">
        <v>0.32851</v>
      </c>
      <c r="E19" s="0" t="n">
        <v>0.0058626</v>
      </c>
      <c r="F19" s="0" t="n">
        <v>0.0036766</v>
      </c>
      <c r="G19" s="0" t="n">
        <v>1</v>
      </c>
      <c r="H19" s="0" t="n">
        <v>1</v>
      </c>
    </row>
    <row r="20" customFormat="false" ht="15" hidden="false" customHeight="false" outlineLevel="0" collapsed="false">
      <c r="A20" s="0" t="n">
        <v>0.0349</v>
      </c>
      <c r="B20" s="0" t="n">
        <v>2.44</v>
      </c>
      <c r="C20" s="0" t="n">
        <v>0.427</v>
      </c>
      <c r="D20" s="0" t="n">
        <v>0.34936</v>
      </c>
      <c r="E20" s="0" t="n">
        <v>0.0045384</v>
      </c>
      <c r="F20" s="0" t="n">
        <v>0.0034531</v>
      </c>
      <c r="G20" s="0" t="n">
        <v>1</v>
      </c>
      <c r="H20" s="0" t="n">
        <v>1</v>
      </c>
    </row>
    <row r="21" customFormat="false" ht="15" hidden="false" customHeight="false" outlineLevel="0" collapsed="false">
      <c r="A21" s="0" t="n">
        <v>0.0355</v>
      </c>
      <c r="B21" s="0" t="n">
        <v>3.34</v>
      </c>
      <c r="C21" s="0" t="n">
        <v>0.57</v>
      </c>
      <c r="D21" s="0" t="n">
        <v>0.36322</v>
      </c>
      <c r="E21" s="0" t="n">
        <v>0.008954</v>
      </c>
      <c r="F21" s="0" t="n">
        <v>0.0051583</v>
      </c>
      <c r="G21" s="0" t="n">
        <v>1</v>
      </c>
      <c r="H21" s="0" t="n">
        <v>1</v>
      </c>
    </row>
    <row r="22" customFormat="false" ht="15" hidden="false" customHeight="false" outlineLevel="0" collapsed="false">
      <c r="A22" s="0" t="n">
        <v>0.0364</v>
      </c>
      <c r="B22" s="0" t="n">
        <v>4.26</v>
      </c>
      <c r="C22" s="0" t="n">
        <v>0.705</v>
      </c>
      <c r="D22" s="0" t="n">
        <v>0.3705</v>
      </c>
      <c r="E22" s="0" t="n">
        <v>0.030286</v>
      </c>
      <c r="F22" s="0" t="n">
        <v>0.0096493</v>
      </c>
      <c r="G22" s="0" t="n">
        <v>1</v>
      </c>
      <c r="H22" s="0" t="n">
        <v>1</v>
      </c>
    </row>
    <row r="23" customFormat="false" ht="15" hidden="false" customHeight="false" outlineLevel="0" collapsed="false">
      <c r="A23" s="0" t="n">
        <v>0.0495</v>
      </c>
      <c r="B23" s="0" t="n">
        <v>1.33</v>
      </c>
      <c r="C23" s="0" t="n">
        <v>0.168</v>
      </c>
      <c r="D23" s="0" t="n">
        <v>0.33251</v>
      </c>
      <c r="E23" s="0" t="n">
        <v>0.0097828</v>
      </c>
      <c r="F23" s="0" t="n">
        <v>0.0070875</v>
      </c>
      <c r="G23" s="0" t="n">
        <v>1</v>
      </c>
      <c r="H23" s="0" t="n">
        <v>1</v>
      </c>
    </row>
    <row r="24" customFormat="false" ht="15" hidden="false" customHeight="false" outlineLevel="0" collapsed="false">
      <c r="A24" s="0" t="n">
        <v>0.0493</v>
      </c>
      <c r="B24" s="0" t="n">
        <v>1.76</v>
      </c>
      <c r="C24" s="0" t="n">
        <v>0.221</v>
      </c>
      <c r="D24" s="0" t="n">
        <v>0.33034</v>
      </c>
      <c r="E24" s="0" t="n">
        <v>0.0057814</v>
      </c>
      <c r="F24" s="0" t="n">
        <v>0.0050837</v>
      </c>
      <c r="G24" s="0" t="n">
        <v>1</v>
      </c>
      <c r="H24" s="0" t="n">
        <v>1</v>
      </c>
    </row>
    <row r="25" customFormat="false" ht="15" hidden="false" customHeight="false" outlineLevel="0" collapsed="false">
      <c r="A25" s="0" t="n">
        <v>0.0494</v>
      </c>
      <c r="B25" s="0" t="n">
        <v>2.48</v>
      </c>
      <c r="C25" s="0" t="n">
        <v>0.309</v>
      </c>
      <c r="D25" s="0" t="n">
        <v>0.34325</v>
      </c>
      <c r="E25" s="0" t="n">
        <v>0.0039728</v>
      </c>
      <c r="F25" s="0" t="n">
        <v>0.0037741</v>
      </c>
      <c r="G25" s="0" t="n">
        <v>1</v>
      </c>
      <c r="H25" s="0" t="n">
        <v>1</v>
      </c>
    </row>
    <row r="26" customFormat="false" ht="15" hidden="false" customHeight="false" outlineLevel="0" collapsed="false">
      <c r="A26" s="0" t="n">
        <v>0.0501</v>
      </c>
      <c r="B26" s="0" t="n">
        <v>3.41</v>
      </c>
      <c r="C26" s="0" t="n">
        <v>0.415</v>
      </c>
      <c r="D26" s="0" t="n">
        <v>0.36709</v>
      </c>
      <c r="E26" s="0" t="n">
        <v>0.0056233</v>
      </c>
      <c r="F26" s="0" t="n">
        <v>0.0037488</v>
      </c>
      <c r="G26" s="0" t="n">
        <v>1</v>
      </c>
      <c r="H26" s="0" t="n">
        <v>1</v>
      </c>
    </row>
    <row r="27" customFormat="false" ht="15" hidden="false" customHeight="false" outlineLevel="0" collapsed="false">
      <c r="A27" s="0" t="n">
        <v>0.0509</v>
      </c>
      <c r="B27" s="0" t="n">
        <v>4.39</v>
      </c>
      <c r="C27" s="0" t="n">
        <v>0.526</v>
      </c>
      <c r="D27" s="0" t="n">
        <v>0.38008</v>
      </c>
      <c r="E27" s="0" t="n">
        <v>0.011911</v>
      </c>
      <c r="F27" s="0" t="n">
        <v>0.0051744</v>
      </c>
      <c r="G27" s="0" t="n">
        <v>1</v>
      </c>
      <c r="H27" s="0" t="n">
        <v>1</v>
      </c>
    </row>
    <row r="28" customFormat="false" ht="15" hidden="false" customHeight="false" outlineLevel="0" collapsed="false">
      <c r="A28" s="0" t="n">
        <v>0.0526</v>
      </c>
      <c r="B28" s="0" t="n">
        <v>5.31</v>
      </c>
      <c r="C28" s="0" t="n">
        <v>0.608</v>
      </c>
      <c r="D28" s="0" t="n">
        <v>0.37641</v>
      </c>
      <c r="E28" s="0" t="n">
        <v>0.027639</v>
      </c>
      <c r="F28" s="0" t="n">
        <v>0.0069581</v>
      </c>
      <c r="G28" s="0" t="n">
        <v>1</v>
      </c>
      <c r="H28" s="0" t="n">
        <v>1</v>
      </c>
    </row>
    <row r="29" customFormat="false" ht="15" hidden="false" customHeight="false" outlineLevel="0" collapsed="false">
      <c r="A29" s="0" t="n">
        <v>0.0701</v>
      </c>
      <c r="B29" s="0" t="n">
        <v>1.35</v>
      </c>
      <c r="C29" s="0" t="n">
        <v>0.12</v>
      </c>
      <c r="D29" s="0" t="n">
        <v>0.31534</v>
      </c>
      <c r="E29" s="0" t="n">
        <v>0.013888</v>
      </c>
      <c r="F29" s="0" t="n">
        <v>0.0088925</v>
      </c>
      <c r="G29" s="0" t="n">
        <v>1</v>
      </c>
      <c r="H29" s="0" t="n">
        <v>1</v>
      </c>
    </row>
    <row r="30" customFormat="false" ht="15" hidden="false" customHeight="false" outlineLevel="0" collapsed="false">
      <c r="A30" s="0" t="n">
        <v>0.0699</v>
      </c>
      <c r="B30" s="0" t="n">
        <v>1.77</v>
      </c>
      <c r="C30" s="0" t="n">
        <v>0.156</v>
      </c>
      <c r="D30" s="0" t="n">
        <v>0.3441</v>
      </c>
      <c r="E30" s="0" t="n">
        <v>0.0083879</v>
      </c>
      <c r="F30" s="0" t="n">
        <v>0.0069899</v>
      </c>
      <c r="G30" s="0" t="n">
        <v>1</v>
      </c>
      <c r="H30" s="0" t="n">
        <v>1</v>
      </c>
    </row>
    <row r="31" customFormat="false" ht="15" hidden="false" customHeight="false" outlineLevel="0" collapsed="false">
      <c r="A31" s="0" t="n">
        <v>0.0694</v>
      </c>
      <c r="B31" s="0" t="n">
        <v>2.48</v>
      </c>
      <c r="C31" s="0" t="n">
        <v>0.219</v>
      </c>
      <c r="D31" s="0" t="n">
        <v>0.34923</v>
      </c>
      <c r="E31" s="0" t="n">
        <v>0.0052838</v>
      </c>
      <c r="F31" s="0" t="n">
        <v>0.0051841</v>
      </c>
      <c r="G31" s="0" t="n">
        <v>1</v>
      </c>
      <c r="H31" s="0" t="n">
        <v>1</v>
      </c>
    </row>
    <row r="32" customFormat="false" ht="15" hidden="false" customHeight="false" outlineLevel="0" collapsed="false">
      <c r="A32" s="0" t="n">
        <v>0.0696</v>
      </c>
      <c r="B32" s="0" t="n">
        <v>3.45</v>
      </c>
      <c r="C32" s="0" t="n">
        <v>0.303</v>
      </c>
      <c r="D32" s="0" t="n">
        <v>0.38167</v>
      </c>
      <c r="E32" s="0" t="n">
        <v>0.0064589</v>
      </c>
      <c r="F32" s="0" t="n">
        <v>0.0043722</v>
      </c>
      <c r="G32" s="0" t="n">
        <v>1</v>
      </c>
      <c r="H32" s="0" t="n">
        <v>1</v>
      </c>
    </row>
    <row r="33" customFormat="false" ht="15" hidden="false" customHeight="false" outlineLevel="0" collapsed="false">
      <c r="A33" s="0" t="n">
        <v>0.0703</v>
      </c>
      <c r="B33" s="0" t="n">
        <v>4.42</v>
      </c>
      <c r="C33" s="0" t="n">
        <v>0.382</v>
      </c>
      <c r="D33" s="0" t="n">
        <v>0.37907</v>
      </c>
      <c r="E33" s="0" t="n">
        <v>0.0096945</v>
      </c>
      <c r="F33" s="0" t="n">
        <v>0.0041548</v>
      </c>
      <c r="G33" s="0" t="n">
        <v>1</v>
      </c>
      <c r="H33" s="0" t="n">
        <v>1</v>
      </c>
    </row>
    <row r="34" customFormat="false" ht="15" hidden="false" customHeight="false" outlineLevel="0" collapsed="false">
      <c r="A34" s="0" t="n">
        <v>0.0703</v>
      </c>
      <c r="B34" s="0" t="n">
        <v>5.38</v>
      </c>
      <c r="C34" s="0" t="n">
        <v>0.463</v>
      </c>
      <c r="D34" s="0" t="n">
        <v>0.36422</v>
      </c>
      <c r="E34" s="0" t="n">
        <v>0.017105</v>
      </c>
      <c r="F34" s="0" t="n">
        <v>0.0042272</v>
      </c>
      <c r="G34" s="0" t="n">
        <v>1</v>
      </c>
      <c r="H34" s="0" t="n">
        <v>1</v>
      </c>
    </row>
    <row r="35" customFormat="false" ht="15" hidden="false" customHeight="false" outlineLevel="0" collapsed="false">
      <c r="A35" s="0" t="n">
        <v>0.0712</v>
      </c>
      <c r="B35" s="0" t="n">
        <v>6.38</v>
      </c>
      <c r="C35" s="0" t="n">
        <v>0.536</v>
      </c>
      <c r="D35" s="0" t="n">
        <v>0.3694</v>
      </c>
      <c r="E35" s="0" t="n">
        <v>0.036989</v>
      </c>
      <c r="F35" s="0" t="n">
        <v>0.0048798</v>
      </c>
      <c r="G35" s="0" t="n">
        <v>1</v>
      </c>
      <c r="H35" s="0" t="n">
        <v>1</v>
      </c>
    </row>
    <row r="36" customFormat="false" ht="15" hidden="false" customHeight="false" outlineLevel="0" collapsed="false">
      <c r="A36" s="0" t="n">
        <v>0.0903</v>
      </c>
      <c r="B36" s="0" t="n">
        <v>1.38</v>
      </c>
      <c r="C36" s="0" t="n">
        <v>0.095</v>
      </c>
      <c r="D36" s="0" t="n">
        <v>0.33825</v>
      </c>
      <c r="E36" s="0" t="n">
        <v>0.021091</v>
      </c>
      <c r="F36" s="0" t="n">
        <v>0.010995</v>
      </c>
      <c r="G36" s="0" t="n">
        <v>1</v>
      </c>
      <c r="H36" s="0" t="n">
        <v>1</v>
      </c>
    </row>
    <row r="37" customFormat="false" ht="15" hidden="false" customHeight="false" outlineLevel="0" collapsed="false">
      <c r="A37" s="0" t="n">
        <v>0.09</v>
      </c>
      <c r="B37" s="0" t="n">
        <v>1.76</v>
      </c>
      <c r="C37" s="0" t="n">
        <v>0.121</v>
      </c>
      <c r="D37" s="0" t="n">
        <v>0.33925</v>
      </c>
      <c r="E37" s="0" t="n">
        <v>0.010692</v>
      </c>
      <c r="F37" s="0" t="n">
        <v>0.0087934</v>
      </c>
      <c r="G37" s="0" t="n">
        <v>1</v>
      </c>
      <c r="H37" s="0" t="n">
        <v>1</v>
      </c>
    </row>
    <row r="38" customFormat="false" ht="15" hidden="false" customHeight="false" outlineLevel="0" collapsed="false">
      <c r="A38" s="0" t="n">
        <v>0.0898</v>
      </c>
      <c r="B38" s="0" t="n">
        <v>2.47</v>
      </c>
      <c r="C38" s="0" t="n">
        <v>0.169</v>
      </c>
      <c r="D38" s="0" t="n">
        <v>0.35936</v>
      </c>
      <c r="E38" s="0" t="n">
        <v>0.0067898</v>
      </c>
      <c r="F38" s="0" t="n">
        <v>0.0065901</v>
      </c>
      <c r="G38" s="0" t="n">
        <v>1</v>
      </c>
      <c r="H38" s="0" t="n">
        <v>1</v>
      </c>
    </row>
    <row r="39" customFormat="false" ht="15" hidden="false" customHeight="false" outlineLevel="0" collapsed="false">
      <c r="A39" s="0" t="n">
        <v>0.0898</v>
      </c>
      <c r="B39" s="0" t="n">
        <v>3.46</v>
      </c>
      <c r="C39" s="0" t="n">
        <v>0.236</v>
      </c>
      <c r="D39" s="0" t="n">
        <v>0.36745</v>
      </c>
      <c r="E39" s="0" t="n">
        <v>0.0071776</v>
      </c>
      <c r="F39" s="0" t="n">
        <v>0.0050841</v>
      </c>
      <c r="G39" s="0" t="n">
        <v>1</v>
      </c>
      <c r="H39" s="0" t="n">
        <v>1</v>
      </c>
    </row>
    <row r="40" customFormat="false" ht="15" hidden="false" customHeight="false" outlineLevel="0" collapsed="false">
      <c r="A40" s="0" t="n">
        <v>0.09</v>
      </c>
      <c r="B40" s="0" t="n">
        <v>4.43</v>
      </c>
      <c r="C40" s="0" t="n">
        <v>0.299</v>
      </c>
      <c r="D40" s="0" t="n">
        <v>0.37193</v>
      </c>
      <c r="E40" s="0" t="n">
        <v>0.0099472</v>
      </c>
      <c r="F40" s="0" t="n">
        <v>0.0042773</v>
      </c>
      <c r="G40" s="0" t="n">
        <v>1</v>
      </c>
      <c r="H40" s="0" t="n">
        <v>1</v>
      </c>
    </row>
    <row r="41" customFormat="false" ht="15" hidden="false" customHeight="false" outlineLevel="0" collapsed="false">
      <c r="A41" s="0" t="n">
        <v>0.0903</v>
      </c>
      <c r="B41" s="0" t="n">
        <v>5.44</v>
      </c>
      <c r="C41" s="0" t="n">
        <v>0.366</v>
      </c>
      <c r="D41" s="0" t="n">
        <v>0.35539</v>
      </c>
      <c r="E41" s="0" t="n">
        <v>0.01537</v>
      </c>
      <c r="F41" s="0" t="n">
        <v>0.0039664</v>
      </c>
      <c r="G41" s="0" t="n">
        <v>1</v>
      </c>
      <c r="H41" s="0" t="n">
        <v>1</v>
      </c>
    </row>
    <row r="42" customFormat="false" ht="15" hidden="false" customHeight="false" outlineLevel="0" collapsed="false">
      <c r="A42" s="0" t="n">
        <v>0.0897</v>
      </c>
      <c r="B42" s="0" t="n">
        <v>6.5</v>
      </c>
      <c r="C42" s="0" t="n">
        <v>0.436</v>
      </c>
      <c r="D42" s="0" t="n">
        <v>0.3969</v>
      </c>
      <c r="E42" s="0" t="n">
        <v>0.026559</v>
      </c>
      <c r="F42" s="0" t="n">
        <v>0.0046404</v>
      </c>
      <c r="G42" s="0" t="n">
        <v>1</v>
      </c>
      <c r="H42" s="0" t="n">
        <v>1</v>
      </c>
    </row>
    <row r="43" customFormat="false" ht="15" hidden="false" customHeight="false" outlineLevel="0" collapsed="false">
      <c r="A43" s="0" t="n">
        <v>0.1091</v>
      </c>
      <c r="B43" s="0" t="n">
        <v>1.78</v>
      </c>
      <c r="C43" s="0" t="n">
        <v>0.101</v>
      </c>
      <c r="D43" s="0" t="n">
        <v>0.34522</v>
      </c>
      <c r="E43" s="0" t="n">
        <v>0.013297</v>
      </c>
      <c r="F43" s="0" t="n">
        <v>0.010497</v>
      </c>
      <c r="G43" s="0" t="n">
        <v>1</v>
      </c>
      <c r="H43" s="0" t="n">
        <v>1</v>
      </c>
    </row>
    <row r="44" customFormat="false" ht="15" hidden="false" customHeight="false" outlineLevel="0" collapsed="false">
      <c r="A44" s="0" t="n">
        <v>0.1097</v>
      </c>
      <c r="B44" s="0" t="n">
        <v>2.49</v>
      </c>
      <c r="C44" s="0" t="n">
        <v>0.14</v>
      </c>
      <c r="D44" s="0" t="n">
        <v>0.36132</v>
      </c>
      <c r="E44" s="0" t="n">
        <v>0.008196</v>
      </c>
      <c r="F44" s="0" t="n">
        <v>0.0078962</v>
      </c>
      <c r="G44" s="0" t="n">
        <v>1</v>
      </c>
      <c r="H44" s="0" t="n">
        <v>1</v>
      </c>
    </row>
    <row r="45" customFormat="false" ht="15" hidden="false" customHeight="false" outlineLevel="0" collapsed="false">
      <c r="A45" s="0" t="n">
        <v>0.1099</v>
      </c>
      <c r="B45" s="0" t="n">
        <v>3.48</v>
      </c>
      <c r="C45" s="0" t="n">
        <v>0.193</v>
      </c>
      <c r="D45" s="0" t="n">
        <v>0.36705</v>
      </c>
      <c r="E45" s="0" t="n">
        <v>0.0082922</v>
      </c>
      <c r="F45" s="0" t="n">
        <v>0.0057945</v>
      </c>
      <c r="G45" s="0" t="n">
        <v>1</v>
      </c>
      <c r="H45" s="0" t="n">
        <v>1</v>
      </c>
    </row>
    <row r="46" customFormat="false" ht="15" hidden="false" customHeight="false" outlineLevel="0" collapsed="false">
      <c r="A46" s="0" t="n">
        <v>0.11</v>
      </c>
      <c r="B46" s="0" t="n">
        <v>4.45</v>
      </c>
      <c r="C46" s="0" t="n">
        <v>0.246</v>
      </c>
      <c r="D46" s="0" t="n">
        <v>0.36701</v>
      </c>
      <c r="E46" s="0" t="n">
        <v>0.010383</v>
      </c>
      <c r="F46" s="0" t="n">
        <v>0.0048921</v>
      </c>
      <c r="G46" s="0" t="n">
        <v>1</v>
      </c>
      <c r="H46" s="0" t="n">
        <v>1</v>
      </c>
    </row>
    <row r="47" customFormat="false" ht="15" hidden="false" customHeight="false" outlineLevel="0" collapsed="false">
      <c r="A47" s="0" t="n">
        <v>0.1105</v>
      </c>
      <c r="B47" s="0" t="n">
        <v>5.44</v>
      </c>
      <c r="C47" s="0" t="n">
        <v>0.298</v>
      </c>
      <c r="D47" s="0" t="n">
        <v>0.35661</v>
      </c>
      <c r="E47" s="0" t="n">
        <v>0.014763</v>
      </c>
      <c r="F47" s="0" t="n">
        <v>0.0038903</v>
      </c>
      <c r="G47" s="0" t="n">
        <v>1</v>
      </c>
      <c r="H47" s="0" t="n">
        <v>1</v>
      </c>
    </row>
    <row r="48" customFormat="false" ht="15" hidden="false" customHeight="false" outlineLevel="0" collapsed="false">
      <c r="A48" s="0" t="n">
        <v>0.1096</v>
      </c>
      <c r="B48" s="0" t="n">
        <v>6.6</v>
      </c>
      <c r="C48" s="0" t="n">
        <v>0.363</v>
      </c>
      <c r="D48" s="0" t="n">
        <v>0.37255</v>
      </c>
      <c r="E48" s="0" t="n">
        <v>0.021616</v>
      </c>
      <c r="F48" s="0" t="n">
        <v>0.0041837</v>
      </c>
      <c r="G48" s="0" t="n">
        <v>1</v>
      </c>
      <c r="H48" s="0" t="n">
        <v>1</v>
      </c>
    </row>
    <row r="49" customFormat="false" ht="15" hidden="false" customHeight="false" outlineLevel="0" collapsed="false">
      <c r="A49" s="0" t="n">
        <v>0.1284</v>
      </c>
      <c r="B49" s="0" t="n">
        <v>1.86</v>
      </c>
      <c r="C49" s="0" t="n">
        <v>0.09</v>
      </c>
      <c r="D49" s="0" t="n">
        <v>0.36691</v>
      </c>
      <c r="E49" s="0" t="n">
        <v>0.021877</v>
      </c>
      <c r="F49" s="0" t="n">
        <v>0.013686</v>
      </c>
      <c r="G49" s="0" t="n">
        <v>1</v>
      </c>
      <c r="H49" s="0" t="n">
        <v>1</v>
      </c>
    </row>
    <row r="50" customFormat="false" ht="15" hidden="false" customHeight="false" outlineLevel="0" collapsed="false">
      <c r="A50" s="0" t="n">
        <v>0.1385</v>
      </c>
      <c r="B50" s="0" t="n">
        <v>2.49</v>
      </c>
      <c r="C50" s="0" t="n">
        <v>0.111</v>
      </c>
      <c r="D50" s="0" t="n">
        <v>0.36255</v>
      </c>
      <c r="E50" s="0" t="n">
        <v>0.0070892</v>
      </c>
      <c r="F50" s="0" t="n">
        <v>0.010085</v>
      </c>
      <c r="G50" s="0" t="n">
        <v>1</v>
      </c>
      <c r="H50" s="0" t="n">
        <v>1</v>
      </c>
    </row>
    <row r="51" customFormat="false" ht="15" hidden="false" customHeight="false" outlineLevel="0" collapsed="false">
      <c r="A51" s="0" t="n">
        <v>0.1398</v>
      </c>
      <c r="B51" s="0" t="n">
        <v>3.48</v>
      </c>
      <c r="C51" s="0" t="n">
        <v>0.154</v>
      </c>
      <c r="D51" s="0" t="n">
        <v>0.36951</v>
      </c>
      <c r="E51" s="0" t="n">
        <v>0.007081</v>
      </c>
      <c r="F51" s="0" t="n">
        <v>0.0067818</v>
      </c>
      <c r="G51" s="0" t="n">
        <v>1</v>
      </c>
      <c r="H51" s="0" t="n">
        <v>1</v>
      </c>
    </row>
    <row r="52" customFormat="false" ht="15" hidden="false" customHeight="false" outlineLevel="0" collapsed="false">
      <c r="A52" s="0" t="n">
        <v>0.1396</v>
      </c>
      <c r="B52" s="0" t="n">
        <v>4.45</v>
      </c>
      <c r="C52" s="0" t="n">
        <v>0.195</v>
      </c>
      <c r="D52" s="0" t="n">
        <v>0.36387</v>
      </c>
      <c r="E52" s="0" t="n">
        <v>0.0082676</v>
      </c>
      <c r="F52" s="0" t="n">
        <v>0.0053789</v>
      </c>
      <c r="G52" s="0" t="n">
        <v>1</v>
      </c>
      <c r="H52" s="0" t="n">
        <v>1</v>
      </c>
    </row>
    <row r="53" customFormat="false" ht="15" hidden="false" customHeight="false" outlineLevel="0" collapsed="false">
      <c r="A53" s="0" t="n">
        <v>0.1399</v>
      </c>
      <c r="B53" s="0" t="n">
        <v>5.46</v>
      </c>
      <c r="C53" s="0" t="n">
        <v>0.238</v>
      </c>
      <c r="D53" s="0" t="n">
        <v>0.35814</v>
      </c>
      <c r="E53" s="0" t="n">
        <v>0.011437</v>
      </c>
      <c r="F53" s="0" t="n">
        <v>0.0047739</v>
      </c>
      <c r="G53" s="0" t="n">
        <v>1</v>
      </c>
      <c r="H53" s="0" t="n">
        <v>1</v>
      </c>
    </row>
    <row r="54" customFormat="false" ht="15" hidden="false" customHeight="false" outlineLevel="0" collapsed="false">
      <c r="A54" s="0" t="n">
        <v>0.1409</v>
      </c>
      <c r="B54" s="0" t="n">
        <v>6.69</v>
      </c>
      <c r="C54" s="0" t="n">
        <v>0.289</v>
      </c>
      <c r="D54" s="0" t="n">
        <v>0.37398</v>
      </c>
      <c r="E54" s="0" t="n">
        <v>0.014292</v>
      </c>
      <c r="F54" s="0" t="n">
        <v>0.0043671</v>
      </c>
      <c r="G54" s="0" t="n">
        <v>1</v>
      </c>
      <c r="H54" s="0" t="n">
        <v>1</v>
      </c>
    </row>
    <row r="55" customFormat="false" ht="15" hidden="false" customHeight="false" outlineLevel="0" collapsed="false">
      <c r="A55" s="0" t="n">
        <v>0.1741</v>
      </c>
      <c r="B55" s="0" t="n">
        <v>2.67</v>
      </c>
      <c r="C55" s="0" t="n">
        <v>0.095</v>
      </c>
      <c r="D55" s="0" t="n">
        <v>0.36263</v>
      </c>
      <c r="E55" s="0" t="n">
        <v>0.010889</v>
      </c>
      <c r="F55" s="0" t="n">
        <v>0.011388</v>
      </c>
      <c r="G55" s="0" t="n">
        <v>1</v>
      </c>
      <c r="H55" s="0" t="n">
        <v>1</v>
      </c>
    </row>
    <row r="56" customFormat="false" ht="15" hidden="false" customHeight="false" outlineLevel="0" collapsed="false">
      <c r="A56" s="0" t="n">
        <v>0.1807</v>
      </c>
      <c r="B56" s="0" t="n">
        <v>3.47</v>
      </c>
      <c r="C56" s="0" t="n">
        <v>0.119</v>
      </c>
      <c r="D56" s="0" t="n">
        <v>0.33811</v>
      </c>
      <c r="E56" s="0" t="n">
        <v>0.0080883</v>
      </c>
      <c r="F56" s="0" t="n">
        <v>0.0078886</v>
      </c>
      <c r="G56" s="0" t="n">
        <v>1</v>
      </c>
      <c r="H56" s="0" t="n">
        <v>1</v>
      </c>
    </row>
    <row r="57" customFormat="false" ht="15" hidden="false" customHeight="false" outlineLevel="0" collapsed="false">
      <c r="A57" s="0" t="n">
        <v>0.1802</v>
      </c>
      <c r="B57" s="0" t="n">
        <v>4.46</v>
      </c>
      <c r="C57" s="0" t="n">
        <v>0.152</v>
      </c>
      <c r="D57" s="0" t="n">
        <v>0.37192</v>
      </c>
      <c r="E57" s="0" t="n">
        <v>0.010179</v>
      </c>
      <c r="F57" s="0" t="n">
        <v>0.0065862</v>
      </c>
      <c r="G57" s="0" t="n">
        <v>1</v>
      </c>
      <c r="H57" s="0" t="n">
        <v>1</v>
      </c>
    </row>
    <row r="58" customFormat="false" ht="15" hidden="false" customHeight="false" outlineLevel="0" collapsed="false">
      <c r="A58" s="0" t="n">
        <v>0.1808</v>
      </c>
      <c r="B58" s="0" t="n">
        <v>5.46</v>
      </c>
      <c r="C58" s="0" t="n">
        <v>0.185</v>
      </c>
      <c r="D58" s="0" t="n">
        <v>0.33276</v>
      </c>
      <c r="E58" s="0" t="n">
        <v>0.011866</v>
      </c>
      <c r="F58" s="0" t="n">
        <v>0.0048861</v>
      </c>
      <c r="G58" s="0" t="n">
        <v>1</v>
      </c>
      <c r="H58" s="0" t="n">
        <v>1</v>
      </c>
    </row>
    <row r="59" customFormat="false" ht="15" hidden="false" customHeight="false" outlineLevel="0" collapsed="false">
      <c r="A59" s="0" t="n">
        <v>0.1804</v>
      </c>
      <c r="B59" s="0" t="n">
        <v>6.77</v>
      </c>
      <c r="C59" s="0" t="n">
        <v>0.229</v>
      </c>
      <c r="D59" s="0" t="n">
        <v>0.36016</v>
      </c>
      <c r="E59" s="0" t="n">
        <v>0.014044</v>
      </c>
      <c r="F59" s="0" t="n">
        <v>0.0045817</v>
      </c>
      <c r="G59" s="0" t="n">
        <v>1</v>
      </c>
      <c r="H59" s="0" t="n">
        <v>1</v>
      </c>
    </row>
    <row r="60" customFormat="false" ht="15" hidden="false" customHeight="false" outlineLevel="0" collapsed="false">
      <c r="A60" s="0" t="n">
        <v>0.1771</v>
      </c>
      <c r="B60" s="0" t="n">
        <v>8.5</v>
      </c>
      <c r="C60" s="0" t="n">
        <v>0.289</v>
      </c>
      <c r="D60" s="0" t="n">
        <v>0.38977</v>
      </c>
      <c r="E60" s="0" t="n">
        <v>0.037774</v>
      </c>
      <c r="F60" s="0" t="n">
        <v>0.0049703</v>
      </c>
      <c r="G60" s="0" t="n">
        <v>1</v>
      </c>
      <c r="H60" s="0" t="n">
        <v>1</v>
      </c>
    </row>
    <row r="61" customFormat="false" ht="15" hidden="false" customHeight="false" outlineLevel="0" collapsed="false">
      <c r="A61" s="0" t="n">
        <v>0.2051</v>
      </c>
      <c r="B61" s="0" t="n">
        <v>2.9</v>
      </c>
      <c r="C61" s="0" t="n">
        <v>0.087</v>
      </c>
      <c r="D61" s="0" t="n">
        <v>0.33434</v>
      </c>
      <c r="E61" s="0" t="n">
        <v>0.031575</v>
      </c>
      <c r="F61" s="0" t="n">
        <v>0.010192</v>
      </c>
      <c r="G61" s="0" t="n">
        <v>1</v>
      </c>
      <c r="H61" s="0" t="n">
        <v>1</v>
      </c>
    </row>
    <row r="62" customFormat="false" ht="15" hidden="false" customHeight="false" outlineLevel="0" collapsed="false">
      <c r="A62" s="0" t="n">
        <v>0.221</v>
      </c>
      <c r="B62" s="0" t="n">
        <v>3.51</v>
      </c>
      <c r="C62" s="0" t="n">
        <v>0.099</v>
      </c>
      <c r="D62" s="0" t="n">
        <v>0.3307</v>
      </c>
      <c r="E62" s="0" t="n">
        <v>0.008792</v>
      </c>
      <c r="F62" s="0" t="n">
        <v>0.0081925</v>
      </c>
      <c r="G62" s="0" t="n">
        <v>1</v>
      </c>
      <c r="H62" s="0" t="n">
        <v>1</v>
      </c>
    </row>
    <row r="63" customFormat="false" ht="15" hidden="false" customHeight="false" outlineLevel="0" collapsed="false">
      <c r="A63" s="0" t="n">
        <v>0.2262</v>
      </c>
      <c r="B63" s="0" t="n">
        <v>4.47</v>
      </c>
      <c r="C63" s="0" t="n">
        <v>0.122</v>
      </c>
      <c r="D63" s="0" t="n">
        <v>0.3236</v>
      </c>
      <c r="E63" s="0" t="n">
        <v>0.0091887</v>
      </c>
      <c r="F63" s="0" t="n">
        <v>0.0061924</v>
      </c>
      <c r="G63" s="0" t="n">
        <v>1</v>
      </c>
      <c r="H63" s="0" t="n">
        <v>1</v>
      </c>
    </row>
    <row r="64" customFormat="false" ht="15" hidden="false" customHeight="false" outlineLevel="0" collapsed="false">
      <c r="A64" s="0" t="n">
        <v>0.2263</v>
      </c>
      <c r="B64" s="0" t="n">
        <v>5.47</v>
      </c>
      <c r="C64" s="0" t="n">
        <v>0.149</v>
      </c>
      <c r="D64" s="0" t="n">
        <v>0.34922</v>
      </c>
      <c r="E64" s="0" t="n">
        <v>0.012579</v>
      </c>
      <c r="F64" s="0" t="n">
        <v>0.0054909</v>
      </c>
      <c r="G64" s="0" t="n">
        <v>1</v>
      </c>
      <c r="H64" s="0" t="n">
        <v>1</v>
      </c>
    </row>
    <row r="65" customFormat="false" ht="15" hidden="false" customHeight="false" outlineLevel="0" collapsed="false">
      <c r="A65" s="0" t="n">
        <v>0.228</v>
      </c>
      <c r="B65" s="0" t="n">
        <v>6.81</v>
      </c>
      <c r="C65" s="0" t="n">
        <v>0.184</v>
      </c>
      <c r="D65" s="0" t="n">
        <v>0.31978</v>
      </c>
      <c r="E65" s="0" t="n">
        <v>0.012472</v>
      </c>
      <c r="F65" s="0" t="n">
        <v>0.0041906</v>
      </c>
      <c r="G65" s="0" t="n">
        <v>1</v>
      </c>
      <c r="H65" s="0" t="n">
        <v>1</v>
      </c>
    </row>
    <row r="66" customFormat="false" ht="15" hidden="false" customHeight="false" outlineLevel="0" collapsed="false">
      <c r="A66" s="0" t="n">
        <v>0.2215</v>
      </c>
      <c r="B66" s="0" t="n">
        <v>8.64</v>
      </c>
      <c r="C66" s="0" t="n">
        <v>0.236</v>
      </c>
      <c r="D66" s="0" t="n">
        <v>0.30517</v>
      </c>
      <c r="E66" s="0" t="n">
        <v>0.026411</v>
      </c>
      <c r="F66" s="0" t="n">
        <v>0.0038868</v>
      </c>
      <c r="G66" s="0" t="n">
        <v>1</v>
      </c>
      <c r="H66" s="0" t="n">
        <v>1</v>
      </c>
    </row>
    <row r="67" customFormat="false" ht="15" hidden="false" customHeight="false" outlineLevel="0" collapsed="false">
      <c r="A67" s="0" t="n">
        <v>0.2657</v>
      </c>
      <c r="B67" s="0" t="n">
        <v>3.75</v>
      </c>
      <c r="C67" s="0" t="n">
        <v>0.088</v>
      </c>
      <c r="D67" s="0" t="n">
        <v>0.3027</v>
      </c>
      <c r="E67" s="0" t="n">
        <v>0.01469</v>
      </c>
      <c r="F67" s="0" t="n">
        <v>0.0075949</v>
      </c>
      <c r="G67" s="0" t="n">
        <v>1</v>
      </c>
      <c r="H67" s="0" t="n">
        <v>1</v>
      </c>
    </row>
    <row r="68" customFormat="false" ht="15" hidden="false" customHeight="false" outlineLevel="0" collapsed="false">
      <c r="A68" s="0" t="n">
        <v>0.2736</v>
      </c>
      <c r="B68" s="0" t="n">
        <v>4.47</v>
      </c>
      <c r="C68" s="0" t="n">
        <v>0.102</v>
      </c>
      <c r="D68" s="0" t="n">
        <v>0.30425</v>
      </c>
      <c r="E68" s="0" t="n">
        <v>0.010192</v>
      </c>
      <c r="F68" s="0" t="n">
        <v>0.0059952</v>
      </c>
      <c r="G68" s="0" t="n">
        <v>1</v>
      </c>
      <c r="H68" s="0" t="n">
        <v>1</v>
      </c>
    </row>
    <row r="69" customFormat="false" ht="15" hidden="false" customHeight="false" outlineLevel="0" collapsed="false">
      <c r="A69" s="0" t="n">
        <v>0.2758</v>
      </c>
      <c r="B69" s="0" t="n">
        <v>5.44</v>
      </c>
      <c r="C69" s="0" t="n">
        <v>0.122</v>
      </c>
      <c r="D69" s="0" t="n">
        <v>0.30549</v>
      </c>
      <c r="E69" s="0" t="n">
        <v>0.012787</v>
      </c>
      <c r="F69" s="0" t="n">
        <v>0.0047951</v>
      </c>
      <c r="G69" s="0" t="n">
        <v>1</v>
      </c>
      <c r="H69" s="0" t="n">
        <v>1</v>
      </c>
    </row>
    <row r="70" customFormat="false" ht="15" hidden="false" customHeight="false" outlineLevel="0" collapsed="false">
      <c r="A70" s="0" t="n">
        <v>0.2803</v>
      </c>
      <c r="B70" s="0" t="n">
        <v>6.85</v>
      </c>
      <c r="C70" s="0" t="n">
        <v>0.151</v>
      </c>
      <c r="D70" s="0" t="n">
        <v>0.31957</v>
      </c>
      <c r="E70" s="0" t="n">
        <v>0.013881</v>
      </c>
      <c r="F70" s="0" t="n">
        <v>0.0047935</v>
      </c>
      <c r="G70" s="0" t="n">
        <v>1</v>
      </c>
      <c r="H70" s="0" t="n">
        <v>1</v>
      </c>
    </row>
    <row r="71" customFormat="false" ht="15" hidden="false" customHeight="false" outlineLevel="0" collapsed="false">
      <c r="A71" s="0" t="n">
        <v>0.2737</v>
      </c>
      <c r="B71" s="0" t="n">
        <v>8.7</v>
      </c>
      <c r="C71" s="0" t="n">
        <v>0.193</v>
      </c>
      <c r="D71" s="0" t="n">
        <v>0.32306</v>
      </c>
      <c r="E71" s="0" t="n">
        <v>0.026947</v>
      </c>
      <c r="F71" s="0" t="n">
        <v>0.0047906</v>
      </c>
      <c r="G71" s="0" t="n">
        <v>1</v>
      </c>
      <c r="H71" s="0" t="n">
        <v>1</v>
      </c>
    </row>
    <row r="72" customFormat="false" ht="15" hidden="false" customHeight="false" outlineLevel="0" collapsed="false">
      <c r="A72" s="0" t="n">
        <v>0.3166</v>
      </c>
      <c r="B72" s="0" t="n">
        <v>4.62</v>
      </c>
      <c r="C72" s="0" t="n">
        <v>0.091</v>
      </c>
      <c r="D72" s="0" t="n">
        <v>0.28823</v>
      </c>
      <c r="E72" s="0" t="n">
        <v>0.012293</v>
      </c>
      <c r="F72" s="0" t="n">
        <v>0.013392</v>
      </c>
      <c r="G72" s="0" t="n">
        <v>1</v>
      </c>
      <c r="H72" s="0" t="n">
        <v>1</v>
      </c>
    </row>
    <row r="73" customFormat="false" ht="15" hidden="false" customHeight="false" outlineLevel="0" collapsed="false">
      <c r="A73" s="0" t="n">
        <v>0.3397</v>
      </c>
      <c r="B73" s="0" t="n">
        <v>5.46</v>
      </c>
      <c r="C73" s="0" t="n">
        <v>0.1</v>
      </c>
      <c r="D73" s="0" t="n">
        <v>0.25823</v>
      </c>
      <c r="E73" s="0" t="n">
        <v>0.0094939</v>
      </c>
      <c r="F73" s="0" t="n">
        <v>0.009394</v>
      </c>
      <c r="G73" s="0" t="n">
        <v>1</v>
      </c>
      <c r="H73" s="0" t="n">
        <v>1</v>
      </c>
    </row>
    <row r="74" customFormat="false" ht="15" hidden="false" customHeight="false" outlineLevel="0" collapsed="false">
      <c r="A74" s="0" t="n">
        <v>0.3511</v>
      </c>
      <c r="B74" s="0" t="n">
        <v>6.87</v>
      </c>
      <c r="C74" s="0" t="n">
        <v>0.122</v>
      </c>
      <c r="D74" s="0" t="n">
        <v>0.27568</v>
      </c>
      <c r="E74" s="0" t="n">
        <v>0.010292</v>
      </c>
      <c r="F74" s="0" t="n">
        <v>0.0064947</v>
      </c>
      <c r="G74" s="0" t="n">
        <v>1</v>
      </c>
      <c r="H74" s="0" t="n">
        <v>1</v>
      </c>
    </row>
    <row r="75" customFormat="false" ht="15" hidden="false" customHeight="false" outlineLevel="0" collapsed="false">
      <c r="A75" s="0" t="n">
        <v>0.345</v>
      </c>
      <c r="B75" s="0" t="n">
        <v>8.73</v>
      </c>
      <c r="C75" s="0" t="n">
        <v>0.156</v>
      </c>
      <c r="D75" s="0" t="n">
        <v>0.23952</v>
      </c>
      <c r="E75" s="0" t="n">
        <v>0.016281</v>
      </c>
      <c r="F75" s="0" t="n">
        <v>0.0051939</v>
      </c>
      <c r="G75" s="0" t="n">
        <v>1</v>
      </c>
      <c r="H75" s="0" t="n">
        <v>1</v>
      </c>
    </row>
    <row r="76" customFormat="false" ht="15" hidden="false" customHeight="false" outlineLevel="0" collapsed="false">
      <c r="A76" s="0" t="n">
        <v>0.3973</v>
      </c>
      <c r="B76" s="0" t="n">
        <v>5.73</v>
      </c>
      <c r="C76" s="0" t="n">
        <v>0.09</v>
      </c>
      <c r="D76" s="0" t="n">
        <v>0.2085</v>
      </c>
      <c r="E76" s="0" t="n">
        <v>0.02109</v>
      </c>
      <c r="F76" s="0" t="n">
        <v>0.024288</v>
      </c>
      <c r="G76" s="0" t="n">
        <v>1</v>
      </c>
      <c r="H76" s="0" t="n">
        <v>1</v>
      </c>
    </row>
    <row r="77" customFormat="false" ht="15" hidden="false" customHeight="false" outlineLevel="0" collapsed="false">
      <c r="A77" s="0" t="n">
        <v>0.4425</v>
      </c>
      <c r="B77" s="0" t="n">
        <v>6.97</v>
      </c>
      <c r="C77" s="0" t="n">
        <v>0.099</v>
      </c>
      <c r="D77" s="0" t="n">
        <v>0.2023</v>
      </c>
      <c r="E77" s="0" t="n">
        <v>0.0093952</v>
      </c>
      <c r="F77" s="0" t="n">
        <v>0.01979</v>
      </c>
      <c r="G77" s="0" t="n">
        <v>1</v>
      </c>
      <c r="H77" s="0" t="n">
        <v>1</v>
      </c>
    </row>
    <row r="78" customFormat="false" ht="15" hidden="false" customHeight="false" outlineLevel="0" collapsed="false">
      <c r="A78" s="0" t="n">
        <v>0.4653</v>
      </c>
      <c r="B78" s="0" t="n">
        <v>8.75</v>
      </c>
      <c r="C78" s="0" t="n">
        <v>0.117</v>
      </c>
      <c r="D78" s="0" t="n">
        <v>0.18159</v>
      </c>
      <c r="E78" s="0" t="n">
        <v>0.011793</v>
      </c>
      <c r="F78" s="0" t="n">
        <v>0.013592</v>
      </c>
      <c r="G78" s="0" t="n">
        <v>1</v>
      </c>
      <c r="H78" s="0" t="n">
        <v>1</v>
      </c>
    </row>
    <row r="79" customFormat="false" ht="15" hidden="false" customHeight="false" outlineLevel="0" collapsed="false">
      <c r="A79" s="0" t="n">
        <v>0.0087</v>
      </c>
      <c r="B79" s="0" t="n">
        <v>1.18</v>
      </c>
      <c r="C79" s="0" t="n">
        <v>0.626</v>
      </c>
      <c r="D79" s="0" t="n">
        <v>0.27281</v>
      </c>
      <c r="E79" s="0" t="n">
        <v>0.0082199</v>
      </c>
      <c r="F79" s="0" t="n">
        <v>0.0074892</v>
      </c>
      <c r="G79" s="0" t="n">
        <v>1</v>
      </c>
      <c r="H79" s="0" t="n">
        <v>1</v>
      </c>
    </row>
    <row r="80" customFormat="false" ht="15" hidden="false" customHeight="false" outlineLevel="0" collapsed="false">
      <c r="A80" s="0" t="n">
        <v>0.0117</v>
      </c>
      <c r="B80" s="0" t="n">
        <v>1.37</v>
      </c>
      <c r="C80" s="0" t="n">
        <v>0.54</v>
      </c>
      <c r="D80" s="0" t="n">
        <v>0.2886</v>
      </c>
      <c r="E80" s="0" t="n">
        <v>0.0092389</v>
      </c>
      <c r="F80" s="0" t="n">
        <v>0.0059053</v>
      </c>
      <c r="G80" s="0" t="n">
        <v>1</v>
      </c>
      <c r="H80" s="0" t="n">
        <v>1</v>
      </c>
    </row>
    <row r="81" customFormat="false" ht="15" hidden="false" customHeight="false" outlineLevel="0" collapsed="false">
      <c r="A81" s="0" t="n">
        <v>0.0129</v>
      </c>
      <c r="B81" s="0" t="n">
        <v>1.7</v>
      </c>
      <c r="C81" s="0" t="n">
        <v>0.604</v>
      </c>
      <c r="D81" s="0" t="n">
        <v>0.30007</v>
      </c>
      <c r="E81" s="0" t="n">
        <v>0.0066577</v>
      </c>
      <c r="F81" s="0" t="n">
        <v>0.0061889</v>
      </c>
      <c r="G81" s="0" t="n">
        <v>1</v>
      </c>
      <c r="H81" s="0" t="n">
        <v>1</v>
      </c>
    </row>
    <row r="82" customFormat="false" ht="15" hidden="false" customHeight="false" outlineLevel="0" collapsed="false">
      <c r="A82" s="0" t="n">
        <v>0.0172</v>
      </c>
      <c r="B82" s="0" t="n">
        <v>1.77</v>
      </c>
      <c r="C82" s="0" t="n">
        <v>0.472</v>
      </c>
      <c r="D82" s="0" t="n">
        <v>0.31829</v>
      </c>
      <c r="E82" s="0" t="n">
        <v>0.0097216</v>
      </c>
      <c r="F82" s="0" t="n">
        <v>0.0050552</v>
      </c>
      <c r="G82" s="0" t="n">
        <v>1</v>
      </c>
      <c r="H82" s="0" t="n">
        <v>1</v>
      </c>
    </row>
    <row r="83" customFormat="false" ht="15" hidden="false" customHeight="false" outlineLevel="0" collapsed="false">
      <c r="A83" s="0" t="n">
        <v>0.0178</v>
      </c>
      <c r="B83" s="0" t="n">
        <v>2.34</v>
      </c>
      <c r="C83" s="0" t="n">
        <v>0.599</v>
      </c>
      <c r="D83" s="0" t="n">
        <v>0.33452</v>
      </c>
      <c r="E83" s="0" t="n">
        <v>0.0068444</v>
      </c>
      <c r="F83" s="0" t="n">
        <v>0.0054185</v>
      </c>
      <c r="G83" s="0" t="n">
        <v>1</v>
      </c>
      <c r="H83" s="0" t="n">
        <v>1</v>
      </c>
    </row>
    <row r="84" customFormat="false" ht="15" hidden="false" customHeight="false" outlineLevel="0" collapsed="false">
      <c r="A84" s="0" t="n">
        <v>0.0241</v>
      </c>
      <c r="B84" s="0" t="n">
        <v>1.82</v>
      </c>
      <c r="C84" s="0" t="n">
        <v>0.351</v>
      </c>
      <c r="D84" s="0" t="n">
        <v>0.31939</v>
      </c>
      <c r="E84" s="0" t="n">
        <v>0.012105</v>
      </c>
      <c r="F84" s="0" t="n">
        <v>0.0041673</v>
      </c>
      <c r="G84" s="0" t="n">
        <v>1</v>
      </c>
      <c r="H84" s="0" t="n">
        <v>1</v>
      </c>
    </row>
    <row r="85" customFormat="false" ht="15" hidden="false" customHeight="false" outlineLevel="0" collapsed="false">
      <c r="A85" s="0" t="n">
        <v>0.0245</v>
      </c>
      <c r="B85" s="0" t="n">
        <v>2.5</v>
      </c>
      <c r="C85" s="0" t="n">
        <v>0.471</v>
      </c>
      <c r="D85" s="0" t="n">
        <v>0.33863</v>
      </c>
      <c r="E85" s="0" t="n">
        <v>0.0053157</v>
      </c>
      <c r="F85" s="0" t="n">
        <v>0.0042328</v>
      </c>
      <c r="G85" s="0" t="n">
        <v>1</v>
      </c>
      <c r="H85" s="0" t="n">
        <v>1</v>
      </c>
    </row>
    <row r="86" customFormat="false" ht="15" hidden="false" customHeight="false" outlineLevel="0" collapsed="false">
      <c r="A86" s="0" t="n">
        <v>0.026</v>
      </c>
      <c r="B86" s="0" t="n">
        <v>3.36</v>
      </c>
      <c r="C86" s="0" t="n">
        <v>0.59</v>
      </c>
      <c r="D86" s="0" t="n">
        <v>0.36318</v>
      </c>
      <c r="E86" s="0" t="n">
        <v>0.0074933</v>
      </c>
      <c r="F86" s="0" t="n">
        <v>0.0062282</v>
      </c>
      <c r="G86" s="0" t="n">
        <v>1</v>
      </c>
      <c r="H86" s="0" t="n">
        <v>1</v>
      </c>
    </row>
    <row r="87" customFormat="false" ht="15" hidden="false" customHeight="false" outlineLevel="0" collapsed="false">
      <c r="A87" s="0" t="n">
        <v>0.0348</v>
      </c>
      <c r="B87" s="0" t="n">
        <v>2.51</v>
      </c>
      <c r="C87" s="0" t="n">
        <v>0.332</v>
      </c>
      <c r="D87" s="0" t="n">
        <v>0.37053</v>
      </c>
      <c r="E87" s="0" t="n">
        <v>0.0093302</v>
      </c>
      <c r="F87" s="0" t="n">
        <v>0.0042681</v>
      </c>
      <c r="G87" s="0" t="n">
        <v>1</v>
      </c>
      <c r="H87" s="0" t="n">
        <v>1</v>
      </c>
    </row>
    <row r="88" customFormat="false" ht="15" hidden="false" customHeight="false" outlineLevel="0" collapsed="false">
      <c r="A88" s="0" t="n">
        <v>0.0348</v>
      </c>
      <c r="B88" s="0" t="n">
        <v>3.48</v>
      </c>
      <c r="C88" s="0" t="n">
        <v>0.458</v>
      </c>
      <c r="D88" s="0" t="n">
        <v>0.37645</v>
      </c>
      <c r="E88" s="0" t="n">
        <v>0.0074797</v>
      </c>
      <c r="F88" s="0" t="n">
        <v>0.0046256</v>
      </c>
      <c r="G88" s="0" t="n">
        <v>1</v>
      </c>
      <c r="H88" s="0" t="n">
        <v>1</v>
      </c>
    </row>
    <row r="89" customFormat="false" ht="15" hidden="false" customHeight="false" outlineLevel="0" collapsed="false">
      <c r="A89" s="0" t="n">
        <v>0.0354</v>
      </c>
      <c r="B89" s="0" t="n">
        <v>4.41</v>
      </c>
      <c r="C89" s="0" t="n">
        <v>0.568</v>
      </c>
      <c r="D89" s="0" t="n">
        <v>0.37235</v>
      </c>
      <c r="E89" s="0" t="n">
        <v>0.010027</v>
      </c>
      <c r="F89" s="0" t="n">
        <v>0.0068143</v>
      </c>
      <c r="G89" s="0" t="n">
        <v>1</v>
      </c>
      <c r="H89" s="0" t="n">
        <v>1</v>
      </c>
    </row>
    <row r="90" customFormat="false" ht="15" hidden="false" customHeight="false" outlineLevel="0" collapsed="false">
      <c r="A90" s="0" t="n">
        <v>0.0374</v>
      </c>
      <c r="B90" s="0" t="n">
        <v>5.32</v>
      </c>
      <c r="C90" s="0" t="n">
        <v>0.645</v>
      </c>
      <c r="D90" s="0" t="n">
        <v>0.38857</v>
      </c>
      <c r="E90" s="0" t="n">
        <v>0.026798</v>
      </c>
      <c r="F90" s="0" t="n">
        <v>0.0090613</v>
      </c>
      <c r="G90" s="0" t="n">
        <v>1</v>
      </c>
      <c r="H90" s="0" t="n">
        <v>1</v>
      </c>
    </row>
    <row r="91" customFormat="false" ht="15" hidden="false" customHeight="false" outlineLevel="0" collapsed="false">
      <c r="A91" s="0" t="n">
        <v>0.0497</v>
      </c>
      <c r="B91" s="0" t="n">
        <v>2.54</v>
      </c>
      <c r="C91" s="0" t="n">
        <v>0.237</v>
      </c>
      <c r="D91" s="0" t="n">
        <v>0.33814</v>
      </c>
      <c r="E91" s="0" t="n">
        <v>0.0086676</v>
      </c>
      <c r="F91" s="0" t="n">
        <v>0.0047821</v>
      </c>
      <c r="G91" s="0" t="n">
        <v>1</v>
      </c>
      <c r="H91" s="0" t="n">
        <v>1</v>
      </c>
    </row>
    <row r="92" customFormat="false" ht="15" hidden="false" customHeight="false" outlineLevel="0" collapsed="false">
      <c r="A92" s="0" t="n">
        <v>0.0494</v>
      </c>
      <c r="B92" s="0" t="n">
        <v>3.49</v>
      </c>
      <c r="C92" s="0" t="n">
        <v>0.327</v>
      </c>
      <c r="D92" s="0" t="n">
        <v>0.37558</v>
      </c>
      <c r="E92" s="0" t="n">
        <v>0.006946</v>
      </c>
      <c r="F92" s="0" t="n">
        <v>0.0042668</v>
      </c>
      <c r="G92" s="0" t="n">
        <v>1</v>
      </c>
      <c r="H92" s="0" t="n">
        <v>1</v>
      </c>
    </row>
    <row r="93" customFormat="false" ht="15" hidden="false" customHeight="false" outlineLevel="0" collapsed="false">
      <c r="A93" s="0" t="n">
        <v>0.0495</v>
      </c>
      <c r="B93" s="0" t="n">
        <v>4.47</v>
      </c>
      <c r="C93" s="0" t="n">
        <v>0.416</v>
      </c>
      <c r="D93" s="0" t="n">
        <v>0.36312</v>
      </c>
      <c r="E93" s="0" t="n">
        <v>0.0072012</v>
      </c>
      <c r="F93" s="0" t="n">
        <v>0.0042418</v>
      </c>
      <c r="G93" s="0" t="n">
        <v>1</v>
      </c>
      <c r="H93" s="0" t="n">
        <v>1</v>
      </c>
    </row>
    <row r="94" customFormat="false" ht="15" hidden="false" customHeight="false" outlineLevel="0" collapsed="false">
      <c r="A94" s="0" t="n">
        <v>0.0504</v>
      </c>
      <c r="B94" s="0" t="n">
        <v>5.43</v>
      </c>
      <c r="C94" s="0" t="n">
        <v>0.493</v>
      </c>
      <c r="D94" s="0" t="n">
        <v>0.36298</v>
      </c>
      <c r="E94" s="0" t="n">
        <v>0.0096991</v>
      </c>
      <c r="F94" s="0" t="n">
        <v>0.0048986</v>
      </c>
      <c r="G94" s="0" t="n">
        <v>1</v>
      </c>
      <c r="H94" s="0" t="n">
        <v>1</v>
      </c>
    </row>
    <row r="95" customFormat="false" ht="15" hidden="false" customHeight="false" outlineLevel="0" collapsed="false">
      <c r="A95" s="0" t="n">
        <v>0.0524</v>
      </c>
      <c r="B95" s="0" t="n">
        <v>6.61</v>
      </c>
      <c r="C95" s="0" t="n">
        <v>0.576</v>
      </c>
      <c r="D95" s="0" t="n">
        <v>0.39655</v>
      </c>
      <c r="E95" s="0" t="n">
        <v>0.015722</v>
      </c>
      <c r="F95" s="0" t="n">
        <v>0.0063084</v>
      </c>
      <c r="G95" s="0" t="n">
        <v>1</v>
      </c>
      <c r="H95" s="0" t="n">
        <v>1</v>
      </c>
    </row>
    <row r="96" customFormat="false" ht="15" hidden="false" customHeight="false" outlineLevel="0" collapsed="false">
      <c r="A96" s="0" t="n">
        <v>0.0707</v>
      </c>
      <c r="B96" s="0" t="n">
        <v>2.56</v>
      </c>
      <c r="C96" s="0" t="n">
        <v>0.168</v>
      </c>
      <c r="D96" s="0" t="n">
        <v>0.34202</v>
      </c>
      <c r="E96" s="0" t="n">
        <v>0.012878</v>
      </c>
      <c r="F96" s="0" t="n">
        <v>0.0060896</v>
      </c>
      <c r="G96" s="0" t="n">
        <v>1</v>
      </c>
      <c r="H96" s="0" t="n">
        <v>1</v>
      </c>
    </row>
    <row r="97" customFormat="false" ht="15" hidden="false" customHeight="false" outlineLevel="0" collapsed="false">
      <c r="A97" s="0" t="n">
        <v>0.0702</v>
      </c>
      <c r="B97" s="0" t="n">
        <v>3.5</v>
      </c>
      <c r="C97" s="0" t="n">
        <v>0.229</v>
      </c>
      <c r="D97" s="0" t="n">
        <v>0.3572</v>
      </c>
      <c r="E97" s="0" t="n">
        <v>0.0088702</v>
      </c>
      <c r="F97" s="0" t="n">
        <v>0.0050829</v>
      </c>
      <c r="G97" s="0" t="n">
        <v>1</v>
      </c>
      <c r="H97" s="0" t="n">
        <v>1</v>
      </c>
    </row>
    <row r="98" customFormat="false" ht="15" hidden="false" customHeight="false" outlineLevel="0" collapsed="false">
      <c r="A98" s="0" t="n">
        <v>0.0698</v>
      </c>
      <c r="B98" s="0" t="n">
        <v>4.48</v>
      </c>
      <c r="C98" s="0" t="n">
        <v>0.295</v>
      </c>
      <c r="D98" s="0" t="n">
        <v>0.36373</v>
      </c>
      <c r="E98" s="0" t="n">
        <v>0.0088473</v>
      </c>
      <c r="F98" s="0" t="n">
        <v>0.0042745</v>
      </c>
      <c r="G98" s="0" t="n">
        <v>1</v>
      </c>
      <c r="H98" s="0" t="n">
        <v>1</v>
      </c>
    </row>
    <row r="99" customFormat="false" ht="15" hidden="false" customHeight="false" outlineLevel="0" collapsed="false">
      <c r="A99" s="0" t="n">
        <v>0.07</v>
      </c>
      <c r="B99" s="0" t="n">
        <v>5.47</v>
      </c>
      <c r="C99" s="0" t="n">
        <v>0.357</v>
      </c>
      <c r="D99" s="0" t="n">
        <v>0.38315</v>
      </c>
      <c r="E99" s="0" t="n">
        <v>0.010503</v>
      </c>
      <c r="F99" s="0" t="n">
        <v>0.0039633</v>
      </c>
      <c r="G99" s="0" t="n">
        <v>1</v>
      </c>
      <c r="H99" s="0" t="n">
        <v>1</v>
      </c>
    </row>
    <row r="100" customFormat="false" ht="15" hidden="false" customHeight="false" outlineLevel="0" collapsed="false">
      <c r="A100" s="0" t="n">
        <v>0.07</v>
      </c>
      <c r="B100" s="0" t="n">
        <v>6.86</v>
      </c>
      <c r="C100" s="0" t="n">
        <v>0.448</v>
      </c>
      <c r="D100" s="0" t="n">
        <v>0.38409</v>
      </c>
      <c r="E100" s="0" t="n">
        <v>0.012796</v>
      </c>
      <c r="F100" s="0" t="n">
        <v>0.0046264</v>
      </c>
      <c r="G100" s="0" t="n">
        <v>1</v>
      </c>
      <c r="H100" s="0" t="n">
        <v>1</v>
      </c>
    </row>
    <row r="101" customFormat="false" ht="15" hidden="false" customHeight="false" outlineLevel="0" collapsed="false">
      <c r="A101" s="0" t="n">
        <v>0.0718</v>
      </c>
      <c r="B101" s="0" t="n">
        <v>8.62</v>
      </c>
      <c r="C101" s="0" t="n">
        <v>0.544</v>
      </c>
      <c r="D101" s="0" t="n">
        <v>0.44415</v>
      </c>
      <c r="E101" s="0" t="n">
        <v>0.030032</v>
      </c>
      <c r="F101" s="0" t="n">
        <v>0.0066305</v>
      </c>
      <c r="G101" s="0" t="n">
        <v>1</v>
      </c>
      <c r="H101" s="0" t="n">
        <v>1</v>
      </c>
    </row>
    <row r="102" customFormat="false" ht="15" hidden="false" customHeight="false" outlineLevel="0" collapsed="false">
      <c r="A102" s="0" t="n">
        <v>0.0915</v>
      </c>
      <c r="B102" s="0" t="n">
        <v>2.61</v>
      </c>
      <c r="C102" s="0" t="n">
        <v>0.132</v>
      </c>
      <c r="D102" s="0" t="n">
        <v>0.39445</v>
      </c>
      <c r="E102" s="0" t="n">
        <v>0.020182</v>
      </c>
      <c r="F102" s="0" t="n">
        <v>0.0088921</v>
      </c>
      <c r="G102" s="0" t="n">
        <v>1</v>
      </c>
      <c r="H102" s="0" t="n">
        <v>1</v>
      </c>
    </row>
    <row r="103" customFormat="false" ht="15" hidden="false" customHeight="false" outlineLevel="0" collapsed="false">
      <c r="A103" s="0" t="n">
        <v>0.0909</v>
      </c>
      <c r="B103" s="0" t="n">
        <v>3.5</v>
      </c>
      <c r="C103" s="0" t="n">
        <v>0.177</v>
      </c>
      <c r="D103" s="0" t="n">
        <v>0.34243</v>
      </c>
      <c r="E103" s="0" t="n">
        <v>0.010882</v>
      </c>
      <c r="F103" s="0" t="n">
        <v>0.0057904</v>
      </c>
      <c r="G103" s="0" t="n">
        <v>1</v>
      </c>
      <c r="H103" s="0" t="n">
        <v>1</v>
      </c>
    </row>
    <row r="104" customFormat="false" ht="15" hidden="false" customHeight="false" outlineLevel="0" collapsed="false">
      <c r="A104" s="0" t="n">
        <v>0.0906</v>
      </c>
      <c r="B104" s="0" t="n">
        <v>4.47</v>
      </c>
      <c r="C104" s="0" t="n">
        <v>0.226</v>
      </c>
      <c r="D104" s="0" t="n">
        <v>0.36347</v>
      </c>
      <c r="E104" s="0" t="n">
        <v>0.01077</v>
      </c>
      <c r="F104" s="0" t="n">
        <v>0.0050856</v>
      </c>
      <c r="G104" s="0" t="n">
        <v>1</v>
      </c>
      <c r="H104" s="0" t="n">
        <v>1</v>
      </c>
    </row>
    <row r="105" customFormat="false" ht="15" hidden="false" customHeight="false" outlineLevel="0" collapsed="false">
      <c r="A105" s="0" t="n">
        <v>0.0904</v>
      </c>
      <c r="B105" s="0" t="n">
        <v>5.48</v>
      </c>
      <c r="C105" s="0" t="n">
        <v>0.278</v>
      </c>
      <c r="D105" s="0" t="n">
        <v>0.379</v>
      </c>
      <c r="E105" s="0" t="n">
        <v>0.011946</v>
      </c>
      <c r="F105" s="0" t="n">
        <v>0.004679</v>
      </c>
      <c r="G105" s="0" t="n">
        <v>1</v>
      </c>
      <c r="H105" s="0" t="n">
        <v>1</v>
      </c>
    </row>
    <row r="106" customFormat="false" ht="15" hidden="false" customHeight="false" outlineLevel="0" collapsed="false">
      <c r="A106" s="0" t="n">
        <v>0.0904</v>
      </c>
      <c r="B106" s="0" t="n">
        <v>6.81</v>
      </c>
      <c r="C106" s="0" t="n">
        <v>0.343</v>
      </c>
      <c r="D106" s="0" t="n">
        <v>0.37864</v>
      </c>
      <c r="E106" s="0" t="n">
        <v>0.011119</v>
      </c>
      <c r="F106" s="0" t="n">
        <v>0.0042689</v>
      </c>
      <c r="G106" s="0" t="n">
        <v>1</v>
      </c>
      <c r="H106" s="0" t="n">
        <v>1</v>
      </c>
    </row>
    <row r="107" customFormat="false" ht="15" hidden="false" customHeight="false" outlineLevel="0" collapsed="false">
      <c r="A107" s="0" t="n">
        <v>0.0905</v>
      </c>
      <c r="B107" s="0" t="n">
        <v>8.77</v>
      </c>
      <c r="C107" s="0" t="n">
        <v>0.44</v>
      </c>
      <c r="D107" s="0" t="n">
        <v>0.41042</v>
      </c>
      <c r="E107" s="0" t="n">
        <v>0.021814</v>
      </c>
      <c r="F107" s="0" t="n">
        <v>0.0053301</v>
      </c>
      <c r="G107" s="0" t="n">
        <v>1</v>
      </c>
      <c r="H107" s="0" t="n">
        <v>1</v>
      </c>
    </row>
    <row r="108" customFormat="false" ht="15" hidden="false" customHeight="false" outlineLevel="0" collapsed="false">
      <c r="A108" s="0" t="n">
        <v>0.1126</v>
      </c>
      <c r="B108" s="0" t="n">
        <v>2.62</v>
      </c>
      <c r="C108" s="0" t="n">
        <v>0.109</v>
      </c>
      <c r="D108" s="0" t="n">
        <v>0.31732</v>
      </c>
      <c r="E108" s="0" t="n">
        <v>0.019595</v>
      </c>
      <c r="F108" s="0" t="n">
        <v>0.0081978</v>
      </c>
      <c r="G108" s="0" t="n">
        <v>1</v>
      </c>
      <c r="H108" s="0" t="n">
        <v>1</v>
      </c>
    </row>
    <row r="109" customFormat="false" ht="15" hidden="false" customHeight="false" outlineLevel="0" collapsed="false">
      <c r="A109" s="0" t="n">
        <v>0.112</v>
      </c>
      <c r="B109" s="0" t="n">
        <v>3.48</v>
      </c>
      <c r="C109" s="0" t="n">
        <v>0.143</v>
      </c>
      <c r="D109" s="0" t="n">
        <v>0.37192</v>
      </c>
      <c r="E109" s="0" t="n">
        <v>0.016492</v>
      </c>
      <c r="F109" s="0" t="n">
        <v>0.0077962</v>
      </c>
      <c r="G109" s="0" t="n">
        <v>1</v>
      </c>
      <c r="H109" s="0" t="n">
        <v>1</v>
      </c>
    </row>
    <row r="110" customFormat="false" ht="15" hidden="false" customHeight="false" outlineLevel="0" collapsed="false">
      <c r="A110" s="0" t="n">
        <v>0.1111</v>
      </c>
      <c r="B110" s="0" t="n">
        <v>4.48</v>
      </c>
      <c r="C110" s="0" t="n">
        <v>0.185</v>
      </c>
      <c r="D110" s="0" t="n">
        <v>0.36508</v>
      </c>
      <c r="E110" s="0" t="n">
        <v>0.013189</v>
      </c>
      <c r="F110" s="0" t="n">
        <v>0.0058949</v>
      </c>
      <c r="G110" s="0" t="n">
        <v>1</v>
      </c>
      <c r="H110" s="0" t="n">
        <v>1</v>
      </c>
    </row>
    <row r="111" customFormat="false" ht="15" hidden="false" customHeight="false" outlineLevel="0" collapsed="false">
      <c r="A111" s="0" t="n">
        <v>0.1109</v>
      </c>
      <c r="B111" s="0" t="n">
        <v>5.49</v>
      </c>
      <c r="C111" s="0" t="n">
        <v>0.227</v>
      </c>
      <c r="D111" s="0" t="n">
        <v>0.3713</v>
      </c>
      <c r="E111" s="0" t="n">
        <v>0.013382</v>
      </c>
      <c r="F111" s="0" t="n">
        <v>0.0049933</v>
      </c>
      <c r="G111" s="0" t="n">
        <v>1</v>
      </c>
      <c r="H111" s="0" t="n">
        <v>1</v>
      </c>
    </row>
    <row r="112" customFormat="false" ht="15" hidden="false" customHeight="false" outlineLevel="0" collapsed="false">
      <c r="A112" s="0" t="n">
        <v>0.1109</v>
      </c>
      <c r="B112" s="0" t="n">
        <v>6.83</v>
      </c>
      <c r="C112" s="0" t="n">
        <v>0.281</v>
      </c>
      <c r="D112" s="0" t="n">
        <v>0.36381</v>
      </c>
      <c r="E112" s="0" t="n">
        <v>0.011675</v>
      </c>
      <c r="F112" s="0" t="n">
        <v>0.0044903</v>
      </c>
      <c r="G112" s="0" t="n">
        <v>1</v>
      </c>
      <c r="H112" s="0" t="n">
        <v>1</v>
      </c>
    </row>
    <row r="113" customFormat="false" ht="15" hidden="false" customHeight="false" outlineLevel="0" collapsed="false">
      <c r="A113" s="0" t="n">
        <v>0.1106</v>
      </c>
      <c r="B113" s="0" t="n">
        <v>8.87</v>
      </c>
      <c r="C113" s="0" t="n">
        <v>0.365</v>
      </c>
      <c r="D113" s="0" t="n">
        <v>0.41287</v>
      </c>
      <c r="E113" s="0" t="n">
        <v>0.020818</v>
      </c>
      <c r="F113" s="0" t="n">
        <v>0.0052791</v>
      </c>
      <c r="G113" s="0" t="n">
        <v>1</v>
      </c>
      <c r="H113" s="0" t="n">
        <v>1</v>
      </c>
    </row>
    <row r="114" customFormat="false" ht="15" hidden="false" customHeight="false" outlineLevel="0" collapsed="false">
      <c r="A114" s="0" t="n">
        <v>0.1112</v>
      </c>
      <c r="B114" s="0" t="n">
        <v>10.76</v>
      </c>
      <c r="C114" s="0" t="n">
        <v>0.437</v>
      </c>
      <c r="D114" s="0" t="n">
        <v>0.34413</v>
      </c>
      <c r="E114" s="0" t="n">
        <v>0.035486</v>
      </c>
      <c r="F114" s="0" t="n">
        <v>0.0049701</v>
      </c>
      <c r="G114" s="0" t="n">
        <v>1</v>
      </c>
      <c r="H114" s="0" t="n">
        <v>1</v>
      </c>
    </row>
    <row r="115" customFormat="false" ht="15" hidden="false" customHeight="false" outlineLevel="0" collapsed="false">
      <c r="A115" s="0" t="n">
        <v>0.1435</v>
      </c>
      <c r="B115" s="0" t="n">
        <v>3.48</v>
      </c>
      <c r="C115" s="0" t="n">
        <v>0.113</v>
      </c>
      <c r="D115" s="0" t="n">
        <v>0.3605</v>
      </c>
      <c r="E115" s="0" t="n">
        <v>0.013381</v>
      </c>
      <c r="F115" s="0" t="n">
        <v>0.0087878</v>
      </c>
      <c r="G115" s="0" t="n">
        <v>1</v>
      </c>
      <c r="H115" s="0" t="n">
        <v>1</v>
      </c>
    </row>
    <row r="116" customFormat="false" ht="15" hidden="false" customHeight="false" outlineLevel="0" collapsed="false">
      <c r="A116" s="0" t="n">
        <v>0.1421</v>
      </c>
      <c r="B116" s="0" t="n">
        <v>4.49</v>
      </c>
      <c r="C116" s="0" t="n">
        <v>0.147</v>
      </c>
      <c r="D116" s="0" t="n">
        <v>0.33569</v>
      </c>
      <c r="E116" s="0" t="n">
        <v>0.010178</v>
      </c>
      <c r="F116" s="0" t="n">
        <v>0.0061869</v>
      </c>
      <c r="G116" s="0" t="n">
        <v>1</v>
      </c>
      <c r="H116" s="0" t="n">
        <v>1</v>
      </c>
    </row>
    <row r="117" customFormat="false" ht="15" hidden="false" customHeight="false" outlineLevel="0" collapsed="false">
      <c r="A117" s="0" t="n">
        <v>0.1411</v>
      </c>
      <c r="B117" s="0" t="n">
        <v>5.48</v>
      </c>
      <c r="C117" s="0" t="n">
        <v>0.179</v>
      </c>
      <c r="D117" s="0" t="n">
        <v>0.32486</v>
      </c>
      <c r="E117" s="0" t="n">
        <v>0.010071</v>
      </c>
      <c r="F117" s="0" t="n">
        <v>0.0050853</v>
      </c>
      <c r="G117" s="0" t="n">
        <v>1</v>
      </c>
      <c r="H117" s="0" t="n">
        <v>1</v>
      </c>
    </row>
    <row r="118" customFormat="false" ht="15" hidden="false" customHeight="false" outlineLevel="0" collapsed="false">
      <c r="A118" s="0" t="n">
        <v>0.1413</v>
      </c>
      <c r="B118" s="0" t="n">
        <v>6.87</v>
      </c>
      <c r="C118" s="0" t="n">
        <v>0.224</v>
      </c>
      <c r="D118" s="0" t="n">
        <v>0.34446</v>
      </c>
      <c r="E118" s="0" t="n">
        <v>0.0086639</v>
      </c>
      <c r="F118" s="0" t="n">
        <v>0.0046805</v>
      </c>
      <c r="G118" s="0" t="n">
        <v>1</v>
      </c>
      <c r="H118" s="0" t="n">
        <v>1</v>
      </c>
    </row>
    <row r="119" customFormat="false" ht="15" hidden="false" customHeight="false" outlineLevel="0" collapsed="false">
      <c r="A119" s="0" t="n">
        <v>0.1407</v>
      </c>
      <c r="B119" s="0" t="n">
        <v>8.9</v>
      </c>
      <c r="C119" s="0" t="n">
        <v>0.291</v>
      </c>
      <c r="D119" s="0" t="n">
        <v>0.3658</v>
      </c>
      <c r="E119" s="0" t="n">
        <v>0.014604</v>
      </c>
      <c r="F119" s="0" t="n">
        <v>0.0049674</v>
      </c>
      <c r="G119" s="0" t="n">
        <v>1</v>
      </c>
      <c r="H119" s="0" t="n">
        <v>1</v>
      </c>
    </row>
    <row r="120" customFormat="false" ht="15" hidden="false" customHeight="false" outlineLevel="0" collapsed="false">
      <c r="A120" s="0" t="n">
        <v>0.1423</v>
      </c>
      <c r="B120" s="0" t="n">
        <v>11.01</v>
      </c>
      <c r="C120" s="0" t="n">
        <v>0.352</v>
      </c>
      <c r="D120" s="0" t="n">
        <v>0.38894</v>
      </c>
      <c r="E120" s="0" t="n">
        <v>0.021305</v>
      </c>
      <c r="F120" s="0" t="n">
        <v>0.0056484</v>
      </c>
      <c r="G120" s="0" t="n">
        <v>1</v>
      </c>
      <c r="H120" s="0" t="n">
        <v>1</v>
      </c>
    </row>
    <row r="121" customFormat="false" ht="15" hidden="false" customHeight="false" outlineLevel="0" collapsed="false">
      <c r="A121" s="0" t="n">
        <v>0.1821</v>
      </c>
      <c r="B121" s="0" t="n">
        <v>3.62</v>
      </c>
      <c r="C121" s="0" t="n">
        <v>0.092</v>
      </c>
      <c r="D121" s="0" t="n">
        <v>0.31134</v>
      </c>
      <c r="E121" s="0" t="n">
        <v>0.017985</v>
      </c>
      <c r="F121" s="0" t="n">
        <v>0.0090925</v>
      </c>
      <c r="G121" s="0" t="n">
        <v>1</v>
      </c>
      <c r="H121" s="0" t="n">
        <v>1</v>
      </c>
    </row>
    <row r="122" customFormat="false" ht="15" hidden="false" customHeight="false" outlineLevel="0" collapsed="false">
      <c r="A122" s="0" t="n">
        <v>0.1866</v>
      </c>
      <c r="B122" s="0" t="n">
        <v>4.5</v>
      </c>
      <c r="C122" s="0" t="n">
        <v>0.113</v>
      </c>
      <c r="D122" s="0" t="n">
        <v>0.33993</v>
      </c>
      <c r="E122" s="0" t="n">
        <v>0.012586</v>
      </c>
      <c r="F122" s="0" t="n">
        <v>0.0075918</v>
      </c>
      <c r="G122" s="0" t="n">
        <v>1</v>
      </c>
      <c r="H122" s="0" t="n">
        <v>1</v>
      </c>
    </row>
    <row r="123" customFormat="false" ht="15" hidden="false" customHeight="false" outlineLevel="0" collapsed="false">
      <c r="A123" s="0" t="n">
        <v>0.1845</v>
      </c>
      <c r="B123" s="0" t="n">
        <v>5.49</v>
      </c>
      <c r="C123" s="0" t="n">
        <v>0.137</v>
      </c>
      <c r="D123" s="0" t="n">
        <v>0.31933</v>
      </c>
      <c r="E123" s="0" t="n">
        <v>0.011882</v>
      </c>
      <c r="F123" s="0" t="n">
        <v>0.0059912</v>
      </c>
      <c r="G123" s="0" t="n">
        <v>1</v>
      </c>
      <c r="H123" s="0" t="n">
        <v>1</v>
      </c>
    </row>
    <row r="124" customFormat="false" ht="15" hidden="false" customHeight="false" outlineLevel="0" collapsed="false">
      <c r="A124" s="0" t="n">
        <v>0.1837</v>
      </c>
      <c r="B124" s="0" t="n">
        <v>6.87</v>
      </c>
      <c r="C124" s="0" t="n">
        <v>0.172</v>
      </c>
      <c r="D124" s="0" t="n">
        <v>0.34538</v>
      </c>
      <c r="E124" s="0" t="n">
        <v>0.010079</v>
      </c>
      <c r="F124" s="0" t="n">
        <v>0.005289</v>
      </c>
      <c r="G124" s="0" t="n">
        <v>1</v>
      </c>
      <c r="H124" s="0" t="n">
        <v>1</v>
      </c>
    </row>
    <row r="125" customFormat="false" ht="15" hidden="false" customHeight="false" outlineLevel="0" collapsed="false">
      <c r="A125" s="0" t="n">
        <v>0.1813</v>
      </c>
      <c r="B125" s="0" t="n">
        <v>8.94</v>
      </c>
      <c r="C125" s="0" t="n">
        <v>0.227</v>
      </c>
      <c r="D125" s="0" t="n">
        <v>0.33499</v>
      </c>
      <c r="E125" s="0" t="n">
        <v>0.015847</v>
      </c>
      <c r="F125" s="0" t="n">
        <v>0.0046844</v>
      </c>
      <c r="G125" s="0" t="n">
        <v>1</v>
      </c>
      <c r="H125" s="0" t="n">
        <v>1</v>
      </c>
    </row>
    <row r="126" customFormat="false" ht="15" hidden="false" customHeight="false" outlineLevel="0" collapsed="false">
      <c r="A126" s="0" t="n">
        <v>0.1816</v>
      </c>
      <c r="B126" s="0" t="n">
        <v>11.15</v>
      </c>
      <c r="C126" s="0" t="n">
        <v>0.28</v>
      </c>
      <c r="D126" s="0" t="n">
        <v>0.36746</v>
      </c>
      <c r="E126" s="0" t="n">
        <v>0.019508</v>
      </c>
      <c r="F126" s="0" t="n">
        <v>0.0053745</v>
      </c>
      <c r="G126" s="0" t="n">
        <v>1</v>
      </c>
      <c r="H126" s="0" t="n">
        <v>1</v>
      </c>
    </row>
    <row r="127" customFormat="false" ht="15" hidden="false" customHeight="false" outlineLevel="0" collapsed="false">
      <c r="A127" s="0" t="n">
        <v>0.2292</v>
      </c>
      <c r="B127" s="0" t="n">
        <v>4.56</v>
      </c>
      <c r="C127" s="0" t="n">
        <v>0.093</v>
      </c>
      <c r="D127" s="0" t="n">
        <v>0.31099</v>
      </c>
      <c r="E127" s="0" t="n">
        <v>0.01489</v>
      </c>
      <c r="F127" s="0" t="n">
        <v>0.0071951</v>
      </c>
      <c r="G127" s="0" t="n">
        <v>1</v>
      </c>
      <c r="H127" s="0" t="n">
        <v>1</v>
      </c>
    </row>
    <row r="128" customFormat="false" ht="15" hidden="false" customHeight="false" outlineLevel="0" collapsed="false">
      <c r="A128" s="0" t="n">
        <v>0.2312</v>
      </c>
      <c r="B128" s="0" t="n">
        <v>5.47</v>
      </c>
      <c r="C128" s="0" t="n">
        <v>0.11</v>
      </c>
      <c r="D128" s="0" t="n">
        <v>0.31014</v>
      </c>
      <c r="E128" s="0" t="n">
        <v>0.012589</v>
      </c>
      <c r="F128" s="0" t="n">
        <v>0.0060948</v>
      </c>
      <c r="G128" s="0" t="n">
        <v>1</v>
      </c>
      <c r="H128" s="0" t="n">
        <v>1</v>
      </c>
    </row>
    <row r="129" customFormat="false" ht="15" hidden="false" customHeight="false" outlineLevel="0" collapsed="false">
      <c r="A129" s="0" t="n">
        <v>0.2311</v>
      </c>
      <c r="B129" s="0" t="n">
        <v>6.92</v>
      </c>
      <c r="C129" s="0" t="n">
        <v>0.139</v>
      </c>
      <c r="D129" s="0" t="n">
        <v>0.31841</v>
      </c>
      <c r="E129" s="0" t="n">
        <v>0.0098879</v>
      </c>
      <c r="F129" s="0" t="n">
        <v>0.0050938</v>
      </c>
      <c r="G129" s="0" t="n">
        <v>1</v>
      </c>
      <c r="H129" s="0" t="n">
        <v>1</v>
      </c>
    </row>
    <row r="130" customFormat="false" ht="15" hidden="false" customHeight="false" outlineLevel="0" collapsed="false">
      <c r="A130" s="0" t="n">
        <v>0.2276</v>
      </c>
      <c r="B130" s="0" t="n">
        <v>8.84</v>
      </c>
      <c r="C130" s="0" t="n">
        <v>0.178</v>
      </c>
      <c r="D130" s="0" t="n">
        <v>0.30766</v>
      </c>
      <c r="E130" s="0" t="n">
        <v>0.012877</v>
      </c>
      <c r="F130" s="0" t="n">
        <v>0.0045919</v>
      </c>
      <c r="G130" s="0" t="n">
        <v>1</v>
      </c>
      <c r="H130" s="0" t="n">
        <v>1</v>
      </c>
    </row>
    <row r="131" customFormat="false" ht="15" hidden="false" customHeight="false" outlineLevel="0" collapsed="false">
      <c r="A131" s="0" t="n">
        <v>0.2276</v>
      </c>
      <c r="B131" s="0" t="n">
        <v>11.24</v>
      </c>
      <c r="C131" s="0" t="n">
        <v>0.226</v>
      </c>
      <c r="D131" s="0" t="n">
        <v>0.36545</v>
      </c>
      <c r="E131" s="0" t="n">
        <v>0.018352</v>
      </c>
      <c r="F131" s="0" t="n">
        <v>0.0053861</v>
      </c>
      <c r="G131" s="0" t="n">
        <v>1</v>
      </c>
      <c r="H131" s="0" t="n">
        <v>1</v>
      </c>
    </row>
    <row r="132" customFormat="false" ht="15" hidden="false" customHeight="false" outlineLevel="0" collapsed="false">
      <c r="A132" s="0" t="n">
        <v>0.2801</v>
      </c>
      <c r="B132" s="0" t="n">
        <v>5.54</v>
      </c>
      <c r="C132" s="0" t="n">
        <v>0.093</v>
      </c>
      <c r="D132" s="0" t="n">
        <v>0.29583</v>
      </c>
      <c r="E132" s="0" t="n">
        <v>0.016091</v>
      </c>
      <c r="F132" s="0" t="n">
        <v>0.0053969</v>
      </c>
      <c r="G132" s="0" t="n">
        <v>1</v>
      </c>
      <c r="H132" s="0" t="n">
        <v>1</v>
      </c>
    </row>
    <row r="133" customFormat="false" ht="15" hidden="false" customHeight="false" outlineLevel="0" collapsed="false">
      <c r="A133" s="0" t="n">
        <v>0.2853</v>
      </c>
      <c r="B133" s="0" t="n">
        <v>6.93</v>
      </c>
      <c r="C133" s="0" t="n">
        <v>0.113</v>
      </c>
      <c r="D133" s="0" t="n">
        <v>0.2864</v>
      </c>
      <c r="E133" s="0" t="n">
        <v>0.010592</v>
      </c>
      <c r="F133" s="0" t="n">
        <v>0.0048965</v>
      </c>
      <c r="G133" s="0" t="n">
        <v>1</v>
      </c>
      <c r="H133" s="0" t="n">
        <v>1</v>
      </c>
    </row>
    <row r="134" customFormat="false" ht="15" hidden="false" customHeight="false" outlineLevel="0" collapsed="false">
      <c r="A134" s="0" t="n">
        <v>0.2808</v>
      </c>
      <c r="B134" s="0" t="n">
        <v>8.86</v>
      </c>
      <c r="C134" s="0" t="n">
        <v>0.146</v>
      </c>
      <c r="D134" s="0" t="n">
        <v>0.29429</v>
      </c>
      <c r="E134" s="0" t="n">
        <v>0.013985</v>
      </c>
      <c r="F134" s="0" t="n">
        <v>0.0045952</v>
      </c>
      <c r="G134" s="0" t="n">
        <v>1</v>
      </c>
      <c r="H134" s="0" t="n">
        <v>1</v>
      </c>
    </row>
    <row r="135" customFormat="false" ht="15" hidden="false" customHeight="false" outlineLevel="0" collapsed="false">
      <c r="A135" s="0" t="n">
        <v>0.279</v>
      </c>
      <c r="B135" s="0" t="n">
        <v>11.27</v>
      </c>
      <c r="C135" s="0" t="n">
        <v>0.186</v>
      </c>
      <c r="D135" s="0" t="n">
        <v>0.28097</v>
      </c>
      <c r="E135" s="0" t="n">
        <v>0.016375</v>
      </c>
      <c r="F135" s="0" t="n">
        <v>0.004593</v>
      </c>
      <c r="G135" s="0" t="n">
        <v>1</v>
      </c>
      <c r="H135" s="0" t="n">
        <v>1</v>
      </c>
    </row>
    <row r="136" customFormat="false" ht="15" hidden="false" customHeight="false" outlineLevel="0" collapsed="false">
      <c r="A136" s="0" t="n">
        <v>0.2792</v>
      </c>
      <c r="B136" s="0" t="n">
        <v>14.19</v>
      </c>
      <c r="C136" s="0" t="n">
        <v>0.231</v>
      </c>
      <c r="D136" s="0" t="n">
        <v>0.29646</v>
      </c>
      <c r="E136" s="0" t="n">
        <v>0.029436</v>
      </c>
      <c r="F136" s="0" t="n">
        <v>0.0050889</v>
      </c>
      <c r="G136" s="0" t="n">
        <v>1</v>
      </c>
      <c r="H136" s="0" t="n">
        <v>1</v>
      </c>
    </row>
    <row r="137" customFormat="false" ht="15" hidden="false" customHeight="false" outlineLevel="0" collapsed="false">
      <c r="A137" s="0" t="n">
        <v>0.3411</v>
      </c>
      <c r="B137" s="0" t="n">
        <v>7.08</v>
      </c>
      <c r="C137" s="0" t="n">
        <v>0.097</v>
      </c>
      <c r="D137" s="0" t="n">
        <v>0.26737</v>
      </c>
      <c r="E137" s="0" t="n">
        <v>0.010395</v>
      </c>
      <c r="F137" s="0" t="n">
        <v>0.006297</v>
      </c>
      <c r="G137" s="0" t="n">
        <v>1</v>
      </c>
      <c r="H137" s="0" t="n">
        <v>1</v>
      </c>
    </row>
    <row r="138" customFormat="false" ht="15" hidden="false" customHeight="false" outlineLevel="0" collapsed="false">
      <c r="A138" s="0" t="n">
        <v>0.3527</v>
      </c>
      <c r="B138" s="0" t="n">
        <v>8.86</v>
      </c>
      <c r="C138" s="0" t="n">
        <v>0.117</v>
      </c>
      <c r="D138" s="0" t="n">
        <v>0.25304</v>
      </c>
      <c r="E138" s="0" t="n">
        <v>0.010393</v>
      </c>
      <c r="F138" s="0" t="n">
        <v>0.0055965</v>
      </c>
      <c r="G138" s="0" t="n">
        <v>1</v>
      </c>
      <c r="H138" s="0" t="n">
        <v>1</v>
      </c>
    </row>
    <row r="139" customFormat="false" ht="15" hidden="false" customHeight="false" outlineLevel="0" collapsed="false">
      <c r="A139" s="0" t="n">
        <v>0.3528</v>
      </c>
      <c r="B139" s="0" t="n">
        <v>11.33</v>
      </c>
      <c r="C139" s="0" t="n">
        <v>0.149</v>
      </c>
      <c r="D139" s="0" t="n">
        <v>0.2338</v>
      </c>
      <c r="E139" s="0" t="n">
        <v>0.01169</v>
      </c>
      <c r="F139" s="0" t="n">
        <v>0.0047959</v>
      </c>
      <c r="G139" s="0" t="n">
        <v>1</v>
      </c>
      <c r="H139" s="0" t="n">
        <v>1</v>
      </c>
    </row>
    <row r="140" customFormat="false" ht="15" hidden="false" customHeight="false" outlineLevel="0" collapsed="false">
      <c r="A140" s="0" t="n">
        <v>0.3521</v>
      </c>
      <c r="B140" s="0" t="n">
        <v>14.32</v>
      </c>
      <c r="C140" s="0" t="n">
        <v>0.186</v>
      </c>
      <c r="D140" s="0" t="n">
        <v>0.26278</v>
      </c>
      <c r="E140" s="0" t="n">
        <v>0.019676</v>
      </c>
      <c r="F140" s="0" t="n">
        <v>0.0052936</v>
      </c>
      <c r="G140" s="0" t="n">
        <v>1</v>
      </c>
      <c r="H140" s="0" t="n">
        <v>1</v>
      </c>
    </row>
    <row r="141" customFormat="false" ht="15" hidden="false" customHeight="false" outlineLevel="0" collapsed="false">
      <c r="A141" s="0" t="n">
        <v>0.4334</v>
      </c>
      <c r="B141" s="0" t="n">
        <v>9.02</v>
      </c>
      <c r="C141" s="0" t="n">
        <v>0.097</v>
      </c>
      <c r="D141" s="0" t="n">
        <v>0.16094</v>
      </c>
      <c r="E141" s="0" t="n">
        <v>0.010296</v>
      </c>
      <c r="F141" s="0" t="n">
        <v>0.012795</v>
      </c>
      <c r="G141" s="0" t="n">
        <v>1</v>
      </c>
      <c r="H141" s="0" t="n">
        <v>1</v>
      </c>
    </row>
    <row r="142" customFormat="false" ht="15" hidden="false" customHeight="false" outlineLevel="0" collapsed="false">
      <c r="A142" s="0" t="n">
        <v>0.4626</v>
      </c>
      <c r="B142" s="0" t="n">
        <v>11.36</v>
      </c>
      <c r="C142" s="0" t="n">
        <v>0.115</v>
      </c>
      <c r="D142" s="0" t="n">
        <v>0.16912</v>
      </c>
      <c r="E142" s="0" t="n">
        <v>0.0094957</v>
      </c>
      <c r="F142" s="0" t="n">
        <v>0.0098955</v>
      </c>
      <c r="G142" s="0" t="n">
        <v>1</v>
      </c>
      <c r="H142" s="0" t="n">
        <v>1</v>
      </c>
    </row>
    <row r="143" customFormat="false" ht="15" hidden="false" customHeight="false" outlineLevel="0" collapsed="false">
      <c r="A143" s="0" t="n">
        <v>0.4722</v>
      </c>
      <c r="B143" s="0" t="n">
        <v>14.39</v>
      </c>
      <c r="C143" s="0" t="n">
        <v>0.141</v>
      </c>
      <c r="D143" s="0" t="n">
        <v>0.1534</v>
      </c>
      <c r="E143" s="0" t="n">
        <v>0.011493</v>
      </c>
      <c r="F143" s="0" t="n">
        <v>0.006296</v>
      </c>
      <c r="G143" s="0" t="n">
        <v>1</v>
      </c>
      <c r="H143" s="0" t="n">
        <v>1</v>
      </c>
    </row>
    <row r="144" customFormat="false" ht="15" hidden="false" customHeight="false" outlineLevel="0" collapsed="false">
      <c r="A144" s="0" t="n">
        <v>0.0035</v>
      </c>
      <c r="B144" s="0" t="n">
        <v>0.83</v>
      </c>
      <c r="C144" s="0" t="n">
        <v>0.654</v>
      </c>
      <c r="D144" s="0" t="n">
        <v>0.25044</v>
      </c>
      <c r="E144" s="0" t="n">
        <v>0.0092722</v>
      </c>
      <c r="F144" s="0" t="n">
        <v>0.012478</v>
      </c>
      <c r="G144" s="0" t="n">
        <v>1</v>
      </c>
      <c r="H144" s="0" t="n">
        <v>1</v>
      </c>
    </row>
    <row r="145" customFormat="false" ht="15" hidden="false" customHeight="false" outlineLevel="0" collapsed="false">
      <c r="A145" s="0" t="n">
        <v>0.0051</v>
      </c>
      <c r="B145" s="0" t="n">
        <v>1.18</v>
      </c>
      <c r="C145" s="0" t="n">
        <v>0.631</v>
      </c>
      <c r="D145" s="0" t="n">
        <v>0.26563</v>
      </c>
      <c r="E145" s="0" t="n">
        <v>0.007459</v>
      </c>
      <c r="F145" s="0" t="n">
        <v>0.011934</v>
      </c>
      <c r="G145" s="0" t="n">
        <v>1</v>
      </c>
      <c r="H145" s="0" t="n">
        <v>1</v>
      </c>
    </row>
    <row r="146" customFormat="false" ht="15" hidden="false" customHeight="false" outlineLevel="0" collapsed="false">
      <c r="A146" s="0" t="n">
        <v>0.0075</v>
      </c>
      <c r="B146" s="0" t="n">
        <v>1.32</v>
      </c>
      <c r="C146" s="0" t="n">
        <v>0.486</v>
      </c>
      <c r="D146" s="0" t="n">
        <v>0.30093</v>
      </c>
      <c r="E146" s="0" t="n">
        <v>0.0079092</v>
      </c>
      <c r="F146" s="0" t="n">
        <v>0.011721</v>
      </c>
      <c r="G146" s="0" t="n">
        <v>1</v>
      </c>
      <c r="H146" s="0" t="n">
        <v>1</v>
      </c>
    </row>
    <row r="147" customFormat="false" ht="15" hidden="false" customHeight="false" outlineLevel="0" collapsed="false">
      <c r="A147" s="0" t="n">
        <v>0.0081</v>
      </c>
      <c r="B147" s="0" t="n">
        <v>1.72</v>
      </c>
      <c r="C147" s="0" t="n">
        <v>0.577</v>
      </c>
      <c r="D147" s="0" t="n">
        <v>0.32658</v>
      </c>
      <c r="E147" s="0" t="n">
        <v>0.0078951</v>
      </c>
      <c r="F147" s="0" t="n">
        <v>0.011982</v>
      </c>
      <c r="G147" s="0" t="n">
        <v>1</v>
      </c>
      <c r="H147" s="0" t="n">
        <v>1</v>
      </c>
    </row>
    <row r="148" customFormat="false" ht="15" hidden="false" customHeight="false" outlineLevel="0" collapsed="false">
      <c r="A148" s="0" t="n">
        <v>0.0122</v>
      </c>
      <c r="B148" s="0" t="n">
        <v>1.76</v>
      </c>
      <c r="C148" s="0" t="n">
        <v>0.395</v>
      </c>
      <c r="D148" s="0" t="n">
        <v>0.33672</v>
      </c>
      <c r="E148" s="0" t="n">
        <v>0.0092855</v>
      </c>
      <c r="F148" s="0" t="n">
        <v>0.011534</v>
      </c>
      <c r="G148" s="0" t="n">
        <v>1</v>
      </c>
      <c r="H148" s="0" t="n">
        <v>1</v>
      </c>
    </row>
    <row r="149" customFormat="false" ht="15" hidden="false" customHeight="false" outlineLevel="0" collapsed="false">
      <c r="A149" s="0" t="n">
        <v>0.0124</v>
      </c>
      <c r="B149" s="0" t="n">
        <v>2.45</v>
      </c>
      <c r="C149" s="0" t="n">
        <v>0.538</v>
      </c>
      <c r="D149" s="0" t="n">
        <v>0.36077</v>
      </c>
      <c r="E149" s="0" t="n">
        <v>0.0070514</v>
      </c>
      <c r="F149" s="0" t="n">
        <v>0.010958</v>
      </c>
      <c r="G149" s="0" t="n">
        <v>1</v>
      </c>
      <c r="H149" s="0" t="n">
        <v>1</v>
      </c>
    </row>
    <row r="150" customFormat="false" ht="15" hidden="false" customHeight="false" outlineLevel="0" collapsed="false">
      <c r="A150" s="0" t="n">
        <v>0.0138</v>
      </c>
      <c r="B150" s="0" t="n">
        <v>3.25</v>
      </c>
      <c r="C150" s="0" t="n">
        <v>0.64</v>
      </c>
      <c r="D150" s="0" t="n">
        <v>0.34202</v>
      </c>
      <c r="E150" s="0" t="n">
        <v>0.01699</v>
      </c>
      <c r="F150" s="0" t="n">
        <v>0.008634</v>
      </c>
      <c r="G150" s="0" t="n">
        <v>1</v>
      </c>
      <c r="H150" s="0" t="n">
        <v>1</v>
      </c>
    </row>
    <row r="151" customFormat="false" ht="15" hidden="false" customHeight="false" outlineLevel="0" collapsed="false">
      <c r="A151" s="0" t="n">
        <v>0.0174</v>
      </c>
      <c r="B151" s="0" t="n">
        <v>1.77</v>
      </c>
      <c r="C151" s="0" t="n">
        <v>0.277</v>
      </c>
      <c r="D151" s="0" t="n">
        <v>0.31405</v>
      </c>
      <c r="E151" s="0" t="n">
        <v>0.013292</v>
      </c>
      <c r="F151" s="0" t="n">
        <v>0.010614</v>
      </c>
      <c r="G151" s="0" t="n">
        <v>1</v>
      </c>
      <c r="H151" s="0" t="n">
        <v>1</v>
      </c>
    </row>
    <row r="152" customFormat="false" ht="15" hidden="false" customHeight="false" outlineLevel="0" collapsed="false">
      <c r="A152" s="0" t="n">
        <v>0.0174</v>
      </c>
      <c r="B152" s="0" t="n">
        <v>2.48</v>
      </c>
      <c r="C152" s="0" t="n">
        <v>0.388</v>
      </c>
      <c r="D152" s="0" t="n">
        <v>0.36107</v>
      </c>
      <c r="E152" s="0" t="n">
        <v>0.0088426</v>
      </c>
      <c r="F152" s="0" t="n">
        <v>0.010808</v>
      </c>
      <c r="G152" s="0" t="n">
        <v>1</v>
      </c>
      <c r="H152" s="0" t="n">
        <v>1</v>
      </c>
    </row>
    <row r="153" customFormat="false" ht="15" hidden="false" customHeight="false" outlineLevel="0" collapsed="false">
      <c r="A153" s="0" t="n">
        <v>0.0169</v>
      </c>
      <c r="B153" s="0" t="n">
        <v>3.62</v>
      </c>
      <c r="C153" s="0" t="n">
        <v>0.585</v>
      </c>
      <c r="D153" s="0" t="n">
        <v>0.36829</v>
      </c>
      <c r="E153" s="0" t="n">
        <v>0.012775</v>
      </c>
      <c r="F153" s="0" t="n">
        <v>0.0082945</v>
      </c>
      <c r="G153" s="0" t="n">
        <v>1</v>
      </c>
      <c r="H153" s="0" t="n">
        <v>1</v>
      </c>
    </row>
    <row r="154" customFormat="false" ht="15" hidden="false" customHeight="false" outlineLevel="0" collapsed="false">
      <c r="A154" s="0" t="n">
        <v>0.0185</v>
      </c>
      <c r="B154" s="0" t="n">
        <v>4.34</v>
      </c>
      <c r="C154" s="0" t="n">
        <v>0.638</v>
      </c>
      <c r="D154" s="0" t="n">
        <v>0.38417</v>
      </c>
      <c r="E154" s="0" t="n">
        <v>0.015363</v>
      </c>
      <c r="F154" s="0" t="n">
        <v>0.010556</v>
      </c>
      <c r="G154" s="0" t="n">
        <v>1</v>
      </c>
      <c r="H154" s="0" t="n">
        <v>1</v>
      </c>
    </row>
    <row r="155" customFormat="false" ht="15" hidden="false" customHeight="false" outlineLevel="0" collapsed="false">
      <c r="A155" s="0" t="n">
        <v>0.0244</v>
      </c>
      <c r="B155" s="0" t="n">
        <v>1.79</v>
      </c>
      <c r="C155" s="0" t="n">
        <v>0.203</v>
      </c>
      <c r="D155" s="0" t="n">
        <v>0.30551</v>
      </c>
      <c r="E155" s="0" t="n">
        <v>0.018159</v>
      </c>
      <c r="F155" s="0" t="n">
        <v>0.010576</v>
      </c>
      <c r="G155" s="0" t="n">
        <v>1</v>
      </c>
      <c r="H155" s="0" t="n">
        <v>1</v>
      </c>
    </row>
    <row r="156" customFormat="false" ht="15" hidden="false" customHeight="false" outlineLevel="0" collapsed="false">
      <c r="A156" s="0" t="n">
        <v>0.0246</v>
      </c>
      <c r="B156" s="0" t="n">
        <v>2.5</v>
      </c>
      <c r="C156" s="0" t="n">
        <v>0.279</v>
      </c>
      <c r="D156" s="0" t="n">
        <v>0.34779</v>
      </c>
      <c r="E156" s="0" t="n">
        <v>0.0080627</v>
      </c>
      <c r="F156" s="0" t="n">
        <v>0.010054</v>
      </c>
      <c r="G156" s="0" t="n">
        <v>1</v>
      </c>
      <c r="H156" s="0" t="n">
        <v>1</v>
      </c>
    </row>
    <row r="157" customFormat="false" ht="15" hidden="false" customHeight="false" outlineLevel="0" collapsed="false">
      <c r="A157" s="0" t="n">
        <v>0.0248</v>
      </c>
      <c r="B157" s="0" t="n">
        <v>3.45</v>
      </c>
      <c r="C157" s="0" t="n">
        <v>0.38</v>
      </c>
      <c r="D157" s="0" t="n">
        <v>0.38118</v>
      </c>
      <c r="E157" s="0" t="n">
        <v>0.0095096</v>
      </c>
      <c r="F157" s="0" t="n">
        <v>0.010203</v>
      </c>
      <c r="G157" s="0" t="n">
        <v>1</v>
      </c>
      <c r="H157" s="0" t="n">
        <v>1</v>
      </c>
    </row>
    <row r="158" customFormat="false" ht="15" hidden="false" customHeight="false" outlineLevel="0" collapsed="false">
      <c r="A158" s="0" t="n">
        <v>0.024</v>
      </c>
      <c r="B158" s="0" t="n">
        <v>4.54</v>
      </c>
      <c r="C158" s="0" t="n">
        <v>0.52</v>
      </c>
      <c r="D158" s="0" t="n">
        <v>0.38678</v>
      </c>
      <c r="E158" s="0" t="n">
        <v>0.011076</v>
      </c>
      <c r="F158" s="0" t="n">
        <v>0.0082336</v>
      </c>
      <c r="G158" s="0" t="n">
        <v>1</v>
      </c>
      <c r="H158" s="0" t="n">
        <v>1</v>
      </c>
    </row>
    <row r="159" customFormat="false" ht="15" hidden="false" customHeight="false" outlineLevel="0" collapsed="false">
      <c r="A159" s="0" t="n">
        <v>0.0252</v>
      </c>
      <c r="B159" s="0" t="n">
        <v>5.45</v>
      </c>
      <c r="C159" s="0" t="n">
        <v>0.59</v>
      </c>
      <c r="D159" s="0" t="n">
        <v>0.38508</v>
      </c>
      <c r="E159" s="0" t="n">
        <v>0.010997</v>
      </c>
      <c r="F159" s="0" t="n">
        <v>0.0097316</v>
      </c>
      <c r="G159" s="0" t="n">
        <v>1</v>
      </c>
      <c r="H159" s="0" t="n">
        <v>1</v>
      </c>
    </row>
    <row r="160" customFormat="false" ht="15" hidden="false" customHeight="false" outlineLevel="0" collapsed="false">
      <c r="A160" s="0" t="n">
        <v>0.0277</v>
      </c>
      <c r="B160" s="0" t="n">
        <v>6.51</v>
      </c>
      <c r="C160" s="0" t="n">
        <v>0.636</v>
      </c>
      <c r="D160" s="0" t="n">
        <v>0.40426</v>
      </c>
      <c r="E160" s="0" t="n">
        <v>0.015389</v>
      </c>
      <c r="F160" s="0" t="n">
        <v>0.01142</v>
      </c>
      <c r="G160" s="0" t="n">
        <v>1</v>
      </c>
      <c r="H160" s="0" t="n">
        <v>1</v>
      </c>
    </row>
    <row r="161" customFormat="false" ht="15" hidden="false" customHeight="false" outlineLevel="0" collapsed="false">
      <c r="A161" s="0" t="n">
        <v>0.0347</v>
      </c>
      <c r="B161" s="0" t="n">
        <v>2.53</v>
      </c>
      <c r="C161" s="0" t="n">
        <v>0.199</v>
      </c>
      <c r="D161" s="0" t="n">
        <v>0.34739</v>
      </c>
      <c r="E161" s="0" t="n">
        <v>0.01277</v>
      </c>
      <c r="F161" s="0" t="n">
        <v>0.010276</v>
      </c>
      <c r="G161" s="0" t="n">
        <v>1</v>
      </c>
      <c r="H161" s="0" t="n">
        <v>1</v>
      </c>
    </row>
    <row r="162" customFormat="false" ht="15" hidden="false" customHeight="false" outlineLevel="0" collapsed="false">
      <c r="A162" s="0" t="n">
        <v>0.0349</v>
      </c>
      <c r="B162" s="0" t="n">
        <v>3.46</v>
      </c>
      <c r="C162" s="0" t="n">
        <v>0.271</v>
      </c>
      <c r="D162" s="0" t="n">
        <v>0.36857</v>
      </c>
      <c r="E162" s="0" t="n">
        <v>0.011446</v>
      </c>
      <c r="F162" s="0" t="n">
        <v>0.0094556</v>
      </c>
      <c r="G162" s="0" t="n">
        <v>1</v>
      </c>
      <c r="H162" s="0" t="n">
        <v>1</v>
      </c>
    </row>
    <row r="163" customFormat="false" ht="15" hidden="false" customHeight="false" outlineLevel="0" collapsed="false">
      <c r="A163" s="0" t="n">
        <v>0.035</v>
      </c>
      <c r="B163" s="0" t="n">
        <v>4.43</v>
      </c>
      <c r="C163" s="0" t="n">
        <v>0.343</v>
      </c>
      <c r="D163" s="0" t="n">
        <v>0.39352</v>
      </c>
      <c r="E163" s="0" t="n">
        <v>0.015574</v>
      </c>
      <c r="F163" s="0" t="n">
        <v>0.0096222</v>
      </c>
      <c r="G163" s="0" t="n">
        <v>1</v>
      </c>
      <c r="H163" s="0" t="n">
        <v>1</v>
      </c>
    </row>
    <row r="164" customFormat="false" ht="15" hidden="false" customHeight="false" outlineLevel="0" collapsed="false">
      <c r="A164" s="0" t="n">
        <v>0.0346</v>
      </c>
      <c r="B164" s="0" t="n">
        <v>5.5</v>
      </c>
      <c r="C164" s="0" t="n">
        <v>0.434</v>
      </c>
      <c r="D164" s="0" t="n">
        <v>0.38309</v>
      </c>
      <c r="E164" s="0" t="n">
        <v>0.013312</v>
      </c>
      <c r="F164" s="0" t="n">
        <v>0.0068039</v>
      </c>
      <c r="G164" s="0" t="n">
        <v>1</v>
      </c>
      <c r="H164" s="0" t="n">
        <v>1</v>
      </c>
    </row>
    <row r="165" customFormat="false" ht="15" hidden="false" customHeight="false" outlineLevel="0" collapsed="false">
      <c r="A165" s="0" t="n">
        <v>0.0347</v>
      </c>
      <c r="B165" s="0" t="n">
        <v>6.96</v>
      </c>
      <c r="C165" s="0" t="n">
        <v>0.547</v>
      </c>
      <c r="D165" s="0" t="n">
        <v>0.41422</v>
      </c>
      <c r="E165" s="0" t="n">
        <v>0.009953</v>
      </c>
      <c r="F165" s="0" t="n">
        <v>0.0086845</v>
      </c>
      <c r="G165" s="0" t="n">
        <v>1</v>
      </c>
      <c r="H165" s="0" t="n">
        <v>1</v>
      </c>
    </row>
    <row r="166" customFormat="false" ht="15" hidden="false" customHeight="false" outlineLevel="0" collapsed="false">
      <c r="A166" s="0" t="n">
        <v>0.0368</v>
      </c>
      <c r="B166" s="0" t="n">
        <v>8.65</v>
      </c>
      <c r="C166" s="0" t="n">
        <v>0.635</v>
      </c>
      <c r="D166" s="0" t="n">
        <v>0.37791</v>
      </c>
      <c r="E166" s="0" t="n">
        <v>0.015541</v>
      </c>
      <c r="F166" s="0" t="n">
        <v>0.0096529</v>
      </c>
      <c r="G166" s="0" t="n">
        <v>1</v>
      </c>
      <c r="H166" s="0" t="n">
        <v>1</v>
      </c>
    </row>
    <row r="167" customFormat="false" ht="15" hidden="false" customHeight="false" outlineLevel="0" collapsed="false">
      <c r="A167" s="0" t="n">
        <v>0.0484</v>
      </c>
      <c r="B167" s="0" t="n">
        <v>3.52</v>
      </c>
      <c r="C167" s="0" t="n">
        <v>0.199</v>
      </c>
      <c r="D167" s="0" t="n">
        <v>0.32896</v>
      </c>
      <c r="E167" s="0" t="n">
        <v>0.011471</v>
      </c>
      <c r="F167" s="0" t="n">
        <v>0.0085782</v>
      </c>
      <c r="G167" s="0" t="n">
        <v>1</v>
      </c>
      <c r="H167" s="0" t="n">
        <v>1</v>
      </c>
    </row>
    <row r="168" customFormat="false" ht="15" hidden="false" customHeight="false" outlineLevel="0" collapsed="false">
      <c r="A168" s="0" t="n">
        <v>0.0493</v>
      </c>
      <c r="B168" s="0" t="n">
        <v>4.46</v>
      </c>
      <c r="C168" s="0" t="n">
        <v>0.248</v>
      </c>
      <c r="D168" s="0" t="n">
        <v>0.37484</v>
      </c>
      <c r="E168" s="0" t="n">
        <v>0.01215</v>
      </c>
      <c r="F168" s="0" t="n">
        <v>0.0085644</v>
      </c>
      <c r="G168" s="0" t="n">
        <v>1</v>
      </c>
      <c r="H168" s="0" t="n">
        <v>1</v>
      </c>
    </row>
    <row r="169" customFormat="false" ht="15" hidden="false" customHeight="false" outlineLevel="0" collapsed="false">
      <c r="A169" s="0" t="n">
        <v>0.049</v>
      </c>
      <c r="B169" s="0" t="n">
        <v>5.47</v>
      </c>
      <c r="C169" s="0" t="n">
        <v>0.306</v>
      </c>
      <c r="D169" s="0" t="n">
        <v>0.39656</v>
      </c>
      <c r="E169" s="0" t="n">
        <v>0.013013</v>
      </c>
      <c r="F169" s="0" t="n">
        <v>0.007053</v>
      </c>
      <c r="G169" s="0" t="n">
        <v>1</v>
      </c>
      <c r="H169" s="0" t="n">
        <v>1</v>
      </c>
    </row>
    <row r="170" customFormat="false" ht="15" hidden="false" customHeight="false" outlineLevel="0" collapsed="false">
      <c r="A170" s="0" t="n">
        <v>0.0489</v>
      </c>
      <c r="B170" s="0" t="n">
        <v>6.99</v>
      </c>
      <c r="C170" s="0" t="n">
        <v>0.393</v>
      </c>
      <c r="D170" s="0" t="n">
        <v>0.38054</v>
      </c>
      <c r="E170" s="0" t="n">
        <v>0.0087945</v>
      </c>
      <c r="F170" s="0" t="n">
        <v>0.0057313</v>
      </c>
      <c r="G170" s="0" t="n">
        <v>1</v>
      </c>
      <c r="H170" s="0" t="n">
        <v>1</v>
      </c>
    </row>
    <row r="171" customFormat="false" ht="15" hidden="false" customHeight="false" outlineLevel="0" collapsed="false">
      <c r="A171" s="0" t="n">
        <v>0.0494</v>
      </c>
      <c r="B171" s="0" t="n">
        <v>8.96</v>
      </c>
      <c r="C171" s="0" t="n">
        <v>0.498</v>
      </c>
      <c r="D171" s="0" t="n">
        <v>0.38571</v>
      </c>
      <c r="E171" s="0" t="n">
        <v>0.0092046</v>
      </c>
      <c r="F171" s="0" t="n">
        <v>0.0066587</v>
      </c>
      <c r="G171" s="0" t="n">
        <v>1</v>
      </c>
      <c r="H171" s="0" t="n">
        <v>1</v>
      </c>
    </row>
    <row r="172" customFormat="false" ht="15" hidden="false" customHeight="false" outlineLevel="0" collapsed="false">
      <c r="A172" s="0" t="n">
        <v>0.0516</v>
      </c>
      <c r="B172" s="0" t="n">
        <v>11.12</v>
      </c>
      <c r="C172" s="0" t="n">
        <v>0.586</v>
      </c>
      <c r="D172" s="0" t="n">
        <v>0.41504</v>
      </c>
      <c r="E172" s="0" t="n">
        <v>0.011437</v>
      </c>
      <c r="F172" s="0" t="n">
        <v>0.0091112</v>
      </c>
      <c r="G172" s="0" t="n">
        <v>1</v>
      </c>
      <c r="H172" s="0" t="n">
        <v>1</v>
      </c>
    </row>
    <row r="173" customFormat="false" ht="15" hidden="false" customHeight="false" outlineLevel="0" collapsed="false">
      <c r="A173" s="0" t="n">
        <v>0.0695</v>
      </c>
      <c r="B173" s="0" t="n">
        <v>4.5</v>
      </c>
      <c r="C173" s="0" t="n">
        <v>0.177</v>
      </c>
      <c r="D173" s="0" t="n">
        <v>0.34076</v>
      </c>
      <c r="E173" s="0" t="n">
        <v>0.018365</v>
      </c>
      <c r="F173" s="0" t="n">
        <v>0.0080847</v>
      </c>
      <c r="G173" s="0" t="n">
        <v>1</v>
      </c>
      <c r="H173" s="0" t="n">
        <v>1</v>
      </c>
    </row>
    <row r="174" customFormat="false" ht="15" hidden="false" customHeight="false" outlineLevel="0" collapsed="false">
      <c r="A174" s="0" t="n">
        <v>0.069</v>
      </c>
      <c r="B174" s="0" t="n">
        <v>5.48</v>
      </c>
      <c r="C174" s="0" t="n">
        <v>0.216</v>
      </c>
      <c r="D174" s="0" t="n">
        <v>0.36333</v>
      </c>
      <c r="E174" s="0" t="n">
        <v>0.019144</v>
      </c>
      <c r="F174" s="0" t="n">
        <v>0.0077771</v>
      </c>
      <c r="G174" s="0" t="n">
        <v>1</v>
      </c>
      <c r="H174" s="0" t="n">
        <v>1</v>
      </c>
    </row>
    <row r="175" customFormat="false" ht="15" hidden="false" customHeight="false" outlineLevel="0" collapsed="false">
      <c r="A175" s="0" t="n">
        <v>0.0698</v>
      </c>
      <c r="B175" s="0" t="n">
        <v>6.94</v>
      </c>
      <c r="C175" s="0" t="n">
        <v>0.271</v>
      </c>
      <c r="D175" s="0" t="n">
        <v>0.41058</v>
      </c>
      <c r="E175" s="0" t="n">
        <v>0.013434</v>
      </c>
      <c r="F175" s="0" t="n">
        <v>0.0064682</v>
      </c>
      <c r="G175" s="0" t="n">
        <v>1</v>
      </c>
      <c r="H175" s="0" t="n">
        <v>1</v>
      </c>
    </row>
    <row r="176" customFormat="false" ht="15" hidden="false" customHeight="false" outlineLevel="0" collapsed="false">
      <c r="A176" s="0" t="n">
        <v>0.0695</v>
      </c>
      <c r="B176" s="0" t="n">
        <v>8.99</v>
      </c>
      <c r="C176" s="0" t="n">
        <v>0.353</v>
      </c>
      <c r="D176" s="0" t="n">
        <v>0.39067</v>
      </c>
      <c r="E176" s="0" t="n">
        <v>0.011893</v>
      </c>
      <c r="F176" s="0" t="n">
        <v>0.0053517</v>
      </c>
      <c r="G176" s="0" t="n">
        <v>1</v>
      </c>
      <c r="H176" s="0" t="n">
        <v>1</v>
      </c>
    </row>
    <row r="177" customFormat="false" ht="15" hidden="false" customHeight="false" outlineLevel="0" collapsed="false">
      <c r="A177" s="0" t="n">
        <v>0.0696</v>
      </c>
      <c r="B177" s="0" t="n">
        <v>11.39</v>
      </c>
      <c r="C177" s="0" t="n">
        <v>0.445</v>
      </c>
      <c r="D177" s="0" t="n">
        <v>0.41797</v>
      </c>
      <c r="E177" s="0" t="n">
        <v>0.011028</v>
      </c>
      <c r="F177" s="0" t="n">
        <v>0.0067939</v>
      </c>
      <c r="G177" s="0" t="n">
        <v>1</v>
      </c>
      <c r="H177" s="0" t="n">
        <v>1</v>
      </c>
    </row>
    <row r="178" customFormat="false" ht="15" hidden="false" customHeight="false" outlineLevel="0" collapsed="false">
      <c r="A178" s="0" t="n">
        <v>0.0707</v>
      </c>
      <c r="B178" s="0" t="n">
        <v>14.46</v>
      </c>
      <c r="C178" s="0" t="n">
        <v>0.553</v>
      </c>
      <c r="D178" s="0" t="n">
        <v>0.38185</v>
      </c>
      <c r="E178" s="0" t="n">
        <v>0.013735</v>
      </c>
      <c r="F178" s="0" t="n">
        <v>0.0079877</v>
      </c>
      <c r="G178" s="0" t="n">
        <v>1</v>
      </c>
      <c r="H178" s="0" t="n">
        <v>1</v>
      </c>
    </row>
    <row r="179" customFormat="false" ht="15" hidden="false" customHeight="false" outlineLevel="0" collapsed="false">
      <c r="A179" s="0" t="n">
        <v>0.0893</v>
      </c>
      <c r="B179" s="0" t="n">
        <v>5.5</v>
      </c>
      <c r="C179" s="0" t="n">
        <v>0.168</v>
      </c>
      <c r="D179" s="0" t="n">
        <v>0.35838</v>
      </c>
      <c r="E179" s="0" t="n">
        <v>0.028259</v>
      </c>
      <c r="F179" s="0" t="n">
        <v>0.0086873</v>
      </c>
      <c r="G179" s="0" t="n">
        <v>1</v>
      </c>
      <c r="H179" s="0" t="n">
        <v>1</v>
      </c>
    </row>
    <row r="180" customFormat="false" ht="15" hidden="false" customHeight="false" outlineLevel="0" collapsed="false">
      <c r="A180" s="0" t="n">
        <v>0.0897</v>
      </c>
      <c r="B180" s="0" t="n">
        <v>6.96</v>
      </c>
      <c r="C180" s="0" t="n">
        <v>0.211</v>
      </c>
      <c r="D180" s="0" t="n">
        <v>0.40382</v>
      </c>
      <c r="E180" s="0" t="n">
        <v>0.016859</v>
      </c>
      <c r="F180" s="0" t="n">
        <v>0.0081801</v>
      </c>
      <c r="G180" s="0" t="n">
        <v>1</v>
      </c>
      <c r="H180" s="0" t="n">
        <v>1</v>
      </c>
    </row>
    <row r="181" customFormat="false" ht="15" hidden="false" customHeight="false" outlineLevel="0" collapsed="false">
      <c r="A181" s="0" t="n">
        <v>0.0899</v>
      </c>
      <c r="B181" s="0" t="n">
        <v>8.96</v>
      </c>
      <c r="C181" s="0" t="n">
        <v>0.271</v>
      </c>
      <c r="D181" s="0" t="n">
        <v>0.35988</v>
      </c>
      <c r="E181" s="0" t="n">
        <v>0.013842</v>
      </c>
      <c r="F181" s="0" t="n">
        <v>0.0076677</v>
      </c>
      <c r="G181" s="0" t="n">
        <v>1</v>
      </c>
      <c r="H181" s="0" t="n">
        <v>1</v>
      </c>
    </row>
    <row r="182" customFormat="false" ht="15" hidden="false" customHeight="false" outlineLevel="0" collapsed="false">
      <c r="A182" s="0" t="n">
        <v>0.0899</v>
      </c>
      <c r="B182" s="0" t="n">
        <v>11.45</v>
      </c>
      <c r="C182" s="0" t="n">
        <v>0.346</v>
      </c>
      <c r="D182" s="0" t="n">
        <v>0.3776</v>
      </c>
      <c r="E182" s="0" t="n">
        <v>0.012011</v>
      </c>
      <c r="F182" s="0" t="n">
        <v>0.0060551</v>
      </c>
      <c r="G182" s="0" t="n">
        <v>1</v>
      </c>
      <c r="H182" s="0" t="n">
        <v>1</v>
      </c>
    </row>
    <row r="183" customFormat="false" ht="15" hidden="false" customHeight="false" outlineLevel="0" collapsed="false">
      <c r="A183" s="0" t="n">
        <v>0.0901</v>
      </c>
      <c r="B183" s="0" t="n">
        <v>14.66</v>
      </c>
      <c r="C183" s="0" t="n">
        <v>0.441</v>
      </c>
      <c r="D183" s="0" t="n">
        <v>0.41355</v>
      </c>
      <c r="E183" s="0" t="n">
        <v>0.013818</v>
      </c>
      <c r="F183" s="0" t="n">
        <v>0.0076986</v>
      </c>
      <c r="G183" s="0" t="n">
        <v>1</v>
      </c>
      <c r="H183" s="0" t="n">
        <v>1</v>
      </c>
    </row>
    <row r="184" customFormat="false" ht="15" hidden="false" customHeight="false" outlineLevel="0" collapsed="false">
      <c r="A184" s="0" t="n">
        <v>0.0907</v>
      </c>
      <c r="B184" s="0" t="n">
        <v>19.02</v>
      </c>
      <c r="C184" s="0" t="n">
        <v>0.566</v>
      </c>
      <c r="D184" s="0" t="n">
        <v>0.37648</v>
      </c>
      <c r="E184" s="0" t="n">
        <v>0.023627</v>
      </c>
      <c r="F184" s="0" t="n">
        <v>0.00908</v>
      </c>
      <c r="G184" s="0" t="n">
        <v>1</v>
      </c>
      <c r="H184" s="0" t="n">
        <v>1</v>
      </c>
    </row>
    <row r="185" customFormat="false" ht="15" hidden="false" customHeight="false" outlineLevel="0" collapsed="false">
      <c r="A185" s="0" t="n">
        <v>0.1102</v>
      </c>
      <c r="B185" s="0" t="n">
        <v>6.97</v>
      </c>
      <c r="C185" s="0" t="n">
        <v>0.173</v>
      </c>
      <c r="D185" s="0" t="n">
        <v>0.34764</v>
      </c>
      <c r="E185" s="0" t="n">
        <v>0.018087</v>
      </c>
      <c r="F185" s="0" t="n">
        <v>0.0070948</v>
      </c>
      <c r="G185" s="0" t="n">
        <v>1</v>
      </c>
      <c r="H185" s="0" t="n">
        <v>1</v>
      </c>
    </row>
    <row r="186" customFormat="false" ht="15" hidden="false" customHeight="false" outlineLevel="0" collapsed="false">
      <c r="A186" s="0" t="n">
        <v>0.1101</v>
      </c>
      <c r="B186" s="0" t="n">
        <v>8.99</v>
      </c>
      <c r="C186" s="0" t="n">
        <v>0.222</v>
      </c>
      <c r="D186" s="0" t="n">
        <v>0.35175</v>
      </c>
      <c r="E186" s="0" t="n">
        <v>0.016079</v>
      </c>
      <c r="F186" s="0" t="n">
        <v>0.0071908</v>
      </c>
      <c r="G186" s="0" t="n">
        <v>1</v>
      </c>
      <c r="H186" s="0" t="n">
        <v>1</v>
      </c>
    </row>
    <row r="187" customFormat="false" ht="15" hidden="false" customHeight="false" outlineLevel="0" collapsed="false">
      <c r="A187" s="0" t="n">
        <v>0.1103</v>
      </c>
      <c r="B187" s="0" t="n">
        <v>11.45</v>
      </c>
      <c r="C187" s="0" t="n">
        <v>0.282</v>
      </c>
      <c r="D187" s="0" t="n">
        <v>0.37228</v>
      </c>
      <c r="E187" s="0" t="n">
        <v>0.01367</v>
      </c>
      <c r="F187" s="0" t="n">
        <v>0.0061864</v>
      </c>
      <c r="G187" s="0" t="n">
        <v>1</v>
      </c>
      <c r="H187" s="0" t="n">
        <v>1</v>
      </c>
    </row>
    <row r="188" customFormat="false" ht="15" hidden="false" customHeight="false" outlineLevel="0" collapsed="false">
      <c r="A188" s="0" t="n">
        <v>0.11</v>
      </c>
      <c r="B188" s="0" t="n">
        <v>14.76</v>
      </c>
      <c r="C188" s="0" t="n">
        <v>0.364</v>
      </c>
      <c r="D188" s="0" t="n">
        <v>0.37194</v>
      </c>
      <c r="E188" s="0" t="n">
        <v>0.013547</v>
      </c>
      <c r="F188" s="0" t="n">
        <v>0.0067734</v>
      </c>
      <c r="G188" s="0" t="n">
        <v>1</v>
      </c>
      <c r="H188" s="0" t="n">
        <v>1</v>
      </c>
    </row>
    <row r="189" customFormat="false" ht="15" hidden="false" customHeight="false" outlineLevel="0" collapsed="false">
      <c r="A189" s="0" t="n">
        <v>0.1102</v>
      </c>
      <c r="B189" s="0" t="n">
        <v>19.38</v>
      </c>
      <c r="C189" s="0" t="n">
        <v>0.476</v>
      </c>
      <c r="D189" s="0" t="n">
        <v>0.45335</v>
      </c>
      <c r="E189" s="0" t="n">
        <v>0.024618</v>
      </c>
      <c r="F189" s="0" t="n">
        <v>0.0097281</v>
      </c>
      <c r="G189" s="0" t="n">
        <v>1</v>
      </c>
      <c r="H189" s="0" t="n">
        <v>1</v>
      </c>
    </row>
    <row r="190" customFormat="false" ht="15" hidden="false" customHeight="false" outlineLevel="0" collapsed="false">
      <c r="A190" s="0" t="n">
        <v>0.1395</v>
      </c>
      <c r="B190" s="0" t="n">
        <v>7.15</v>
      </c>
      <c r="C190" s="0" t="n">
        <v>0.141</v>
      </c>
      <c r="D190" s="0" t="n">
        <v>0.34968</v>
      </c>
      <c r="E190" s="0" t="n">
        <v>0.019471</v>
      </c>
      <c r="F190" s="0" t="n">
        <v>0.0077885</v>
      </c>
      <c r="G190" s="0" t="n">
        <v>1</v>
      </c>
      <c r="H190" s="0" t="n">
        <v>1</v>
      </c>
    </row>
    <row r="191" customFormat="false" ht="15" hidden="false" customHeight="false" outlineLevel="0" collapsed="false">
      <c r="A191" s="0" t="n">
        <v>0.1402</v>
      </c>
      <c r="B191" s="0" t="n">
        <v>9.01</v>
      </c>
      <c r="C191" s="0" t="n">
        <v>0.176</v>
      </c>
      <c r="D191" s="0" t="n">
        <v>0.38957</v>
      </c>
      <c r="E191" s="0" t="n">
        <v>0.017762</v>
      </c>
      <c r="F191" s="0" t="n">
        <v>0.007484</v>
      </c>
      <c r="G191" s="0" t="n">
        <v>1</v>
      </c>
      <c r="H191" s="0" t="n">
        <v>1</v>
      </c>
    </row>
    <row r="192" customFormat="false" ht="15" hidden="false" customHeight="false" outlineLevel="0" collapsed="false">
      <c r="A192" s="0" t="n">
        <v>0.1398</v>
      </c>
      <c r="B192" s="0" t="n">
        <v>11.43</v>
      </c>
      <c r="C192" s="0" t="n">
        <v>0.223</v>
      </c>
      <c r="D192" s="0" t="n">
        <v>0.37012</v>
      </c>
      <c r="E192" s="0" t="n">
        <v>0.011463</v>
      </c>
      <c r="F192" s="0" t="n">
        <v>0.0067783</v>
      </c>
      <c r="G192" s="0" t="n">
        <v>1</v>
      </c>
      <c r="H192" s="0" t="n">
        <v>1</v>
      </c>
    </row>
    <row r="193" customFormat="false" ht="15" hidden="false" customHeight="false" outlineLevel="0" collapsed="false">
      <c r="A193" s="0" t="n">
        <v>0.1398</v>
      </c>
      <c r="B193" s="0" t="n">
        <v>14.83</v>
      </c>
      <c r="C193" s="0" t="n">
        <v>0.289</v>
      </c>
      <c r="D193" s="0" t="n">
        <v>0.35189</v>
      </c>
      <c r="E193" s="0" t="n">
        <v>0.010347</v>
      </c>
      <c r="F193" s="0" t="n">
        <v>0.0067651</v>
      </c>
      <c r="G193" s="0" t="n">
        <v>1</v>
      </c>
      <c r="H193" s="0" t="n">
        <v>1</v>
      </c>
    </row>
    <row r="194" customFormat="false" ht="15" hidden="false" customHeight="false" outlineLevel="0" collapsed="false">
      <c r="A194" s="0" t="n">
        <v>0.14</v>
      </c>
      <c r="B194" s="0" t="n">
        <v>19.32</v>
      </c>
      <c r="C194" s="0" t="n">
        <v>0.374</v>
      </c>
      <c r="D194" s="0" t="n">
        <v>0.35859</v>
      </c>
      <c r="E194" s="0" t="n">
        <v>0.012693</v>
      </c>
      <c r="F194" s="0" t="n">
        <v>0.0076359</v>
      </c>
      <c r="G194" s="0" t="n">
        <v>1</v>
      </c>
      <c r="H194" s="0" t="n">
        <v>1</v>
      </c>
    </row>
    <row r="195" customFormat="false" ht="15" hidden="false" customHeight="false" outlineLevel="0" collapsed="false">
      <c r="A195" s="0" t="n">
        <v>0.1418</v>
      </c>
      <c r="B195" s="0" t="n">
        <v>25.37</v>
      </c>
      <c r="C195" s="0" t="n">
        <v>0.483</v>
      </c>
      <c r="D195" s="0" t="n">
        <v>0.37421</v>
      </c>
      <c r="E195" s="0" t="n">
        <v>0.02742</v>
      </c>
      <c r="F195" s="0" t="n">
        <v>0.0094688</v>
      </c>
      <c r="G195" s="0" t="n">
        <v>1</v>
      </c>
      <c r="H195" s="0" t="n">
        <v>1</v>
      </c>
    </row>
    <row r="196" customFormat="false" ht="15" hidden="false" customHeight="false" outlineLevel="0" collapsed="false">
      <c r="A196" s="0" t="n">
        <v>0.1789</v>
      </c>
      <c r="B196" s="0" t="n">
        <v>7.38</v>
      </c>
      <c r="C196" s="0" t="n">
        <v>0.114</v>
      </c>
      <c r="D196" s="0" t="n">
        <v>0.29136</v>
      </c>
      <c r="E196" s="0" t="n">
        <v>0.02428</v>
      </c>
      <c r="F196" s="0" t="n">
        <v>0.0066944</v>
      </c>
      <c r="G196" s="0" t="n">
        <v>1</v>
      </c>
      <c r="H196" s="0" t="n">
        <v>1</v>
      </c>
    </row>
    <row r="197" customFormat="false" ht="15" hidden="false" customHeight="false" outlineLevel="0" collapsed="false">
      <c r="A197" s="0" t="n">
        <v>0.1803</v>
      </c>
      <c r="B197" s="0" t="n">
        <v>8.97</v>
      </c>
      <c r="C197" s="0" t="n">
        <v>0.136</v>
      </c>
      <c r="D197" s="0" t="n">
        <v>0.35001</v>
      </c>
      <c r="E197" s="0" t="n">
        <v>0.020178</v>
      </c>
      <c r="F197" s="0" t="n">
        <v>0.007292</v>
      </c>
      <c r="G197" s="0" t="n">
        <v>1</v>
      </c>
      <c r="H197" s="0" t="n">
        <v>1</v>
      </c>
    </row>
    <row r="198" customFormat="false" ht="15" hidden="false" customHeight="false" outlineLevel="0" collapsed="false">
      <c r="A198" s="0" t="n">
        <v>0.1818</v>
      </c>
      <c r="B198" s="0" t="n">
        <v>11.44</v>
      </c>
      <c r="C198" s="0" t="n">
        <v>0.172</v>
      </c>
      <c r="D198" s="0" t="n">
        <v>0.34316</v>
      </c>
      <c r="E198" s="0" t="n">
        <v>0.013279</v>
      </c>
      <c r="F198" s="0" t="n">
        <v>0.0065897</v>
      </c>
      <c r="G198" s="0" t="n">
        <v>1</v>
      </c>
      <c r="H198" s="0" t="n">
        <v>1</v>
      </c>
    </row>
    <row r="199" customFormat="false" ht="15" hidden="false" customHeight="false" outlineLevel="0" collapsed="false">
      <c r="A199" s="0" t="n">
        <v>0.1804</v>
      </c>
      <c r="B199" s="0" t="n">
        <v>14.86</v>
      </c>
      <c r="C199" s="0" t="n">
        <v>0.224</v>
      </c>
      <c r="D199" s="0" t="n">
        <v>0.34962</v>
      </c>
      <c r="E199" s="0" t="n">
        <v>0.012269</v>
      </c>
      <c r="F199" s="0" t="n">
        <v>0.0069824</v>
      </c>
      <c r="G199" s="0" t="n">
        <v>1</v>
      </c>
      <c r="H199" s="0" t="n">
        <v>1</v>
      </c>
    </row>
    <row r="200" customFormat="false" ht="15" hidden="false" customHeight="false" outlineLevel="0" collapsed="false">
      <c r="A200" s="0" t="n">
        <v>0.1804</v>
      </c>
      <c r="B200" s="0" t="n">
        <v>19.42</v>
      </c>
      <c r="C200" s="0" t="n">
        <v>0.292</v>
      </c>
      <c r="D200" s="0" t="n">
        <v>0.35379</v>
      </c>
      <c r="E200" s="0" t="n">
        <v>0.013048</v>
      </c>
      <c r="F200" s="0" t="n">
        <v>0.0075698</v>
      </c>
      <c r="G200" s="0" t="n">
        <v>1</v>
      </c>
      <c r="H200" s="0" t="n">
        <v>1</v>
      </c>
    </row>
    <row r="201" customFormat="false" ht="15" hidden="false" customHeight="false" outlineLevel="0" collapsed="false">
      <c r="A201" s="0" t="n">
        <v>0.1805</v>
      </c>
      <c r="B201" s="0" t="n">
        <v>25.9</v>
      </c>
      <c r="C201" s="0" t="n">
        <v>0.388</v>
      </c>
      <c r="D201" s="0" t="n">
        <v>0.37241</v>
      </c>
      <c r="E201" s="0" t="n">
        <v>0.023536</v>
      </c>
      <c r="F201" s="0" t="n">
        <v>0.0090372</v>
      </c>
      <c r="G201" s="0" t="n">
        <v>1</v>
      </c>
      <c r="H201" s="0" t="n">
        <v>1</v>
      </c>
    </row>
    <row r="202" customFormat="false" ht="15" hidden="false" customHeight="false" outlineLevel="0" collapsed="false">
      <c r="A202" s="0" t="n">
        <v>0.2226</v>
      </c>
      <c r="B202" s="0" t="n">
        <v>9.15</v>
      </c>
      <c r="C202" s="0" t="n">
        <v>0.113</v>
      </c>
      <c r="D202" s="0" t="n">
        <v>0.32609</v>
      </c>
      <c r="E202" s="0" t="n">
        <v>0.023285</v>
      </c>
      <c r="F202" s="0" t="n">
        <v>0.0066956</v>
      </c>
      <c r="G202" s="0" t="n">
        <v>1</v>
      </c>
      <c r="H202" s="0" t="n">
        <v>1</v>
      </c>
    </row>
    <row r="203" customFormat="false" ht="15" hidden="false" customHeight="false" outlineLevel="0" collapsed="false">
      <c r="A203" s="0" t="n">
        <v>0.2264</v>
      </c>
      <c r="B203" s="0" t="n">
        <v>11.47</v>
      </c>
      <c r="C203" s="0" t="n">
        <v>0.139</v>
      </c>
      <c r="D203" s="0" t="n">
        <v>0.3358</v>
      </c>
      <c r="E203" s="0" t="n">
        <v>0.014087</v>
      </c>
      <c r="F203" s="0" t="n">
        <v>0.0066939</v>
      </c>
      <c r="G203" s="0" t="n">
        <v>1</v>
      </c>
      <c r="H203" s="0" t="n">
        <v>1</v>
      </c>
    </row>
    <row r="204" customFormat="false" ht="15" hidden="false" customHeight="false" outlineLevel="0" collapsed="false">
      <c r="A204" s="0" t="n">
        <v>0.2263</v>
      </c>
      <c r="B204" s="0" t="n">
        <v>14.9</v>
      </c>
      <c r="C204" s="0" t="n">
        <v>0.18</v>
      </c>
      <c r="D204" s="0" t="n">
        <v>0.30788</v>
      </c>
      <c r="E204" s="0" t="n">
        <v>0.011384</v>
      </c>
      <c r="F204" s="0" t="n">
        <v>0.0060917</v>
      </c>
      <c r="G204" s="0" t="n">
        <v>1</v>
      </c>
      <c r="H204" s="0" t="n">
        <v>1</v>
      </c>
    </row>
    <row r="205" customFormat="false" ht="15" hidden="false" customHeight="false" outlineLevel="0" collapsed="false">
      <c r="A205" s="0" t="n">
        <v>0.2254</v>
      </c>
      <c r="B205" s="0" t="n">
        <v>19.53</v>
      </c>
      <c r="C205" s="0" t="n">
        <v>0.236</v>
      </c>
      <c r="D205" s="0" t="n">
        <v>0.31991</v>
      </c>
      <c r="E205" s="0" t="n">
        <v>0.011874</v>
      </c>
      <c r="F205" s="0" t="n">
        <v>0.0066856</v>
      </c>
      <c r="G205" s="0" t="n">
        <v>1</v>
      </c>
      <c r="H205" s="0" t="n">
        <v>1</v>
      </c>
    </row>
    <row r="206" customFormat="false" ht="15" hidden="false" customHeight="false" outlineLevel="0" collapsed="false">
      <c r="A206" s="0" t="n">
        <v>0.2258</v>
      </c>
      <c r="B206" s="0" t="n">
        <v>26.32</v>
      </c>
      <c r="C206" s="0" t="n">
        <v>0.316</v>
      </c>
      <c r="D206" s="0" t="n">
        <v>0.3297</v>
      </c>
      <c r="E206" s="0" t="n">
        <v>0.019529</v>
      </c>
      <c r="F206" s="0" t="n">
        <v>0.0075724</v>
      </c>
      <c r="G206" s="0" t="n">
        <v>1</v>
      </c>
      <c r="H206" s="0" t="n">
        <v>1</v>
      </c>
    </row>
    <row r="207" customFormat="false" ht="15" hidden="false" customHeight="false" outlineLevel="0" collapsed="false">
      <c r="A207" s="0" t="n">
        <v>0.2776</v>
      </c>
      <c r="B207" s="0" t="n">
        <v>11.62</v>
      </c>
      <c r="C207" s="0" t="n">
        <v>0.115</v>
      </c>
      <c r="D207" s="0" t="n">
        <v>0.27285</v>
      </c>
      <c r="E207" s="0" t="n">
        <v>0.015292</v>
      </c>
      <c r="F207" s="0" t="n">
        <v>0.0051972</v>
      </c>
      <c r="G207" s="0" t="n">
        <v>1</v>
      </c>
      <c r="H207" s="0" t="n">
        <v>1</v>
      </c>
    </row>
    <row r="208" customFormat="false" ht="15" hidden="false" customHeight="false" outlineLevel="0" collapsed="false">
      <c r="A208" s="0" t="n">
        <v>0.2755</v>
      </c>
      <c r="B208" s="0" t="n">
        <v>14.82</v>
      </c>
      <c r="C208" s="0" t="n">
        <v>0.147</v>
      </c>
      <c r="D208" s="0" t="n">
        <v>0.28827</v>
      </c>
      <c r="E208" s="0" t="n">
        <v>0.01329</v>
      </c>
      <c r="F208" s="0" t="n">
        <v>0.0055956</v>
      </c>
      <c r="G208" s="0" t="n">
        <v>1</v>
      </c>
      <c r="H208" s="0" t="n">
        <v>1</v>
      </c>
    </row>
    <row r="209" customFormat="false" ht="15" hidden="false" customHeight="false" outlineLevel="0" collapsed="false">
      <c r="A209" s="0" t="n">
        <v>0.276</v>
      </c>
      <c r="B209" s="0" t="n">
        <v>19.59</v>
      </c>
      <c r="C209" s="0" t="n">
        <v>0.193</v>
      </c>
      <c r="D209" s="0" t="n">
        <v>0.28006</v>
      </c>
      <c r="E209" s="0" t="n">
        <v>0.012185</v>
      </c>
      <c r="F209" s="0" t="n">
        <v>0.0056931</v>
      </c>
      <c r="G209" s="0" t="n">
        <v>1</v>
      </c>
      <c r="H209" s="0" t="n">
        <v>1</v>
      </c>
    </row>
    <row r="210" customFormat="false" ht="15" hidden="false" customHeight="false" outlineLevel="0" collapsed="false">
      <c r="A210" s="0" t="n">
        <v>0.2764</v>
      </c>
      <c r="B210" s="0" t="n">
        <v>26.49</v>
      </c>
      <c r="C210" s="0" t="n">
        <v>0.26</v>
      </c>
      <c r="D210" s="0" t="n">
        <v>0.26995</v>
      </c>
      <c r="E210" s="0" t="n">
        <v>0.018362</v>
      </c>
      <c r="F210" s="0" t="n">
        <v>0.0058879</v>
      </c>
      <c r="G210" s="0" t="n">
        <v>1</v>
      </c>
      <c r="H210" s="0" t="n">
        <v>1</v>
      </c>
    </row>
    <row r="211" customFormat="false" ht="15" hidden="false" customHeight="false" outlineLevel="0" collapsed="false">
      <c r="A211" s="0" t="n">
        <v>0.2763</v>
      </c>
      <c r="B211" s="0" t="n">
        <v>33.92</v>
      </c>
      <c r="C211" s="0" t="n">
        <v>0.33</v>
      </c>
      <c r="D211" s="0" t="n">
        <v>0.33255</v>
      </c>
      <c r="E211" s="0" t="n">
        <v>0.037582</v>
      </c>
      <c r="F211" s="0" t="n">
        <v>0.0078752</v>
      </c>
      <c r="G211" s="0" t="n">
        <v>1</v>
      </c>
      <c r="H211" s="0" t="n">
        <v>1</v>
      </c>
    </row>
    <row r="212" customFormat="false" ht="15" hidden="false" customHeight="false" outlineLevel="0" collapsed="false">
      <c r="A212" s="0" t="n">
        <v>0.3421</v>
      </c>
      <c r="B212" s="0" t="n">
        <v>15.02</v>
      </c>
      <c r="C212" s="0" t="n">
        <v>0.121</v>
      </c>
      <c r="D212" s="0" t="n">
        <v>0.2151</v>
      </c>
      <c r="E212" s="0" t="n">
        <v>0.0090958</v>
      </c>
      <c r="F212" s="0" t="n">
        <v>0.0044979</v>
      </c>
      <c r="G212" s="0" t="n">
        <v>1</v>
      </c>
      <c r="H212" s="0" t="n">
        <v>1</v>
      </c>
    </row>
    <row r="213" customFormat="false" ht="15" hidden="false" customHeight="false" outlineLevel="0" collapsed="false">
      <c r="A213" s="0" t="n">
        <v>0.3467</v>
      </c>
      <c r="B213" s="0" t="n">
        <v>19.65</v>
      </c>
      <c r="C213" s="0" t="n">
        <v>0.155</v>
      </c>
      <c r="D213" s="0" t="n">
        <v>0.22125</v>
      </c>
      <c r="E213" s="0" t="n">
        <v>0.0085941</v>
      </c>
      <c r="F213" s="0" t="n">
        <v>0.0045968</v>
      </c>
      <c r="G213" s="0" t="n">
        <v>1</v>
      </c>
      <c r="H213" s="0" t="n">
        <v>1</v>
      </c>
    </row>
    <row r="214" customFormat="false" ht="15" hidden="false" customHeight="false" outlineLevel="0" collapsed="false">
      <c r="A214" s="0" t="n">
        <v>0.3473</v>
      </c>
      <c r="B214" s="0" t="n">
        <v>26.2</v>
      </c>
      <c r="C214" s="0" t="n">
        <v>0.205</v>
      </c>
      <c r="D214" s="0" t="n">
        <v>0.20678</v>
      </c>
      <c r="E214" s="0" t="n">
        <v>0.011188</v>
      </c>
      <c r="F214" s="0" t="n">
        <v>0.0045951</v>
      </c>
      <c r="G214" s="0" t="n">
        <v>1</v>
      </c>
      <c r="H214" s="0" t="n">
        <v>1</v>
      </c>
    </row>
    <row r="215" customFormat="false" ht="15" hidden="false" customHeight="false" outlineLevel="0" collapsed="false">
      <c r="A215" s="0" t="n">
        <v>0.3494</v>
      </c>
      <c r="B215" s="0" t="n">
        <v>34.49</v>
      </c>
      <c r="C215" s="0" t="n">
        <v>0.267</v>
      </c>
      <c r="D215" s="0" t="n">
        <v>0.2406</v>
      </c>
      <c r="E215" s="0" t="n">
        <v>0.020566</v>
      </c>
      <c r="F215" s="0" t="n">
        <v>0.0061897</v>
      </c>
      <c r="G215" s="0" t="n">
        <v>1</v>
      </c>
      <c r="H215" s="0" t="n">
        <v>1</v>
      </c>
    </row>
    <row r="216" customFormat="false" ht="15" hidden="false" customHeight="false" outlineLevel="0" collapsed="false">
      <c r="A216" s="0" t="n">
        <v>0.4554</v>
      </c>
      <c r="B216" s="0" t="n">
        <v>20.05</v>
      </c>
      <c r="C216" s="0" t="n">
        <v>0.121</v>
      </c>
      <c r="D216" s="0" t="n">
        <v>0.14614</v>
      </c>
      <c r="E216" s="0" t="n">
        <v>0.0071972</v>
      </c>
      <c r="F216" s="0" t="n">
        <v>0.0060977</v>
      </c>
      <c r="G216" s="0" t="n">
        <v>1</v>
      </c>
      <c r="H216" s="0" t="n">
        <v>1</v>
      </c>
    </row>
    <row r="217" customFormat="false" ht="15" hidden="false" customHeight="false" outlineLevel="0" collapsed="false">
      <c r="A217" s="0" t="n">
        <v>0.4745</v>
      </c>
      <c r="B217" s="0" t="n">
        <v>26.22</v>
      </c>
      <c r="C217" s="0" t="n">
        <v>0.152</v>
      </c>
      <c r="D217" s="0" t="n">
        <v>0.12674</v>
      </c>
      <c r="E217" s="0" t="n">
        <v>0.0074963</v>
      </c>
      <c r="F217" s="0" t="n">
        <v>0.0045977</v>
      </c>
      <c r="G217" s="0" t="n">
        <v>1</v>
      </c>
      <c r="H217" s="0" t="n">
        <v>1</v>
      </c>
    </row>
    <row r="218" customFormat="false" ht="15" hidden="false" customHeight="false" outlineLevel="0" collapsed="false">
      <c r="A218" s="0" t="n">
        <v>0.4769</v>
      </c>
      <c r="B218" s="0" t="n">
        <v>34.8</v>
      </c>
      <c r="C218" s="0" t="n">
        <v>0.2</v>
      </c>
      <c r="D218" s="0" t="n">
        <v>0.10762</v>
      </c>
      <c r="E218" s="0" t="n">
        <v>0.010292</v>
      </c>
      <c r="F218" s="0" t="n">
        <v>0.0041967</v>
      </c>
      <c r="G218" s="0" t="n">
        <v>1</v>
      </c>
      <c r="H218" s="0" t="n">
        <v>1</v>
      </c>
    </row>
    <row r="219" customFormat="false" ht="15" hidden="false" customHeight="false" outlineLevel="0" collapsed="false">
      <c r="A219" s="0" t="n">
        <v>0.0037</v>
      </c>
      <c r="B219" s="0" t="n">
        <v>1.27</v>
      </c>
      <c r="C219" s="0" t="n">
        <v>0.669</v>
      </c>
      <c r="D219" s="0" t="n">
        <v>0.29114</v>
      </c>
      <c r="E219" s="0" t="n">
        <v>0.0059276</v>
      </c>
      <c r="F219" s="0" t="n">
        <v>0.014089</v>
      </c>
      <c r="G219" s="0" t="n">
        <v>1</v>
      </c>
      <c r="H219" s="0" t="n">
        <v>1</v>
      </c>
    </row>
    <row r="220" customFormat="false" ht="15" hidden="false" customHeight="false" outlineLevel="0" collapsed="false">
      <c r="A220" s="0" t="n">
        <v>0.005</v>
      </c>
      <c r="B220" s="0" t="n">
        <v>1.71</v>
      </c>
      <c r="C220" s="0" t="n">
        <v>0.672</v>
      </c>
      <c r="D220" s="0" t="n">
        <v>0.30923</v>
      </c>
      <c r="E220" s="0" t="n">
        <v>0.005917</v>
      </c>
      <c r="F220" s="0" t="n">
        <v>0.012606</v>
      </c>
      <c r="G220" s="0" t="n">
        <v>1</v>
      </c>
      <c r="H220" s="0" t="n">
        <v>1</v>
      </c>
    </row>
    <row r="221" customFormat="false" ht="15" hidden="false" customHeight="false" outlineLevel="0" collapsed="false">
      <c r="A221" s="0" t="n">
        <v>0.0056</v>
      </c>
      <c r="B221" s="0" t="n">
        <v>2.15</v>
      </c>
      <c r="C221" s="0" t="n">
        <v>0.738</v>
      </c>
      <c r="D221" s="0" t="n">
        <v>0.32746</v>
      </c>
      <c r="E221" s="0" t="n">
        <v>0.012411</v>
      </c>
      <c r="F221" s="0" t="n">
        <v>0.012082</v>
      </c>
      <c r="G221" s="0" t="n">
        <v>1</v>
      </c>
      <c r="H221" s="0" t="n">
        <v>1</v>
      </c>
    </row>
    <row r="222" customFormat="false" ht="15" hidden="false" customHeight="false" outlineLevel="0" collapsed="false">
      <c r="A222" s="0" t="n">
        <v>0.0073</v>
      </c>
      <c r="B222" s="0" t="n">
        <v>1.81</v>
      </c>
      <c r="C222" s="0" t="n">
        <v>0.487</v>
      </c>
      <c r="D222" s="0" t="n">
        <v>0.33191</v>
      </c>
      <c r="E222" s="0" t="n">
        <v>0.0086692</v>
      </c>
      <c r="F222" s="0" t="n">
        <v>0.012099</v>
      </c>
      <c r="G222" s="0" t="n">
        <v>1</v>
      </c>
      <c r="H222" s="0" t="n">
        <v>1</v>
      </c>
    </row>
    <row r="223" customFormat="false" ht="15" hidden="false" customHeight="false" outlineLevel="0" collapsed="false">
      <c r="A223" s="0" t="n">
        <v>0.0079</v>
      </c>
      <c r="B223" s="0" t="n">
        <v>2.44</v>
      </c>
      <c r="C223" s="0" t="n">
        <v>0.606</v>
      </c>
      <c r="D223" s="0" t="n">
        <v>0.35405</v>
      </c>
      <c r="E223" s="0" t="n">
        <v>0.0045993</v>
      </c>
      <c r="F223" s="0" t="n">
        <v>0.012694</v>
      </c>
      <c r="G223" s="0" t="n">
        <v>1</v>
      </c>
      <c r="H223" s="0" t="n">
        <v>1</v>
      </c>
    </row>
    <row r="224" customFormat="false" ht="15" hidden="false" customHeight="false" outlineLevel="0" collapsed="false">
      <c r="A224" s="0" t="n">
        <v>0.009</v>
      </c>
      <c r="B224" s="0" t="n">
        <v>3.37</v>
      </c>
      <c r="C224" s="0" t="n">
        <v>0.733</v>
      </c>
      <c r="D224" s="0" t="n">
        <v>0.3593</v>
      </c>
      <c r="E224" s="0" t="n">
        <v>0.0069885</v>
      </c>
      <c r="F224" s="0" t="n">
        <v>0.01223</v>
      </c>
      <c r="G224" s="0" t="n">
        <v>1</v>
      </c>
      <c r="H224" s="0" t="n">
        <v>1</v>
      </c>
    </row>
    <row r="225" customFormat="false" ht="15" hidden="false" customHeight="false" outlineLevel="0" collapsed="false">
      <c r="A225" s="0" t="n">
        <v>0.0121</v>
      </c>
      <c r="B225" s="0" t="n">
        <v>2.55</v>
      </c>
      <c r="C225" s="0" t="n">
        <v>0.413</v>
      </c>
      <c r="D225" s="0" t="n">
        <v>0.35966</v>
      </c>
      <c r="E225" s="0" t="n">
        <v>0.0069223</v>
      </c>
      <c r="F225" s="0" t="n">
        <v>0.0117</v>
      </c>
      <c r="G225" s="0" t="n">
        <v>1</v>
      </c>
      <c r="H225" s="0" t="n">
        <v>1</v>
      </c>
    </row>
    <row r="226" customFormat="false" ht="15" hidden="false" customHeight="false" outlineLevel="0" collapsed="false">
      <c r="A226" s="0" t="n">
        <v>0.0123</v>
      </c>
      <c r="B226" s="0" t="n">
        <v>3.47</v>
      </c>
      <c r="C226" s="0" t="n">
        <v>0.552</v>
      </c>
      <c r="D226" s="0" t="n">
        <v>0.3811</v>
      </c>
      <c r="E226" s="0" t="n">
        <v>0.0058894</v>
      </c>
      <c r="F226" s="0" t="n">
        <v>0.011684</v>
      </c>
      <c r="G226" s="0" t="n">
        <v>1</v>
      </c>
      <c r="H226" s="0" t="n">
        <v>1</v>
      </c>
    </row>
    <row r="227" customFormat="false" ht="15" hidden="false" customHeight="false" outlineLevel="0" collapsed="false">
      <c r="A227" s="0" t="n">
        <v>0.0125</v>
      </c>
      <c r="B227" s="0" t="n">
        <v>4.45</v>
      </c>
      <c r="C227" s="0" t="n">
        <v>0.695</v>
      </c>
      <c r="D227" s="0" t="n">
        <v>0.37916</v>
      </c>
      <c r="E227" s="0" t="n">
        <v>0.0057503</v>
      </c>
      <c r="F227" s="0" t="n">
        <v>0.012961</v>
      </c>
      <c r="G227" s="0" t="n">
        <v>1</v>
      </c>
      <c r="H227" s="0" t="n">
        <v>1</v>
      </c>
    </row>
    <row r="228" customFormat="false" ht="15" hidden="false" customHeight="false" outlineLevel="0" collapsed="false">
      <c r="A228" s="0" t="n">
        <v>0.0139</v>
      </c>
      <c r="B228" s="0" t="n">
        <v>5.38</v>
      </c>
      <c r="C228" s="0" t="n">
        <v>0.754</v>
      </c>
      <c r="D228" s="0" t="n">
        <v>0.3996</v>
      </c>
      <c r="E228" s="0" t="n">
        <v>0.010015</v>
      </c>
      <c r="F228" s="0" t="n">
        <v>0.015559</v>
      </c>
      <c r="G228" s="0" t="n">
        <v>1</v>
      </c>
      <c r="H228" s="0" t="n">
        <v>1</v>
      </c>
    </row>
    <row r="229" customFormat="false" ht="15" hidden="false" customHeight="false" outlineLevel="0" collapsed="false">
      <c r="A229" s="0" t="n">
        <v>0.0173</v>
      </c>
      <c r="B229" s="0" t="n">
        <v>2.59</v>
      </c>
      <c r="C229" s="0" t="n">
        <v>0.294</v>
      </c>
      <c r="D229" s="0" t="n">
        <v>0.34905</v>
      </c>
      <c r="E229" s="0" t="n">
        <v>0.0108</v>
      </c>
      <c r="F229" s="0" t="n">
        <v>0.011196</v>
      </c>
      <c r="G229" s="0" t="n">
        <v>1</v>
      </c>
      <c r="H229" s="0" t="n">
        <v>1</v>
      </c>
    </row>
    <row r="230" customFormat="false" ht="15" hidden="false" customHeight="false" outlineLevel="0" collapsed="false">
      <c r="A230" s="0" t="n">
        <v>0.0173</v>
      </c>
      <c r="B230" s="0" t="n">
        <v>3.49</v>
      </c>
      <c r="C230" s="0" t="n">
        <v>0.393</v>
      </c>
      <c r="D230" s="0" t="n">
        <v>0.37354</v>
      </c>
      <c r="E230" s="0" t="n">
        <v>0.0077575</v>
      </c>
      <c r="F230" s="0" t="n">
        <v>0.0109</v>
      </c>
      <c r="G230" s="0" t="n">
        <v>1</v>
      </c>
      <c r="H230" s="0" t="n">
        <v>1</v>
      </c>
    </row>
    <row r="231" customFormat="false" ht="15" hidden="false" customHeight="false" outlineLevel="0" collapsed="false">
      <c r="A231" s="0" t="n">
        <v>0.0174</v>
      </c>
      <c r="B231" s="0" t="n">
        <v>4.46</v>
      </c>
      <c r="C231" s="0" t="n">
        <v>0.501</v>
      </c>
      <c r="D231" s="0" t="n">
        <v>0.39927</v>
      </c>
      <c r="E231" s="0" t="n">
        <v>0.0082274</v>
      </c>
      <c r="F231" s="0" t="n">
        <v>0.011615</v>
      </c>
      <c r="G231" s="0" t="n">
        <v>1</v>
      </c>
      <c r="H231" s="0" t="n">
        <v>1</v>
      </c>
    </row>
    <row r="232" customFormat="false" ht="15" hidden="false" customHeight="false" outlineLevel="0" collapsed="false">
      <c r="A232" s="0" t="n">
        <v>0.0168</v>
      </c>
      <c r="B232" s="0" t="n">
        <v>5.6</v>
      </c>
      <c r="C232" s="0" t="n">
        <v>0.658</v>
      </c>
      <c r="D232" s="0" t="n">
        <v>0.39794</v>
      </c>
      <c r="E232" s="0" t="n">
        <v>0.00985</v>
      </c>
      <c r="F232" s="0" t="n">
        <v>0.01304</v>
      </c>
      <c r="G232" s="0" t="n">
        <v>1</v>
      </c>
      <c r="H232" s="0" t="n">
        <v>1</v>
      </c>
    </row>
    <row r="233" customFormat="false" ht="15" hidden="false" customHeight="false" outlineLevel="0" collapsed="false">
      <c r="A233" s="0" t="n">
        <v>0.018</v>
      </c>
      <c r="B233" s="0" t="n">
        <v>6.73</v>
      </c>
      <c r="C233" s="0" t="n">
        <v>0.727</v>
      </c>
      <c r="D233" s="0" t="n">
        <v>0.3907</v>
      </c>
      <c r="E233" s="0" t="n">
        <v>0.0066346</v>
      </c>
      <c r="F233" s="0" t="n">
        <v>0.013822</v>
      </c>
      <c r="G233" s="0" t="n">
        <v>1</v>
      </c>
      <c r="H233" s="0" t="n">
        <v>1</v>
      </c>
    </row>
    <row r="234" customFormat="false" ht="15" hidden="false" customHeight="false" outlineLevel="0" collapsed="false">
      <c r="A234" s="0" t="n">
        <v>0.0245</v>
      </c>
      <c r="B234" s="0" t="n">
        <v>3.49</v>
      </c>
      <c r="C234" s="0" t="n">
        <v>0.28</v>
      </c>
      <c r="D234" s="0" t="n">
        <v>0.36987</v>
      </c>
      <c r="E234" s="0" t="n">
        <v>0.0083609</v>
      </c>
      <c r="F234" s="0" t="n">
        <v>0.010949</v>
      </c>
      <c r="G234" s="0" t="n">
        <v>1</v>
      </c>
      <c r="H234" s="0" t="n">
        <v>1</v>
      </c>
    </row>
    <row r="235" customFormat="false" ht="15" hidden="false" customHeight="false" outlineLevel="0" collapsed="false">
      <c r="A235" s="0" t="n">
        <v>0.0245</v>
      </c>
      <c r="B235" s="0" t="n">
        <v>4.48</v>
      </c>
      <c r="C235" s="0" t="n">
        <v>0.359</v>
      </c>
      <c r="D235" s="0" t="n">
        <v>0.38778</v>
      </c>
      <c r="E235" s="0" t="n">
        <v>0.0075374</v>
      </c>
      <c r="F235" s="0" t="n">
        <v>0.010413</v>
      </c>
      <c r="G235" s="0" t="n">
        <v>1</v>
      </c>
      <c r="H235" s="0" t="n">
        <v>1</v>
      </c>
    </row>
    <row r="236" customFormat="false" ht="15" hidden="false" customHeight="false" outlineLevel="0" collapsed="false">
      <c r="A236" s="0" t="n">
        <v>0.0246</v>
      </c>
      <c r="B236" s="0" t="n">
        <v>5.47</v>
      </c>
      <c r="C236" s="0" t="n">
        <v>0.435</v>
      </c>
      <c r="D236" s="0" t="n">
        <v>0.40539</v>
      </c>
      <c r="E236" s="0" t="n">
        <v>0.008094</v>
      </c>
      <c r="F236" s="0" t="n">
        <v>0.010759</v>
      </c>
      <c r="G236" s="0" t="n">
        <v>1</v>
      </c>
      <c r="H236" s="0" t="n">
        <v>1</v>
      </c>
    </row>
    <row r="237" customFormat="false" ht="15" hidden="false" customHeight="false" outlineLevel="0" collapsed="false">
      <c r="A237" s="0" t="n">
        <v>0.0236</v>
      </c>
      <c r="B237" s="0" t="n">
        <v>7.22</v>
      </c>
      <c r="C237" s="0" t="n">
        <v>0.605</v>
      </c>
      <c r="D237" s="0" t="n">
        <v>0.40899</v>
      </c>
      <c r="E237" s="0" t="n">
        <v>0.006606</v>
      </c>
      <c r="F237" s="0" t="n">
        <v>0.010783</v>
      </c>
      <c r="G237" s="0" t="n">
        <v>1</v>
      </c>
      <c r="H237" s="0" t="n">
        <v>1</v>
      </c>
    </row>
    <row r="238" customFormat="false" ht="15" hidden="false" customHeight="false" outlineLevel="0" collapsed="false">
      <c r="A238" s="0" t="n">
        <v>0.0253</v>
      </c>
      <c r="B238" s="0" t="n">
        <v>8.88</v>
      </c>
      <c r="C238" s="0" t="n">
        <v>0.684</v>
      </c>
      <c r="D238" s="0" t="n">
        <v>0.42709</v>
      </c>
      <c r="E238" s="0" t="n">
        <v>0.0061548</v>
      </c>
      <c r="F238" s="0" t="n">
        <v>0.013079</v>
      </c>
      <c r="G238" s="0" t="n">
        <v>1</v>
      </c>
      <c r="H238" s="0" t="n">
        <v>1</v>
      </c>
    </row>
    <row r="239" customFormat="false" ht="15" hidden="false" customHeight="false" outlineLevel="0" collapsed="false">
      <c r="A239" s="0" t="n">
        <v>0.0279</v>
      </c>
      <c r="B239" s="0" t="n">
        <v>10.79</v>
      </c>
      <c r="C239" s="0" t="n">
        <v>0.745</v>
      </c>
      <c r="D239" s="0" t="n">
        <v>0.44916</v>
      </c>
      <c r="E239" s="0" t="n">
        <v>0.01115</v>
      </c>
      <c r="F239" s="0" t="n">
        <v>0.016011</v>
      </c>
      <c r="G239" s="0" t="n">
        <v>1</v>
      </c>
      <c r="H239" s="0" t="n">
        <v>1</v>
      </c>
    </row>
    <row r="240" customFormat="false" ht="15" hidden="false" customHeight="false" outlineLevel="0" collapsed="false">
      <c r="A240" s="0" t="n">
        <v>0.0347</v>
      </c>
      <c r="B240" s="0" t="n">
        <v>4.48</v>
      </c>
      <c r="C240" s="0" t="n">
        <v>0.253</v>
      </c>
      <c r="D240" s="0" t="n">
        <v>0.41224</v>
      </c>
      <c r="E240" s="0" t="n">
        <v>0.010856</v>
      </c>
      <c r="F240" s="0" t="n">
        <v>0.010956</v>
      </c>
      <c r="G240" s="0" t="n">
        <v>1</v>
      </c>
      <c r="H240" s="0" t="n">
        <v>1</v>
      </c>
    </row>
    <row r="241" customFormat="false" ht="15" hidden="false" customHeight="false" outlineLevel="0" collapsed="false">
      <c r="A241" s="0" t="n">
        <v>0.0348</v>
      </c>
      <c r="B241" s="0" t="n">
        <v>5.49</v>
      </c>
      <c r="C241" s="0" t="n">
        <v>0.308</v>
      </c>
      <c r="D241" s="0" t="n">
        <v>0.39441</v>
      </c>
      <c r="E241" s="0" t="n">
        <v>0.010136</v>
      </c>
      <c r="F241" s="0" t="n">
        <v>0.0099374</v>
      </c>
      <c r="G241" s="0" t="n">
        <v>1</v>
      </c>
      <c r="H241" s="0" t="n">
        <v>1</v>
      </c>
    </row>
    <row r="242" customFormat="false" ht="15" hidden="false" customHeight="false" outlineLevel="0" collapsed="false">
      <c r="A242" s="0" t="n">
        <v>0.0348</v>
      </c>
      <c r="B242" s="0" t="n">
        <v>6.86</v>
      </c>
      <c r="C242" s="0" t="n">
        <v>0.383</v>
      </c>
      <c r="D242" s="0" t="n">
        <v>0.39853</v>
      </c>
      <c r="E242" s="0" t="n">
        <v>0.0090057</v>
      </c>
      <c r="F242" s="0" t="n">
        <v>0.0095995</v>
      </c>
      <c r="G242" s="0" t="n">
        <v>1</v>
      </c>
      <c r="H242" s="0" t="n">
        <v>1</v>
      </c>
    </row>
    <row r="243" customFormat="false" ht="15" hidden="false" customHeight="false" outlineLevel="0" collapsed="false">
      <c r="A243" s="0" t="n">
        <v>0.0345</v>
      </c>
      <c r="B243" s="0" t="n">
        <v>9.03</v>
      </c>
      <c r="C243" s="0" t="n">
        <v>0.512</v>
      </c>
      <c r="D243" s="0" t="n">
        <v>0.41339</v>
      </c>
      <c r="E243" s="0" t="n">
        <v>0.007737</v>
      </c>
      <c r="F243" s="0" t="n">
        <v>0.009206</v>
      </c>
      <c r="G243" s="0" t="n">
        <v>1</v>
      </c>
      <c r="H243" s="0" t="n">
        <v>1</v>
      </c>
    </row>
    <row r="244" customFormat="false" ht="15" hidden="false" customHeight="false" outlineLevel="0" collapsed="false">
      <c r="A244" s="0" t="n">
        <v>0.0348</v>
      </c>
      <c r="B244" s="0" t="n">
        <v>11.44</v>
      </c>
      <c r="C244" s="0" t="n">
        <v>0.641</v>
      </c>
      <c r="D244" s="0" t="n">
        <v>0.42496</v>
      </c>
      <c r="E244" s="0" t="n">
        <v>0.0060763</v>
      </c>
      <c r="F244" s="0" t="n">
        <v>0.011863</v>
      </c>
      <c r="G244" s="0" t="n">
        <v>1</v>
      </c>
      <c r="H244" s="0" t="n">
        <v>1</v>
      </c>
    </row>
    <row r="245" customFormat="false" ht="15" hidden="false" customHeight="false" outlineLevel="0" collapsed="false">
      <c r="A245" s="0" t="n">
        <v>0.0369</v>
      </c>
      <c r="B245" s="0" t="n">
        <v>14.1</v>
      </c>
      <c r="C245" s="0" t="n">
        <v>0.735</v>
      </c>
      <c r="D245" s="0" t="n">
        <v>0.43413</v>
      </c>
      <c r="E245" s="0" t="n">
        <v>0.010364</v>
      </c>
      <c r="F245" s="0" t="n">
        <v>0.014927</v>
      </c>
      <c r="G245" s="0" t="n">
        <v>1</v>
      </c>
      <c r="H245" s="0" t="n">
        <v>1</v>
      </c>
    </row>
    <row r="246" customFormat="false" ht="15" hidden="false" customHeight="false" outlineLevel="0" collapsed="false">
      <c r="A246" s="0" t="n">
        <v>0.0469</v>
      </c>
      <c r="B246" s="0" t="n">
        <v>5.53</v>
      </c>
      <c r="C246" s="0" t="n">
        <v>0.232</v>
      </c>
      <c r="D246" s="0" t="n">
        <v>0.38582</v>
      </c>
      <c r="E246" s="0" t="n">
        <v>0.010961</v>
      </c>
      <c r="F246" s="0" t="n">
        <v>0.0098647</v>
      </c>
      <c r="G246" s="0" t="n">
        <v>1</v>
      </c>
      <c r="H246" s="0" t="n">
        <v>1</v>
      </c>
    </row>
    <row r="247" customFormat="false" ht="15" hidden="false" customHeight="false" outlineLevel="0" collapsed="false">
      <c r="A247" s="0" t="n">
        <v>0.0493</v>
      </c>
      <c r="B247" s="0" t="n">
        <v>6.93</v>
      </c>
      <c r="C247" s="0" t="n">
        <v>0.276</v>
      </c>
      <c r="D247" s="0" t="n">
        <v>0.39194</v>
      </c>
      <c r="E247" s="0" t="n">
        <v>0.0071623</v>
      </c>
      <c r="F247" s="0" t="n">
        <v>0.0093508</v>
      </c>
      <c r="G247" s="0" t="n">
        <v>1</v>
      </c>
      <c r="H247" s="0" t="n">
        <v>1</v>
      </c>
    </row>
    <row r="248" customFormat="false" ht="15" hidden="false" customHeight="false" outlineLevel="0" collapsed="false">
      <c r="A248" s="0" t="n">
        <v>0.049</v>
      </c>
      <c r="B248" s="0" t="n">
        <v>8.99</v>
      </c>
      <c r="C248" s="0" t="n">
        <v>0.361</v>
      </c>
      <c r="D248" s="0" t="n">
        <v>0.39691</v>
      </c>
      <c r="E248" s="0" t="n">
        <v>0.0075262</v>
      </c>
      <c r="F248" s="0" t="n">
        <v>0.0077243</v>
      </c>
      <c r="G248" s="0" t="n">
        <v>1</v>
      </c>
      <c r="H248" s="0" t="n">
        <v>1</v>
      </c>
    </row>
    <row r="249" customFormat="false" ht="15" hidden="false" customHeight="false" outlineLevel="0" collapsed="false">
      <c r="A249" s="0" t="n">
        <v>0.0487</v>
      </c>
      <c r="B249" s="0" t="n">
        <v>11.57</v>
      </c>
      <c r="C249" s="0" t="n">
        <v>0.469</v>
      </c>
      <c r="D249" s="0" t="n">
        <v>0.41804</v>
      </c>
      <c r="E249" s="0" t="n">
        <v>0.005892</v>
      </c>
      <c r="F249" s="0" t="n">
        <v>0.0079542</v>
      </c>
      <c r="G249" s="0" t="n">
        <v>1</v>
      </c>
      <c r="H249" s="0" t="n">
        <v>1</v>
      </c>
    </row>
    <row r="250" customFormat="false" ht="15" hidden="false" customHeight="false" outlineLevel="0" collapsed="false">
      <c r="A250" s="0" t="n">
        <v>0.0494</v>
      </c>
      <c r="B250" s="0" t="n">
        <v>14.87</v>
      </c>
      <c r="C250" s="0" t="n">
        <v>0.589</v>
      </c>
      <c r="D250" s="0" t="n">
        <v>0.41828</v>
      </c>
      <c r="E250" s="0" t="n">
        <v>0.0051353</v>
      </c>
      <c r="F250" s="0" t="n">
        <v>0.010271</v>
      </c>
      <c r="G250" s="0" t="n">
        <v>1</v>
      </c>
      <c r="H250" s="0" t="n">
        <v>1</v>
      </c>
    </row>
    <row r="251" customFormat="false" ht="15" hidden="false" customHeight="false" outlineLevel="0" collapsed="false">
      <c r="A251" s="0" t="n">
        <v>0.0529</v>
      </c>
      <c r="B251" s="0" t="n">
        <v>18.9</v>
      </c>
      <c r="C251" s="0" t="n">
        <v>0.69</v>
      </c>
      <c r="D251" s="0" t="n">
        <v>0.43591</v>
      </c>
      <c r="E251" s="0" t="n">
        <v>0.0077313</v>
      </c>
      <c r="F251" s="0" t="n">
        <v>0.01384</v>
      </c>
      <c r="G251" s="0" t="n">
        <v>1</v>
      </c>
      <c r="H251" s="0" t="n">
        <v>1</v>
      </c>
    </row>
    <row r="252" customFormat="false" ht="15" hidden="false" customHeight="false" outlineLevel="0" collapsed="false">
      <c r="A252" s="0" t="n">
        <v>0.0663</v>
      </c>
      <c r="B252" s="0" t="n">
        <v>7.32</v>
      </c>
      <c r="C252" s="0" t="n">
        <v>0.217</v>
      </c>
      <c r="D252" s="0" t="n">
        <v>0.37419</v>
      </c>
      <c r="E252" s="0" t="n">
        <v>0.013659</v>
      </c>
      <c r="F252" s="0" t="n">
        <v>0.0090731</v>
      </c>
      <c r="G252" s="0" t="n">
        <v>1</v>
      </c>
      <c r="H252" s="0" t="n">
        <v>1</v>
      </c>
    </row>
    <row r="253" customFormat="false" ht="15" hidden="false" customHeight="false" outlineLevel="0" collapsed="false">
      <c r="A253" s="0" t="n">
        <v>0.0699</v>
      </c>
      <c r="B253" s="0" t="n">
        <v>8.93</v>
      </c>
      <c r="C253" s="0" t="n">
        <v>0.249</v>
      </c>
      <c r="D253" s="0" t="n">
        <v>0.38842</v>
      </c>
      <c r="E253" s="0" t="n">
        <v>0.010956</v>
      </c>
      <c r="F253" s="0" t="n">
        <v>0.0088641</v>
      </c>
      <c r="G253" s="0" t="n">
        <v>1</v>
      </c>
      <c r="H253" s="0" t="n">
        <v>1</v>
      </c>
    </row>
    <row r="254" customFormat="false" ht="15" hidden="false" customHeight="false" outlineLevel="0" collapsed="false">
      <c r="A254" s="0" t="n">
        <v>0.0696</v>
      </c>
      <c r="B254" s="0" t="n">
        <v>11.47</v>
      </c>
      <c r="C254" s="0" t="n">
        <v>0.323</v>
      </c>
      <c r="D254" s="0" t="n">
        <v>0.40563</v>
      </c>
      <c r="E254" s="0" t="n">
        <v>0.0084383</v>
      </c>
      <c r="F254" s="0" t="n">
        <v>0.0069492</v>
      </c>
      <c r="G254" s="0" t="n">
        <v>1</v>
      </c>
      <c r="H254" s="0" t="n">
        <v>1</v>
      </c>
    </row>
    <row r="255" customFormat="false" ht="15" hidden="false" customHeight="false" outlineLevel="0" collapsed="false">
      <c r="A255" s="0" t="n">
        <v>0.0694</v>
      </c>
      <c r="B255" s="0" t="n">
        <v>15.01</v>
      </c>
      <c r="C255" s="0" t="n">
        <v>0.424</v>
      </c>
      <c r="D255" s="0" t="n">
        <v>0.40783</v>
      </c>
      <c r="E255" s="0" t="n">
        <v>0.0065095</v>
      </c>
      <c r="F255" s="0" t="n">
        <v>0.006904</v>
      </c>
      <c r="G255" s="0" t="n">
        <v>1</v>
      </c>
      <c r="H255" s="0" t="n">
        <v>1</v>
      </c>
    </row>
    <row r="256" customFormat="false" ht="15" hidden="false" customHeight="false" outlineLevel="0" collapsed="false">
      <c r="A256" s="0" t="n">
        <v>0.0699</v>
      </c>
      <c r="B256" s="0" t="n">
        <v>19.65</v>
      </c>
      <c r="C256" s="0" t="n">
        <v>0.547</v>
      </c>
      <c r="D256" s="0" t="n">
        <v>0.41613</v>
      </c>
      <c r="E256" s="0" t="n">
        <v>0.0059461</v>
      </c>
      <c r="F256" s="0" t="n">
        <v>0.0095528</v>
      </c>
      <c r="G256" s="0" t="n">
        <v>1</v>
      </c>
      <c r="H256" s="0" t="n">
        <v>1</v>
      </c>
    </row>
    <row r="257" customFormat="false" ht="15" hidden="false" customHeight="false" outlineLevel="0" collapsed="false">
      <c r="A257" s="0" t="n">
        <v>0.0716</v>
      </c>
      <c r="B257" s="0" t="n">
        <v>25.56</v>
      </c>
      <c r="C257" s="0" t="n">
        <v>0.689</v>
      </c>
      <c r="D257" s="0" t="n">
        <v>0.45374</v>
      </c>
      <c r="E257" s="0" t="n">
        <v>0.013289</v>
      </c>
      <c r="F257" s="0" t="n">
        <v>0.014723</v>
      </c>
      <c r="G257" s="0" t="n">
        <v>1</v>
      </c>
      <c r="H257" s="0" t="n">
        <v>1</v>
      </c>
    </row>
    <row r="258" customFormat="false" ht="15" hidden="false" customHeight="false" outlineLevel="0" collapsed="false">
      <c r="A258" s="0" t="n">
        <v>0.0863</v>
      </c>
      <c r="B258" s="0" t="n">
        <v>9.35</v>
      </c>
      <c r="C258" s="0" t="n">
        <v>0.213</v>
      </c>
      <c r="D258" s="0" t="n">
        <v>0.34964</v>
      </c>
      <c r="E258" s="0" t="n">
        <v>0.018754</v>
      </c>
      <c r="F258" s="0" t="n">
        <v>0.0084792</v>
      </c>
      <c r="G258" s="0" t="n">
        <v>1</v>
      </c>
      <c r="H258" s="0" t="n">
        <v>1</v>
      </c>
    </row>
    <row r="259" customFormat="false" ht="15" hidden="false" customHeight="false" outlineLevel="0" collapsed="false">
      <c r="A259" s="0" t="n">
        <v>0.0897</v>
      </c>
      <c r="B259" s="0" t="n">
        <v>11.49</v>
      </c>
      <c r="C259" s="0" t="n">
        <v>0.25</v>
      </c>
      <c r="D259" s="0" t="n">
        <v>0.40737</v>
      </c>
      <c r="E259" s="0" t="n">
        <v>0.010264</v>
      </c>
      <c r="F259" s="0" t="n">
        <v>0.0077726</v>
      </c>
      <c r="G259" s="0" t="n">
        <v>1</v>
      </c>
      <c r="H259" s="0" t="n">
        <v>1</v>
      </c>
    </row>
    <row r="260" customFormat="false" ht="15" hidden="false" customHeight="false" outlineLevel="0" collapsed="false">
      <c r="A260" s="0" t="n">
        <v>0.0897</v>
      </c>
      <c r="B260" s="0" t="n">
        <v>14.97</v>
      </c>
      <c r="C260" s="0" t="n">
        <v>0.326</v>
      </c>
      <c r="D260" s="0" t="n">
        <v>0.39386</v>
      </c>
      <c r="E260" s="0" t="n">
        <v>0.0083462</v>
      </c>
      <c r="F260" s="0" t="n">
        <v>0.0068558</v>
      </c>
      <c r="G260" s="0" t="n">
        <v>1</v>
      </c>
      <c r="H260" s="0" t="n">
        <v>1</v>
      </c>
    </row>
    <row r="261" customFormat="false" ht="15" hidden="false" customHeight="false" outlineLevel="0" collapsed="false">
      <c r="A261" s="0" t="n">
        <v>0.0895</v>
      </c>
      <c r="B261" s="0" t="n">
        <v>19.88</v>
      </c>
      <c r="C261" s="0" t="n">
        <v>0.433</v>
      </c>
      <c r="D261" s="0" t="n">
        <v>0.397</v>
      </c>
      <c r="E261" s="0" t="n">
        <v>0.0066166</v>
      </c>
      <c r="F261" s="0" t="n">
        <v>0.0080979</v>
      </c>
      <c r="G261" s="0" t="n">
        <v>1</v>
      </c>
      <c r="H261" s="0" t="n">
        <v>1</v>
      </c>
    </row>
    <row r="262" customFormat="false" ht="15" hidden="false" customHeight="false" outlineLevel="0" collapsed="false">
      <c r="A262" s="0" t="n">
        <v>0.0903</v>
      </c>
      <c r="B262" s="0" t="n">
        <v>26.07</v>
      </c>
      <c r="C262" s="0" t="n">
        <v>0.558</v>
      </c>
      <c r="D262" s="0" t="n">
        <v>0.39751</v>
      </c>
      <c r="E262" s="0" t="n">
        <v>0.0082082</v>
      </c>
      <c r="F262" s="0" t="n">
        <v>0.010553</v>
      </c>
      <c r="G262" s="0" t="n">
        <v>1</v>
      </c>
      <c r="H262" s="0" t="n">
        <v>1</v>
      </c>
    </row>
    <row r="263" customFormat="false" ht="15" hidden="false" customHeight="false" outlineLevel="0" collapsed="false">
      <c r="A263" s="0" t="n">
        <v>0.1095</v>
      </c>
      <c r="B263" s="0" t="n">
        <v>11.8</v>
      </c>
      <c r="C263" s="0" t="n">
        <v>0.212</v>
      </c>
      <c r="D263" s="0" t="n">
        <v>0.36598</v>
      </c>
      <c r="E263" s="0" t="n">
        <v>0.013185</v>
      </c>
      <c r="F263" s="0" t="n">
        <v>0.0074914</v>
      </c>
      <c r="G263" s="0" t="n">
        <v>1</v>
      </c>
      <c r="H263" s="0" t="n">
        <v>1</v>
      </c>
    </row>
    <row r="264" customFormat="false" ht="15" hidden="false" customHeight="false" outlineLevel="0" collapsed="false">
      <c r="A264" s="0" t="n">
        <v>0.1097</v>
      </c>
      <c r="B264" s="0" t="n">
        <v>14.93</v>
      </c>
      <c r="C264" s="0" t="n">
        <v>0.265</v>
      </c>
      <c r="D264" s="0" t="n">
        <v>0.39006</v>
      </c>
      <c r="E264" s="0" t="n">
        <v>0.010281</v>
      </c>
      <c r="F264" s="0" t="n">
        <v>0.0074858</v>
      </c>
      <c r="G264" s="0" t="n">
        <v>1</v>
      </c>
      <c r="H264" s="0" t="n">
        <v>1</v>
      </c>
    </row>
    <row r="265" customFormat="false" ht="15" hidden="false" customHeight="false" outlineLevel="0" collapsed="false">
      <c r="A265" s="0" t="n">
        <v>0.1097</v>
      </c>
      <c r="B265" s="0" t="n">
        <v>19.86</v>
      </c>
      <c r="C265" s="0" t="n">
        <v>0.353</v>
      </c>
      <c r="D265" s="0" t="n">
        <v>0.3818</v>
      </c>
      <c r="E265" s="0" t="n">
        <v>0.007373</v>
      </c>
      <c r="F265" s="0" t="n">
        <v>0.0076719</v>
      </c>
      <c r="G265" s="0" t="n">
        <v>1</v>
      </c>
      <c r="H265" s="0" t="n">
        <v>1</v>
      </c>
    </row>
    <row r="266" customFormat="false" ht="15" hidden="false" customHeight="false" outlineLevel="0" collapsed="false">
      <c r="A266" s="0" t="n">
        <v>0.11</v>
      </c>
      <c r="B266" s="0" t="n">
        <v>26.38</v>
      </c>
      <c r="C266" s="0" t="n">
        <v>0.465</v>
      </c>
      <c r="D266" s="0" t="n">
        <v>0.37338</v>
      </c>
      <c r="E266" s="0" t="n">
        <v>0.0077457</v>
      </c>
      <c r="F266" s="0" t="n">
        <v>0.0090367</v>
      </c>
      <c r="G266" s="0" t="n">
        <v>1</v>
      </c>
      <c r="H266" s="0" t="n">
        <v>1</v>
      </c>
    </row>
    <row r="267" customFormat="false" ht="15" hidden="false" customHeight="false" outlineLevel="0" collapsed="false">
      <c r="A267" s="0" t="n">
        <v>0.1106</v>
      </c>
      <c r="B267" s="0" t="n">
        <v>34.5</v>
      </c>
      <c r="C267" s="0" t="n">
        <v>0.601</v>
      </c>
      <c r="D267" s="0" t="n">
        <v>0.42606</v>
      </c>
      <c r="E267" s="0" t="n">
        <v>0.016782</v>
      </c>
      <c r="F267" s="0" t="n">
        <v>0.012932</v>
      </c>
      <c r="G267" s="0" t="n">
        <v>1</v>
      </c>
      <c r="H267" s="0" t="n">
        <v>1</v>
      </c>
    </row>
    <row r="268" customFormat="false" ht="15" hidden="false" customHeight="false" outlineLevel="0" collapsed="false">
      <c r="A268" s="0" t="n">
        <v>0.1391</v>
      </c>
      <c r="B268" s="0" t="n">
        <v>11.77</v>
      </c>
      <c r="C268" s="0" t="n">
        <v>0.167</v>
      </c>
      <c r="D268" s="0" t="n">
        <v>0.36139</v>
      </c>
      <c r="E268" s="0" t="n">
        <v>0.021863</v>
      </c>
      <c r="F268" s="0" t="n">
        <v>0.0078866</v>
      </c>
      <c r="G268" s="0" t="n">
        <v>1</v>
      </c>
      <c r="H268" s="0" t="n">
        <v>1</v>
      </c>
    </row>
    <row r="269" customFormat="false" ht="15" hidden="false" customHeight="false" outlineLevel="0" collapsed="false">
      <c r="A269" s="0" t="n">
        <v>0.1374</v>
      </c>
      <c r="B269" s="0" t="n">
        <v>15.03</v>
      </c>
      <c r="C269" s="0" t="n">
        <v>0.215</v>
      </c>
      <c r="D269" s="0" t="n">
        <v>0.38239</v>
      </c>
      <c r="E269" s="0" t="n">
        <v>0.0088764</v>
      </c>
      <c r="F269" s="0" t="n">
        <v>0.0078791</v>
      </c>
      <c r="G269" s="0" t="n">
        <v>1</v>
      </c>
      <c r="H269" s="0" t="n">
        <v>1</v>
      </c>
    </row>
    <row r="270" customFormat="false" ht="15" hidden="false" customHeight="false" outlineLevel="0" collapsed="false">
      <c r="A270" s="0" t="n">
        <v>0.1389</v>
      </c>
      <c r="B270" s="0" t="n">
        <v>19.89</v>
      </c>
      <c r="C270" s="0" t="n">
        <v>0.28</v>
      </c>
      <c r="D270" s="0" t="n">
        <v>0.36485</v>
      </c>
      <c r="E270" s="0" t="n">
        <v>0.0059746</v>
      </c>
      <c r="F270" s="0" t="n">
        <v>0.007767</v>
      </c>
      <c r="G270" s="0" t="n">
        <v>1</v>
      </c>
      <c r="H270" s="0" t="n">
        <v>1</v>
      </c>
    </row>
    <row r="271" customFormat="false" ht="15" hidden="false" customHeight="false" outlineLevel="0" collapsed="false">
      <c r="A271" s="0" t="n">
        <v>0.1394</v>
      </c>
      <c r="B271" s="0" t="n">
        <v>26.63</v>
      </c>
      <c r="C271" s="0" t="n">
        <v>0.373</v>
      </c>
      <c r="D271" s="0" t="n">
        <v>0.37182</v>
      </c>
      <c r="E271" s="0" t="n">
        <v>0.0059555</v>
      </c>
      <c r="F271" s="0" t="n">
        <v>0.0089332</v>
      </c>
      <c r="G271" s="0" t="n">
        <v>1</v>
      </c>
      <c r="H271" s="0" t="n">
        <v>1</v>
      </c>
    </row>
    <row r="272" customFormat="false" ht="15" hidden="false" customHeight="false" outlineLevel="0" collapsed="false">
      <c r="A272" s="0" t="n">
        <v>0.1401</v>
      </c>
      <c r="B272" s="0" t="n">
        <v>35.24</v>
      </c>
      <c r="C272" s="0" t="n">
        <v>0.489</v>
      </c>
      <c r="D272" s="0" t="n">
        <v>0.3592</v>
      </c>
      <c r="E272" s="0" t="n">
        <v>0.0098709</v>
      </c>
      <c r="F272" s="0" t="n">
        <v>0.010167</v>
      </c>
      <c r="G272" s="0" t="n">
        <v>1</v>
      </c>
      <c r="H272" s="0" t="n">
        <v>1</v>
      </c>
    </row>
    <row r="273" customFormat="false" ht="15" hidden="false" customHeight="false" outlineLevel="0" collapsed="false">
      <c r="A273" s="0" t="n">
        <v>0.179</v>
      </c>
      <c r="B273" s="0" t="n">
        <v>15.07</v>
      </c>
      <c r="C273" s="0" t="n">
        <v>0.165</v>
      </c>
      <c r="D273" s="0" t="n">
        <v>0.32899</v>
      </c>
      <c r="E273" s="0" t="n">
        <v>0.010687</v>
      </c>
      <c r="F273" s="0" t="n">
        <v>0.0067915</v>
      </c>
      <c r="G273" s="0" t="n">
        <v>1</v>
      </c>
      <c r="H273" s="0" t="n">
        <v>1</v>
      </c>
    </row>
    <row r="274" customFormat="false" ht="15" hidden="false" customHeight="false" outlineLevel="0" collapsed="false">
      <c r="A274" s="0" t="n">
        <v>0.1796</v>
      </c>
      <c r="B274" s="0" t="n">
        <v>19.99</v>
      </c>
      <c r="C274" s="0" t="n">
        <v>0.218</v>
      </c>
      <c r="D274" s="0" t="n">
        <v>0.3342</v>
      </c>
      <c r="E274" s="0" t="n">
        <v>0.0069854</v>
      </c>
      <c r="F274" s="0" t="n">
        <v>0.007185</v>
      </c>
      <c r="G274" s="0" t="n">
        <v>1</v>
      </c>
      <c r="H274" s="0" t="n">
        <v>1</v>
      </c>
    </row>
    <row r="275" customFormat="false" ht="15" hidden="false" customHeight="false" outlineLevel="0" collapsed="false">
      <c r="A275" s="0" t="n">
        <v>0.1793</v>
      </c>
      <c r="B275" s="0" t="n">
        <v>26.74</v>
      </c>
      <c r="C275" s="0" t="n">
        <v>0.291</v>
      </c>
      <c r="D275" s="0" t="n">
        <v>0.33801</v>
      </c>
      <c r="E275" s="0" t="n">
        <v>0.0064772</v>
      </c>
      <c r="F275" s="0" t="n">
        <v>0.0079719</v>
      </c>
      <c r="G275" s="0" t="n">
        <v>1</v>
      </c>
      <c r="H275" s="0" t="n">
        <v>1</v>
      </c>
    </row>
    <row r="276" customFormat="false" ht="15" hidden="false" customHeight="false" outlineLevel="0" collapsed="false">
      <c r="A276" s="0" t="n">
        <v>0.18</v>
      </c>
      <c r="B276" s="0" t="n">
        <v>35.13</v>
      </c>
      <c r="C276" s="0" t="n">
        <v>0.378</v>
      </c>
      <c r="D276" s="0" t="n">
        <v>0.35272</v>
      </c>
      <c r="E276" s="0" t="n">
        <v>0.0082513</v>
      </c>
      <c r="F276" s="0" t="n">
        <v>0.0095437</v>
      </c>
      <c r="G276" s="0" t="n">
        <v>1</v>
      </c>
      <c r="H276" s="0" t="n">
        <v>1</v>
      </c>
    </row>
    <row r="277" customFormat="false" ht="15" hidden="false" customHeight="false" outlineLevel="0" collapsed="false">
      <c r="A277" s="0" t="n">
        <v>0.1807</v>
      </c>
      <c r="B277" s="0" t="n">
        <v>45.79</v>
      </c>
      <c r="C277" s="0" t="n">
        <v>0.488</v>
      </c>
      <c r="D277" s="0" t="n">
        <v>0.36715</v>
      </c>
      <c r="E277" s="0" t="n">
        <v>0.015446</v>
      </c>
      <c r="F277" s="0" t="n">
        <v>0.011288</v>
      </c>
      <c r="G277" s="0" t="n">
        <v>1</v>
      </c>
      <c r="H277" s="0" t="n">
        <v>1</v>
      </c>
    </row>
    <row r="278" customFormat="false" ht="15" hidden="false" customHeight="false" outlineLevel="0" collapsed="false">
      <c r="A278" s="0" t="n">
        <v>0.2245</v>
      </c>
      <c r="B278" s="0" t="n">
        <v>15.14</v>
      </c>
      <c r="C278" s="0" t="n">
        <v>0.133</v>
      </c>
      <c r="D278" s="0" t="n">
        <v>0.32077</v>
      </c>
      <c r="E278" s="0" t="n">
        <v>0.011392</v>
      </c>
      <c r="F278" s="0" t="n">
        <v>0.0066952</v>
      </c>
      <c r="G278" s="0" t="n">
        <v>1</v>
      </c>
      <c r="H278" s="0" t="n">
        <v>1</v>
      </c>
    </row>
    <row r="279" customFormat="false" ht="15" hidden="false" customHeight="false" outlineLevel="0" collapsed="false">
      <c r="A279" s="0" t="n">
        <v>0.2245</v>
      </c>
      <c r="B279" s="0" t="n">
        <v>19.97</v>
      </c>
      <c r="C279" s="0" t="n">
        <v>0.175</v>
      </c>
      <c r="D279" s="0" t="n">
        <v>0.30386</v>
      </c>
      <c r="E279" s="0" t="n">
        <v>0.0068923</v>
      </c>
      <c r="F279" s="0" t="n">
        <v>0.0063929</v>
      </c>
      <c r="G279" s="0" t="n">
        <v>1</v>
      </c>
      <c r="H279" s="0" t="n">
        <v>1</v>
      </c>
    </row>
    <row r="280" customFormat="false" ht="15" hidden="false" customHeight="false" outlineLevel="0" collapsed="false">
      <c r="A280" s="0" t="n">
        <v>0.2244</v>
      </c>
      <c r="B280" s="0" t="n">
        <v>26.77</v>
      </c>
      <c r="C280" s="0" t="n">
        <v>0.233</v>
      </c>
      <c r="D280" s="0" t="n">
        <v>0.31482</v>
      </c>
      <c r="E280" s="0" t="n">
        <v>0.0063882</v>
      </c>
      <c r="F280" s="0" t="n">
        <v>0.0070869</v>
      </c>
      <c r="G280" s="0" t="n">
        <v>1</v>
      </c>
      <c r="H280" s="0" t="n">
        <v>1</v>
      </c>
    </row>
    <row r="281" customFormat="false" ht="15" hidden="false" customHeight="false" outlineLevel="0" collapsed="false">
      <c r="A281" s="0" t="n">
        <v>0.2242</v>
      </c>
      <c r="B281" s="0" t="n">
        <v>35.28</v>
      </c>
      <c r="C281" s="0" t="n">
        <v>0.306</v>
      </c>
      <c r="D281" s="0" t="n">
        <v>0.30289</v>
      </c>
      <c r="E281" s="0" t="n">
        <v>0.0070787</v>
      </c>
      <c r="F281" s="0" t="n">
        <v>0.0075772</v>
      </c>
      <c r="G281" s="0" t="n">
        <v>1</v>
      </c>
      <c r="H281" s="0" t="n">
        <v>1</v>
      </c>
    </row>
    <row r="282" customFormat="false" ht="15" hidden="false" customHeight="false" outlineLevel="0" collapsed="false">
      <c r="A282" s="0" t="n">
        <v>0.225</v>
      </c>
      <c r="B282" s="0" t="n">
        <v>46.62</v>
      </c>
      <c r="C282" s="0" t="n">
        <v>0.401</v>
      </c>
      <c r="D282" s="0" t="n">
        <v>0.31507</v>
      </c>
      <c r="E282" s="0" t="n">
        <v>0.012038</v>
      </c>
      <c r="F282" s="0" t="n">
        <v>0.0089538</v>
      </c>
      <c r="G282" s="0" t="n">
        <v>1</v>
      </c>
      <c r="H282" s="0" t="n">
        <v>1</v>
      </c>
    </row>
    <row r="283" customFormat="false" ht="15" hidden="false" customHeight="false" outlineLevel="0" collapsed="false">
      <c r="A283" s="0" t="n">
        <v>0.2654</v>
      </c>
      <c r="B283" s="0" t="n">
        <v>16.07</v>
      </c>
      <c r="C283" s="0" t="n">
        <v>0.119</v>
      </c>
      <c r="D283" s="0" t="n">
        <v>0.31524</v>
      </c>
      <c r="E283" s="0" t="n">
        <v>0.028786</v>
      </c>
      <c r="F283" s="0" t="n">
        <v>0.0058971</v>
      </c>
      <c r="G283" s="0" t="n">
        <v>1</v>
      </c>
      <c r="H283" s="0" t="n">
        <v>1</v>
      </c>
    </row>
    <row r="284" customFormat="false" ht="15" hidden="false" customHeight="false" outlineLevel="0" collapsed="false">
      <c r="A284" s="0" t="n">
        <v>0.2744</v>
      </c>
      <c r="B284" s="0" t="n">
        <v>19.99</v>
      </c>
      <c r="C284" s="0" t="n">
        <v>0.143</v>
      </c>
      <c r="D284" s="0" t="n">
        <v>0.28381</v>
      </c>
      <c r="E284" s="0" t="n">
        <v>0.0078948</v>
      </c>
      <c r="F284" s="0" t="n">
        <v>0.0057962</v>
      </c>
      <c r="G284" s="0" t="n">
        <v>1</v>
      </c>
      <c r="H284" s="0" t="n">
        <v>1</v>
      </c>
    </row>
    <row r="285" customFormat="false" ht="15" hidden="false" customHeight="false" outlineLevel="0" collapsed="false">
      <c r="A285" s="0" t="n">
        <v>0.2742</v>
      </c>
      <c r="B285" s="0" t="n">
        <v>26.76</v>
      </c>
      <c r="C285" s="0" t="n">
        <v>0.191</v>
      </c>
      <c r="D285" s="0" t="n">
        <v>0.26413</v>
      </c>
      <c r="E285" s="0" t="n">
        <v>0.0064933</v>
      </c>
      <c r="F285" s="0" t="n">
        <v>0.0055942</v>
      </c>
      <c r="G285" s="0" t="n">
        <v>1</v>
      </c>
      <c r="H285" s="0" t="n">
        <v>1</v>
      </c>
    </row>
    <row r="286" customFormat="false" ht="15" hidden="false" customHeight="false" outlineLevel="0" collapsed="false">
      <c r="A286" s="0" t="n">
        <v>0.2749</v>
      </c>
      <c r="B286" s="0" t="n">
        <v>35.44</v>
      </c>
      <c r="C286" s="0" t="n">
        <v>0.251</v>
      </c>
      <c r="D286" s="0" t="n">
        <v>0.27953</v>
      </c>
      <c r="E286" s="0" t="n">
        <v>0.0073877</v>
      </c>
      <c r="F286" s="0" t="n">
        <v>0.0063894</v>
      </c>
      <c r="G286" s="0" t="n">
        <v>1</v>
      </c>
      <c r="H286" s="0" t="n">
        <v>1</v>
      </c>
    </row>
    <row r="287" customFormat="false" ht="15" hidden="false" customHeight="false" outlineLevel="0" collapsed="false">
      <c r="A287" s="0" t="n">
        <v>0.2745</v>
      </c>
      <c r="B287" s="0" t="n">
        <v>47.03</v>
      </c>
      <c r="C287" s="0" t="n">
        <v>0.333</v>
      </c>
      <c r="D287" s="0" t="n">
        <v>0.27611</v>
      </c>
      <c r="E287" s="0" t="n">
        <v>0.011268</v>
      </c>
      <c r="F287" s="0" t="n">
        <v>0.0067807</v>
      </c>
      <c r="G287" s="0" t="n">
        <v>1</v>
      </c>
      <c r="H287" s="0" t="n">
        <v>1</v>
      </c>
    </row>
    <row r="288" customFormat="false" ht="15" hidden="false" customHeight="false" outlineLevel="0" collapsed="false">
      <c r="A288" s="0" t="n">
        <v>0.2772</v>
      </c>
      <c r="B288" s="0" t="n">
        <v>59.81</v>
      </c>
      <c r="C288" s="0" t="n">
        <v>0.413</v>
      </c>
      <c r="D288" s="0" t="n">
        <v>0.18708</v>
      </c>
      <c r="E288" s="0" t="n">
        <v>0.028675</v>
      </c>
      <c r="F288" s="0" t="n">
        <v>0.0053766</v>
      </c>
      <c r="G288" s="0" t="n">
        <v>1</v>
      </c>
      <c r="H288" s="0" t="n">
        <v>1</v>
      </c>
    </row>
    <row r="289" customFormat="false" ht="15" hidden="false" customHeight="false" outlineLevel="0" collapsed="false">
      <c r="A289" s="0" t="n">
        <v>0.3293</v>
      </c>
      <c r="B289" s="0" t="n">
        <v>20.74</v>
      </c>
      <c r="C289" s="0" t="n">
        <v>0.124</v>
      </c>
      <c r="D289" s="0" t="n">
        <v>0.24639</v>
      </c>
      <c r="E289" s="0" t="n">
        <v>0.0084962</v>
      </c>
      <c r="F289" s="0" t="n">
        <v>0.0047979</v>
      </c>
      <c r="G289" s="0" t="n">
        <v>1</v>
      </c>
      <c r="H289" s="0" t="n">
        <v>1</v>
      </c>
    </row>
    <row r="290" customFormat="false" ht="15" hidden="false" customHeight="false" outlineLevel="0" collapsed="false">
      <c r="A290" s="0" t="n">
        <v>0.3447</v>
      </c>
      <c r="B290" s="0" t="n">
        <v>26.74</v>
      </c>
      <c r="C290" s="0" t="n">
        <v>0.153</v>
      </c>
      <c r="D290" s="0" t="n">
        <v>0.22147</v>
      </c>
      <c r="E290" s="0" t="n">
        <v>0.0048972</v>
      </c>
      <c r="F290" s="0" t="n">
        <v>0.0046973</v>
      </c>
      <c r="G290" s="0" t="n">
        <v>1</v>
      </c>
      <c r="H290" s="0" t="n">
        <v>1</v>
      </c>
    </row>
    <row r="291" customFormat="false" ht="15" hidden="false" customHeight="false" outlineLevel="0" collapsed="false">
      <c r="A291" s="0" t="n">
        <v>0.3453</v>
      </c>
      <c r="B291" s="0" t="n">
        <v>35.49</v>
      </c>
      <c r="C291" s="0" t="n">
        <v>0.201</v>
      </c>
      <c r="D291" s="0" t="n">
        <v>0.21851</v>
      </c>
      <c r="E291" s="0" t="n">
        <v>0.0050956</v>
      </c>
      <c r="F291" s="0" t="n">
        <v>0.0054952</v>
      </c>
      <c r="G291" s="0" t="n">
        <v>1</v>
      </c>
      <c r="H291" s="0" t="n">
        <v>1</v>
      </c>
    </row>
    <row r="292" customFormat="false" ht="15" hidden="false" customHeight="false" outlineLevel="0" collapsed="false">
      <c r="A292" s="0" t="n">
        <v>0.3461</v>
      </c>
      <c r="B292" s="0" t="n">
        <v>46.63</v>
      </c>
      <c r="C292" s="0" t="n">
        <v>0.262</v>
      </c>
      <c r="D292" s="0" t="n">
        <v>0.22389</v>
      </c>
      <c r="E292" s="0" t="n">
        <v>0.0065909</v>
      </c>
      <c r="F292" s="0" t="n">
        <v>0.0061914</v>
      </c>
      <c r="G292" s="0" t="n">
        <v>1</v>
      </c>
      <c r="H292" s="0" t="n">
        <v>1</v>
      </c>
    </row>
    <row r="293" customFormat="false" ht="15" hidden="false" customHeight="false" outlineLevel="0" collapsed="false">
      <c r="A293" s="0" t="n">
        <v>0.3501</v>
      </c>
      <c r="B293" s="0" t="n">
        <v>61.21</v>
      </c>
      <c r="C293" s="0" t="n">
        <v>0.337</v>
      </c>
      <c r="D293" s="0" t="n">
        <v>0.23348</v>
      </c>
      <c r="E293" s="0" t="n">
        <v>0.019257</v>
      </c>
      <c r="F293" s="0" t="n">
        <v>0.0073835</v>
      </c>
      <c r="G293" s="0" t="n">
        <v>1</v>
      </c>
      <c r="H293" s="0" t="n">
        <v>1</v>
      </c>
    </row>
    <row r="294" customFormat="false" ht="15" hidden="false" customHeight="false" outlineLevel="0" collapsed="false">
      <c r="A294" s="0" t="n">
        <v>0.4331</v>
      </c>
      <c r="B294" s="0" t="n">
        <v>27.7</v>
      </c>
      <c r="C294" s="0" t="n">
        <v>0.125</v>
      </c>
      <c r="D294" s="0" t="n">
        <v>0.16525</v>
      </c>
      <c r="E294" s="0" t="n">
        <v>0.0056983</v>
      </c>
      <c r="F294" s="0" t="n">
        <v>0.0075977</v>
      </c>
      <c r="G294" s="0" t="n">
        <v>1</v>
      </c>
      <c r="H294" s="0" t="n">
        <v>1</v>
      </c>
    </row>
    <row r="295" customFormat="false" ht="15" hidden="false" customHeight="false" outlineLevel="0" collapsed="false">
      <c r="A295" s="0" t="n">
        <v>0.4652</v>
      </c>
      <c r="B295" s="0" t="n">
        <v>35.55</v>
      </c>
      <c r="C295" s="0" t="n">
        <v>0.15</v>
      </c>
      <c r="D295" s="0" t="n">
        <v>0.13465</v>
      </c>
      <c r="E295" s="0" t="n">
        <v>0.0034986</v>
      </c>
      <c r="F295" s="0" t="n">
        <v>0.0059976</v>
      </c>
      <c r="G295" s="0" t="n">
        <v>1</v>
      </c>
      <c r="H295" s="0" t="n">
        <v>1</v>
      </c>
    </row>
    <row r="296" customFormat="false" ht="15" hidden="false" customHeight="false" outlineLevel="0" collapsed="false">
      <c r="A296" s="0" t="n">
        <v>0.4701</v>
      </c>
      <c r="B296" s="0" t="n">
        <v>46.57</v>
      </c>
      <c r="C296" s="0" t="n">
        <v>0.194</v>
      </c>
      <c r="D296" s="0" t="n">
        <v>0.12193</v>
      </c>
      <c r="E296" s="0" t="n">
        <v>0.0039977</v>
      </c>
      <c r="F296" s="0" t="n">
        <v>0.0057967</v>
      </c>
      <c r="G296" s="0" t="n">
        <v>1</v>
      </c>
      <c r="H296" s="0" t="n">
        <v>1</v>
      </c>
    </row>
    <row r="297" customFormat="false" ht="15" hidden="false" customHeight="false" outlineLevel="0" collapsed="false">
      <c r="A297" s="0" t="n">
        <v>0.479</v>
      </c>
      <c r="B297" s="0" t="n">
        <v>62.34</v>
      </c>
      <c r="C297" s="0" t="n">
        <v>0.254</v>
      </c>
      <c r="D297" s="0" t="n">
        <v>0.12259</v>
      </c>
      <c r="E297" s="0" t="n">
        <v>0.0098909</v>
      </c>
      <c r="F297" s="0" t="n">
        <v>0.0063941</v>
      </c>
      <c r="G297" s="0" t="n">
        <v>1</v>
      </c>
      <c r="H297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9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3" min="1" style="3" width="11.0837209302326"/>
    <col collapsed="false" hidden="false" max="4" min="4" style="4" width="11.5209302325581"/>
    <col collapsed="false" hidden="false" max="28" min="5" style="3" width="11.0837209302326"/>
    <col collapsed="false" hidden="false" max="31" min="29" style="4" width="11.5209302325581"/>
    <col collapsed="false" hidden="false" max="32" min="32" style="5" width="11.5209302325581"/>
    <col collapsed="false" hidden="false" max="1025" min="33" style="3" width="11.0837209302326"/>
  </cols>
  <sheetData>
    <row r="1" s="6" customFormat="true" ht="15" hidden="false" customHeight="false" outlineLevel="0" collapsed="false">
      <c r="A1" s="6" t="s">
        <v>0</v>
      </c>
      <c r="B1" s="6" t="s">
        <v>1</v>
      </c>
      <c r="C1" s="6" t="s">
        <v>2</v>
      </c>
      <c r="D1" s="7" t="s">
        <v>37</v>
      </c>
      <c r="E1" s="6" t="s">
        <v>4</v>
      </c>
      <c r="F1" s="8" t="s">
        <v>38</v>
      </c>
      <c r="G1" s="8" t="s">
        <v>39</v>
      </c>
      <c r="H1" s="8" t="s">
        <v>40</v>
      </c>
      <c r="I1" s="8" t="s">
        <v>41</v>
      </c>
      <c r="J1" s="9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18</v>
      </c>
      <c r="Y1" s="6" t="s">
        <v>56</v>
      </c>
      <c r="Z1" s="6" t="s">
        <v>57</v>
      </c>
      <c r="AA1" s="6" t="s">
        <v>58</v>
      </c>
      <c r="AB1" s="6" t="s">
        <v>22</v>
      </c>
      <c r="AC1" s="7" t="s">
        <v>23</v>
      </c>
      <c r="AD1" s="7" t="s">
        <v>59</v>
      </c>
      <c r="AE1" s="7" t="s">
        <v>60</v>
      </c>
      <c r="AF1" s="10"/>
    </row>
    <row r="2" customFormat="false" ht="15" hidden="false" customHeight="false" outlineLevel="0" collapsed="false">
      <c r="A2" s="3" t="n">
        <v>0.0078</v>
      </c>
      <c r="B2" s="3" t="n">
        <v>0.8</v>
      </c>
      <c r="C2" s="3" t="n">
        <v>0.635</v>
      </c>
      <c r="D2" s="4" t="n">
        <v>8.6E-006</v>
      </c>
      <c r="E2" s="3" t="n">
        <v>90</v>
      </c>
      <c r="F2" s="11" t="s">
        <v>34</v>
      </c>
      <c r="G2" s="3" t="s">
        <v>61</v>
      </c>
      <c r="H2" s="3" t="s">
        <v>62</v>
      </c>
      <c r="I2" s="3" t="s">
        <v>63</v>
      </c>
      <c r="J2" s="3" t="n">
        <v>1</v>
      </c>
      <c r="K2" s="3" t="n">
        <v>0.5</v>
      </c>
      <c r="L2" s="3" t="n">
        <v>-0.1</v>
      </c>
      <c r="M2" s="3" t="n">
        <v>0.5</v>
      </c>
      <c r="N2" s="3" t="n">
        <v>0</v>
      </c>
      <c r="O2" s="3" t="n">
        <v>0</v>
      </c>
      <c r="P2" s="3" t="n">
        <v>0</v>
      </c>
      <c r="Q2" s="3" t="n">
        <v>-0.1</v>
      </c>
      <c r="R2" s="3" t="n">
        <v>0</v>
      </c>
      <c r="S2" s="3" t="n">
        <v>0</v>
      </c>
      <c r="T2" s="3" t="n">
        <v>0</v>
      </c>
      <c r="U2" s="3" t="n">
        <v>2.3</v>
      </c>
      <c r="V2" s="3" t="n">
        <v>1.7</v>
      </c>
      <c r="W2" s="3" t="n">
        <v>0.3</v>
      </c>
      <c r="X2" s="3" t="n">
        <v>0.337</v>
      </c>
      <c r="Y2" s="3" t="n">
        <v>0.272</v>
      </c>
      <c r="Z2" s="3" t="n">
        <v>0.0034</v>
      </c>
      <c r="AA2" s="3" t="n">
        <v>0.008</v>
      </c>
      <c r="AB2" s="3" t="n">
        <v>2.5</v>
      </c>
      <c r="AC2" s="4" t="n">
        <v>0.644107577491351</v>
      </c>
      <c r="AD2" s="4" t="n">
        <v>0.247599751769512</v>
      </c>
      <c r="AE2" s="4" t="n">
        <v>1.25</v>
      </c>
    </row>
    <row r="3" customFormat="false" ht="15" hidden="false" customHeight="false" outlineLevel="0" collapsed="false">
      <c r="A3" s="3" t="n">
        <v>0.0092</v>
      </c>
      <c r="B3" s="3" t="n">
        <v>1.09</v>
      </c>
      <c r="C3" s="3" t="n">
        <v>0.709</v>
      </c>
      <c r="D3" s="4" t="n">
        <v>4.125E-006</v>
      </c>
      <c r="E3" s="3" t="n">
        <v>90</v>
      </c>
      <c r="F3" s="11" t="s">
        <v>34</v>
      </c>
      <c r="G3" s="3" t="s">
        <v>61</v>
      </c>
      <c r="H3" s="3" t="s">
        <v>62</v>
      </c>
      <c r="I3" s="3" t="s">
        <v>63</v>
      </c>
      <c r="J3" s="3" t="n">
        <v>1</v>
      </c>
      <c r="K3" s="3" t="n">
        <v>0.4</v>
      </c>
      <c r="L3" s="3" t="n">
        <v>0.1</v>
      </c>
      <c r="M3" s="3" t="n">
        <v>0.4</v>
      </c>
      <c r="N3" s="3" t="n">
        <v>0</v>
      </c>
      <c r="O3" s="3" t="n">
        <v>0</v>
      </c>
      <c r="P3" s="3" t="n">
        <v>0</v>
      </c>
      <c r="Q3" s="3" t="n">
        <v>0.1</v>
      </c>
      <c r="R3" s="3" t="n">
        <v>0</v>
      </c>
      <c r="S3" s="3" t="n">
        <v>0</v>
      </c>
      <c r="T3" s="3" t="n">
        <v>0</v>
      </c>
      <c r="U3" s="3" t="n">
        <v>2.1</v>
      </c>
      <c r="V3" s="3" t="n">
        <v>2.1</v>
      </c>
      <c r="W3" s="3" t="n">
        <v>0.5</v>
      </c>
      <c r="X3" s="3" t="n">
        <v>0.337</v>
      </c>
      <c r="Y3" s="3" t="n">
        <v>0.2943</v>
      </c>
      <c r="Z3" s="3" t="n">
        <v>0.0082</v>
      </c>
      <c r="AA3" s="3" t="n">
        <v>0.0091</v>
      </c>
      <c r="AB3" s="3" t="n">
        <v>2.5</v>
      </c>
      <c r="AC3" s="4" t="n">
        <v>0.536467975713319</v>
      </c>
      <c r="AD3" s="4" t="n">
        <v>0.259914894426865</v>
      </c>
      <c r="AE3" s="4" t="n">
        <v>2.78627251104315</v>
      </c>
    </row>
    <row r="4" customFormat="false" ht="15" hidden="false" customHeight="false" outlineLevel="0" collapsed="false">
      <c r="A4" s="3" t="n">
        <v>0.012</v>
      </c>
      <c r="B4" s="3" t="n">
        <v>0.9</v>
      </c>
      <c r="C4" s="3" t="n">
        <v>0.462</v>
      </c>
      <c r="D4" s="4" t="n">
        <v>5.29E-006</v>
      </c>
      <c r="E4" s="3" t="n">
        <v>90</v>
      </c>
      <c r="F4" s="11" t="s">
        <v>34</v>
      </c>
      <c r="G4" s="3" t="s">
        <v>61</v>
      </c>
      <c r="H4" s="3" t="s">
        <v>62</v>
      </c>
      <c r="I4" s="3" t="s">
        <v>63</v>
      </c>
      <c r="J4" s="3" t="n">
        <v>1</v>
      </c>
      <c r="K4" s="3" t="n">
        <v>0.7</v>
      </c>
      <c r="L4" s="3" t="n">
        <v>-0.3</v>
      </c>
      <c r="M4" s="3" t="n">
        <v>0.7</v>
      </c>
      <c r="N4" s="3" t="n">
        <v>0</v>
      </c>
      <c r="O4" s="3" t="n">
        <v>0</v>
      </c>
      <c r="P4" s="3" t="n">
        <v>0</v>
      </c>
      <c r="Q4" s="3" t="n">
        <v>-0.3</v>
      </c>
      <c r="R4" s="3" t="n">
        <v>0</v>
      </c>
      <c r="S4" s="3" t="n">
        <v>0</v>
      </c>
      <c r="T4" s="3" t="n">
        <v>0</v>
      </c>
      <c r="U4" s="3" t="n">
        <v>1.6</v>
      </c>
      <c r="V4" s="3" t="n">
        <v>0.8</v>
      </c>
      <c r="W4" s="3" t="n">
        <v>0.2</v>
      </c>
      <c r="X4" s="3" t="n">
        <v>0.246</v>
      </c>
      <c r="Y4" s="3" t="n">
        <v>0.2763</v>
      </c>
      <c r="Z4" s="3" t="n">
        <v>0.0064</v>
      </c>
      <c r="AA4" s="3" t="n">
        <v>0.0054</v>
      </c>
      <c r="AB4" s="3" t="n">
        <v>2.5</v>
      </c>
      <c r="AC4" s="4" t="n">
        <v>0.834389154931398</v>
      </c>
      <c r="AD4" s="4" t="n">
        <v>0.267265509665981</v>
      </c>
      <c r="AE4" s="4" t="n">
        <v>2.31632283749548</v>
      </c>
    </row>
    <row r="5" customFormat="false" ht="15" hidden="false" customHeight="false" outlineLevel="0" collapsed="false">
      <c r="A5" s="3" t="n">
        <v>0.0125</v>
      </c>
      <c r="B5" s="3" t="n">
        <v>1.22</v>
      </c>
      <c r="C5" s="3" t="n">
        <v>0.596</v>
      </c>
      <c r="D5" s="4" t="n">
        <v>2.707E-006</v>
      </c>
      <c r="E5" s="3" t="n">
        <v>90</v>
      </c>
      <c r="F5" s="11" t="s">
        <v>34</v>
      </c>
      <c r="G5" s="3" t="s">
        <v>61</v>
      </c>
      <c r="H5" s="3" t="s">
        <v>62</v>
      </c>
      <c r="I5" s="3" t="s">
        <v>63</v>
      </c>
      <c r="J5" s="3" t="n">
        <v>1</v>
      </c>
      <c r="K5" s="3" t="n">
        <v>0.6</v>
      </c>
      <c r="L5" s="3" t="n">
        <v>-0.1</v>
      </c>
      <c r="M5" s="3" t="n">
        <v>0.6</v>
      </c>
      <c r="N5" s="3" t="n">
        <v>0</v>
      </c>
      <c r="O5" s="3" t="n">
        <v>0</v>
      </c>
      <c r="P5" s="3" t="n">
        <v>0</v>
      </c>
      <c r="Q5" s="3" t="n">
        <v>-0.1</v>
      </c>
      <c r="R5" s="3" t="n">
        <v>0</v>
      </c>
      <c r="S5" s="3" t="n">
        <v>0</v>
      </c>
      <c r="T5" s="3" t="n">
        <v>0</v>
      </c>
      <c r="U5" s="3" t="n">
        <v>1.6</v>
      </c>
      <c r="V5" s="3" t="n">
        <v>1.4</v>
      </c>
      <c r="W5" s="3" t="n">
        <v>0.3</v>
      </c>
      <c r="X5" s="3" t="n">
        <v>0.246</v>
      </c>
      <c r="Y5" s="3" t="n">
        <v>0.3022</v>
      </c>
      <c r="Z5" s="3" t="n">
        <v>0.0037</v>
      </c>
      <c r="AA5" s="3" t="n">
        <v>0.0067</v>
      </c>
      <c r="AB5" s="3" t="n">
        <v>2.5</v>
      </c>
      <c r="AC5" s="4" t="n">
        <v>0.69451622766914</v>
      </c>
      <c r="AD5" s="4" t="n">
        <v>0.283973239010172</v>
      </c>
      <c r="AE5" s="4" t="n">
        <v>1.22435473196559</v>
      </c>
    </row>
    <row r="6" customFormat="false" ht="15" hidden="false" customHeight="false" outlineLevel="0" collapsed="false">
      <c r="A6" s="3" t="n">
        <v>0.0139</v>
      </c>
      <c r="B6" s="3" t="n">
        <v>1.62</v>
      </c>
      <c r="C6" s="3" t="n">
        <v>0.703</v>
      </c>
      <c r="D6" s="4" t="n">
        <v>1.387E-006</v>
      </c>
      <c r="E6" s="3" t="n">
        <v>90</v>
      </c>
      <c r="F6" s="11" t="s">
        <v>34</v>
      </c>
      <c r="G6" s="3" t="s">
        <v>61</v>
      </c>
      <c r="H6" s="3" t="s">
        <v>62</v>
      </c>
      <c r="I6" s="3" t="s">
        <v>63</v>
      </c>
      <c r="J6" s="3" t="n">
        <v>1</v>
      </c>
      <c r="K6" s="3" t="n">
        <v>0.4</v>
      </c>
      <c r="L6" s="3" t="n">
        <v>0</v>
      </c>
      <c r="M6" s="3" t="n">
        <v>0.4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1.5</v>
      </c>
      <c r="V6" s="3" t="n">
        <v>1.8</v>
      </c>
      <c r="W6" s="3" t="n">
        <v>0.5</v>
      </c>
      <c r="X6" s="3" t="n">
        <v>0.246</v>
      </c>
      <c r="Y6" s="3" t="n">
        <v>0.3204</v>
      </c>
      <c r="Z6" s="3" t="n">
        <v>0.0101</v>
      </c>
      <c r="AA6" s="3" t="n">
        <v>0.0078</v>
      </c>
      <c r="AB6" s="3" t="n">
        <v>2.5</v>
      </c>
      <c r="AC6" s="4" t="n">
        <v>0.545708985223731</v>
      </c>
      <c r="AD6" s="4" t="n">
        <v>0.291662514198451</v>
      </c>
      <c r="AE6" s="4" t="n">
        <v>3.15230961298377</v>
      </c>
    </row>
    <row r="7" customFormat="false" ht="15" hidden="false" customHeight="false" outlineLevel="0" collapsed="false">
      <c r="A7" s="3" t="n">
        <v>0.0173</v>
      </c>
      <c r="B7" s="3" t="n">
        <v>1.27</v>
      </c>
      <c r="C7" s="3" t="n">
        <v>0.448</v>
      </c>
      <c r="D7" s="4" t="n">
        <v>2.013E-006</v>
      </c>
      <c r="E7" s="3" t="n">
        <v>90</v>
      </c>
      <c r="F7" s="11" t="s">
        <v>34</v>
      </c>
      <c r="G7" s="3" t="s">
        <v>61</v>
      </c>
      <c r="H7" s="3" t="s">
        <v>62</v>
      </c>
      <c r="I7" s="3" t="s">
        <v>63</v>
      </c>
      <c r="J7" s="3" t="n">
        <v>1</v>
      </c>
      <c r="K7" s="3" t="n">
        <v>0.7</v>
      </c>
      <c r="L7" s="3" t="n">
        <v>-0.2</v>
      </c>
      <c r="M7" s="3" t="n">
        <v>0.7</v>
      </c>
      <c r="N7" s="3" t="n">
        <v>0</v>
      </c>
      <c r="O7" s="3" t="n">
        <v>0</v>
      </c>
      <c r="P7" s="3" t="n">
        <v>0</v>
      </c>
      <c r="Q7" s="3" t="n">
        <v>-0.2</v>
      </c>
      <c r="R7" s="3" t="n">
        <v>0</v>
      </c>
      <c r="S7" s="3" t="n">
        <v>0</v>
      </c>
      <c r="T7" s="3" t="n">
        <v>0</v>
      </c>
      <c r="U7" s="3" t="n">
        <v>1.1</v>
      </c>
      <c r="V7" s="3" t="n">
        <v>0.7</v>
      </c>
      <c r="W7" s="3" t="n">
        <v>0.2</v>
      </c>
      <c r="X7" s="3" t="n">
        <v>0.19</v>
      </c>
      <c r="Y7" s="3" t="n">
        <v>0.2988</v>
      </c>
      <c r="Z7" s="3" t="n">
        <v>0.0048</v>
      </c>
      <c r="AA7" s="3" t="n">
        <v>0.0045</v>
      </c>
      <c r="AB7" s="3" t="n">
        <v>2.5</v>
      </c>
      <c r="AC7" s="4" t="n">
        <v>0.846058016352945</v>
      </c>
      <c r="AD7" s="4" t="n">
        <v>0.291455476759022</v>
      </c>
      <c r="AE7" s="4" t="n">
        <v>1.60642570281124</v>
      </c>
    </row>
    <row r="8" customFormat="false" ht="15" hidden="false" customHeight="false" outlineLevel="0" collapsed="false">
      <c r="A8" s="3" t="n">
        <v>0.0176</v>
      </c>
      <c r="B8" s="3" t="n">
        <v>1.72</v>
      </c>
      <c r="C8" s="3" t="n">
        <v>0.593</v>
      </c>
      <c r="D8" s="4" t="n">
        <v>1.078E-006</v>
      </c>
      <c r="E8" s="3" t="n">
        <v>90</v>
      </c>
      <c r="F8" s="11" t="s">
        <v>34</v>
      </c>
      <c r="G8" s="3" t="s">
        <v>61</v>
      </c>
      <c r="H8" s="3" t="s">
        <v>62</v>
      </c>
      <c r="I8" s="3" t="s">
        <v>63</v>
      </c>
      <c r="J8" s="3" t="n">
        <v>1</v>
      </c>
      <c r="K8" s="3" t="n">
        <v>0.6</v>
      </c>
      <c r="L8" s="3" t="n">
        <v>-0.1</v>
      </c>
      <c r="M8" s="3" t="n">
        <v>0.6</v>
      </c>
      <c r="N8" s="3" t="n">
        <v>0</v>
      </c>
      <c r="O8" s="3" t="n">
        <v>0</v>
      </c>
      <c r="P8" s="3" t="n">
        <v>0</v>
      </c>
      <c r="Q8" s="3" t="n">
        <v>-0.1</v>
      </c>
      <c r="R8" s="3" t="n">
        <v>0</v>
      </c>
      <c r="S8" s="3" t="n">
        <v>0</v>
      </c>
      <c r="T8" s="3" t="n">
        <v>0</v>
      </c>
      <c r="U8" s="3" t="n">
        <v>1.2</v>
      </c>
      <c r="V8" s="3" t="n">
        <v>1.2</v>
      </c>
      <c r="W8" s="3" t="n">
        <v>0.3</v>
      </c>
      <c r="X8" s="3" t="n">
        <v>0.19</v>
      </c>
      <c r="Y8" s="3" t="n">
        <v>0.3316</v>
      </c>
      <c r="Z8" s="3" t="n">
        <v>0.0054</v>
      </c>
      <c r="AA8" s="3" t="n">
        <v>0.0059</v>
      </c>
      <c r="AB8" s="3" t="n">
        <v>2.5</v>
      </c>
      <c r="AC8" s="4" t="n">
        <v>0.698168745996667</v>
      </c>
      <c r="AD8" s="4" t="n">
        <v>0.315619277514494</v>
      </c>
      <c r="AE8" s="4" t="n">
        <v>1.62846803377563</v>
      </c>
    </row>
    <row r="9" customFormat="false" ht="15" hidden="false" customHeight="false" outlineLevel="0" collapsed="false">
      <c r="A9" s="3" t="n">
        <v>0.0185</v>
      </c>
      <c r="B9" s="3" t="n">
        <v>2.16</v>
      </c>
      <c r="C9" s="3" t="n">
        <v>0.703</v>
      </c>
      <c r="D9" s="4" t="n">
        <v>6.251E-007</v>
      </c>
      <c r="E9" s="3" t="n">
        <v>90</v>
      </c>
      <c r="F9" s="11" t="s">
        <v>34</v>
      </c>
      <c r="G9" s="3" t="s">
        <v>61</v>
      </c>
      <c r="H9" s="3" t="s">
        <v>62</v>
      </c>
      <c r="I9" s="3" t="s">
        <v>63</v>
      </c>
      <c r="J9" s="3" t="n">
        <v>1</v>
      </c>
      <c r="K9" s="3" t="n">
        <v>0.5</v>
      </c>
      <c r="L9" s="3" t="n">
        <v>0</v>
      </c>
      <c r="M9" s="3" t="n">
        <v>0.5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1.1</v>
      </c>
      <c r="V9" s="3" t="n">
        <v>1.5</v>
      </c>
      <c r="W9" s="3" t="n">
        <v>0.4</v>
      </c>
      <c r="X9" s="3" t="n">
        <v>0.19</v>
      </c>
      <c r="Y9" s="3" t="n">
        <v>0.3354</v>
      </c>
      <c r="Z9" s="3" t="n">
        <v>0.0118</v>
      </c>
      <c r="AA9" s="3" t="n">
        <v>0.0065</v>
      </c>
      <c r="AB9" s="3" t="n">
        <v>2.5</v>
      </c>
      <c r="AC9" s="4" t="n">
        <v>0.545661643839309</v>
      </c>
      <c r="AD9" s="4" t="n">
        <v>0.311069268946696</v>
      </c>
      <c r="AE9" s="4" t="n">
        <v>3.51818723911747</v>
      </c>
    </row>
    <row r="10" customFormat="false" ht="15" hidden="false" customHeight="false" outlineLevel="0" collapsed="false">
      <c r="A10" s="3" t="n">
        <v>0.0246</v>
      </c>
      <c r="B10" s="3" t="n">
        <v>1.28</v>
      </c>
      <c r="C10" s="3" t="n">
        <v>0.32</v>
      </c>
      <c r="D10" s="4" t="n">
        <v>1.601E-006</v>
      </c>
      <c r="E10" s="3" t="n">
        <v>90</v>
      </c>
      <c r="F10" s="11" t="s">
        <v>34</v>
      </c>
      <c r="G10" s="3" t="s">
        <v>61</v>
      </c>
      <c r="H10" s="3" t="s">
        <v>62</v>
      </c>
      <c r="I10" s="3" t="s">
        <v>63</v>
      </c>
      <c r="J10" s="3" t="n">
        <v>1</v>
      </c>
      <c r="K10" s="3" t="n">
        <v>1</v>
      </c>
      <c r="L10" s="3" t="n">
        <v>-0.4</v>
      </c>
      <c r="M10" s="3" t="n">
        <v>1</v>
      </c>
      <c r="N10" s="3" t="n">
        <v>0</v>
      </c>
      <c r="O10" s="3" t="n">
        <v>0</v>
      </c>
      <c r="P10" s="3" t="n">
        <v>0</v>
      </c>
      <c r="Q10" s="3" t="n">
        <v>-0.4</v>
      </c>
      <c r="R10" s="3" t="n">
        <v>0</v>
      </c>
      <c r="S10" s="3" t="n">
        <v>0</v>
      </c>
      <c r="T10" s="3" t="n">
        <v>0</v>
      </c>
      <c r="U10" s="3" t="n">
        <v>0.4</v>
      </c>
      <c r="V10" s="3" t="n">
        <v>0.6</v>
      </c>
      <c r="W10" s="3" t="n">
        <v>0.1</v>
      </c>
      <c r="X10" s="3" t="n">
        <v>0.099</v>
      </c>
      <c r="Y10" s="3" t="n">
        <v>0.3053</v>
      </c>
      <c r="Z10" s="3" t="n">
        <v>0.0056</v>
      </c>
      <c r="AA10" s="3" t="n">
        <v>0.0039</v>
      </c>
      <c r="AB10" s="3" t="n">
        <v>2.5</v>
      </c>
      <c r="AC10" s="4" t="n">
        <v>0.929873848564191</v>
      </c>
      <c r="AD10" s="4" t="n">
        <v>0.30337116620924</v>
      </c>
      <c r="AE10" s="4" t="n">
        <v>1.83426138224697</v>
      </c>
    </row>
    <row r="11" customFormat="false" ht="15" hidden="false" customHeight="false" outlineLevel="0" collapsed="false">
      <c r="A11" s="3" t="n">
        <v>0.0247</v>
      </c>
      <c r="B11" s="3" t="n">
        <v>1.75</v>
      </c>
      <c r="C11" s="3" t="n">
        <v>0.437</v>
      </c>
      <c r="D11" s="4" t="n">
        <v>8.198E-007</v>
      </c>
      <c r="E11" s="3" t="n">
        <v>90</v>
      </c>
      <c r="F11" s="11" t="s">
        <v>34</v>
      </c>
      <c r="G11" s="3" t="s">
        <v>61</v>
      </c>
      <c r="H11" s="3" t="s">
        <v>62</v>
      </c>
      <c r="I11" s="3" t="s">
        <v>63</v>
      </c>
      <c r="J11" s="3" t="n">
        <v>1</v>
      </c>
      <c r="K11" s="3" t="n">
        <v>0.7</v>
      </c>
      <c r="L11" s="3" t="n">
        <v>-0.2</v>
      </c>
      <c r="M11" s="3" t="n">
        <v>0.7</v>
      </c>
      <c r="N11" s="3" t="n">
        <v>0</v>
      </c>
      <c r="O11" s="3" t="n">
        <v>0</v>
      </c>
      <c r="P11" s="3" t="n">
        <v>0</v>
      </c>
      <c r="Q11" s="3" t="n">
        <v>-0.2</v>
      </c>
      <c r="R11" s="3" t="n">
        <v>0</v>
      </c>
      <c r="S11" s="3" t="n">
        <v>0</v>
      </c>
      <c r="T11" s="3" t="n">
        <v>0</v>
      </c>
      <c r="U11" s="3" t="n">
        <v>0.7</v>
      </c>
      <c r="V11" s="3" t="n">
        <v>0.6</v>
      </c>
      <c r="W11" s="3" t="n">
        <v>0.2</v>
      </c>
      <c r="X11" s="3" t="n">
        <v>0.099</v>
      </c>
      <c r="Y11" s="3" t="n">
        <v>0.3268</v>
      </c>
      <c r="Z11" s="3" t="n">
        <v>0.0044</v>
      </c>
      <c r="AA11" s="3" t="n">
        <v>0.0038</v>
      </c>
      <c r="AB11" s="3" t="n">
        <v>2.5</v>
      </c>
      <c r="AC11" s="4" t="n">
        <v>0.854841405780712</v>
      </c>
      <c r="AD11" s="4" t="n">
        <v>0.322526332162491</v>
      </c>
      <c r="AE11" s="4" t="n">
        <v>1.34638922888617</v>
      </c>
    </row>
    <row r="12" customFormat="false" ht="15" hidden="false" customHeight="false" outlineLevel="0" collapsed="false">
      <c r="A12" s="3" t="n">
        <v>0.0254</v>
      </c>
      <c r="B12" s="3" t="n">
        <v>2.35</v>
      </c>
      <c r="C12" s="3" t="n">
        <v>0.565</v>
      </c>
      <c r="D12" s="4" t="n">
        <v>4.349E-007</v>
      </c>
      <c r="E12" s="3" t="n">
        <v>90</v>
      </c>
      <c r="F12" s="11" t="s">
        <v>34</v>
      </c>
      <c r="G12" s="3" t="s">
        <v>61</v>
      </c>
      <c r="H12" s="3" t="s">
        <v>62</v>
      </c>
      <c r="I12" s="3" t="s">
        <v>63</v>
      </c>
      <c r="J12" s="3" t="n">
        <v>1</v>
      </c>
      <c r="K12" s="3" t="n">
        <v>0.6</v>
      </c>
      <c r="L12" s="3" t="n">
        <v>-0.1</v>
      </c>
      <c r="M12" s="3" t="n">
        <v>0.6</v>
      </c>
      <c r="N12" s="3" t="n">
        <v>0</v>
      </c>
      <c r="O12" s="3" t="n">
        <v>0</v>
      </c>
      <c r="P12" s="3" t="n">
        <v>0</v>
      </c>
      <c r="Q12" s="3" t="n">
        <v>-0.1</v>
      </c>
      <c r="R12" s="3" t="n">
        <v>0</v>
      </c>
      <c r="S12" s="3" t="n">
        <v>0</v>
      </c>
      <c r="T12" s="3" t="n">
        <v>0</v>
      </c>
      <c r="U12" s="3" t="n">
        <v>0.8</v>
      </c>
      <c r="V12" s="3" t="n">
        <v>0.8</v>
      </c>
      <c r="W12" s="3" t="n">
        <v>0.3</v>
      </c>
      <c r="X12" s="3" t="n">
        <v>0.099</v>
      </c>
      <c r="Y12" s="3" t="n">
        <v>0.3504</v>
      </c>
      <c r="Z12" s="3" t="n">
        <v>0.0046</v>
      </c>
      <c r="AA12" s="3" t="n">
        <v>0.0046</v>
      </c>
      <c r="AB12" s="3" t="n">
        <v>2.5</v>
      </c>
      <c r="AC12" s="4" t="n">
        <v>0.731357687789489</v>
      </c>
      <c r="AD12" s="4" t="n">
        <v>0.341919966637314</v>
      </c>
      <c r="AE12" s="4" t="n">
        <v>1.31278538812785</v>
      </c>
    </row>
    <row r="13" customFormat="false" ht="15" hidden="false" customHeight="false" outlineLevel="0" collapsed="false">
      <c r="A13" s="3" t="n">
        <v>0.0276</v>
      </c>
      <c r="B13" s="3" t="n">
        <v>3.24</v>
      </c>
      <c r="C13" s="3" t="n">
        <v>0.707</v>
      </c>
      <c r="D13" s="4" t="n">
        <v>1.95E-007</v>
      </c>
      <c r="E13" s="3" t="n">
        <v>90</v>
      </c>
      <c r="F13" s="11" t="s">
        <v>34</v>
      </c>
      <c r="G13" s="3" t="s">
        <v>61</v>
      </c>
      <c r="H13" s="3" t="s">
        <v>62</v>
      </c>
      <c r="I13" s="3" t="s">
        <v>63</v>
      </c>
      <c r="J13" s="3" t="n">
        <v>1</v>
      </c>
      <c r="K13" s="3" t="n">
        <v>0.5</v>
      </c>
      <c r="L13" s="3" t="n">
        <v>0.1</v>
      </c>
      <c r="M13" s="3" t="n">
        <v>0.5</v>
      </c>
      <c r="N13" s="3" t="n">
        <v>0</v>
      </c>
      <c r="O13" s="3" t="n">
        <v>0</v>
      </c>
      <c r="P13" s="3" t="n">
        <v>0</v>
      </c>
      <c r="Q13" s="3" t="n">
        <v>0.1</v>
      </c>
      <c r="R13" s="3" t="n">
        <v>0</v>
      </c>
      <c r="S13" s="3" t="n">
        <v>0</v>
      </c>
      <c r="T13" s="3" t="n">
        <v>0</v>
      </c>
      <c r="U13" s="3" t="n">
        <v>1</v>
      </c>
      <c r="V13" s="3" t="n">
        <v>1.7</v>
      </c>
      <c r="W13" s="3" t="n">
        <v>0.5</v>
      </c>
      <c r="X13" s="3" t="n">
        <v>0.099</v>
      </c>
      <c r="Y13" s="3" t="n">
        <v>0.3415</v>
      </c>
      <c r="Z13" s="3" t="n">
        <v>0.0195</v>
      </c>
      <c r="AA13" s="3" t="n">
        <v>0.007</v>
      </c>
      <c r="AB13" s="3" t="n">
        <v>2.5</v>
      </c>
      <c r="AC13" s="4" t="n">
        <v>0.539386344446761</v>
      </c>
      <c r="AD13" s="4" t="n">
        <v>0.327329861176083</v>
      </c>
      <c r="AE13" s="4" t="n">
        <v>5.71010248901903</v>
      </c>
    </row>
    <row r="14" customFormat="false" ht="15" hidden="false" customHeight="false" outlineLevel="0" collapsed="false">
      <c r="A14" s="3" t="n">
        <v>0.0348</v>
      </c>
      <c r="B14" s="3" t="n">
        <v>1.3</v>
      </c>
      <c r="C14" s="3" t="n">
        <v>0.231</v>
      </c>
      <c r="D14" s="4" t="n">
        <v>1.182E-006</v>
      </c>
      <c r="E14" s="3" t="n">
        <v>90</v>
      </c>
      <c r="F14" s="11" t="s">
        <v>34</v>
      </c>
      <c r="G14" s="3" t="s">
        <v>61</v>
      </c>
      <c r="H14" s="3" t="s">
        <v>62</v>
      </c>
      <c r="I14" s="3" t="s">
        <v>63</v>
      </c>
      <c r="J14" s="3" t="n">
        <v>1</v>
      </c>
      <c r="K14" s="3" t="n">
        <v>1.2</v>
      </c>
      <c r="L14" s="3" t="n">
        <v>-0.7</v>
      </c>
      <c r="M14" s="3" t="n">
        <v>1.2</v>
      </c>
      <c r="N14" s="3" t="n">
        <v>0</v>
      </c>
      <c r="O14" s="3" t="n">
        <v>0</v>
      </c>
      <c r="P14" s="3" t="n">
        <v>0</v>
      </c>
      <c r="Q14" s="3" t="n">
        <v>-0.7</v>
      </c>
      <c r="R14" s="3" t="n">
        <v>0</v>
      </c>
      <c r="S14" s="3" t="n">
        <v>0</v>
      </c>
      <c r="T14" s="3" t="n">
        <v>0</v>
      </c>
      <c r="U14" s="3" t="n">
        <v>0.3</v>
      </c>
      <c r="V14" s="3" t="n">
        <v>0.2</v>
      </c>
      <c r="W14" s="3" t="n">
        <v>0.1</v>
      </c>
      <c r="X14" s="3" t="n">
        <v>0.108</v>
      </c>
      <c r="Y14" s="3" t="n">
        <v>0.3082</v>
      </c>
      <c r="Z14" s="3" t="n">
        <v>0.0085</v>
      </c>
      <c r="AA14" s="3" t="n">
        <v>0.0045</v>
      </c>
      <c r="AB14" s="3" t="n">
        <v>2.5</v>
      </c>
      <c r="AC14" s="4" t="n">
        <v>0.966369167614017</v>
      </c>
      <c r="AD14" s="4" t="n">
        <v>0.307189422717364</v>
      </c>
      <c r="AE14" s="4" t="n">
        <v>2.7579493835172</v>
      </c>
    </row>
    <row r="15" customFormat="false" ht="15" hidden="false" customHeight="false" outlineLevel="0" collapsed="false">
      <c r="A15" s="3" t="n">
        <v>0.0348</v>
      </c>
      <c r="B15" s="3" t="n">
        <v>1.76</v>
      </c>
      <c r="C15" s="3" t="n">
        <v>0.309</v>
      </c>
      <c r="D15" s="4" t="n">
        <v>6.482E-007</v>
      </c>
      <c r="E15" s="3" t="n">
        <v>90</v>
      </c>
      <c r="F15" s="11" t="s">
        <v>34</v>
      </c>
      <c r="G15" s="3" t="s">
        <v>61</v>
      </c>
      <c r="H15" s="3" t="s">
        <v>62</v>
      </c>
      <c r="I15" s="3" t="s">
        <v>63</v>
      </c>
      <c r="J15" s="3" t="n">
        <v>1</v>
      </c>
      <c r="K15" s="3" t="n">
        <v>1</v>
      </c>
      <c r="L15" s="3" t="n">
        <v>-0.4</v>
      </c>
      <c r="M15" s="3" t="n">
        <v>1</v>
      </c>
      <c r="N15" s="3" t="n">
        <v>0</v>
      </c>
      <c r="O15" s="3" t="n">
        <v>0</v>
      </c>
      <c r="P15" s="3" t="n">
        <v>0</v>
      </c>
      <c r="Q15" s="3" t="n">
        <v>-0.4</v>
      </c>
      <c r="R15" s="3" t="n">
        <v>0</v>
      </c>
      <c r="S15" s="3" t="n">
        <v>0</v>
      </c>
      <c r="T15" s="3" t="n">
        <v>0</v>
      </c>
      <c r="U15" s="3" t="n">
        <v>0.2</v>
      </c>
      <c r="V15" s="3" t="n">
        <v>0.2</v>
      </c>
      <c r="W15" s="3" t="n">
        <v>0.1</v>
      </c>
      <c r="X15" s="3" t="n">
        <v>0.108</v>
      </c>
      <c r="Y15" s="3" t="n">
        <v>0.3306</v>
      </c>
      <c r="Z15" s="3" t="n">
        <v>0.0059</v>
      </c>
      <c r="AA15" s="3" t="n">
        <v>0.0037</v>
      </c>
      <c r="AB15" s="3" t="n">
        <v>2.5</v>
      </c>
      <c r="AC15" s="4" t="n">
        <v>0.935233517322987</v>
      </c>
      <c r="AD15" s="4" t="n">
        <v>0.328512635202445</v>
      </c>
      <c r="AE15" s="4" t="n">
        <v>1.78463399879008</v>
      </c>
    </row>
    <row r="16" customFormat="false" ht="15" hidden="false" customHeight="false" outlineLevel="0" collapsed="false">
      <c r="A16" s="3" t="n">
        <v>0.0349</v>
      </c>
      <c r="B16" s="3" t="n">
        <v>2.44</v>
      </c>
      <c r="C16" s="3" t="n">
        <v>0.427</v>
      </c>
      <c r="D16" s="4" t="n">
        <v>3.239E-007</v>
      </c>
      <c r="E16" s="3" t="n">
        <v>90</v>
      </c>
      <c r="F16" s="11" t="s">
        <v>34</v>
      </c>
      <c r="G16" s="3" t="s">
        <v>61</v>
      </c>
      <c r="H16" s="3" t="s">
        <v>62</v>
      </c>
      <c r="I16" s="3" t="s">
        <v>63</v>
      </c>
      <c r="J16" s="3" t="n">
        <v>1</v>
      </c>
      <c r="K16" s="3" t="n">
        <v>0.8</v>
      </c>
      <c r="L16" s="3" t="n">
        <v>-0.2</v>
      </c>
      <c r="M16" s="3" t="n">
        <v>0.8</v>
      </c>
      <c r="N16" s="3" t="n">
        <v>0</v>
      </c>
      <c r="O16" s="3" t="n">
        <v>0</v>
      </c>
      <c r="P16" s="3" t="n">
        <v>0</v>
      </c>
      <c r="Q16" s="3" t="n">
        <v>-0.2</v>
      </c>
      <c r="R16" s="3" t="n">
        <v>0</v>
      </c>
      <c r="S16" s="3" t="n">
        <v>0</v>
      </c>
      <c r="T16" s="3" t="n">
        <v>0</v>
      </c>
      <c r="U16" s="3" t="n">
        <v>0.4</v>
      </c>
      <c r="V16" s="3" t="n">
        <v>0.4</v>
      </c>
      <c r="W16" s="3" t="n">
        <v>0.2</v>
      </c>
      <c r="X16" s="3" t="n">
        <v>0.108</v>
      </c>
      <c r="Y16" s="3" t="n">
        <v>0.3541</v>
      </c>
      <c r="Z16" s="3" t="n">
        <v>0.0046</v>
      </c>
      <c r="AA16" s="3" t="n">
        <v>0.0035</v>
      </c>
      <c r="AB16" s="3" t="n">
        <v>2.5</v>
      </c>
      <c r="AC16" s="4" t="n">
        <v>0.862526882466438</v>
      </c>
      <c r="AD16" s="4" t="n">
        <v>0.349354631273091</v>
      </c>
      <c r="AE16" s="4" t="n">
        <v>1.29906805987009</v>
      </c>
    </row>
    <row r="17" customFormat="false" ht="15" hidden="false" customHeight="false" outlineLevel="0" collapsed="false">
      <c r="A17" s="3" t="n">
        <v>0.0355</v>
      </c>
      <c r="B17" s="3" t="n">
        <v>3.34</v>
      </c>
      <c r="C17" s="3" t="n">
        <v>0.57</v>
      </c>
      <c r="D17" s="4" t="n">
        <v>1.622E-007</v>
      </c>
      <c r="E17" s="3" t="n">
        <v>90</v>
      </c>
      <c r="F17" s="11" t="s">
        <v>34</v>
      </c>
      <c r="G17" s="3" t="s">
        <v>61</v>
      </c>
      <c r="H17" s="3" t="s">
        <v>62</v>
      </c>
      <c r="I17" s="3" t="s">
        <v>63</v>
      </c>
      <c r="J17" s="3" t="n">
        <v>1</v>
      </c>
      <c r="K17" s="3" t="n">
        <v>0.6</v>
      </c>
      <c r="L17" s="3" t="n">
        <v>0</v>
      </c>
      <c r="M17" s="3" t="n">
        <v>0.6</v>
      </c>
      <c r="N17" s="3" t="n">
        <v>0</v>
      </c>
      <c r="O17" s="3" t="n">
        <v>0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0.6</v>
      </c>
      <c r="V17" s="3" t="n">
        <v>1.1</v>
      </c>
      <c r="W17" s="3" t="n">
        <v>0.3</v>
      </c>
      <c r="X17" s="3" t="n">
        <v>0.108</v>
      </c>
      <c r="Y17" s="3" t="n">
        <v>0.3732</v>
      </c>
      <c r="Z17" s="3" t="n">
        <v>0.0092</v>
      </c>
      <c r="AA17" s="3" t="n">
        <v>0.0053</v>
      </c>
      <c r="AB17" s="3" t="n">
        <v>2.5</v>
      </c>
      <c r="AC17" s="4" t="n">
        <v>0.725499408293893</v>
      </c>
      <c r="AD17" s="4" t="n">
        <v>0.363214014922196</v>
      </c>
      <c r="AE17" s="4" t="n">
        <v>2.46516613076099</v>
      </c>
    </row>
    <row r="18" customFormat="false" ht="15" hidden="false" customHeight="false" outlineLevel="0" collapsed="false">
      <c r="A18" s="3" t="n">
        <v>0.0364</v>
      </c>
      <c r="B18" s="3" t="n">
        <v>4.26</v>
      </c>
      <c r="C18" s="3" t="n">
        <v>0.705</v>
      </c>
      <c r="D18" s="4" t="n">
        <v>9.547E-008</v>
      </c>
      <c r="E18" s="3" t="n">
        <v>90</v>
      </c>
      <c r="F18" s="11" t="s">
        <v>34</v>
      </c>
      <c r="G18" s="3" t="s">
        <v>61</v>
      </c>
      <c r="H18" s="3" t="s">
        <v>62</v>
      </c>
      <c r="I18" s="3" t="s">
        <v>63</v>
      </c>
      <c r="J18" s="3" t="n">
        <v>1</v>
      </c>
      <c r="K18" s="3" t="n">
        <v>0.5</v>
      </c>
      <c r="L18" s="3" t="n">
        <v>0.1</v>
      </c>
      <c r="M18" s="3" t="n">
        <v>0.5</v>
      </c>
      <c r="N18" s="3" t="n">
        <v>0</v>
      </c>
      <c r="O18" s="3" t="n">
        <v>0</v>
      </c>
      <c r="P18" s="3" t="n">
        <v>0</v>
      </c>
      <c r="Q18" s="3" t="n">
        <v>0.1</v>
      </c>
      <c r="R18" s="3" t="n">
        <v>0</v>
      </c>
      <c r="S18" s="3" t="n">
        <v>0</v>
      </c>
      <c r="T18" s="3" t="n">
        <v>0</v>
      </c>
      <c r="U18" s="3" t="n">
        <v>0.8</v>
      </c>
      <c r="V18" s="3" t="n">
        <v>2.4</v>
      </c>
      <c r="W18" s="3" t="n">
        <v>0.4</v>
      </c>
      <c r="X18" s="3" t="n">
        <v>0.108</v>
      </c>
      <c r="Y18" s="3" t="n">
        <v>0.3878</v>
      </c>
      <c r="Z18" s="3" t="n">
        <v>0.0317</v>
      </c>
      <c r="AA18" s="3" t="n">
        <v>0.0101</v>
      </c>
      <c r="AB18" s="3" t="n">
        <v>2.5</v>
      </c>
      <c r="AC18" s="4" t="n">
        <v>0.542392684482592</v>
      </c>
      <c r="AD18" s="4" t="n">
        <v>0.370501957612457</v>
      </c>
      <c r="AE18" s="4" t="n">
        <v>8.17431665807117</v>
      </c>
    </row>
    <row r="19" customFormat="false" ht="15" hidden="false" customHeight="false" outlineLevel="0" collapsed="false">
      <c r="A19" s="3" t="n">
        <v>0.0495</v>
      </c>
      <c r="B19" s="3" t="n">
        <v>1.33</v>
      </c>
      <c r="C19" s="3" t="n">
        <v>0.168</v>
      </c>
      <c r="D19" s="4" t="n">
        <v>8.974E-007</v>
      </c>
      <c r="E19" s="3" t="n">
        <v>90</v>
      </c>
      <c r="F19" s="11" t="s">
        <v>34</v>
      </c>
      <c r="G19" s="3" t="s">
        <v>61</v>
      </c>
      <c r="H19" s="3" t="s">
        <v>62</v>
      </c>
      <c r="I19" s="3" t="s">
        <v>63</v>
      </c>
      <c r="J19" s="3" t="n">
        <v>1</v>
      </c>
      <c r="K19" s="3" t="n">
        <v>1.6</v>
      </c>
      <c r="L19" s="3" t="n">
        <v>-1</v>
      </c>
      <c r="M19" s="3" t="n">
        <v>1.6</v>
      </c>
      <c r="N19" s="3" t="n">
        <v>0</v>
      </c>
      <c r="O19" s="3" t="n">
        <v>0</v>
      </c>
      <c r="P19" s="3" t="n">
        <v>0</v>
      </c>
      <c r="Q19" s="3" t="n">
        <v>-1</v>
      </c>
      <c r="R19" s="3" t="n">
        <v>0</v>
      </c>
      <c r="S19" s="3" t="n">
        <v>0</v>
      </c>
      <c r="T19" s="3" t="n">
        <v>0</v>
      </c>
      <c r="U19" s="3" t="n">
        <v>0.9</v>
      </c>
      <c r="V19" s="3" t="n">
        <v>0.1</v>
      </c>
      <c r="W19" s="3" t="n">
        <v>0.1</v>
      </c>
      <c r="X19" s="3" t="n">
        <v>0.117</v>
      </c>
      <c r="Y19" s="3" t="n">
        <v>0.3331</v>
      </c>
      <c r="Z19" s="3" t="n">
        <v>0.0098</v>
      </c>
      <c r="AA19" s="3" t="n">
        <v>0.0071</v>
      </c>
      <c r="AB19" s="3" t="n">
        <v>2.5</v>
      </c>
      <c r="AC19" s="4" t="n">
        <v>0.983225140208657</v>
      </c>
      <c r="AD19" s="4" t="n">
        <v>0.33251433225196</v>
      </c>
      <c r="AE19" s="4" t="n">
        <v>2.94205944160913</v>
      </c>
    </row>
    <row r="20" customFormat="false" ht="15" hidden="false" customHeight="false" outlineLevel="0" collapsed="false">
      <c r="A20" s="3" t="n">
        <v>0.0493</v>
      </c>
      <c r="B20" s="3" t="n">
        <v>1.76</v>
      </c>
      <c r="C20" s="3" t="n">
        <v>0.221</v>
      </c>
      <c r="D20" s="4" t="n">
        <v>4.879E-007</v>
      </c>
      <c r="E20" s="3" t="n">
        <v>90</v>
      </c>
      <c r="F20" s="11" t="s">
        <v>34</v>
      </c>
      <c r="G20" s="3" t="s">
        <v>61</v>
      </c>
      <c r="H20" s="3" t="s">
        <v>62</v>
      </c>
      <c r="I20" s="3" t="s">
        <v>63</v>
      </c>
      <c r="J20" s="3" t="n">
        <v>1</v>
      </c>
      <c r="K20" s="3" t="n">
        <v>1.3</v>
      </c>
      <c r="L20" s="3" t="n">
        <v>-0.7</v>
      </c>
      <c r="M20" s="3" t="n">
        <v>1.3</v>
      </c>
      <c r="N20" s="3" t="n">
        <v>0</v>
      </c>
      <c r="O20" s="3" t="n">
        <v>0</v>
      </c>
      <c r="P20" s="3" t="n">
        <v>0</v>
      </c>
      <c r="Q20" s="3" t="n">
        <v>-0.7</v>
      </c>
      <c r="R20" s="3" t="n">
        <v>0</v>
      </c>
      <c r="S20" s="3" t="n">
        <v>0</v>
      </c>
      <c r="T20" s="3" t="n">
        <v>0</v>
      </c>
      <c r="U20" s="3" t="n">
        <v>0.4</v>
      </c>
      <c r="V20" s="3" t="n">
        <v>0.1</v>
      </c>
      <c r="W20" s="3" t="n">
        <v>0.1</v>
      </c>
      <c r="X20" s="3" t="n">
        <v>0.117</v>
      </c>
      <c r="Y20" s="3" t="n">
        <v>0.3314</v>
      </c>
      <c r="Z20" s="3" t="n">
        <v>0.0058</v>
      </c>
      <c r="AA20" s="3" t="n">
        <v>0.0051</v>
      </c>
      <c r="AB20" s="3" t="n">
        <v>2.5</v>
      </c>
      <c r="AC20" s="4" t="n">
        <v>0.969471175281982</v>
      </c>
      <c r="AD20" s="4" t="n">
        <v>0.330339842553467</v>
      </c>
      <c r="AE20" s="4" t="n">
        <v>1.75015087507544</v>
      </c>
    </row>
    <row r="21" customFormat="false" ht="15" hidden="false" customHeight="false" outlineLevel="0" collapsed="false">
      <c r="A21" s="3" t="n">
        <v>0.0494</v>
      </c>
      <c r="B21" s="3" t="n">
        <v>2.48</v>
      </c>
      <c r="C21" s="3" t="n">
        <v>0.309</v>
      </c>
      <c r="D21" s="4" t="n">
        <v>2.378E-007</v>
      </c>
      <c r="E21" s="3" t="n">
        <v>90</v>
      </c>
      <c r="F21" s="11" t="s">
        <v>34</v>
      </c>
      <c r="G21" s="3" t="s">
        <v>61</v>
      </c>
      <c r="H21" s="3" t="s">
        <v>62</v>
      </c>
      <c r="I21" s="3" t="s">
        <v>63</v>
      </c>
      <c r="J21" s="3" t="n">
        <v>1</v>
      </c>
      <c r="K21" s="3" t="n">
        <v>1</v>
      </c>
      <c r="L21" s="3" t="n">
        <v>-0.4</v>
      </c>
      <c r="M21" s="3" t="n">
        <v>1</v>
      </c>
      <c r="N21" s="3" t="n">
        <v>0</v>
      </c>
      <c r="O21" s="3" t="n">
        <v>0</v>
      </c>
      <c r="P21" s="3" t="n">
        <v>0</v>
      </c>
      <c r="Q21" s="3" t="n">
        <v>-0.4</v>
      </c>
      <c r="R21" s="3" t="n">
        <v>0</v>
      </c>
      <c r="S21" s="3" t="n">
        <v>0</v>
      </c>
      <c r="T21" s="3" t="n">
        <v>0</v>
      </c>
      <c r="U21" s="3" t="n">
        <v>0.2</v>
      </c>
      <c r="V21" s="3" t="n">
        <v>0.2</v>
      </c>
      <c r="W21" s="3" t="n">
        <v>0.1</v>
      </c>
      <c r="X21" s="3" t="n">
        <v>0.117</v>
      </c>
      <c r="Y21" s="3" t="n">
        <v>0.3456</v>
      </c>
      <c r="Z21" s="3" t="n">
        <v>0.004</v>
      </c>
      <c r="AA21" s="3" t="n">
        <v>0.0038</v>
      </c>
      <c r="AB21" s="3" t="n">
        <v>2.5</v>
      </c>
      <c r="AC21" s="4" t="n">
        <v>0.93517530915144</v>
      </c>
      <c r="AD21" s="4" t="n">
        <v>0.343252777290966</v>
      </c>
      <c r="AE21" s="4" t="n">
        <v>1.15740740740741</v>
      </c>
    </row>
    <row r="22" customFormat="false" ht="15" hidden="false" customHeight="false" outlineLevel="0" collapsed="false">
      <c r="A22" s="3" t="n">
        <v>0.0501</v>
      </c>
      <c r="B22" s="3" t="n">
        <v>3.41</v>
      </c>
      <c r="C22" s="3" t="n">
        <v>0.415</v>
      </c>
      <c r="D22" s="4" t="n">
        <v>1.22E-007</v>
      </c>
      <c r="E22" s="3" t="n">
        <v>90</v>
      </c>
      <c r="F22" s="11" t="s">
        <v>34</v>
      </c>
      <c r="G22" s="3" t="s">
        <v>61</v>
      </c>
      <c r="H22" s="3" t="s">
        <v>62</v>
      </c>
      <c r="I22" s="3" t="s">
        <v>63</v>
      </c>
      <c r="J22" s="3" t="n">
        <v>1</v>
      </c>
      <c r="K22" s="3" t="n">
        <v>0.8</v>
      </c>
      <c r="L22" s="3" t="n">
        <v>-0.2</v>
      </c>
      <c r="M22" s="3" t="n">
        <v>0.8</v>
      </c>
      <c r="N22" s="3" t="n">
        <v>0</v>
      </c>
      <c r="O22" s="3" t="n">
        <v>0</v>
      </c>
      <c r="P22" s="3" t="n">
        <v>0</v>
      </c>
      <c r="Q22" s="3" t="n">
        <v>-0.2</v>
      </c>
      <c r="R22" s="3" t="n">
        <v>0</v>
      </c>
      <c r="S22" s="3" t="n">
        <v>0</v>
      </c>
      <c r="T22" s="3" t="n">
        <v>0</v>
      </c>
      <c r="U22" s="3" t="n">
        <v>0.2</v>
      </c>
      <c r="V22" s="3" t="n">
        <v>0.6</v>
      </c>
      <c r="W22" s="3" t="n">
        <v>0.2</v>
      </c>
      <c r="X22" s="3" t="n">
        <v>0.117</v>
      </c>
      <c r="Y22" s="3" t="n">
        <v>0.3721</v>
      </c>
      <c r="Z22" s="3" t="n">
        <v>0.0057</v>
      </c>
      <c r="AA22" s="3" t="n">
        <v>0.0038</v>
      </c>
      <c r="AB22" s="3" t="n">
        <v>2.5</v>
      </c>
      <c r="AC22" s="4" t="n">
        <v>0.871393457303353</v>
      </c>
      <c r="AD22" s="4" t="n">
        <v>0.367086804414746</v>
      </c>
      <c r="AE22" s="4" t="n">
        <v>1.53184627788229</v>
      </c>
    </row>
    <row r="23" customFormat="false" ht="15" hidden="false" customHeight="false" outlineLevel="0" collapsed="false">
      <c r="A23" s="3" t="n">
        <v>0.0509</v>
      </c>
      <c r="B23" s="3" t="n">
        <v>4.39</v>
      </c>
      <c r="C23" s="3" t="n">
        <v>0.526</v>
      </c>
      <c r="D23" s="4" t="n">
        <v>6.941E-008</v>
      </c>
      <c r="E23" s="3" t="n">
        <v>90</v>
      </c>
      <c r="F23" s="11" t="s">
        <v>34</v>
      </c>
      <c r="G23" s="3" t="s">
        <v>61</v>
      </c>
      <c r="H23" s="3" t="s">
        <v>62</v>
      </c>
      <c r="I23" s="3" t="s">
        <v>63</v>
      </c>
      <c r="J23" s="3" t="n">
        <v>1</v>
      </c>
      <c r="K23" s="3" t="n">
        <v>0.6</v>
      </c>
      <c r="L23" s="3" t="n">
        <v>-0.1</v>
      </c>
      <c r="M23" s="3" t="n">
        <v>0.6</v>
      </c>
      <c r="N23" s="3" t="n">
        <v>0</v>
      </c>
      <c r="O23" s="3" t="n">
        <v>0</v>
      </c>
      <c r="P23" s="3" t="n">
        <v>0</v>
      </c>
      <c r="Q23" s="3" t="n">
        <v>-0.1</v>
      </c>
      <c r="R23" s="3" t="n">
        <v>0</v>
      </c>
      <c r="S23" s="3" t="n">
        <v>0</v>
      </c>
      <c r="T23" s="3" t="n">
        <v>0</v>
      </c>
      <c r="U23" s="3" t="n">
        <v>0.3</v>
      </c>
      <c r="V23" s="3" t="n">
        <v>1.1</v>
      </c>
      <c r="W23" s="3" t="n">
        <v>0.3</v>
      </c>
      <c r="X23" s="3" t="n">
        <v>0.117</v>
      </c>
      <c r="Y23" s="3" t="n">
        <v>0.3893</v>
      </c>
      <c r="Z23" s="3" t="n">
        <v>0.0122</v>
      </c>
      <c r="AA23" s="3" t="n">
        <v>0.0053</v>
      </c>
      <c r="AB23" s="3" t="n">
        <v>2.5</v>
      </c>
      <c r="AC23" s="4" t="n">
        <v>0.77368981833281</v>
      </c>
      <c r="AD23" s="4" t="n">
        <v>0.380070746224289</v>
      </c>
      <c r="AE23" s="4" t="n">
        <v>3.13382995119445</v>
      </c>
    </row>
    <row r="24" customFormat="false" ht="15" hidden="false" customHeight="false" outlineLevel="0" collapsed="false">
      <c r="A24" s="3" t="n">
        <v>0.0526</v>
      </c>
      <c r="B24" s="3" t="n">
        <v>5.31</v>
      </c>
      <c r="C24" s="3" t="n">
        <v>0.608</v>
      </c>
      <c r="D24" s="4" t="n">
        <v>4.373E-008</v>
      </c>
      <c r="E24" s="3" t="n">
        <v>90</v>
      </c>
      <c r="F24" s="11" t="s">
        <v>34</v>
      </c>
      <c r="G24" s="3" t="s">
        <v>61</v>
      </c>
      <c r="H24" s="3" t="s">
        <v>62</v>
      </c>
      <c r="I24" s="3" t="s">
        <v>63</v>
      </c>
      <c r="J24" s="3" t="n">
        <v>1</v>
      </c>
      <c r="K24" s="3" t="n">
        <v>0.5</v>
      </c>
      <c r="L24" s="3" t="n">
        <v>0</v>
      </c>
      <c r="M24" s="3" t="n">
        <v>0.5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0.5</v>
      </c>
      <c r="V24" s="3" t="n">
        <v>1.7</v>
      </c>
      <c r="W24" s="3" t="n">
        <v>0.3</v>
      </c>
      <c r="X24" s="3" t="n">
        <v>0.117</v>
      </c>
      <c r="Y24" s="3" t="n">
        <v>0.3895</v>
      </c>
      <c r="Z24" s="3" t="n">
        <v>0.0286</v>
      </c>
      <c r="AA24" s="3" t="n">
        <v>0.0072</v>
      </c>
      <c r="AB24" s="3" t="n">
        <v>2.5</v>
      </c>
      <c r="AC24" s="4" t="n">
        <v>0.679096885535227</v>
      </c>
      <c r="AD24" s="4" t="n">
        <v>0.37640709376687</v>
      </c>
      <c r="AE24" s="4" t="n">
        <v>7.34274711168164</v>
      </c>
    </row>
    <row r="25" customFormat="false" ht="15" hidden="false" customHeight="false" outlineLevel="0" collapsed="false">
      <c r="A25" s="3" t="n">
        <v>0.0701</v>
      </c>
      <c r="B25" s="3" t="n">
        <v>1.35</v>
      </c>
      <c r="C25" s="3" t="n">
        <v>0.12</v>
      </c>
      <c r="D25" s="4" t="n">
        <v>6.06E-007</v>
      </c>
      <c r="E25" s="3" t="n">
        <v>90</v>
      </c>
      <c r="F25" s="11" t="s">
        <v>34</v>
      </c>
      <c r="G25" s="3" t="s">
        <v>61</v>
      </c>
      <c r="H25" s="3" t="s">
        <v>62</v>
      </c>
      <c r="I25" s="3" t="s">
        <v>63</v>
      </c>
      <c r="J25" s="3" t="n">
        <v>1</v>
      </c>
      <c r="K25" s="3" t="n">
        <v>2.1</v>
      </c>
      <c r="L25" s="3" t="n">
        <v>-1.5</v>
      </c>
      <c r="M25" s="3" t="n">
        <v>2.1</v>
      </c>
      <c r="N25" s="3" t="n">
        <v>0</v>
      </c>
      <c r="O25" s="3" t="n">
        <v>0</v>
      </c>
      <c r="P25" s="3" t="n">
        <v>0</v>
      </c>
      <c r="Q25" s="3" t="n">
        <v>-1.5</v>
      </c>
      <c r="R25" s="3" t="n">
        <v>0</v>
      </c>
      <c r="S25" s="3" t="n">
        <v>0</v>
      </c>
      <c r="T25" s="3" t="n">
        <v>0</v>
      </c>
      <c r="U25" s="3" t="n">
        <v>1.1</v>
      </c>
      <c r="V25" s="3" t="n">
        <v>0.1</v>
      </c>
      <c r="W25" s="3" t="n">
        <v>0.1</v>
      </c>
      <c r="X25" s="3" t="n">
        <v>0.113</v>
      </c>
      <c r="Y25" s="3" t="n">
        <v>0.3156</v>
      </c>
      <c r="Z25" s="3" t="n">
        <v>0.0139</v>
      </c>
      <c r="AA25" s="3" t="n">
        <v>0.0089</v>
      </c>
      <c r="AB25" s="3" t="n">
        <v>2.5</v>
      </c>
      <c r="AC25" s="4" t="n">
        <v>0.991791037766853</v>
      </c>
      <c r="AD25" s="4" t="n">
        <v>0.315336647842376</v>
      </c>
      <c r="AE25" s="4" t="n">
        <v>4.404309252218</v>
      </c>
    </row>
    <row r="26" customFormat="false" ht="15" hidden="false" customHeight="false" outlineLevel="0" collapsed="false">
      <c r="A26" s="3" t="n">
        <v>0.0699</v>
      </c>
      <c r="B26" s="3" t="n">
        <v>1.77</v>
      </c>
      <c r="C26" s="3" t="n">
        <v>0.156</v>
      </c>
      <c r="D26" s="4" t="n">
        <v>3.741E-007</v>
      </c>
      <c r="E26" s="3" t="n">
        <v>90</v>
      </c>
      <c r="F26" s="11" t="s">
        <v>34</v>
      </c>
      <c r="G26" s="3" t="s">
        <v>61</v>
      </c>
      <c r="H26" s="3" t="s">
        <v>62</v>
      </c>
      <c r="I26" s="3" t="s">
        <v>63</v>
      </c>
      <c r="J26" s="3" t="n">
        <v>1</v>
      </c>
      <c r="K26" s="3" t="n">
        <v>1.7</v>
      </c>
      <c r="L26" s="3" t="n">
        <v>-1.1</v>
      </c>
      <c r="M26" s="3" t="n">
        <v>1.7</v>
      </c>
      <c r="N26" s="3" t="n">
        <v>0</v>
      </c>
      <c r="O26" s="3" t="n">
        <v>0</v>
      </c>
      <c r="P26" s="3" t="n">
        <v>0</v>
      </c>
      <c r="Q26" s="3" t="n">
        <v>-1.1</v>
      </c>
      <c r="R26" s="3" t="n">
        <v>0</v>
      </c>
      <c r="S26" s="3" t="n">
        <v>0</v>
      </c>
      <c r="T26" s="3" t="n">
        <v>0</v>
      </c>
      <c r="U26" s="3" t="n">
        <v>0.6</v>
      </c>
      <c r="V26" s="3" t="n">
        <v>0.1</v>
      </c>
      <c r="W26" s="3" t="n">
        <v>0.1</v>
      </c>
      <c r="X26" s="3" t="n">
        <v>0.113</v>
      </c>
      <c r="Y26" s="3" t="n">
        <v>0.3446</v>
      </c>
      <c r="Z26" s="3" t="n">
        <v>0.0084</v>
      </c>
      <c r="AA26" s="3" t="n">
        <v>0.007</v>
      </c>
      <c r="AB26" s="3" t="n">
        <v>2.5</v>
      </c>
      <c r="AC26" s="4" t="n">
        <v>0.985661136678224</v>
      </c>
      <c r="AD26" s="4" t="n">
        <v>0.344097972362298</v>
      </c>
      <c r="AE26" s="4" t="n">
        <v>2.4376088218224</v>
      </c>
    </row>
    <row r="27" customFormat="false" ht="15" hidden="false" customHeight="false" outlineLevel="0" collapsed="false">
      <c r="A27" s="3" t="n">
        <v>0.0694</v>
      </c>
      <c r="B27" s="3" t="n">
        <v>2.48</v>
      </c>
      <c r="C27" s="3" t="n">
        <v>0.219</v>
      </c>
      <c r="D27" s="4" t="n">
        <v>1.839E-007</v>
      </c>
      <c r="E27" s="3" t="n">
        <v>90</v>
      </c>
      <c r="F27" s="11" t="s">
        <v>34</v>
      </c>
      <c r="G27" s="3" t="s">
        <v>61</v>
      </c>
      <c r="H27" s="3" t="s">
        <v>62</v>
      </c>
      <c r="I27" s="3" t="s">
        <v>63</v>
      </c>
      <c r="J27" s="3" t="n">
        <v>1</v>
      </c>
      <c r="K27" s="3" t="n">
        <v>1.3</v>
      </c>
      <c r="L27" s="3" t="n">
        <v>-0.7</v>
      </c>
      <c r="M27" s="3" t="n">
        <v>1.3</v>
      </c>
      <c r="N27" s="3" t="n">
        <v>0</v>
      </c>
      <c r="O27" s="3" t="n">
        <v>0</v>
      </c>
      <c r="P27" s="3" t="n">
        <v>0</v>
      </c>
      <c r="Q27" s="3" t="n">
        <v>-0.7</v>
      </c>
      <c r="R27" s="3" t="n">
        <v>0</v>
      </c>
      <c r="S27" s="3" t="n">
        <v>0</v>
      </c>
      <c r="T27" s="3" t="n">
        <v>0</v>
      </c>
      <c r="U27" s="3" t="n">
        <v>0.3</v>
      </c>
      <c r="V27" s="3" t="n">
        <v>0.1</v>
      </c>
      <c r="W27" s="3" t="n">
        <v>0.1</v>
      </c>
      <c r="X27" s="3" t="n">
        <v>0.113</v>
      </c>
      <c r="Y27" s="3" t="n">
        <v>0.3503</v>
      </c>
      <c r="Z27" s="3" t="n">
        <v>0.0053</v>
      </c>
      <c r="AA27" s="3" t="n">
        <v>0.0052</v>
      </c>
      <c r="AB27" s="3" t="n">
        <v>2.5</v>
      </c>
      <c r="AC27" s="4" t="n">
        <v>0.970022513779224</v>
      </c>
      <c r="AD27" s="4" t="n">
        <v>0.349233378472032</v>
      </c>
      <c r="AE27" s="4" t="n">
        <v>1.5129888666857</v>
      </c>
    </row>
    <row r="28" customFormat="false" ht="15" hidden="false" customHeight="false" outlineLevel="0" collapsed="false">
      <c r="A28" s="3" t="n">
        <v>0.0696</v>
      </c>
      <c r="B28" s="3" t="n">
        <v>3.45</v>
      </c>
      <c r="C28" s="3" t="n">
        <v>0.303</v>
      </c>
      <c r="D28" s="4" t="n">
        <v>9.63E-008</v>
      </c>
      <c r="E28" s="3" t="n">
        <v>90</v>
      </c>
      <c r="F28" s="11" t="s">
        <v>34</v>
      </c>
      <c r="G28" s="3" t="s">
        <v>61</v>
      </c>
      <c r="H28" s="3" t="s">
        <v>62</v>
      </c>
      <c r="I28" s="3" t="s">
        <v>63</v>
      </c>
      <c r="J28" s="3" t="n">
        <v>1</v>
      </c>
      <c r="K28" s="3" t="n">
        <v>1</v>
      </c>
      <c r="L28" s="3" t="n">
        <v>-0.4</v>
      </c>
      <c r="M28" s="3" t="n">
        <v>1</v>
      </c>
      <c r="N28" s="3" t="n">
        <v>0</v>
      </c>
      <c r="O28" s="3" t="n">
        <v>0</v>
      </c>
      <c r="P28" s="3" t="n">
        <v>0</v>
      </c>
      <c r="Q28" s="3" t="n">
        <v>-0.4</v>
      </c>
      <c r="R28" s="3" t="n">
        <v>0</v>
      </c>
      <c r="S28" s="3" t="n">
        <v>0</v>
      </c>
      <c r="T28" s="3" t="n">
        <v>0</v>
      </c>
      <c r="U28" s="3" t="n">
        <v>0.3</v>
      </c>
      <c r="V28" s="3" t="n">
        <v>0.3</v>
      </c>
      <c r="W28" s="3" t="n">
        <v>0.1</v>
      </c>
      <c r="X28" s="3" t="n">
        <v>0.113</v>
      </c>
      <c r="Y28" s="3" t="n">
        <v>0.3841</v>
      </c>
      <c r="Z28" s="3" t="n">
        <v>0.0065</v>
      </c>
      <c r="AA28" s="3" t="n">
        <v>0.0044</v>
      </c>
      <c r="AB28" s="3" t="n">
        <v>2.5</v>
      </c>
      <c r="AC28" s="4" t="n">
        <v>0.937931653619736</v>
      </c>
      <c r="AD28" s="4" t="n">
        <v>0.381678835088304</v>
      </c>
      <c r="AE28" s="4" t="n">
        <v>1.69226763863577</v>
      </c>
    </row>
    <row r="29" customFormat="false" ht="15" hidden="false" customHeight="false" outlineLevel="0" collapsed="false">
      <c r="A29" s="3" t="n">
        <v>0.0703</v>
      </c>
      <c r="B29" s="3" t="n">
        <v>4.42</v>
      </c>
      <c r="C29" s="3" t="n">
        <v>0.382</v>
      </c>
      <c r="D29" s="4" t="n">
        <v>5.433E-008</v>
      </c>
      <c r="E29" s="3" t="n">
        <v>90</v>
      </c>
      <c r="F29" s="11" t="s">
        <v>34</v>
      </c>
      <c r="G29" s="3" t="s">
        <v>61</v>
      </c>
      <c r="H29" s="3" t="s">
        <v>62</v>
      </c>
      <c r="I29" s="3" t="s">
        <v>63</v>
      </c>
      <c r="J29" s="3" t="n">
        <v>1</v>
      </c>
      <c r="K29" s="3" t="n">
        <v>0.8</v>
      </c>
      <c r="L29" s="3" t="n">
        <v>-0.2</v>
      </c>
      <c r="M29" s="3" t="n">
        <v>0.8</v>
      </c>
      <c r="N29" s="3" t="n">
        <v>0</v>
      </c>
      <c r="O29" s="3" t="n">
        <v>0</v>
      </c>
      <c r="P29" s="3" t="n">
        <v>0</v>
      </c>
      <c r="Q29" s="3" t="n">
        <v>-0.2</v>
      </c>
      <c r="R29" s="3" t="n">
        <v>0</v>
      </c>
      <c r="S29" s="3" t="n">
        <v>0</v>
      </c>
      <c r="T29" s="3" t="n">
        <v>0</v>
      </c>
      <c r="U29" s="3" t="n">
        <v>0.3</v>
      </c>
      <c r="V29" s="3" t="n">
        <v>0.6</v>
      </c>
      <c r="W29" s="3" t="n">
        <v>0.1</v>
      </c>
      <c r="X29" s="3" t="n">
        <v>0.113</v>
      </c>
      <c r="Y29" s="3" t="n">
        <v>0.3832</v>
      </c>
      <c r="Z29" s="3" t="n">
        <v>0.0098</v>
      </c>
      <c r="AA29" s="3" t="n">
        <v>0.0042</v>
      </c>
      <c r="AB29" s="3" t="n">
        <v>2.5</v>
      </c>
      <c r="AC29" s="4" t="n">
        <v>0.894031244446528</v>
      </c>
      <c r="AD29" s="4" t="n">
        <v>0.379076492800598</v>
      </c>
      <c r="AE29" s="4" t="n">
        <v>2.55741127348643</v>
      </c>
    </row>
    <row r="30" customFormat="false" ht="15" hidden="false" customHeight="false" outlineLevel="0" collapsed="false">
      <c r="A30" s="3" t="n">
        <v>0.0703</v>
      </c>
      <c r="B30" s="3" t="n">
        <v>5.38</v>
      </c>
      <c r="C30" s="3" t="n">
        <v>0.463</v>
      </c>
      <c r="D30" s="4" t="n">
        <v>3.306E-008</v>
      </c>
      <c r="E30" s="3" t="n">
        <v>90</v>
      </c>
      <c r="F30" s="11" t="s">
        <v>34</v>
      </c>
      <c r="G30" s="3" t="s">
        <v>61</v>
      </c>
      <c r="H30" s="3" t="s">
        <v>62</v>
      </c>
      <c r="I30" s="3" t="s">
        <v>63</v>
      </c>
      <c r="J30" s="3" t="n">
        <v>1</v>
      </c>
      <c r="K30" s="3" t="n">
        <v>0.7</v>
      </c>
      <c r="L30" s="3" t="n">
        <v>-0.1</v>
      </c>
      <c r="M30" s="3" t="n">
        <v>0.7</v>
      </c>
      <c r="N30" s="3" t="n">
        <v>0</v>
      </c>
      <c r="O30" s="3" t="n">
        <v>0</v>
      </c>
      <c r="P30" s="3" t="n">
        <v>0</v>
      </c>
      <c r="Q30" s="3" t="n">
        <v>-0.1</v>
      </c>
      <c r="R30" s="3" t="n">
        <v>0</v>
      </c>
      <c r="S30" s="3" t="n">
        <v>0</v>
      </c>
      <c r="T30" s="3" t="n">
        <v>0</v>
      </c>
      <c r="U30" s="3" t="n">
        <v>0.3</v>
      </c>
      <c r="V30" s="3" t="n">
        <v>0.9</v>
      </c>
      <c r="W30" s="3" t="n">
        <v>0.2</v>
      </c>
      <c r="X30" s="3" t="n">
        <v>0.113</v>
      </c>
      <c r="Y30" s="3" t="n">
        <v>0.3705</v>
      </c>
      <c r="Z30" s="3" t="n">
        <v>0.0174</v>
      </c>
      <c r="AA30" s="3" t="n">
        <v>0.0043</v>
      </c>
      <c r="AB30" s="3" t="n">
        <v>2.5</v>
      </c>
      <c r="AC30" s="4" t="n">
        <v>0.833139587033076</v>
      </c>
      <c r="AD30" s="4" t="n">
        <v>0.364222623358477</v>
      </c>
      <c r="AE30" s="4" t="n">
        <v>4.69635627530364</v>
      </c>
    </row>
    <row r="31" customFormat="false" ht="15" hidden="false" customHeight="false" outlineLevel="0" collapsed="false">
      <c r="A31" s="3" t="n">
        <v>0.0712</v>
      </c>
      <c r="B31" s="3" t="n">
        <v>6.38</v>
      </c>
      <c r="C31" s="3" t="n">
        <v>0.536</v>
      </c>
      <c r="D31" s="4" t="n">
        <v>2.254E-008</v>
      </c>
      <c r="E31" s="3" t="n">
        <v>90</v>
      </c>
      <c r="F31" s="11" t="s">
        <v>34</v>
      </c>
      <c r="G31" s="3" t="s">
        <v>61</v>
      </c>
      <c r="H31" s="3" t="s">
        <v>62</v>
      </c>
      <c r="I31" s="3" t="s">
        <v>63</v>
      </c>
      <c r="J31" s="3" t="n">
        <v>1</v>
      </c>
      <c r="K31" s="3" t="n">
        <v>0.6</v>
      </c>
      <c r="L31" s="3" t="n">
        <v>0</v>
      </c>
      <c r="M31" s="3" t="n">
        <v>0.6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0.4</v>
      </c>
      <c r="V31" s="3" t="n">
        <v>1</v>
      </c>
      <c r="W31" s="3" t="n">
        <v>0.3</v>
      </c>
      <c r="X31" s="3" t="n">
        <v>0.113</v>
      </c>
      <c r="Y31" s="3" t="n">
        <v>0.3785</v>
      </c>
      <c r="Z31" s="3" t="n">
        <v>0.0379</v>
      </c>
      <c r="AA31" s="3" t="n">
        <v>0.005</v>
      </c>
      <c r="AB31" s="3" t="n">
        <v>2.5</v>
      </c>
      <c r="AC31" s="4" t="n">
        <v>0.763028654279462</v>
      </c>
      <c r="AD31" s="4" t="n">
        <v>0.369393197282754</v>
      </c>
      <c r="AE31" s="4" t="n">
        <v>10.0132100396301</v>
      </c>
    </row>
    <row r="32" customFormat="false" ht="15" hidden="false" customHeight="false" outlineLevel="0" collapsed="false">
      <c r="A32" s="3" t="n">
        <v>0.0903</v>
      </c>
      <c r="B32" s="3" t="n">
        <v>1.38</v>
      </c>
      <c r="C32" s="3" t="n">
        <v>0.095</v>
      </c>
      <c r="D32" s="4" t="n">
        <v>4.879E-007</v>
      </c>
      <c r="E32" s="3" t="n">
        <v>90</v>
      </c>
      <c r="F32" s="11" t="s">
        <v>34</v>
      </c>
      <c r="G32" s="3" t="s">
        <v>61</v>
      </c>
      <c r="H32" s="3" t="s">
        <v>62</v>
      </c>
      <c r="I32" s="3" t="s">
        <v>63</v>
      </c>
      <c r="J32" s="3" t="n">
        <v>1</v>
      </c>
      <c r="K32" s="3" t="n">
        <v>2.6</v>
      </c>
      <c r="L32" s="3" t="n">
        <v>-1.9</v>
      </c>
      <c r="M32" s="3" t="n">
        <v>2.6</v>
      </c>
      <c r="N32" s="3" t="n">
        <v>0</v>
      </c>
      <c r="O32" s="3" t="n">
        <v>0</v>
      </c>
      <c r="P32" s="3" t="n">
        <v>0</v>
      </c>
      <c r="Q32" s="3" t="n">
        <v>-1.9</v>
      </c>
      <c r="R32" s="3" t="n">
        <v>0</v>
      </c>
      <c r="S32" s="3" t="n">
        <v>0</v>
      </c>
      <c r="T32" s="3" t="n">
        <v>0</v>
      </c>
      <c r="U32" s="3" t="n">
        <v>0.8</v>
      </c>
      <c r="V32" s="3" t="n">
        <v>0</v>
      </c>
      <c r="W32" s="3" t="n">
        <v>0.1</v>
      </c>
      <c r="X32" s="3" t="n">
        <v>0.096</v>
      </c>
      <c r="Y32" s="3" t="n">
        <v>0.3384</v>
      </c>
      <c r="Z32" s="3" t="n">
        <v>0.0211</v>
      </c>
      <c r="AA32" s="3" t="n">
        <v>0.011</v>
      </c>
      <c r="AB32" s="3" t="n">
        <v>2.5</v>
      </c>
      <c r="AC32" s="4" t="n">
        <v>0.994945127323657</v>
      </c>
      <c r="AD32" s="4" t="n">
        <v>0.338249887875649</v>
      </c>
      <c r="AE32" s="4" t="n">
        <v>6.23522458628842</v>
      </c>
    </row>
    <row r="33" customFormat="false" ht="15" hidden="false" customHeight="false" outlineLevel="0" collapsed="false">
      <c r="A33" s="3" t="n">
        <v>0.09</v>
      </c>
      <c r="B33" s="3" t="n">
        <v>1.76</v>
      </c>
      <c r="C33" s="3" t="n">
        <v>0.121</v>
      </c>
      <c r="D33" s="4" t="n">
        <v>2.938E-007</v>
      </c>
      <c r="E33" s="3" t="n">
        <v>90</v>
      </c>
      <c r="F33" s="11" t="s">
        <v>34</v>
      </c>
      <c r="G33" s="3" t="s">
        <v>61</v>
      </c>
      <c r="H33" s="3" t="s">
        <v>62</v>
      </c>
      <c r="I33" s="3" t="s">
        <v>63</v>
      </c>
      <c r="J33" s="3" t="n">
        <v>1</v>
      </c>
      <c r="K33" s="3" t="n">
        <v>2.1</v>
      </c>
      <c r="L33" s="3" t="n">
        <v>-1.5</v>
      </c>
      <c r="M33" s="3" t="n">
        <v>2.1</v>
      </c>
      <c r="N33" s="3" t="n">
        <v>0</v>
      </c>
      <c r="O33" s="3" t="n">
        <v>0</v>
      </c>
      <c r="P33" s="3" t="n">
        <v>0</v>
      </c>
      <c r="Q33" s="3" t="n">
        <v>-1.5</v>
      </c>
      <c r="R33" s="3" t="n">
        <v>0</v>
      </c>
      <c r="S33" s="3" t="n">
        <v>0</v>
      </c>
      <c r="T33" s="3" t="n">
        <v>0</v>
      </c>
      <c r="U33" s="3" t="n">
        <v>0.4</v>
      </c>
      <c r="V33" s="3" t="n">
        <v>0</v>
      </c>
      <c r="W33" s="3" t="n">
        <v>0.1</v>
      </c>
      <c r="X33" s="3" t="n">
        <v>0.096</v>
      </c>
      <c r="Y33" s="3" t="n">
        <v>0.3395</v>
      </c>
      <c r="Z33" s="3" t="n">
        <v>0.0107</v>
      </c>
      <c r="AA33" s="3" t="n">
        <v>0.0088</v>
      </c>
      <c r="AB33" s="3" t="n">
        <v>2.5</v>
      </c>
      <c r="AC33" s="4" t="n">
        <v>0.991618509687549</v>
      </c>
      <c r="AD33" s="4" t="n">
        <v>0.339250426009804</v>
      </c>
      <c r="AE33" s="4" t="n">
        <v>3.15169366715758</v>
      </c>
    </row>
    <row r="34" customFormat="false" ht="15" hidden="false" customHeight="false" outlineLevel="0" collapsed="false">
      <c r="A34" s="3" t="n">
        <v>0.0898</v>
      </c>
      <c r="B34" s="3" t="n">
        <v>2.47</v>
      </c>
      <c r="C34" s="3" t="n">
        <v>0.169</v>
      </c>
      <c r="D34" s="4" t="n">
        <v>1.524E-007</v>
      </c>
      <c r="E34" s="3" t="n">
        <v>90</v>
      </c>
      <c r="F34" s="11" t="s">
        <v>34</v>
      </c>
      <c r="G34" s="3" t="s">
        <v>61</v>
      </c>
      <c r="H34" s="3" t="s">
        <v>62</v>
      </c>
      <c r="I34" s="3" t="s">
        <v>63</v>
      </c>
      <c r="J34" s="3" t="n">
        <v>1</v>
      </c>
      <c r="K34" s="3" t="n">
        <v>1.5</v>
      </c>
      <c r="L34" s="3" t="n">
        <v>-0.9</v>
      </c>
      <c r="M34" s="3" t="n">
        <v>1.5</v>
      </c>
      <c r="N34" s="3" t="n">
        <v>0</v>
      </c>
      <c r="O34" s="3" t="n">
        <v>0</v>
      </c>
      <c r="P34" s="3" t="n">
        <v>0</v>
      </c>
      <c r="Q34" s="3" t="n">
        <v>-0.9</v>
      </c>
      <c r="R34" s="3" t="n">
        <v>0</v>
      </c>
      <c r="S34" s="3" t="n">
        <v>0</v>
      </c>
      <c r="T34" s="3" t="n">
        <v>0</v>
      </c>
      <c r="U34" s="3" t="n">
        <v>0.2</v>
      </c>
      <c r="V34" s="3" t="n">
        <v>0.1</v>
      </c>
      <c r="W34" s="3" t="n">
        <v>0.1</v>
      </c>
      <c r="X34" s="3" t="n">
        <v>0.096</v>
      </c>
      <c r="Y34" s="3" t="n">
        <v>0.3599</v>
      </c>
      <c r="Z34" s="3" t="n">
        <v>0.0068</v>
      </c>
      <c r="AA34" s="3" t="n">
        <v>0.0066</v>
      </c>
      <c r="AB34" s="3" t="n">
        <v>2.5</v>
      </c>
      <c r="AC34" s="4" t="n">
        <v>0.982926770976509</v>
      </c>
      <c r="AD34" s="4" t="n">
        <v>0.359361352624831</v>
      </c>
      <c r="AE34" s="4" t="n">
        <v>1.88941372603501</v>
      </c>
    </row>
    <row r="35" customFormat="false" ht="15" hidden="false" customHeight="false" outlineLevel="0" collapsed="false">
      <c r="A35" s="3" t="n">
        <v>0.0898</v>
      </c>
      <c r="B35" s="3" t="n">
        <v>3.46</v>
      </c>
      <c r="C35" s="3" t="n">
        <v>0.236</v>
      </c>
      <c r="D35" s="4" t="n">
        <v>7.497E-008</v>
      </c>
      <c r="E35" s="3" t="n">
        <v>90</v>
      </c>
      <c r="F35" s="11" t="s">
        <v>34</v>
      </c>
      <c r="G35" s="3" t="s">
        <v>61</v>
      </c>
      <c r="H35" s="3" t="s">
        <v>62</v>
      </c>
      <c r="I35" s="3" t="s">
        <v>63</v>
      </c>
      <c r="J35" s="3" t="n">
        <v>1</v>
      </c>
      <c r="K35" s="3" t="n">
        <v>1.2</v>
      </c>
      <c r="L35" s="3" t="n">
        <v>-0.6</v>
      </c>
      <c r="M35" s="3" t="n">
        <v>1.2</v>
      </c>
      <c r="N35" s="3" t="n">
        <v>0</v>
      </c>
      <c r="O35" s="3" t="n">
        <v>0</v>
      </c>
      <c r="P35" s="3" t="n">
        <v>0</v>
      </c>
      <c r="Q35" s="3" t="n">
        <v>-0.6</v>
      </c>
      <c r="R35" s="3" t="n">
        <v>0</v>
      </c>
      <c r="S35" s="3" t="n">
        <v>0</v>
      </c>
      <c r="T35" s="3" t="n">
        <v>0</v>
      </c>
      <c r="U35" s="3" t="n">
        <v>0.3</v>
      </c>
      <c r="V35" s="3" t="n">
        <v>0.2</v>
      </c>
      <c r="W35" s="3" t="n">
        <v>0.1</v>
      </c>
      <c r="X35" s="3" t="n">
        <v>0.096</v>
      </c>
      <c r="Y35" s="3" t="n">
        <v>0.3686</v>
      </c>
      <c r="Z35" s="3" t="n">
        <v>0.0072</v>
      </c>
      <c r="AA35" s="3" t="n">
        <v>0.0051</v>
      </c>
      <c r="AB35" s="3" t="n">
        <v>2.5</v>
      </c>
      <c r="AC35" s="4" t="n">
        <v>0.964566689163479</v>
      </c>
      <c r="AD35" s="4" t="n">
        <v>0.367455401168132</v>
      </c>
      <c r="AE35" s="4" t="n">
        <v>1.95333695062398</v>
      </c>
    </row>
    <row r="36" customFormat="false" ht="15" hidden="false" customHeight="false" outlineLevel="0" collapsed="false">
      <c r="A36" s="3" t="n">
        <v>0.09</v>
      </c>
      <c r="B36" s="3" t="n">
        <v>4.43</v>
      </c>
      <c r="C36" s="3" t="n">
        <v>0.299</v>
      </c>
      <c r="D36" s="4" t="n">
        <v>4.376E-008</v>
      </c>
      <c r="E36" s="3" t="n">
        <v>90</v>
      </c>
      <c r="F36" s="11" t="s">
        <v>34</v>
      </c>
      <c r="G36" s="3" t="s">
        <v>61</v>
      </c>
      <c r="H36" s="3" t="s">
        <v>62</v>
      </c>
      <c r="I36" s="3" t="s">
        <v>63</v>
      </c>
      <c r="J36" s="3" t="n">
        <v>1</v>
      </c>
      <c r="K36" s="3" t="n">
        <v>1</v>
      </c>
      <c r="L36" s="3" t="n">
        <v>-0.4</v>
      </c>
      <c r="M36" s="3" t="n">
        <v>1</v>
      </c>
      <c r="N36" s="3" t="n">
        <v>0</v>
      </c>
      <c r="O36" s="3" t="n">
        <v>0</v>
      </c>
      <c r="P36" s="3" t="n">
        <v>0</v>
      </c>
      <c r="Q36" s="3" t="n">
        <v>-0.4</v>
      </c>
      <c r="R36" s="3" t="n">
        <v>0</v>
      </c>
      <c r="S36" s="3" t="n">
        <v>0</v>
      </c>
      <c r="T36" s="3" t="n">
        <v>0</v>
      </c>
      <c r="U36" s="3" t="n">
        <v>0.4</v>
      </c>
      <c r="V36" s="3" t="n">
        <v>0.3</v>
      </c>
      <c r="W36" s="3" t="n">
        <v>0.1</v>
      </c>
      <c r="X36" s="3" t="n">
        <v>0.096</v>
      </c>
      <c r="Y36" s="3" t="n">
        <v>0.3739</v>
      </c>
      <c r="Z36" s="3" t="n">
        <v>0.01</v>
      </c>
      <c r="AA36" s="3" t="n">
        <v>0.0043</v>
      </c>
      <c r="AB36" s="3" t="n">
        <v>2.5</v>
      </c>
      <c r="AC36" s="4" t="n">
        <v>0.939700037651759</v>
      </c>
      <c r="AD36" s="4" t="n">
        <v>0.371924549927929</v>
      </c>
      <c r="AE36" s="4" t="n">
        <v>2.67451190157796</v>
      </c>
    </row>
    <row r="37" customFormat="false" ht="15" hidden="false" customHeight="false" outlineLevel="0" collapsed="false">
      <c r="A37" s="3" t="n">
        <v>0.0903</v>
      </c>
      <c r="B37" s="3" t="n">
        <v>5.44</v>
      </c>
      <c r="C37" s="3" t="n">
        <v>0.366</v>
      </c>
      <c r="D37" s="4" t="n">
        <v>2.626E-008</v>
      </c>
      <c r="E37" s="3" t="n">
        <v>90</v>
      </c>
      <c r="F37" s="11" t="s">
        <v>34</v>
      </c>
      <c r="G37" s="3" t="s">
        <v>61</v>
      </c>
      <c r="H37" s="3" t="s">
        <v>62</v>
      </c>
      <c r="I37" s="3" t="s">
        <v>63</v>
      </c>
      <c r="J37" s="3" t="n">
        <v>1</v>
      </c>
      <c r="K37" s="3" t="n">
        <v>0.8</v>
      </c>
      <c r="L37" s="3" t="n">
        <v>-0.2</v>
      </c>
      <c r="M37" s="3" t="n">
        <v>0.8</v>
      </c>
      <c r="N37" s="3" t="n">
        <v>0</v>
      </c>
      <c r="O37" s="3" t="n">
        <v>0</v>
      </c>
      <c r="P37" s="3" t="n">
        <v>0</v>
      </c>
      <c r="Q37" s="3" t="n">
        <v>-0.2</v>
      </c>
      <c r="R37" s="3" t="n">
        <v>0</v>
      </c>
      <c r="S37" s="3" t="n">
        <v>0</v>
      </c>
      <c r="T37" s="3" t="n">
        <v>0</v>
      </c>
      <c r="U37" s="3" t="n">
        <v>0.4</v>
      </c>
      <c r="V37" s="3" t="n">
        <v>0.5</v>
      </c>
      <c r="W37" s="3" t="n">
        <v>0.1</v>
      </c>
      <c r="X37" s="3" t="n">
        <v>0.096</v>
      </c>
      <c r="Y37" s="3" t="n">
        <v>0.3584</v>
      </c>
      <c r="Z37" s="3" t="n">
        <v>0.0155</v>
      </c>
      <c r="AA37" s="3" t="n">
        <v>0.004</v>
      </c>
      <c r="AB37" s="3" t="n">
        <v>2.5</v>
      </c>
      <c r="AC37" s="4" t="n">
        <v>0.903994586076049</v>
      </c>
      <c r="AD37" s="4" t="n">
        <v>0.355385383895476</v>
      </c>
      <c r="AE37" s="4" t="n">
        <v>4.32477678571429</v>
      </c>
    </row>
    <row r="38" customFormat="false" ht="15" hidden="false" customHeight="false" outlineLevel="0" collapsed="false">
      <c r="A38" s="3" t="n">
        <v>0.0897</v>
      </c>
      <c r="B38" s="3" t="n">
        <v>6.5</v>
      </c>
      <c r="C38" s="3" t="n">
        <v>0.436</v>
      </c>
      <c r="D38" s="4" t="n">
        <v>1.962E-008</v>
      </c>
      <c r="E38" s="3" t="n">
        <v>90</v>
      </c>
      <c r="F38" s="11" t="s">
        <v>34</v>
      </c>
      <c r="G38" s="3" t="s">
        <v>61</v>
      </c>
      <c r="H38" s="3" t="s">
        <v>62</v>
      </c>
      <c r="I38" s="3" t="s">
        <v>63</v>
      </c>
      <c r="J38" s="3" t="n">
        <v>1</v>
      </c>
      <c r="K38" s="3" t="n">
        <v>0.7</v>
      </c>
      <c r="L38" s="3" t="n">
        <v>-0.1</v>
      </c>
      <c r="M38" s="3" t="n">
        <v>0.7</v>
      </c>
      <c r="N38" s="3" t="n">
        <v>0</v>
      </c>
      <c r="O38" s="3" t="n">
        <v>0</v>
      </c>
      <c r="P38" s="3" t="n">
        <v>0</v>
      </c>
      <c r="Q38" s="3" t="n">
        <v>-0.1</v>
      </c>
      <c r="R38" s="3" t="n">
        <v>0</v>
      </c>
      <c r="S38" s="3" t="n">
        <v>0</v>
      </c>
      <c r="T38" s="3" t="n">
        <v>0</v>
      </c>
      <c r="U38" s="3" t="n">
        <v>0.5</v>
      </c>
      <c r="V38" s="3" t="n">
        <v>0.7</v>
      </c>
      <c r="W38" s="3" t="n">
        <v>0.2</v>
      </c>
      <c r="X38" s="3" t="n">
        <v>0.096</v>
      </c>
      <c r="Y38" s="3" t="n">
        <v>0.402</v>
      </c>
      <c r="Z38" s="3" t="n">
        <v>0.0269</v>
      </c>
      <c r="AA38" s="3" t="n">
        <v>0.0047</v>
      </c>
      <c r="AB38" s="3" t="n">
        <v>2.5</v>
      </c>
      <c r="AC38" s="4" t="n">
        <v>0.855215116019295</v>
      </c>
      <c r="AD38" s="4" t="n">
        <v>0.396901244934394</v>
      </c>
      <c r="AE38" s="4" t="n">
        <v>6.69154228855721</v>
      </c>
    </row>
    <row r="39" customFormat="false" ht="15" hidden="false" customHeight="false" outlineLevel="0" collapsed="false">
      <c r="A39" s="3" t="n">
        <v>0.1091</v>
      </c>
      <c r="B39" s="3" t="n">
        <v>1.78</v>
      </c>
      <c r="C39" s="3" t="n">
        <v>0.101</v>
      </c>
      <c r="D39" s="4" t="n">
        <v>2.456E-007</v>
      </c>
      <c r="E39" s="3" t="n">
        <v>90</v>
      </c>
      <c r="F39" s="11" t="s">
        <v>34</v>
      </c>
      <c r="G39" s="3" t="s">
        <v>61</v>
      </c>
      <c r="H39" s="3" t="s">
        <v>62</v>
      </c>
      <c r="I39" s="3" t="s">
        <v>63</v>
      </c>
      <c r="J39" s="3" t="n">
        <v>1</v>
      </c>
      <c r="K39" s="3" t="n">
        <v>2.4</v>
      </c>
      <c r="L39" s="3" t="n">
        <v>-1.8</v>
      </c>
      <c r="M39" s="3" t="n">
        <v>2.4</v>
      </c>
      <c r="N39" s="3" t="n">
        <v>0</v>
      </c>
      <c r="O39" s="3" t="n">
        <v>0</v>
      </c>
      <c r="P39" s="3" t="n">
        <v>0</v>
      </c>
      <c r="Q39" s="3" t="n">
        <v>-1.8</v>
      </c>
      <c r="R39" s="3" t="n">
        <v>0</v>
      </c>
      <c r="S39" s="3" t="n">
        <v>0</v>
      </c>
      <c r="T39" s="3" t="n">
        <v>0</v>
      </c>
      <c r="U39" s="3" t="n">
        <v>0.6</v>
      </c>
      <c r="V39" s="3" t="n">
        <v>0</v>
      </c>
      <c r="W39" s="3" t="n">
        <v>0.1</v>
      </c>
      <c r="X39" s="3" t="n">
        <v>0.043</v>
      </c>
      <c r="Y39" s="3" t="n">
        <v>0.3453</v>
      </c>
      <c r="Z39" s="3" t="n">
        <v>0.0133</v>
      </c>
      <c r="AA39" s="3" t="n">
        <v>0.0105</v>
      </c>
      <c r="AB39" s="3" t="n">
        <v>2.5</v>
      </c>
      <c r="AC39" s="4" t="n">
        <v>0.994237300001019</v>
      </c>
      <c r="AD39" s="4" t="n">
        <v>0.34521780409165</v>
      </c>
      <c r="AE39" s="4" t="n">
        <v>3.85172313929916</v>
      </c>
    </row>
    <row r="40" customFormat="false" ht="15" hidden="false" customHeight="false" outlineLevel="0" collapsed="false">
      <c r="A40" s="3" t="n">
        <v>0.1097</v>
      </c>
      <c r="B40" s="3" t="n">
        <v>2.49</v>
      </c>
      <c r="C40" s="3" t="n">
        <v>0.14</v>
      </c>
      <c r="D40" s="4" t="n">
        <v>1.261E-007</v>
      </c>
      <c r="E40" s="3" t="n">
        <v>90</v>
      </c>
      <c r="F40" s="11" t="s">
        <v>34</v>
      </c>
      <c r="G40" s="3" t="s">
        <v>61</v>
      </c>
      <c r="H40" s="3" t="s">
        <v>62</v>
      </c>
      <c r="I40" s="3" t="s">
        <v>63</v>
      </c>
      <c r="J40" s="3" t="n">
        <v>1</v>
      </c>
      <c r="K40" s="3" t="n">
        <v>1.8</v>
      </c>
      <c r="L40" s="3" t="n">
        <v>-1.2</v>
      </c>
      <c r="M40" s="3" t="n">
        <v>1.8</v>
      </c>
      <c r="N40" s="3" t="n">
        <v>0</v>
      </c>
      <c r="O40" s="3" t="n">
        <v>0</v>
      </c>
      <c r="P40" s="3" t="n">
        <v>0</v>
      </c>
      <c r="Q40" s="3" t="n">
        <v>-1.2</v>
      </c>
      <c r="R40" s="3" t="n">
        <v>0</v>
      </c>
      <c r="S40" s="3" t="n">
        <v>0</v>
      </c>
      <c r="T40" s="3" t="n">
        <v>0</v>
      </c>
      <c r="U40" s="3" t="n">
        <v>0.2</v>
      </c>
      <c r="V40" s="3" t="n">
        <v>0</v>
      </c>
      <c r="W40" s="3" t="n">
        <v>0.1</v>
      </c>
      <c r="X40" s="3" t="n">
        <v>0.043</v>
      </c>
      <c r="Y40" s="3" t="n">
        <v>0.3615</v>
      </c>
      <c r="Z40" s="3" t="n">
        <v>0.0082</v>
      </c>
      <c r="AA40" s="3" t="n">
        <v>0.0079</v>
      </c>
      <c r="AB40" s="3" t="n">
        <v>2.5</v>
      </c>
      <c r="AC40" s="4" t="n">
        <v>0.988557341556426</v>
      </c>
      <c r="AD40" s="4" t="n">
        <v>0.361329241504958</v>
      </c>
      <c r="AE40" s="4" t="n">
        <v>2.26832641770401</v>
      </c>
    </row>
    <row r="41" customFormat="false" ht="15" hidden="false" customHeight="false" outlineLevel="0" collapsed="false">
      <c r="A41" s="3" t="n">
        <v>0.1099</v>
      </c>
      <c r="B41" s="3" t="n">
        <v>3.48</v>
      </c>
      <c r="C41" s="3" t="n">
        <v>0.193</v>
      </c>
      <c r="D41" s="4" t="n">
        <v>6.254E-008</v>
      </c>
      <c r="E41" s="3" t="n">
        <v>90</v>
      </c>
      <c r="F41" s="11" t="s">
        <v>34</v>
      </c>
      <c r="G41" s="3" t="s">
        <v>61</v>
      </c>
      <c r="H41" s="3" t="s">
        <v>62</v>
      </c>
      <c r="I41" s="3" t="s">
        <v>63</v>
      </c>
      <c r="J41" s="3" t="n">
        <v>1</v>
      </c>
      <c r="K41" s="3" t="n">
        <v>1.4</v>
      </c>
      <c r="L41" s="3" t="n">
        <v>-0.8</v>
      </c>
      <c r="M41" s="3" t="n">
        <v>1.4</v>
      </c>
      <c r="N41" s="3" t="n">
        <v>0</v>
      </c>
      <c r="O41" s="3" t="n">
        <v>0</v>
      </c>
      <c r="P41" s="3" t="n">
        <v>0</v>
      </c>
      <c r="Q41" s="3" t="n">
        <v>-0.8</v>
      </c>
      <c r="R41" s="3" t="n">
        <v>0</v>
      </c>
      <c r="S41" s="3" t="n">
        <v>0</v>
      </c>
      <c r="T41" s="3" t="n">
        <v>0</v>
      </c>
      <c r="U41" s="3" t="n">
        <v>0.3</v>
      </c>
      <c r="V41" s="3" t="n">
        <v>0.1</v>
      </c>
      <c r="W41" s="3" t="n">
        <v>0.1</v>
      </c>
      <c r="X41" s="3" t="n">
        <v>0.043</v>
      </c>
      <c r="Y41" s="3" t="n">
        <v>0.3674</v>
      </c>
      <c r="Z41" s="3" t="n">
        <v>0.0083</v>
      </c>
      <c r="AA41" s="3" t="n">
        <v>0.0058</v>
      </c>
      <c r="AB41" s="3" t="n">
        <v>2.5</v>
      </c>
      <c r="AC41" s="4" t="n">
        <v>0.977184707717106</v>
      </c>
      <c r="AD41" s="4" t="n">
        <v>0.367054189521277</v>
      </c>
      <c r="AE41" s="4" t="n">
        <v>2.2591181273816</v>
      </c>
    </row>
    <row r="42" customFormat="false" ht="15" hidden="false" customHeight="false" outlineLevel="0" collapsed="false">
      <c r="A42" s="3" t="n">
        <v>0.11</v>
      </c>
      <c r="B42" s="3" t="n">
        <v>4.45</v>
      </c>
      <c r="C42" s="3" t="n">
        <v>0.246</v>
      </c>
      <c r="D42" s="4" t="n">
        <v>3.642E-008</v>
      </c>
      <c r="E42" s="3" t="n">
        <v>90</v>
      </c>
      <c r="F42" s="11" t="s">
        <v>34</v>
      </c>
      <c r="G42" s="3" t="s">
        <v>61</v>
      </c>
      <c r="H42" s="3" t="s">
        <v>62</v>
      </c>
      <c r="I42" s="3" t="s">
        <v>63</v>
      </c>
      <c r="J42" s="3" t="n">
        <v>1</v>
      </c>
      <c r="K42" s="3" t="n">
        <v>1.1</v>
      </c>
      <c r="L42" s="3" t="n">
        <v>-0.5</v>
      </c>
      <c r="M42" s="3" t="n">
        <v>1.1</v>
      </c>
      <c r="N42" s="3" t="n">
        <v>0</v>
      </c>
      <c r="O42" s="3" t="n">
        <v>0</v>
      </c>
      <c r="P42" s="3" t="n">
        <v>0</v>
      </c>
      <c r="Q42" s="3" t="n">
        <v>-0.5</v>
      </c>
      <c r="R42" s="3" t="n">
        <v>0</v>
      </c>
      <c r="S42" s="3" t="n">
        <v>0</v>
      </c>
      <c r="T42" s="3" t="n">
        <v>0</v>
      </c>
      <c r="U42" s="3" t="n">
        <v>0.4</v>
      </c>
      <c r="V42" s="3" t="n">
        <v>0.2</v>
      </c>
      <c r="W42" s="3" t="n">
        <v>0.1</v>
      </c>
      <c r="X42" s="3" t="n">
        <v>0.043</v>
      </c>
      <c r="Y42" s="3" t="n">
        <v>0.3676</v>
      </c>
      <c r="Z42" s="3" t="n">
        <v>0.0104</v>
      </c>
      <c r="AA42" s="3" t="n">
        <v>0.0049</v>
      </c>
      <c r="AB42" s="3" t="n">
        <v>2.5</v>
      </c>
      <c r="AC42" s="4" t="n">
        <v>0.961074869291072</v>
      </c>
      <c r="AD42" s="4" t="n">
        <v>0.367009803018343</v>
      </c>
      <c r="AE42" s="4" t="n">
        <v>2.82916213275299</v>
      </c>
    </row>
    <row r="43" customFormat="false" ht="15" hidden="false" customHeight="false" outlineLevel="0" collapsed="false">
      <c r="A43" s="3" t="n">
        <v>0.1105</v>
      </c>
      <c r="B43" s="3" t="n">
        <v>5.44</v>
      </c>
      <c r="C43" s="3" t="n">
        <v>0.298</v>
      </c>
      <c r="D43" s="4" t="n">
        <v>2.263E-008</v>
      </c>
      <c r="E43" s="3" t="n">
        <v>90</v>
      </c>
      <c r="F43" s="11" t="s">
        <v>34</v>
      </c>
      <c r="G43" s="3" t="s">
        <v>61</v>
      </c>
      <c r="H43" s="3" t="s">
        <v>62</v>
      </c>
      <c r="I43" s="3" t="s">
        <v>63</v>
      </c>
      <c r="J43" s="3" t="n">
        <v>1</v>
      </c>
      <c r="K43" s="3" t="n">
        <v>1</v>
      </c>
      <c r="L43" s="3" t="n">
        <v>-0.4</v>
      </c>
      <c r="M43" s="3" t="n">
        <v>1</v>
      </c>
      <c r="N43" s="3" t="n">
        <v>0</v>
      </c>
      <c r="O43" s="3" t="n">
        <v>0</v>
      </c>
      <c r="P43" s="3" t="n">
        <v>0</v>
      </c>
      <c r="Q43" s="3" t="n">
        <v>-0.4</v>
      </c>
      <c r="R43" s="3" t="n">
        <v>0</v>
      </c>
      <c r="S43" s="3" t="n">
        <v>0</v>
      </c>
      <c r="T43" s="3" t="n">
        <v>0</v>
      </c>
      <c r="U43" s="3" t="n">
        <v>0.4</v>
      </c>
      <c r="V43" s="3" t="n">
        <v>0.2</v>
      </c>
      <c r="W43" s="3" t="n">
        <v>0.1</v>
      </c>
      <c r="X43" s="3" t="n">
        <v>0.043</v>
      </c>
      <c r="Y43" s="3" t="n">
        <v>0.3575</v>
      </c>
      <c r="Z43" s="3" t="n">
        <v>0.0148</v>
      </c>
      <c r="AA43" s="3" t="n">
        <v>0.0039</v>
      </c>
      <c r="AB43" s="3" t="n">
        <v>2.5</v>
      </c>
      <c r="AC43" s="4" t="n">
        <v>0.940075534259866</v>
      </c>
      <c r="AD43" s="4" t="n">
        <v>0.356616503024657</v>
      </c>
      <c r="AE43" s="4" t="n">
        <v>4.13986013986014</v>
      </c>
    </row>
    <row r="44" customFormat="false" ht="15" hidden="false" customHeight="false" outlineLevel="0" collapsed="false">
      <c r="A44" s="3" t="n">
        <v>0.1096</v>
      </c>
      <c r="B44" s="3" t="n">
        <v>6.6</v>
      </c>
      <c r="C44" s="3" t="n">
        <v>0.363</v>
      </c>
      <c r="D44" s="4" t="n">
        <v>1.536E-008</v>
      </c>
      <c r="E44" s="3" t="n">
        <v>90</v>
      </c>
      <c r="F44" s="11" t="s">
        <v>34</v>
      </c>
      <c r="G44" s="3" t="s">
        <v>61</v>
      </c>
      <c r="H44" s="3" t="s">
        <v>62</v>
      </c>
      <c r="I44" s="3" t="s">
        <v>63</v>
      </c>
      <c r="J44" s="3" t="n">
        <v>1</v>
      </c>
      <c r="K44" s="3" t="n">
        <v>0.8</v>
      </c>
      <c r="L44" s="3" t="n">
        <v>-0.2</v>
      </c>
      <c r="M44" s="3" t="n">
        <v>0.8</v>
      </c>
      <c r="N44" s="3" t="n">
        <v>0</v>
      </c>
      <c r="O44" s="3" t="n">
        <v>0</v>
      </c>
      <c r="P44" s="3" t="n">
        <v>0</v>
      </c>
      <c r="Q44" s="3" t="n">
        <v>-0.2</v>
      </c>
      <c r="R44" s="3" t="n">
        <v>0</v>
      </c>
      <c r="S44" s="3" t="n">
        <v>0</v>
      </c>
      <c r="T44" s="3" t="n">
        <v>0</v>
      </c>
      <c r="U44" s="3" t="n">
        <v>0.6</v>
      </c>
      <c r="V44" s="3" t="n">
        <v>0.3</v>
      </c>
      <c r="W44" s="3" t="n">
        <v>0.1</v>
      </c>
      <c r="X44" s="3" t="n">
        <v>0.043</v>
      </c>
      <c r="Y44" s="3" t="n">
        <v>0.374</v>
      </c>
      <c r="Z44" s="3" t="n">
        <v>0.0217</v>
      </c>
      <c r="AA44" s="3" t="n">
        <v>0.0042</v>
      </c>
      <c r="AB44" s="3" t="n">
        <v>2.5</v>
      </c>
      <c r="AC44" s="4" t="n">
        <v>0.905713241868964</v>
      </c>
      <c r="AD44" s="4" t="n">
        <v>0.372545888805219</v>
      </c>
      <c r="AE44" s="4" t="n">
        <v>5.80213903743316</v>
      </c>
    </row>
    <row r="45" customFormat="false" ht="15" hidden="false" customHeight="false" outlineLevel="0" collapsed="false">
      <c r="A45" s="3" t="n">
        <v>0.1284</v>
      </c>
      <c r="B45" s="3" t="n">
        <v>1.86</v>
      </c>
      <c r="C45" s="3" t="n">
        <v>0.09</v>
      </c>
      <c r="D45" s="4" t="n">
        <v>2.038E-007</v>
      </c>
      <c r="E45" s="3" t="n">
        <v>90</v>
      </c>
      <c r="F45" s="11" t="s">
        <v>34</v>
      </c>
      <c r="G45" s="3" t="s">
        <v>61</v>
      </c>
      <c r="H45" s="3" t="s">
        <v>62</v>
      </c>
      <c r="I45" s="3" t="s">
        <v>63</v>
      </c>
      <c r="J45" s="3" t="n">
        <v>1</v>
      </c>
      <c r="K45" s="3" t="n">
        <v>2.9</v>
      </c>
      <c r="L45" s="3" t="n">
        <v>-2.2</v>
      </c>
      <c r="M45" s="3" t="n">
        <v>2.9</v>
      </c>
      <c r="N45" s="3" t="n">
        <v>0</v>
      </c>
      <c r="O45" s="3" t="n">
        <v>0</v>
      </c>
      <c r="P45" s="3" t="n">
        <v>0</v>
      </c>
      <c r="Q45" s="3" t="n">
        <v>-2.2</v>
      </c>
      <c r="R45" s="3" t="n">
        <v>0</v>
      </c>
      <c r="S45" s="3" t="n">
        <v>0</v>
      </c>
      <c r="T45" s="3" t="n">
        <v>0</v>
      </c>
      <c r="U45" s="3" t="n">
        <v>1.1</v>
      </c>
      <c r="V45" s="3" t="n">
        <v>0</v>
      </c>
      <c r="W45" s="3" t="n">
        <v>0.1</v>
      </c>
      <c r="X45" s="3" t="n">
        <v>0.296</v>
      </c>
      <c r="Y45" s="3" t="n">
        <v>0.3673</v>
      </c>
      <c r="Z45" s="3" t="n">
        <v>0.0219</v>
      </c>
      <c r="AA45" s="3" t="n">
        <v>0.0137</v>
      </c>
      <c r="AB45" s="3" t="n">
        <v>2.5</v>
      </c>
      <c r="AC45" s="4" t="n">
        <v>0.995443845240654</v>
      </c>
      <c r="AD45" s="4" t="n">
        <v>0.366916731235515</v>
      </c>
      <c r="AE45" s="4" t="n">
        <v>5.96242853253471</v>
      </c>
    </row>
    <row r="46" customFormat="false" ht="15" hidden="false" customHeight="false" outlineLevel="0" collapsed="false">
      <c r="A46" s="3" t="n">
        <v>0.1385</v>
      </c>
      <c r="B46" s="3" t="n">
        <v>2.49</v>
      </c>
      <c r="C46" s="3" t="n">
        <v>0.111</v>
      </c>
      <c r="D46" s="4" t="n">
        <v>1.02E-007</v>
      </c>
      <c r="E46" s="3" t="n">
        <v>90</v>
      </c>
      <c r="F46" s="11" t="s">
        <v>34</v>
      </c>
      <c r="G46" s="3" t="s">
        <v>61</v>
      </c>
      <c r="H46" s="3" t="s">
        <v>62</v>
      </c>
      <c r="I46" s="3" t="s">
        <v>63</v>
      </c>
      <c r="J46" s="3" t="n">
        <v>1</v>
      </c>
      <c r="K46" s="3" t="n">
        <v>2.2</v>
      </c>
      <c r="L46" s="3" t="n">
        <v>-1.5</v>
      </c>
      <c r="M46" s="3" t="n">
        <v>2.2</v>
      </c>
      <c r="N46" s="3" t="n">
        <v>0</v>
      </c>
      <c r="O46" s="3" t="n">
        <v>0</v>
      </c>
      <c r="P46" s="3" t="n">
        <v>0</v>
      </c>
      <c r="Q46" s="3" t="n">
        <v>-1.5</v>
      </c>
      <c r="R46" s="3" t="n">
        <v>0</v>
      </c>
      <c r="S46" s="3" t="n">
        <v>0</v>
      </c>
      <c r="T46" s="3" t="n">
        <v>0</v>
      </c>
      <c r="U46" s="3" t="n">
        <v>0.7</v>
      </c>
      <c r="V46" s="3" t="n">
        <v>0</v>
      </c>
      <c r="W46" s="3" t="n">
        <v>0.1</v>
      </c>
      <c r="X46" s="3" t="n">
        <v>0.271</v>
      </c>
      <c r="Y46" s="3" t="n">
        <v>0.3631</v>
      </c>
      <c r="Z46" s="3" t="n">
        <v>0.0071</v>
      </c>
      <c r="AA46" s="3" t="n">
        <v>0.0101</v>
      </c>
      <c r="AB46" s="3" t="n">
        <v>2.5</v>
      </c>
      <c r="AC46" s="4" t="n">
        <v>0.992946894261465</v>
      </c>
      <c r="AD46" s="4" t="n">
        <v>0.362552804593399</v>
      </c>
      <c r="AE46" s="4" t="n">
        <v>1.95538419168273</v>
      </c>
    </row>
    <row r="47" customFormat="false" ht="15" hidden="false" customHeight="false" outlineLevel="0" collapsed="false">
      <c r="A47" s="3" t="n">
        <v>0.1398</v>
      </c>
      <c r="B47" s="3" t="n">
        <v>3.48</v>
      </c>
      <c r="C47" s="3" t="n">
        <v>0.154</v>
      </c>
      <c r="D47" s="4" t="n">
        <v>5.055E-008</v>
      </c>
      <c r="E47" s="3" t="n">
        <v>90</v>
      </c>
      <c r="F47" s="11" t="s">
        <v>34</v>
      </c>
      <c r="G47" s="3" t="s">
        <v>61</v>
      </c>
      <c r="H47" s="3" t="s">
        <v>62</v>
      </c>
      <c r="I47" s="3" t="s">
        <v>63</v>
      </c>
      <c r="J47" s="3" t="n">
        <v>1</v>
      </c>
      <c r="K47" s="3" t="n">
        <v>1.6</v>
      </c>
      <c r="L47" s="3" t="n">
        <v>-1</v>
      </c>
      <c r="M47" s="3" t="n">
        <v>1.6</v>
      </c>
      <c r="N47" s="3" t="n">
        <v>0</v>
      </c>
      <c r="O47" s="3" t="n">
        <v>0</v>
      </c>
      <c r="P47" s="3" t="n">
        <v>0</v>
      </c>
      <c r="Q47" s="3" t="n">
        <v>-1</v>
      </c>
      <c r="R47" s="3" t="n">
        <v>0</v>
      </c>
      <c r="S47" s="3" t="n">
        <v>0</v>
      </c>
      <c r="T47" s="3" t="n">
        <v>0</v>
      </c>
      <c r="U47" s="3" t="n">
        <v>0.3</v>
      </c>
      <c r="V47" s="3" t="n">
        <v>0.1</v>
      </c>
      <c r="W47" s="3" t="n">
        <v>0.1</v>
      </c>
      <c r="X47" s="3" t="n">
        <v>0.233</v>
      </c>
      <c r="Y47" s="3" t="n">
        <v>0.3705</v>
      </c>
      <c r="Z47" s="3" t="n">
        <v>0.0071</v>
      </c>
      <c r="AA47" s="3" t="n">
        <v>0.0068</v>
      </c>
      <c r="AB47" s="3" t="n">
        <v>2.5</v>
      </c>
      <c r="AC47" s="4" t="n">
        <v>0.985928552933968</v>
      </c>
      <c r="AD47" s="4" t="n">
        <v>0.369513225420443</v>
      </c>
      <c r="AE47" s="4" t="n">
        <v>1.91632928475034</v>
      </c>
    </row>
    <row r="48" customFormat="false" ht="15" hidden="false" customHeight="false" outlineLevel="0" collapsed="false">
      <c r="A48" s="3" t="n">
        <v>0.1396</v>
      </c>
      <c r="B48" s="3" t="n">
        <v>4.45</v>
      </c>
      <c r="C48" s="3" t="n">
        <v>0.195</v>
      </c>
      <c r="D48" s="4" t="n">
        <v>2.952E-008</v>
      </c>
      <c r="E48" s="3" t="n">
        <v>90</v>
      </c>
      <c r="F48" s="11" t="s">
        <v>34</v>
      </c>
      <c r="G48" s="3" t="s">
        <v>61</v>
      </c>
      <c r="H48" s="3" t="s">
        <v>62</v>
      </c>
      <c r="I48" s="3" t="s">
        <v>63</v>
      </c>
      <c r="J48" s="3" t="n">
        <v>1</v>
      </c>
      <c r="K48" s="3" t="n">
        <v>1.3</v>
      </c>
      <c r="L48" s="3" t="n">
        <v>-0.7</v>
      </c>
      <c r="M48" s="3" t="n">
        <v>1.3</v>
      </c>
      <c r="N48" s="3" t="n">
        <v>0</v>
      </c>
      <c r="O48" s="3" t="n">
        <v>0</v>
      </c>
      <c r="P48" s="3" t="n">
        <v>0</v>
      </c>
      <c r="Q48" s="3" t="n">
        <v>-0.7</v>
      </c>
      <c r="R48" s="3" t="n">
        <v>0</v>
      </c>
      <c r="S48" s="3" t="n">
        <v>0</v>
      </c>
      <c r="T48" s="3" t="n">
        <v>0</v>
      </c>
      <c r="U48" s="3" t="n">
        <v>0.2</v>
      </c>
      <c r="V48" s="3" t="n">
        <v>0.1</v>
      </c>
      <c r="W48" s="3" t="n">
        <v>0.1</v>
      </c>
      <c r="X48" s="3" t="n">
        <v>0.201</v>
      </c>
      <c r="Y48" s="3" t="n">
        <v>0.3653</v>
      </c>
      <c r="Z48" s="3" t="n">
        <v>0.0083</v>
      </c>
      <c r="AA48" s="3" t="n">
        <v>0.0054</v>
      </c>
      <c r="AB48" s="3" t="n">
        <v>2.5</v>
      </c>
      <c r="AC48" s="4" t="n">
        <v>0.976597470157703</v>
      </c>
      <c r="AD48" s="4" t="n">
        <v>0.363867899513713</v>
      </c>
      <c r="AE48" s="4" t="n">
        <v>2.27210511908021</v>
      </c>
    </row>
    <row r="49" customFormat="false" ht="15" hidden="false" customHeight="false" outlineLevel="0" collapsed="false">
      <c r="A49" s="3" t="n">
        <v>0.1399</v>
      </c>
      <c r="B49" s="3" t="n">
        <v>5.46</v>
      </c>
      <c r="C49" s="3" t="n">
        <v>0.238</v>
      </c>
      <c r="D49" s="4" t="n">
        <v>1.856E-008</v>
      </c>
      <c r="E49" s="3" t="n">
        <v>90</v>
      </c>
      <c r="F49" s="11" t="s">
        <v>34</v>
      </c>
      <c r="G49" s="3" t="s">
        <v>61</v>
      </c>
      <c r="H49" s="3" t="s">
        <v>62</v>
      </c>
      <c r="I49" s="3" t="s">
        <v>63</v>
      </c>
      <c r="J49" s="3" t="n">
        <v>1</v>
      </c>
      <c r="K49" s="3" t="n">
        <v>1.1</v>
      </c>
      <c r="L49" s="3" t="n">
        <v>-0.5</v>
      </c>
      <c r="M49" s="3" t="n">
        <v>1.1</v>
      </c>
      <c r="N49" s="3" t="n">
        <v>0</v>
      </c>
      <c r="O49" s="3" t="n">
        <v>0</v>
      </c>
      <c r="P49" s="3" t="n">
        <v>0</v>
      </c>
      <c r="Q49" s="3" t="n">
        <v>-0.5</v>
      </c>
      <c r="R49" s="3" t="n">
        <v>0</v>
      </c>
      <c r="S49" s="3" t="n">
        <v>0</v>
      </c>
      <c r="T49" s="3" t="n">
        <v>0</v>
      </c>
      <c r="U49" s="3" t="n">
        <v>0.3</v>
      </c>
      <c r="V49" s="3" t="n">
        <v>0.1</v>
      </c>
      <c r="W49" s="3" t="n">
        <v>0.1</v>
      </c>
      <c r="X49" s="3" t="n">
        <v>0.176</v>
      </c>
      <c r="Y49" s="3" t="n">
        <v>0.3601</v>
      </c>
      <c r="Z49" s="3" t="n">
        <v>0.0115</v>
      </c>
      <c r="AA49" s="3" t="n">
        <v>0.0048</v>
      </c>
      <c r="AB49" s="3" t="n">
        <v>2.5</v>
      </c>
      <c r="AC49" s="4" t="n">
        <v>0.96374524884784</v>
      </c>
      <c r="AD49" s="4" t="n">
        <v>0.358144783853139</v>
      </c>
      <c r="AE49" s="4" t="n">
        <v>3.19355734518189</v>
      </c>
    </row>
    <row r="50" customFormat="false" ht="15" hidden="false" customHeight="false" outlineLevel="0" collapsed="false">
      <c r="A50" s="3" t="n">
        <v>0.1409</v>
      </c>
      <c r="B50" s="3" t="n">
        <v>6.69</v>
      </c>
      <c r="C50" s="3" t="n">
        <v>0.289</v>
      </c>
      <c r="D50" s="4" t="n">
        <v>1.228E-008</v>
      </c>
      <c r="E50" s="3" t="n">
        <v>90</v>
      </c>
      <c r="F50" s="11" t="s">
        <v>34</v>
      </c>
      <c r="G50" s="3" t="s">
        <v>61</v>
      </c>
      <c r="H50" s="3" t="s">
        <v>62</v>
      </c>
      <c r="I50" s="3" t="s">
        <v>63</v>
      </c>
      <c r="J50" s="3" t="n">
        <v>1</v>
      </c>
      <c r="K50" s="3" t="n">
        <v>1</v>
      </c>
      <c r="L50" s="3" t="n">
        <v>-0.3</v>
      </c>
      <c r="M50" s="3" t="n">
        <v>1</v>
      </c>
      <c r="N50" s="3" t="n">
        <v>0</v>
      </c>
      <c r="O50" s="3" t="n">
        <v>0</v>
      </c>
      <c r="P50" s="3" t="n">
        <v>0</v>
      </c>
      <c r="Q50" s="3" t="n">
        <v>-0.3</v>
      </c>
      <c r="R50" s="3" t="n">
        <v>0</v>
      </c>
      <c r="S50" s="3" t="n">
        <v>0</v>
      </c>
      <c r="T50" s="3" t="n">
        <v>0</v>
      </c>
      <c r="U50" s="3" t="n">
        <v>0.5</v>
      </c>
      <c r="V50" s="3" t="n">
        <v>0.2</v>
      </c>
      <c r="W50" s="3" t="n">
        <v>0.1</v>
      </c>
      <c r="X50" s="3" t="n">
        <v>0.154</v>
      </c>
      <c r="Y50" s="3" t="n">
        <v>0.3768</v>
      </c>
      <c r="Z50" s="3" t="n">
        <v>0.0144</v>
      </c>
      <c r="AA50" s="3" t="n">
        <v>0.0044</v>
      </c>
      <c r="AB50" s="3" t="n">
        <v>2.5</v>
      </c>
      <c r="AC50" s="4" t="n">
        <v>0.943990289082813</v>
      </c>
      <c r="AD50" s="4" t="n">
        <v>0.373982129219448</v>
      </c>
      <c r="AE50" s="4" t="n">
        <v>3.82165605095541</v>
      </c>
    </row>
    <row r="51" customFormat="false" ht="15" hidden="false" customHeight="false" outlineLevel="0" collapsed="false">
      <c r="A51" s="3" t="n">
        <v>0.1741</v>
      </c>
      <c r="B51" s="3" t="n">
        <v>2.67</v>
      </c>
      <c r="C51" s="3" t="n">
        <v>0.095</v>
      </c>
      <c r="D51" s="4" t="n">
        <v>7.069E-008</v>
      </c>
      <c r="E51" s="3" t="n">
        <v>90</v>
      </c>
      <c r="F51" s="11" t="s">
        <v>34</v>
      </c>
      <c r="G51" s="3" t="s">
        <v>61</v>
      </c>
      <c r="H51" s="3" t="s">
        <v>62</v>
      </c>
      <c r="I51" s="3" t="s">
        <v>63</v>
      </c>
      <c r="J51" s="3" t="n">
        <v>1</v>
      </c>
      <c r="K51" s="3" t="n">
        <v>2.4</v>
      </c>
      <c r="L51" s="3" t="n">
        <v>-1.7</v>
      </c>
      <c r="M51" s="3" t="n">
        <v>2.4</v>
      </c>
      <c r="N51" s="3" t="n">
        <v>0</v>
      </c>
      <c r="O51" s="3" t="n">
        <v>0</v>
      </c>
      <c r="P51" s="3" t="n">
        <v>0</v>
      </c>
      <c r="Q51" s="3" t="n">
        <v>-1.7</v>
      </c>
      <c r="R51" s="3" t="n">
        <v>0</v>
      </c>
      <c r="S51" s="3" t="n">
        <v>0</v>
      </c>
      <c r="T51" s="3" t="n">
        <v>0</v>
      </c>
      <c r="U51" s="3" t="n">
        <v>1.2</v>
      </c>
      <c r="V51" s="3" t="n">
        <v>0</v>
      </c>
      <c r="W51" s="3" t="n">
        <v>0.1</v>
      </c>
      <c r="X51" s="3" t="n">
        <v>0.246</v>
      </c>
      <c r="Y51" s="3" t="n">
        <v>0.363</v>
      </c>
      <c r="Z51" s="3" t="n">
        <v>0.0109</v>
      </c>
      <c r="AA51" s="3" t="n">
        <v>0.0114</v>
      </c>
      <c r="AB51" s="3" t="n">
        <v>2.5</v>
      </c>
      <c r="AC51" s="4" t="n">
        <v>0.994857804527359</v>
      </c>
      <c r="AD51" s="4" t="n">
        <v>0.362630254411872</v>
      </c>
      <c r="AE51" s="4" t="n">
        <v>3.00275482093664</v>
      </c>
    </row>
    <row r="52" customFormat="false" ht="15" hidden="false" customHeight="false" outlineLevel="0" collapsed="false">
      <c r="A52" s="3" t="n">
        <v>0.1807</v>
      </c>
      <c r="B52" s="3" t="n">
        <v>3.47</v>
      </c>
      <c r="C52" s="3" t="n">
        <v>0.119</v>
      </c>
      <c r="D52" s="4" t="n">
        <v>3.69E-008</v>
      </c>
      <c r="E52" s="3" t="n">
        <v>90</v>
      </c>
      <c r="F52" s="11" t="s">
        <v>34</v>
      </c>
      <c r="G52" s="3" t="s">
        <v>61</v>
      </c>
      <c r="H52" s="3" t="s">
        <v>62</v>
      </c>
      <c r="I52" s="3" t="s">
        <v>63</v>
      </c>
      <c r="J52" s="3" t="n">
        <v>1</v>
      </c>
      <c r="K52" s="3" t="n">
        <v>1.9</v>
      </c>
      <c r="L52" s="3" t="n">
        <v>-1.2</v>
      </c>
      <c r="M52" s="3" t="n">
        <v>1.9</v>
      </c>
      <c r="N52" s="3" t="n">
        <v>0</v>
      </c>
      <c r="O52" s="3" t="n">
        <v>0</v>
      </c>
      <c r="P52" s="3" t="n">
        <v>0</v>
      </c>
      <c r="Q52" s="3" t="n">
        <v>-1.2</v>
      </c>
      <c r="R52" s="3" t="n">
        <v>0</v>
      </c>
      <c r="S52" s="3" t="n">
        <v>0</v>
      </c>
      <c r="T52" s="3" t="n">
        <v>0</v>
      </c>
      <c r="U52" s="3" t="n">
        <v>0.7</v>
      </c>
      <c r="V52" s="3" t="n">
        <v>0</v>
      </c>
      <c r="W52" s="3" t="n">
        <v>0.1</v>
      </c>
      <c r="X52" s="3" t="n">
        <v>0.21</v>
      </c>
      <c r="Y52" s="3" t="n">
        <v>0.3386</v>
      </c>
      <c r="Z52" s="3" t="n">
        <v>0.0081</v>
      </c>
      <c r="AA52" s="3" t="n">
        <v>0.0079</v>
      </c>
      <c r="AB52" s="3" t="n">
        <v>2.5</v>
      </c>
      <c r="AC52" s="4" t="n">
        <v>0.991786985608672</v>
      </c>
      <c r="AD52" s="4" t="n">
        <v>0.338116023029765</v>
      </c>
      <c r="AE52" s="4" t="n">
        <v>2.39220318960425</v>
      </c>
    </row>
    <row r="53" customFormat="false" ht="15" hidden="false" customHeight="false" outlineLevel="0" collapsed="false">
      <c r="A53" s="3" t="n">
        <v>0.1802</v>
      </c>
      <c r="B53" s="3" t="n">
        <v>4.46</v>
      </c>
      <c r="C53" s="3" t="n">
        <v>0.152</v>
      </c>
      <c r="D53" s="4" t="n">
        <v>2.393E-008</v>
      </c>
      <c r="E53" s="3" t="n">
        <v>90</v>
      </c>
      <c r="F53" s="11" t="s">
        <v>34</v>
      </c>
      <c r="G53" s="3" t="s">
        <v>61</v>
      </c>
      <c r="H53" s="3" t="s">
        <v>62</v>
      </c>
      <c r="I53" s="3" t="s">
        <v>63</v>
      </c>
      <c r="J53" s="3" t="n">
        <v>1</v>
      </c>
      <c r="K53" s="3" t="n">
        <v>1.5</v>
      </c>
      <c r="L53" s="3" t="n">
        <v>-0.9</v>
      </c>
      <c r="M53" s="3" t="n">
        <v>1.5</v>
      </c>
      <c r="N53" s="3" t="n">
        <v>0</v>
      </c>
      <c r="O53" s="3" t="n">
        <v>0</v>
      </c>
      <c r="P53" s="3" t="n">
        <v>0</v>
      </c>
      <c r="Q53" s="3" t="n">
        <v>-0.9</v>
      </c>
      <c r="R53" s="3" t="n">
        <v>0</v>
      </c>
      <c r="S53" s="3" t="n">
        <v>0</v>
      </c>
      <c r="T53" s="3" t="n">
        <v>0</v>
      </c>
      <c r="U53" s="3" t="n">
        <v>0.3</v>
      </c>
      <c r="V53" s="3" t="n">
        <v>0</v>
      </c>
      <c r="W53" s="3" t="n">
        <v>0.1</v>
      </c>
      <c r="X53" s="3" t="n">
        <v>0.179</v>
      </c>
      <c r="Y53" s="3" t="n">
        <v>0.3727</v>
      </c>
      <c r="Z53" s="3" t="n">
        <v>0.0102</v>
      </c>
      <c r="AA53" s="3" t="n">
        <v>0.0066</v>
      </c>
      <c r="AB53" s="3" t="n">
        <v>2.5</v>
      </c>
      <c r="AC53" s="4" t="n">
        <v>0.986242350850071</v>
      </c>
      <c r="AD53" s="4" t="n">
        <v>0.371920175487131</v>
      </c>
      <c r="AE53" s="4" t="n">
        <v>2.73678561845989</v>
      </c>
    </row>
    <row r="54" customFormat="false" ht="15" hidden="false" customHeight="false" outlineLevel="0" collapsed="false">
      <c r="A54" s="3" t="n">
        <v>0.1808</v>
      </c>
      <c r="B54" s="3" t="n">
        <v>5.46</v>
      </c>
      <c r="C54" s="3" t="n">
        <v>0.185</v>
      </c>
      <c r="D54" s="4" t="n">
        <v>1.385E-008</v>
      </c>
      <c r="E54" s="3" t="n">
        <v>90</v>
      </c>
      <c r="F54" s="11" t="s">
        <v>34</v>
      </c>
      <c r="G54" s="3" t="s">
        <v>61</v>
      </c>
      <c r="H54" s="3" t="s">
        <v>62</v>
      </c>
      <c r="I54" s="3" t="s">
        <v>63</v>
      </c>
      <c r="J54" s="3" t="n">
        <v>1</v>
      </c>
      <c r="K54" s="3" t="n">
        <v>1.3</v>
      </c>
      <c r="L54" s="3" t="n">
        <v>-0.6</v>
      </c>
      <c r="M54" s="3" t="n">
        <v>1.3</v>
      </c>
      <c r="N54" s="3" t="n">
        <v>0</v>
      </c>
      <c r="O54" s="3" t="n">
        <v>0</v>
      </c>
      <c r="P54" s="3" t="n">
        <v>0</v>
      </c>
      <c r="Q54" s="3" t="n">
        <v>-0.6</v>
      </c>
      <c r="R54" s="3" t="n">
        <v>0</v>
      </c>
      <c r="S54" s="3" t="n">
        <v>0</v>
      </c>
      <c r="T54" s="3" t="n">
        <v>0</v>
      </c>
      <c r="U54" s="3" t="n">
        <v>0.1</v>
      </c>
      <c r="V54" s="3" t="n">
        <v>0.1</v>
      </c>
      <c r="W54" s="3" t="n">
        <v>0.1</v>
      </c>
      <c r="X54" s="3" t="n">
        <v>0.155</v>
      </c>
      <c r="Y54" s="3" t="n">
        <v>0.3337</v>
      </c>
      <c r="Z54" s="3" t="n">
        <v>0.0119</v>
      </c>
      <c r="AA54" s="3" t="n">
        <v>0.0049</v>
      </c>
      <c r="AB54" s="3" t="n">
        <v>2.5</v>
      </c>
      <c r="AC54" s="4" t="n">
        <v>0.979034080258019</v>
      </c>
      <c r="AD54" s="4" t="n">
        <v>0.332759846255975</v>
      </c>
      <c r="AE54" s="4" t="n">
        <v>3.56607731495355</v>
      </c>
    </row>
    <row r="55" customFormat="false" ht="15" hidden="false" customHeight="false" outlineLevel="0" collapsed="false">
      <c r="A55" s="3" t="n">
        <v>0.1804</v>
      </c>
      <c r="B55" s="3" t="n">
        <v>6.77</v>
      </c>
      <c r="C55" s="3" t="n">
        <v>0.229</v>
      </c>
      <c r="D55" s="4" t="n">
        <v>9.398E-009</v>
      </c>
      <c r="E55" s="3" t="n">
        <v>90</v>
      </c>
      <c r="F55" s="11" t="s">
        <v>34</v>
      </c>
      <c r="G55" s="3" t="s">
        <v>61</v>
      </c>
      <c r="H55" s="3" t="s">
        <v>62</v>
      </c>
      <c r="I55" s="3" t="s">
        <v>63</v>
      </c>
      <c r="J55" s="3" t="n">
        <v>1</v>
      </c>
      <c r="K55" s="3" t="n">
        <v>1.1</v>
      </c>
      <c r="L55" s="3" t="n">
        <v>-0.4</v>
      </c>
      <c r="M55" s="3" t="n">
        <v>1.1</v>
      </c>
      <c r="N55" s="3" t="n">
        <v>0</v>
      </c>
      <c r="O55" s="3" t="n">
        <v>0</v>
      </c>
      <c r="P55" s="3" t="n">
        <v>0</v>
      </c>
      <c r="Q55" s="3" t="n">
        <v>-0.4</v>
      </c>
      <c r="R55" s="3" t="n">
        <v>0</v>
      </c>
      <c r="S55" s="3" t="n">
        <v>0</v>
      </c>
      <c r="T55" s="3" t="n">
        <v>0</v>
      </c>
      <c r="U55" s="3" t="n">
        <v>0.4</v>
      </c>
      <c r="V55" s="3" t="n">
        <v>0.1</v>
      </c>
      <c r="W55" s="3" t="n">
        <v>0.1</v>
      </c>
      <c r="X55" s="3" t="n">
        <v>0.135</v>
      </c>
      <c r="Y55" s="3" t="n">
        <v>0.3616</v>
      </c>
      <c r="Z55" s="3" t="n">
        <v>0.0141</v>
      </c>
      <c r="AA55" s="3" t="n">
        <v>0.0046</v>
      </c>
      <c r="AB55" s="3" t="n">
        <v>2.5</v>
      </c>
      <c r="AC55" s="4" t="n">
        <v>0.96659466086443</v>
      </c>
      <c r="AD55" s="4" t="n">
        <v>0.36016188379162</v>
      </c>
      <c r="AE55" s="4" t="n">
        <v>3.89933628318584</v>
      </c>
    </row>
    <row r="56" customFormat="false" ht="15" hidden="false" customHeight="false" outlineLevel="0" collapsed="false">
      <c r="A56" s="3" t="n">
        <v>0.1771</v>
      </c>
      <c r="B56" s="3" t="n">
        <v>8.5</v>
      </c>
      <c r="C56" s="3" t="n">
        <v>0.289</v>
      </c>
      <c r="D56" s="4" t="n">
        <v>6.257E-009</v>
      </c>
      <c r="E56" s="3" t="n">
        <v>90</v>
      </c>
      <c r="F56" s="11" t="s">
        <v>34</v>
      </c>
      <c r="G56" s="3" t="s">
        <v>61</v>
      </c>
      <c r="H56" s="3" t="s">
        <v>62</v>
      </c>
      <c r="I56" s="3" t="s">
        <v>63</v>
      </c>
      <c r="J56" s="3" t="n">
        <v>1</v>
      </c>
      <c r="K56" s="3" t="n">
        <v>0.9</v>
      </c>
      <c r="L56" s="3" t="n">
        <v>-0.3</v>
      </c>
      <c r="M56" s="3" t="n">
        <v>0.9</v>
      </c>
      <c r="N56" s="3" t="n">
        <v>0</v>
      </c>
      <c r="O56" s="3" t="n">
        <v>0</v>
      </c>
      <c r="P56" s="3" t="n">
        <v>0</v>
      </c>
      <c r="Q56" s="3" t="n">
        <v>-0.3</v>
      </c>
      <c r="R56" s="3" t="n">
        <v>0</v>
      </c>
      <c r="S56" s="3" t="n">
        <v>0</v>
      </c>
      <c r="T56" s="3" t="n">
        <v>0</v>
      </c>
      <c r="U56" s="3" t="n">
        <v>0.8</v>
      </c>
      <c r="V56" s="3" t="n">
        <v>0.2</v>
      </c>
      <c r="W56" s="3" t="n">
        <v>0.1</v>
      </c>
      <c r="X56" s="3" t="n">
        <v>0.118</v>
      </c>
      <c r="Y56" s="3" t="n">
        <v>0.3921</v>
      </c>
      <c r="Z56" s="3" t="n">
        <v>0.038</v>
      </c>
      <c r="AA56" s="3" t="n">
        <v>0.005</v>
      </c>
      <c r="AB56" s="3" t="n">
        <v>2.5</v>
      </c>
      <c r="AC56" s="4" t="n">
        <v>0.943846071071206</v>
      </c>
      <c r="AD56" s="4" t="n">
        <v>0.38977516008144</v>
      </c>
      <c r="AE56" s="4" t="n">
        <v>9.6914052537618</v>
      </c>
    </row>
    <row r="57" customFormat="false" ht="15" hidden="false" customHeight="false" outlineLevel="0" collapsed="false">
      <c r="A57" s="3" t="n">
        <v>0.2051</v>
      </c>
      <c r="B57" s="3" t="n">
        <v>2.9</v>
      </c>
      <c r="C57" s="3" t="n">
        <v>0.087</v>
      </c>
      <c r="D57" s="4" t="n">
        <v>4.686E-008</v>
      </c>
      <c r="E57" s="3" t="n">
        <v>90</v>
      </c>
      <c r="F57" s="11" t="s">
        <v>34</v>
      </c>
      <c r="G57" s="3" t="s">
        <v>61</v>
      </c>
      <c r="H57" s="3" t="s">
        <v>62</v>
      </c>
      <c r="I57" s="3" t="s">
        <v>63</v>
      </c>
      <c r="J57" s="3" t="n">
        <v>1</v>
      </c>
      <c r="K57" s="3" t="n">
        <v>2.3</v>
      </c>
      <c r="L57" s="3" t="n">
        <v>-1.7</v>
      </c>
      <c r="M57" s="3" t="n">
        <v>2.3</v>
      </c>
      <c r="N57" s="3" t="n">
        <v>0</v>
      </c>
      <c r="O57" s="3" t="n">
        <v>0</v>
      </c>
      <c r="P57" s="3" t="n">
        <v>0</v>
      </c>
      <c r="Q57" s="3" t="n">
        <v>-1.7</v>
      </c>
      <c r="R57" s="3" t="n">
        <v>0</v>
      </c>
      <c r="S57" s="3" t="n">
        <v>0</v>
      </c>
      <c r="T57" s="3" t="n">
        <v>0</v>
      </c>
      <c r="U57" s="3" t="n">
        <v>1</v>
      </c>
      <c r="V57" s="3" t="n">
        <v>0</v>
      </c>
      <c r="W57" s="3" t="n">
        <v>0.1</v>
      </c>
      <c r="X57" s="3" t="n">
        <v>0.223</v>
      </c>
      <c r="Y57" s="3" t="n">
        <v>0.3346</v>
      </c>
      <c r="Z57" s="3" t="n">
        <v>0.0316</v>
      </c>
      <c r="AA57" s="3" t="n">
        <v>0.0102</v>
      </c>
      <c r="AB57" s="3" t="n">
        <v>2.5</v>
      </c>
      <c r="AC57" s="4" t="n">
        <v>0.995677146130229</v>
      </c>
      <c r="AD57" s="4" t="n">
        <v>0.334335318634964</v>
      </c>
      <c r="AE57" s="4" t="n">
        <v>9.44411237298267</v>
      </c>
    </row>
    <row r="58" customFormat="false" ht="15" hidden="false" customHeight="false" outlineLevel="0" collapsed="false">
      <c r="A58" s="3" t="n">
        <v>0.221</v>
      </c>
      <c r="B58" s="3" t="n">
        <v>3.51</v>
      </c>
      <c r="C58" s="3" t="n">
        <v>0.099</v>
      </c>
      <c r="D58" s="4" t="n">
        <v>2.905E-008</v>
      </c>
      <c r="E58" s="3" t="n">
        <v>90</v>
      </c>
      <c r="F58" s="11" t="s">
        <v>34</v>
      </c>
      <c r="G58" s="3" t="s">
        <v>61</v>
      </c>
      <c r="H58" s="3" t="s">
        <v>62</v>
      </c>
      <c r="I58" s="3" t="s">
        <v>63</v>
      </c>
      <c r="J58" s="3" t="n">
        <v>1</v>
      </c>
      <c r="K58" s="3" t="n">
        <v>2</v>
      </c>
      <c r="L58" s="3" t="n">
        <v>-1.3</v>
      </c>
      <c r="M58" s="3" t="n">
        <v>2</v>
      </c>
      <c r="N58" s="3" t="n">
        <v>0</v>
      </c>
      <c r="O58" s="3" t="n">
        <v>0</v>
      </c>
      <c r="P58" s="3" t="n">
        <v>0</v>
      </c>
      <c r="Q58" s="3" t="n">
        <v>-1.3</v>
      </c>
      <c r="R58" s="3" t="n">
        <v>0</v>
      </c>
      <c r="S58" s="3" t="n">
        <v>0</v>
      </c>
      <c r="T58" s="3" t="n">
        <v>0</v>
      </c>
      <c r="U58" s="3" t="n">
        <v>0.7</v>
      </c>
      <c r="V58" s="3" t="n">
        <v>0</v>
      </c>
      <c r="W58" s="3" t="n">
        <v>0.1</v>
      </c>
      <c r="X58" s="3" t="n">
        <v>0.192</v>
      </c>
      <c r="Y58" s="3" t="n">
        <v>0.331</v>
      </c>
      <c r="Z58" s="3" t="n">
        <v>0.0088</v>
      </c>
      <c r="AA58" s="3" t="n">
        <v>0.0082</v>
      </c>
      <c r="AB58" s="3" t="n">
        <v>2.5</v>
      </c>
      <c r="AC58" s="4" t="n">
        <v>0.994351968238722</v>
      </c>
      <c r="AD58" s="4" t="n">
        <v>0.330697504433106</v>
      </c>
      <c r="AE58" s="4" t="n">
        <v>2.65861027190332</v>
      </c>
    </row>
    <row r="59" customFormat="false" ht="15" hidden="false" customHeight="false" outlineLevel="0" collapsed="false">
      <c r="A59" s="3" t="n">
        <v>0.2262</v>
      </c>
      <c r="B59" s="3" t="n">
        <v>4.47</v>
      </c>
      <c r="C59" s="3" t="n">
        <v>0.122</v>
      </c>
      <c r="D59" s="4" t="n">
        <v>1.675E-008</v>
      </c>
      <c r="E59" s="3" t="n">
        <v>90</v>
      </c>
      <c r="F59" s="11" t="s">
        <v>34</v>
      </c>
      <c r="G59" s="3" t="s">
        <v>61</v>
      </c>
      <c r="H59" s="3" t="s">
        <v>62</v>
      </c>
      <c r="I59" s="3" t="s">
        <v>63</v>
      </c>
      <c r="J59" s="3" t="n">
        <v>1</v>
      </c>
      <c r="K59" s="3" t="n">
        <v>1.6</v>
      </c>
      <c r="L59" s="3" t="n">
        <v>-0.9</v>
      </c>
      <c r="M59" s="3" t="n">
        <v>1.6</v>
      </c>
      <c r="N59" s="3" t="n">
        <v>0</v>
      </c>
      <c r="O59" s="3" t="n">
        <v>0</v>
      </c>
      <c r="P59" s="3" t="n">
        <v>0</v>
      </c>
      <c r="Q59" s="3" t="n">
        <v>-0.9</v>
      </c>
      <c r="R59" s="3" t="n">
        <v>0</v>
      </c>
      <c r="S59" s="3" t="n">
        <v>0</v>
      </c>
      <c r="T59" s="3" t="n">
        <v>0</v>
      </c>
      <c r="U59" s="3" t="n">
        <v>0.3</v>
      </c>
      <c r="V59" s="3" t="n">
        <v>0</v>
      </c>
      <c r="W59" s="3" t="n">
        <v>0.1</v>
      </c>
      <c r="X59" s="3" t="n">
        <v>0.161</v>
      </c>
      <c r="Y59" s="3" t="n">
        <v>0.324</v>
      </c>
      <c r="Z59" s="3" t="n">
        <v>0.0092</v>
      </c>
      <c r="AA59" s="3" t="n">
        <v>0.0062</v>
      </c>
      <c r="AB59" s="3" t="n">
        <v>2.5</v>
      </c>
      <c r="AC59" s="4" t="n">
        <v>0.991284890976862</v>
      </c>
      <c r="AD59" s="4" t="n">
        <v>0.323607222110844</v>
      </c>
      <c r="AE59" s="4" t="n">
        <v>2.83950617283951</v>
      </c>
    </row>
    <row r="60" customFormat="false" ht="15" hidden="false" customHeight="false" outlineLevel="0" collapsed="false">
      <c r="A60" s="3" t="n">
        <v>0.2263</v>
      </c>
      <c r="B60" s="3" t="n">
        <v>5.47</v>
      </c>
      <c r="C60" s="3" t="n">
        <v>0.149</v>
      </c>
      <c r="D60" s="4" t="n">
        <v>1.182E-008</v>
      </c>
      <c r="E60" s="3" t="n">
        <v>90</v>
      </c>
      <c r="F60" s="11" t="s">
        <v>34</v>
      </c>
      <c r="G60" s="3" t="s">
        <v>61</v>
      </c>
      <c r="H60" s="3" t="s">
        <v>62</v>
      </c>
      <c r="I60" s="3" t="s">
        <v>63</v>
      </c>
      <c r="J60" s="3" t="n">
        <v>1</v>
      </c>
      <c r="K60" s="3" t="n">
        <v>1.4</v>
      </c>
      <c r="L60" s="3" t="n">
        <v>-0.7</v>
      </c>
      <c r="M60" s="3" t="n">
        <v>1.4</v>
      </c>
      <c r="N60" s="3" t="n">
        <v>0</v>
      </c>
      <c r="O60" s="3" t="n">
        <v>0</v>
      </c>
      <c r="P60" s="3" t="n">
        <v>0</v>
      </c>
      <c r="Q60" s="3" t="n">
        <v>-0.7</v>
      </c>
      <c r="R60" s="3" t="n">
        <v>0</v>
      </c>
      <c r="S60" s="3" t="n">
        <v>0</v>
      </c>
      <c r="T60" s="3" t="n">
        <v>0</v>
      </c>
      <c r="U60" s="3" t="n">
        <v>0.2</v>
      </c>
      <c r="V60" s="3" t="n">
        <v>0</v>
      </c>
      <c r="W60" s="3" t="n">
        <v>0.1</v>
      </c>
      <c r="X60" s="3" t="n">
        <v>0.14</v>
      </c>
      <c r="Y60" s="3" t="n">
        <v>0.3498</v>
      </c>
      <c r="Z60" s="3" t="n">
        <v>0.0126</v>
      </c>
      <c r="AA60" s="3" t="n">
        <v>0.0055</v>
      </c>
      <c r="AB60" s="3" t="n">
        <v>2.5</v>
      </c>
      <c r="AC60" s="4" t="n">
        <v>0.986734824073299</v>
      </c>
      <c r="AD60" s="4" t="n">
        <v>0.349228765324636</v>
      </c>
      <c r="AE60" s="4" t="n">
        <v>3.60205831903945</v>
      </c>
    </row>
    <row r="61" customFormat="false" ht="15" hidden="false" customHeight="false" outlineLevel="0" collapsed="false">
      <c r="A61" s="3" t="n">
        <v>0.228</v>
      </c>
      <c r="B61" s="3" t="n">
        <v>6.81</v>
      </c>
      <c r="C61" s="3" t="n">
        <v>0.184</v>
      </c>
      <c r="D61" s="4" t="n">
        <v>6.709E-009</v>
      </c>
      <c r="E61" s="3" t="n">
        <v>90</v>
      </c>
      <c r="F61" s="11" t="s">
        <v>34</v>
      </c>
      <c r="G61" s="3" t="s">
        <v>61</v>
      </c>
      <c r="H61" s="3" t="s">
        <v>62</v>
      </c>
      <c r="I61" s="3" t="s">
        <v>63</v>
      </c>
      <c r="J61" s="3" t="n">
        <v>1</v>
      </c>
      <c r="K61" s="3" t="n">
        <v>1.1</v>
      </c>
      <c r="L61" s="3" t="n">
        <v>-0.5</v>
      </c>
      <c r="M61" s="3" t="n">
        <v>1.1</v>
      </c>
      <c r="N61" s="3" t="n">
        <v>0</v>
      </c>
      <c r="O61" s="3" t="n">
        <v>0</v>
      </c>
      <c r="P61" s="3" t="n">
        <v>0</v>
      </c>
      <c r="Q61" s="3" t="n">
        <v>-0.5</v>
      </c>
      <c r="R61" s="3" t="n">
        <v>0</v>
      </c>
      <c r="S61" s="3" t="n">
        <v>0</v>
      </c>
      <c r="T61" s="3" t="n">
        <v>0</v>
      </c>
      <c r="U61" s="3" t="n">
        <v>0.5</v>
      </c>
      <c r="V61" s="3" t="n">
        <v>0.1</v>
      </c>
      <c r="W61" s="3" t="n">
        <v>0.1</v>
      </c>
      <c r="X61" s="3" t="n">
        <v>0.12</v>
      </c>
      <c r="Y61" s="3" t="n">
        <v>0.3205</v>
      </c>
      <c r="Z61" s="3" t="n">
        <v>0.0125</v>
      </c>
      <c r="AA61" s="3" t="n">
        <v>0.0042</v>
      </c>
      <c r="AB61" s="3" t="n">
        <v>2.5</v>
      </c>
      <c r="AC61" s="4" t="n">
        <v>0.97917707929025</v>
      </c>
      <c r="AD61" s="4" t="n">
        <v>0.319783552635255</v>
      </c>
      <c r="AE61" s="4" t="n">
        <v>3.90015600624025</v>
      </c>
    </row>
    <row r="62" customFormat="false" ht="15" hidden="false" customHeight="false" outlineLevel="0" collapsed="false">
      <c r="A62" s="3" t="n">
        <v>0.2215</v>
      </c>
      <c r="B62" s="3" t="n">
        <v>8.64</v>
      </c>
      <c r="C62" s="3" t="n">
        <v>0.236</v>
      </c>
      <c r="D62" s="4" t="n">
        <v>3.93E-009</v>
      </c>
      <c r="E62" s="3" t="n">
        <v>90</v>
      </c>
      <c r="F62" s="11" t="s">
        <v>34</v>
      </c>
      <c r="G62" s="3" t="s">
        <v>61</v>
      </c>
      <c r="H62" s="3" t="s">
        <v>62</v>
      </c>
      <c r="I62" s="3" t="s">
        <v>63</v>
      </c>
      <c r="J62" s="3" t="n">
        <v>1</v>
      </c>
      <c r="K62" s="3" t="n">
        <v>1</v>
      </c>
      <c r="L62" s="3" t="n">
        <v>-0.3</v>
      </c>
      <c r="M62" s="3" t="n">
        <v>1</v>
      </c>
      <c r="N62" s="3" t="n">
        <v>0</v>
      </c>
      <c r="O62" s="3" t="n">
        <v>0</v>
      </c>
      <c r="P62" s="3" t="n">
        <v>0</v>
      </c>
      <c r="Q62" s="3" t="n">
        <v>-0.3</v>
      </c>
      <c r="R62" s="3" t="n">
        <v>0</v>
      </c>
      <c r="S62" s="3" t="n">
        <v>0</v>
      </c>
      <c r="T62" s="3" t="n">
        <v>0</v>
      </c>
      <c r="U62" s="3" t="n">
        <v>0.8</v>
      </c>
      <c r="V62" s="3" t="n">
        <v>0.1</v>
      </c>
      <c r="W62" s="3" t="n">
        <v>0.1</v>
      </c>
      <c r="X62" s="3" t="n">
        <v>0.104</v>
      </c>
      <c r="Y62" s="3" t="n">
        <v>0.3062</v>
      </c>
      <c r="Z62" s="3" t="n">
        <v>0.0265</v>
      </c>
      <c r="AA62" s="3" t="n">
        <v>0.0039</v>
      </c>
      <c r="AB62" s="3" t="n">
        <v>2.5</v>
      </c>
      <c r="AC62" s="4" t="n">
        <v>0.964170170648704</v>
      </c>
      <c r="AD62" s="4" t="n">
        <v>0.30516566138429</v>
      </c>
      <c r="AE62" s="4" t="n">
        <v>8.65447419986936</v>
      </c>
    </row>
    <row r="63" customFormat="false" ht="15" hidden="false" customHeight="false" outlineLevel="0" collapsed="false">
      <c r="A63" s="3" t="n">
        <v>0.2657</v>
      </c>
      <c r="B63" s="3" t="n">
        <v>3.75</v>
      </c>
      <c r="C63" s="3" t="n">
        <v>0.088</v>
      </c>
      <c r="D63" s="4" t="n">
        <v>1.933E-008</v>
      </c>
      <c r="E63" s="3" t="n">
        <v>90</v>
      </c>
      <c r="F63" s="11" t="s">
        <v>34</v>
      </c>
      <c r="G63" s="3" t="s">
        <v>61</v>
      </c>
      <c r="H63" s="3" t="s">
        <v>62</v>
      </c>
      <c r="I63" s="3" t="s">
        <v>63</v>
      </c>
      <c r="J63" s="3" t="n">
        <v>1</v>
      </c>
      <c r="K63" s="3" t="n">
        <v>1.7</v>
      </c>
      <c r="L63" s="3" t="n">
        <v>-1</v>
      </c>
      <c r="M63" s="3" t="n">
        <v>1.7</v>
      </c>
      <c r="N63" s="3" t="n">
        <v>0</v>
      </c>
      <c r="O63" s="3" t="n">
        <v>0</v>
      </c>
      <c r="P63" s="3" t="n">
        <v>0</v>
      </c>
      <c r="Q63" s="3" t="n">
        <v>-1</v>
      </c>
      <c r="R63" s="3" t="n">
        <v>0</v>
      </c>
      <c r="S63" s="3" t="n">
        <v>0</v>
      </c>
      <c r="T63" s="3" t="n">
        <v>0</v>
      </c>
      <c r="U63" s="3" t="n">
        <v>1.6</v>
      </c>
      <c r="V63" s="3" t="n">
        <v>0</v>
      </c>
      <c r="W63" s="3" t="n">
        <v>0.1</v>
      </c>
      <c r="X63" s="3" t="n">
        <v>0.171</v>
      </c>
      <c r="Y63" s="3" t="n">
        <v>0.3029</v>
      </c>
      <c r="Z63" s="3" t="n">
        <v>0.0147</v>
      </c>
      <c r="AA63" s="3" t="n">
        <v>0.0076</v>
      </c>
      <c r="AB63" s="3" t="n">
        <v>2.5</v>
      </c>
      <c r="AC63" s="4" t="n">
        <v>0.995520156767426</v>
      </c>
      <c r="AD63" s="4" t="n">
        <v>0.302700639439847</v>
      </c>
      <c r="AE63" s="4" t="n">
        <v>4.85308682733575</v>
      </c>
    </row>
    <row r="64" customFormat="false" ht="15" hidden="false" customHeight="false" outlineLevel="0" collapsed="false">
      <c r="A64" s="3" t="n">
        <v>0.2736</v>
      </c>
      <c r="B64" s="3" t="n">
        <v>4.47</v>
      </c>
      <c r="C64" s="3" t="n">
        <v>0.102</v>
      </c>
      <c r="D64" s="4" t="n">
        <v>1.312E-008</v>
      </c>
      <c r="E64" s="3" t="n">
        <v>90</v>
      </c>
      <c r="F64" s="11" t="s">
        <v>34</v>
      </c>
      <c r="G64" s="3" t="s">
        <v>61</v>
      </c>
      <c r="H64" s="3" t="s">
        <v>62</v>
      </c>
      <c r="I64" s="3" t="s">
        <v>63</v>
      </c>
      <c r="J64" s="3" t="n">
        <v>1</v>
      </c>
      <c r="K64" s="3" t="n">
        <v>1.5</v>
      </c>
      <c r="L64" s="3" t="n">
        <v>-0.8</v>
      </c>
      <c r="M64" s="3" t="n">
        <v>1.5</v>
      </c>
      <c r="N64" s="3" t="n">
        <v>0</v>
      </c>
      <c r="O64" s="3" t="n">
        <v>0</v>
      </c>
      <c r="P64" s="3" t="n">
        <v>0</v>
      </c>
      <c r="Q64" s="3" t="n">
        <v>-0.8</v>
      </c>
      <c r="R64" s="3" t="n">
        <v>0</v>
      </c>
      <c r="S64" s="3" t="n">
        <v>0</v>
      </c>
      <c r="T64" s="3" t="n">
        <v>0</v>
      </c>
      <c r="U64" s="3" t="n">
        <v>1.1</v>
      </c>
      <c r="V64" s="3" t="n">
        <v>0</v>
      </c>
      <c r="W64" s="3" t="n">
        <v>0.1</v>
      </c>
      <c r="X64" s="3" t="n">
        <v>0.15</v>
      </c>
      <c r="Y64" s="3" t="n">
        <v>0.3045</v>
      </c>
      <c r="Z64" s="3" t="n">
        <v>0.0102</v>
      </c>
      <c r="AA64" s="3" t="n">
        <v>0.006</v>
      </c>
      <c r="AB64" s="3" t="n">
        <v>2.5</v>
      </c>
      <c r="AC64" s="4" t="n">
        <v>0.99393591986348</v>
      </c>
      <c r="AD64" s="4" t="n">
        <v>0.304257806368029</v>
      </c>
      <c r="AE64" s="4" t="n">
        <v>3.34975369458128</v>
      </c>
    </row>
    <row r="65" customFormat="false" ht="15" hidden="false" customHeight="false" outlineLevel="0" collapsed="false">
      <c r="A65" s="3" t="n">
        <v>0.2758</v>
      </c>
      <c r="B65" s="3" t="n">
        <v>5.44</v>
      </c>
      <c r="C65" s="3" t="n">
        <v>0.122</v>
      </c>
      <c r="D65" s="4" t="n">
        <v>8.664E-009</v>
      </c>
      <c r="E65" s="3" t="n">
        <v>90</v>
      </c>
      <c r="F65" s="11" t="s">
        <v>34</v>
      </c>
      <c r="G65" s="3" t="s">
        <v>61</v>
      </c>
      <c r="H65" s="3" t="s">
        <v>62</v>
      </c>
      <c r="I65" s="3" t="s">
        <v>63</v>
      </c>
      <c r="J65" s="3" t="n">
        <v>1</v>
      </c>
      <c r="K65" s="3" t="n">
        <v>1.3</v>
      </c>
      <c r="L65" s="3" t="n">
        <v>-0.5</v>
      </c>
      <c r="M65" s="3" t="n">
        <v>1.3</v>
      </c>
      <c r="N65" s="3" t="n">
        <v>0</v>
      </c>
      <c r="O65" s="3" t="n">
        <v>0</v>
      </c>
      <c r="P65" s="3" t="n">
        <v>0</v>
      </c>
      <c r="Q65" s="3" t="n">
        <v>-0.5</v>
      </c>
      <c r="R65" s="3" t="n">
        <v>0</v>
      </c>
      <c r="S65" s="3" t="n">
        <v>0</v>
      </c>
      <c r="T65" s="3" t="n">
        <v>0</v>
      </c>
      <c r="U65" s="3" t="n">
        <v>0.8</v>
      </c>
      <c r="V65" s="3" t="n">
        <v>0</v>
      </c>
      <c r="W65" s="3" t="n">
        <v>0.1</v>
      </c>
      <c r="X65" s="3" t="n">
        <v>0.129</v>
      </c>
      <c r="Y65" s="3" t="n">
        <v>0.3058</v>
      </c>
      <c r="Z65" s="3" t="n">
        <v>0.0128</v>
      </c>
      <c r="AA65" s="3" t="n">
        <v>0.0048</v>
      </c>
      <c r="AB65" s="3" t="n">
        <v>2.5</v>
      </c>
      <c r="AC65" s="4" t="n">
        <v>0.991217575076466</v>
      </c>
      <c r="AD65" s="4" t="n">
        <v>0.305491939862749</v>
      </c>
      <c r="AE65" s="4" t="n">
        <v>4.18574231523872</v>
      </c>
    </row>
    <row r="66" customFormat="false" ht="15" hidden="false" customHeight="false" outlineLevel="0" collapsed="false">
      <c r="A66" s="3" t="n">
        <v>0.2803</v>
      </c>
      <c r="B66" s="3" t="n">
        <v>6.85</v>
      </c>
      <c r="C66" s="3" t="n">
        <v>0.151</v>
      </c>
      <c r="D66" s="4" t="n">
        <v>5.503E-009</v>
      </c>
      <c r="E66" s="3" t="n">
        <v>90</v>
      </c>
      <c r="F66" s="11" t="s">
        <v>34</v>
      </c>
      <c r="G66" s="3" t="s">
        <v>61</v>
      </c>
      <c r="H66" s="3" t="s">
        <v>62</v>
      </c>
      <c r="I66" s="3" t="s">
        <v>63</v>
      </c>
      <c r="J66" s="3" t="n">
        <v>1</v>
      </c>
      <c r="K66" s="3" t="n">
        <v>1.1</v>
      </c>
      <c r="L66" s="3" t="n">
        <v>-0.3</v>
      </c>
      <c r="M66" s="3" t="n">
        <v>1.1</v>
      </c>
      <c r="N66" s="3" t="n">
        <v>0</v>
      </c>
      <c r="O66" s="3" t="n">
        <v>0</v>
      </c>
      <c r="P66" s="3" t="n">
        <v>0</v>
      </c>
      <c r="Q66" s="3" t="n">
        <v>-0.3</v>
      </c>
      <c r="R66" s="3" t="n">
        <v>0</v>
      </c>
      <c r="S66" s="3" t="n">
        <v>0</v>
      </c>
      <c r="T66" s="3" t="n">
        <v>0</v>
      </c>
      <c r="U66" s="3" t="n">
        <v>0.9</v>
      </c>
      <c r="V66" s="3" t="n">
        <v>0</v>
      </c>
      <c r="W66" s="3" t="n">
        <v>0.1</v>
      </c>
      <c r="X66" s="3" t="n">
        <v>0.109</v>
      </c>
      <c r="Y66" s="3" t="n">
        <v>0.32</v>
      </c>
      <c r="Z66" s="3" t="n">
        <v>0.0139</v>
      </c>
      <c r="AA66" s="3" t="n">
        <v>0.0048</v>
      </c>
      <c r="AB66" s="3" t="n">
        <v>2.5</v>
      </c>
      <c r="AC66" s="4" t="n">
        <v>0.986261706078199</v>
      </c>
      <c r="AD66" s="4" t="n">
        <v>0.319566550593199</v>
      </c>
      <c r="AE66" s="4" t="n">
        <v>4.34375</v>
      </c>
    </row>
    <row r="67" customFormat="false" ht="15" hidden="false" customHeight="false" outlineLevel="0" collapsed="false">
      <c r="A67" s="3" t="n">
        <v>0.2737</v>
      </c>
      <c r="B67" s="3" t="n">
        <v>8.7</v>
      </c>
      <c r="C67" s="3" t="n">
        <v>0.193</v>
      </c>
      <c r="D67" s="4" t="n">
        <v>3.409E-009</v>
      </c>
      <c r="E67" s="3" t="n">
        <v>90</v>
      </c>
      <c r="F67" s="11" t="s">
        <v>34</v>
      </c>
      <c r="G67" s="3" t="s">
        <v>61</v>
      </c>
      <c r="H67" s="3" t="s">
        <v>62</v>
      </c>
      <c r="I67" s="3" t="s">
        <v>63</v>
      </c>
      <c r="J67" s="3" t="n">
        <v>1</v>
      </c>
      <c r="K67" s="3" t="n">
        <v>0.9</v>
      </c>
      <c r="L67" s="3" t="n">
        <v>-0.2</v>
      </c>
      <c r="M67" s="3" t="n">
        <v>0.9</v>
      </c>
      <c r="N67" s="3" t="n">
        <v>0</v>
      </c>
      <c r="O67" s="3" t="n">
        <v>0</v>
      </c>
      <c r="P67" s="3" t="n">
        <v>0</v>
      </c>
      <c r="Q67" s="3" t="n">
        <v>-0.2</v>
      </c>
      <c r="R67" s="3" t="n">
        <v>0</v>
      </c>
      <c r="S67" s="3" t="n">
        <v>0</v>
      </c>
      <c r="T67" s="3" t="n">
        <v>0</v>
      </c>
      <c r="U67" s="3" t="n">
        <v>1.1</v>
      </c>
      <c r="V67" s="3" t="n">
        <v>0.1</v>
      </c>
      <c r="W67" s="3" t="n">
        <v>0.1</v>
      </c>
      <c r="X67" s="3" t="n">
        <v>0.093</v>
      </c>
      <c r="Y67" s="3" t="n">
        <v>0.3237</v>
      </c>
      <c r="Z67" s="3" t="n">
        <v>0.027</v>
      </c>
      <c r="AA67" s="3" t="n">
        <v>0.0048</v>
      </c>
      <c r="AB67" s="3" t="n">
        <v>2.5</v>
      </c>
      <c r="AC67" s="4" t="n">
        <v>0.976799008337172</v>
      </c>
      <c r="AD67" s="4" t="n">
        <v>0.32306008190472</v>
      </c>
      <c r="AE67" s="4" t="n">
        <v>8.34105653382762</v>
      </c>
    </row>
    <row r="68" customFormat="false" ht="15" hidden="false" customHeight="false" outlineLevel="0" collapsed="false">
      <c r="A68" s="3" t="n">
        <v>0.3166</v>
      </c>
      <c r="B68" s="3" t="n">
        <v>4.62</v>
      </c>
      <c r="C68" s="3" t="n">
        <v>0.091</v>
      </c>
      <c r="D68" s="4" t="n">
        <v>1.009E-008</v>
      </c>
      <c r="E68" s="3" t="n">
        <v>90</v>
      </c>
      <c r="F68" s="11" t="s">
        <v>34</v>
      </c>
      <c r="G68" s="3" t="s">
        <v>61</v>
      </c>
      <c r="H68" s="3" t="s">
        <v>62</v>
      </c>
      <c r="I68" s="3" t="s">
        <v>63</v>
      </c>
      <c r="J68" s="3" t="n">
        <v>1</v>
      </c>
      <c r="K68" s="3" t="n">
        <v>0.7</v>
      </c>
      <c r="L68" s="3" t="n">
        <v>0</v>
      </c>
      <c r="M68" s="3" t="n">
        <v>0.7</v>
      </c>
      <c r="N68" s="3" t="n">
        <v>0</v>
      </c>
      <c r="O68" s="3" t="n">
        <v>0</v>
      </c>
      <c r="P68" s="3" t="n">
        <v>0</v>
      </c>
      <c r="Q68" s="3" t="n">
        <v>0</v>
      </c>
      <c r="R68" s="3" t="n">
        <v>0</v>
      </c>
      <c r="S68" s="3" t="n">
        <v>0</v>
      </c>
      <c r="T68" s="3" t="n">
        <v>0</v>
      </c>
      <c r="U68" s="3" t="n">
        <v>4.6</v>
      </c>
      <c r="V68" s="3" t="n">
        <v>0</v>
      </c>
      <c r="W68" s="3" t="n">
        <v>0.1</v>
      </c>
      <c r="X68" s="3" t="n">
        <v>0.139</v>
      </c>
      <c r="Y68" s="3" t="n">
        <v>0.2884</v>
      </c>
      <c r="Z68" s="3" t="n">
        <v>0.0123</v>
      </c>
      <c r="AA68" s="3" t="n">
        <v>0.0134</v>
      </c>
      <c r="AB68" s="3" t="n">
        <v>2.5</v>
      </c>
      <c r="AC68" s="4" t="n">
        <v>0.995154092722091</v>
      </c>
      <c r="AD68" s="4" t="n">
        <v>0.288228255656326</v>
      </c>
      <c r="AE68" s="4" t="n">
        <v>4.26490984743412</v>
      </c>
    </row>
    <row r="69" customFormat="false" ht="15" hidden="false" customHeight="false" outlineLevel="0" collapsed="false">
      <c r="A69" s="3" t="n">
        <v>0.3397</v>
      </c>
      <c r="B69" s="3" t="n">
        <v>5.46</v>
      </c>
      <c r="C69" s="3" t="n">
        <v>0.1</v>
      </c>
      <c r="D69" s="4" t="n">
        <v>5.961E-009</v>
      </c>
      <c r="E69" s="3" t="n">
        <v>90</v>
      </c>
      <c r="F69" s="11" t="s">
        <v>34</v>
      </c>
      <c r="G69" s="3" t="s">
        <v>61</v>
      </c>
      <c r="H69" s="3" t="s">
        <v>62</v>
      </c>
      <c r="I69" s="3" t="s">
        <v>63</v>
      </c>
      <c r="J69" s="3" t="n">
        <v>1</v>
      </c>
      <c r="K69" s="3" t="n">
        <v>0.6</v>
      </c>
      <c r="L69" s="3" t="n">
        <v>0.1</v>
      </c>
      <c r="M69" s="3" t="n">
        <v>0.6</v>
      </c>
      <c r="N69" s="3" t="n">
        <v>0</v>
      </c>
      <c r="O69" s="3" t="n">
        <v>0</v>
      </c>
      <c r="P69" s="3" t="n">
        <v>0</v>
      </c>
      <c r="Q69" s="3" t="n">
        <v>0.1</v>
      </c>
      <c r="R69" s="3" t="n">
        <v>0</v>
      </c>
      <c r="S69" s="3" t="n">
        <v>0</v>
      </c>
      <c r="T69" s="3" t="n">
        <v>0</v>
      </c>
      <c r="U69" s="3" t="n">
        <v>3.6</v>
      </c>
      <c r="V69" s="3" t="n">
        <v>0</v>
      </c>
      <c r="W69" s="3" t="n">
        <v>0.1</v>
      </c>
      <c r="X69" s="3" t="n">
        <v>0.12</v>
      </c>
      <c r="Y69" s="3" t="n">
        <v>0.2584</v>
      </c>
      <c r="Z69" s="3" t="n">
        <v>0.0095</v>
      </c>
      <c r="AA69" s="3" t="n">
        <v>0.0094</v>
      </c>
      <c r="AB69" s="3" t="n">
        <v>2.5</v>
      </c>
      <c r="AC69" s="4" t="n">
        <v>0.994103819423845</v>
      </c>
      <c r="AD69" s="4" t="n">
        <v>0.258235696658374</v>
      </c>
      <c r="AE69" s="4" t="n">
        <v>3.67647058823529</v>
      </c>
    </row>
    <row r="70" customFormat="false" ht="15" hidden="false" customHeight="false" outlineLevel="0" collapsed="false">
      <c r="A70" s="3" t="n">
        <v>0.3511</v>
      </c>
      <c r="B70" s="3" t="n">
        <v>6.87</v>
      </c>
      <c r="C70" s="3" t="n">
        <v>0.122</v>
      </c>
      <c r="D70" s="4" t="n">
        <v>3.805E-009</v>
      </c>
      <c r="E70" s="3" t="n">
        <v>90</v>
      </c>
      <c r="F70" s="11" t="s">
        <v>34</v>
      </c>
      <c r="G70" s="3" t="s">
        <v>61</v>
      </c>
      <c r="H70" s="3" t="s">
        <v>62</v>
      </c>
      <c r="I70" s="3" t="s">
        <v>63</v>
      </c>
      <c r="J70" s="3" t="n">
        <v>1</v>
      </c>
      <c r="K70" s="3" t="n">
        <v>0.6</v>
      </c>
      <c r="L70" s="3" t="n">
        <v>0.2</v>
      </c>
      <c r="M70" s="3" t="n">
        <v>0.6</v>
      </c>
      <c r="N70" s="3" t="n">
        <v>0</v>
      </c>
      <c r="O70" s="3" t="n">
        <v>0</v>
      </c>
      <c r="P70" s="3" t="n">
        <v>0</v>
      </c>
      <c r="Q70" s="3" t="n">
        <v>0.2</v>
      </c>
      <c r="R70" s="3" t="n">
        <v>0</v>
      </c>
      <c r="S70" s="3" t="n">
        <v>0</v>
      </c>
      <c r="T70" s="3" t="n">
        <v>0</v>
      </c>
      <c r="U70" s="3" t="n">
        <v>2.3</v>
      </c>
      <c r="V70" s="3" t="n">
        <v>0</v>
      </c>
      <c r="W70" s="3" t="n">
        <v>0.1</v>
      </c>
      <c r="X70" s="3" t="n">
        <v>0.1</v>
      </c>
      <c r="Y70" s="3" t="n">
        <v>0.2759</v>
      </c>
      <c r="Z70" s="3" t="n">
        <v>0.0103</v>
      </c>
      <c r="AA70" s="3" t="n">
        <v>0.0065</v>
      </c>
      <c r="AB70" s="3" t="n">
        <v>2.5</v>
      </c>
      <c r="AC70" s="4" t="n">
        <v>0.991118344471855</v>
      </c>
      <c r="AD70" s="4" t="n">
        <v>0.275675938260355</v>
      </c>
      <c r="AE70" s="4" t="n">
        <v>3.73323667995651</v>
      </c>
    </row>
    <row r="71" customFormat="false" ht="15" hidden="false" customHeight="false" outlineLevel="0" collapsed="false">
      <c r="A71" s="3" t="n">
        <v>0.345</v>
      </c>
      <c r="B71" s="3" t="n">
        <v>8.73</v>
      </c>
      <c r="C71" s="3" t="n">
        <v>0.156</v>
      </c>
      <c r="D71" s="4" t="n">
        <v>2.028E-009</v>
      </c>
      <c r="E71" s="3" t="n">
        <v>90</v>
      </c>
      <c r="F71" s="11" t="s">
        <v>34</v>
      </c>
      <c r="G71" s="3" t="s">
        <v>61</v>
      </c>
      <c r="H71" s="3" t="s">
        <v>62</v>
      </c>
      <c r="I71" s="3" t="s">
        <v>63</v>
      </c>
      <c r="J71" s="3" t="n">
        <v>1</v>
      </c>
      <c r="K71" s="3" t="n">
        <v>0.5</v>
      </c>
      <c r="L71" s="3" t="n">
        <v>0.3</v>
      </c>
      <c r="M71" s="3" t="n">
        <v>0.5</v>
      </c>
      <c r="N71" s="3" t="n">
        <v>0</v>
      </c>
      <c r="O71" s="3" t="n">
        <v>0</v>
      </c>
      <c r="P71" s="3" t="n">
        <v>0</v>
      </c>
      <c r="Q71" s="3" t="n">
        <v>0.3</v>
      </c>
      <c r="R71" s="3" t="n">
        <v>0</v>
      </c>
      <c r="S71" s="3" t="n">
        <v>0</v>
      </c>
      <c r="T71" s="3" t="n">
        <v>0</v>
      </c>
      <c r="U71" s="3" t="n">
        <v>2.1</v>
      </c>
      <c r="V71" s="3" t="n">
        <v>0</v>
      </c>
      <c r="W71" s="3" t="n">
        <v>0.1</v>
      </c>
      <c r="X71" s="3" t="n">
        <v>0.085</v>
      </c>
      <c r="Y71" s="3" t="n">
        <v>0.2398</v>
      </c>
      <c r="Z71" s="3" t="n">
        <v>0.0163</v>
      </c>
      <c r="AA71" s="3" t="n">
        <v>0.0052</v>
      </c>
      <c r="AB71" s="3" t="n">
        <v>2.5</v>
      </c>
      <c r="AC71" s="4" t="n">
        <v>0.985163085790661</v>
      </c>
      <c r="AD71" s="4" t="n">
        <v>0.239520292019585</v>
      </c>
      <c r="AE71" s="4" t="n">
        <v>6.79733110925771</v>
      </c>
    </row>
    <row r="72" customFormat="false" ht="15" hidden="false" customHeight="false" outlineLevel="0" collapsed="false">
      <c r="A72" s="3" t="n">
        <v>0.3973</v>
      </c>
      <c r="B72" s="3" t="n">
        <v>5.73</v>
      </c>
      <c r="C72" s="3" t="n">
        <v>0.09</v>
      </c>
      <c r="D72" s="4" t="n">
        <v>3.735E-009</v>
      </c>
      <c r="E72" s="3" t="n">
        <v>90</v>
      </c>
      <c r="F72" s="11" t="s">
        <v>34</v>
      </c>
      <c r="G72" s="3" t="s">
        <v>61</v>
      </c>
      <c r="H72" s="3" t="s">
        <v>62</v>
      </c>
      <c r="I72" s="3" t="s">
        <v>63</v>
      </c>
      <c r="J72" s="3" t="n">
        <v>1</v>
      </c>
      <c r="K72" s="3" t="n">
        <v>-2.4</v>
      </c>
      <c r="L72" s="3" t="n">
        <v>3.2</v>
      </c>
      <c r="M72" s="3" t="n">
        <v>-2.4</v>
      </c>
      <c r="N72" s="3" t="n">
        <v>0</v>
      </c>
      <c r="O72" s="3" t="n">
        <v>0</v>
      </c>
      <c r="P72" s="3" t="n">
        <v>0</v>
      </c>
      <c r="Q72" s="3" t="n">
        <v>3.2</v>
      </c>
      <c r="R72" s="3" t="n">
        <v>0</v>
      </c>
      <c r="S72" s="3" t="n">
        <v>0</v>
      </c>
      <c r="T72" s="3" t="n">
        <v>0</v>
      </c>
      <c r="U72" s="3" t="n">
        <v>11</v>
      </c>
      <c r="V72" s="3" t="n">
        <v>0</v>
      </c>
      <c r="W72" s="3" t="n">
        <v>0.1</v>
      </c>
      <c r="X72" s="3" t="n">
        <v>0.111</v>
      </c>
      <c r="Y72" s="3" t="n">
        <v>0.2086</v>
      </c>
      <c r="Z72" s="3" t="n">
        <v>0.0211</v>
      </c>
      <c r="AA72" s="3" t="n">
        <v>0.0243</v>
      </c>
      <c r="AB72" s="3" t="n">
        <v>2.5</v>
      </c>
      <c r="AC72" s="4" t="n">
        <v>0.995183138960769</v>
      </c>
      <c r="AD72" s="4" t="n">
        <v>0.208498725084631</v>
      </c>
      <c r="AE72" s="4" t="n">
        <v>10.1150527325024</v>
      </c>
    </row>
    <row r="73" customFormat="false" ht="15" hidden="false" customHeight="false" outlineLevel="0" collapsed="false">
      <c r="A73" s="3" t="n">
        <v>0.4425</v>
      </c>
      <c r="B73" s="3" t="n">
        <v>6.97</v>
      </c>
      <c r="C73" s="3" t="n">
        <v>0.099</v>
      </c>
      <c r="D73" s="4" t="n">
        <v>2.164E-009</v>
      </c>
      <c r="E73" s="3" t="n">
        <v>90</v>
      </c>
      <c r="F73" s="11" t="s">
        <v>34</v>
      </c>
      <c r="G73" s="3" t="s">
        <v>61</v>
      </c>
      <c r="H73" s="3" t="s">
        <v>62</v>
      </c>
      <c r="I73" s="3" t="s">
        <v>63</v>
      </c>
      <c r="J73" s="3" t="n">
        <v>1</v>
      </c>
      <c r="K73" s="3" t="n">
        <v>-2</v>
      </c>
      <c r="L73" s="3" t="n">
        <v>2.9</v>
      </c>
      <c r="M73" s="3" t="n">
        <v>-2</v>
      </c>
      <c r="N73" s="3" t="n">
        <v>0</v>
      </c>
      <c r="O73" s="3" t="n">
        <v>0</v>
      </c>
      <c r="P73" s="3" t="n">
        <v>0</v>
      </c>
      <c r="Q73" s="3" t="n">
        <v>2.9</v>
      </c>
      <c r="R73" s="3" t="n">
        <v>0</v>
      </c>
      <c r="S73" s="3" t="n">
        <v>0</v>
      </c>
      <c r="T73" s="3" t="n">
        <v>0</v>
      </c>
      <c r="U73" s="3" t="n">
        <v>9.1</v>
      </c>
      <c r="V73" s="3" t="n">
        <v>0</v>
      </c>
      <c r="W73" s="3" t="n">
        <v>0.1</v>
      </c>
      <c r="X73" s="3" t="n">
        <v>0.093</v>
      </c>
      <c r="Y73" s="3" t="n">
        <v>0.2024</v>
      </c>
      <c r="Z73" s="3" t="n">
        <v>0.0094</v>
      </c>
      <c r="AA73" s="3" t="n">
        <v>0.0198</v>
      </c>
      <c r="AB73" s="3" t="n">
        <v>2.5</v>
      </c>
      <c r="AC73" s="4" t="n">
        <v>0.994116924180999</v>
      </c>
      <c r="AD73" s="4" t="n">
        <v>0.20229765587312</v>
      </c>
      <c r="AE73" s="4" t="n">
        <v>4.64426877470356</v>
      </c>
    </row>
    <row r="74" customFormat="false" ht="15" hidden="false" customHeight="false" outlineLevel="0" collapsed="false">
      <c r="A74" s="3" t="n">
        <v>0.4653</v>
      </c>
      <c r="B74" s="3" t="n">
        <v>8.75</v>
      </c>
      <c r="C74" s="3" t="n">
        <v>0.117</v>
      </c>
      <c r="D74" s="4" t="n">
        <v>1.151E-009</v>
      </c>
      <c r="E74" s="3" t="n">
        <v>90</v>
      </c>
      <c r="F74" s="11" t="s">
        <v>34</v>
      </c>
      <c r="G74" s="3" t="s">
        <v>61</v>
      </c>
      <c r="H74" s="3" t="s">
        <v>62</v>
      </c>
      <c r="I74" s="3" t="s">
        <v>63</v>
      </c>
      <c r="J74" s="3" t="n">
        <v>1</v>
      </c>
      <c r="K74" s="3" t="n">
        <v>-1.7</v>
      </c>
      <c r="L74" s="3" t="n">
        <v>2.7</v>
      </c>
      <c r="M74" s="3" t="n">
        <v>-1.7</v>
      </c>
      <c r="N74" s="3" t="n">
        <v>0</v>
      </c>
      <c r="O74" s="3" t="n">
        <v>0</v>
      </c>
      <c r="P74" s="3" t="n">
        <v>0</v>
      </c>
      <c r="Q74" s="3" t="n">
        <v>2.7</v>
      </c>
      <c r="R74" s="3" t="n">
        <v>0</v>
      </c>
      <c r="S74" s="3" t="n">
        <v>0</v>
      </c>
      <c r="T74" s="3" t="n">
        <v>0</v>
      </c>
      <c r="U74" s="3" t="n">
        <v>6.8</v>
      </c>
      <c r="V74" s="3" t="n">
        <v>0</v>
      </c>
      <c r="W74" s="3" t="n">
        <v>0.1</v>
      </c>
      <c r="X74" s="3" t="n">
        <v>0.078</v>
      </c>
      <c r="Y74" s="3" t="n">
        <v>0.1817</v>
      </c>
      <c r="Z74" s="3" t="n">
        <v>0.0118</v>
      </c>
      <c r="AA74" s="3" t="n">
        <v>0.0136</v>
      </c>
      <c r="AB74" s="3" t="n">
        <v>2.5</v>
      </c>
      <c r="AC74" s="4" t="n">
        <v>0.991703738176747</v>
      </c>
      <c r="AD74" s="4" t="n">
        <v>0.181590105771664</v>
      </c>
      <c r="AE74" s="4" t="n">
        <v>6.49422124380848</v>
      </c>
    </row>
    <row r="75" customFormat="false" ht="15" hidden="false" customHeight="false" outlineLevel="0" collapsed="false">
      <c r="A75" s="3" t="n">
        <v>0.0087</v>
      </c>
      <c r="B75" s="3" t="n">
        <v>1.18</v>
      </c>
      <c r="C75" s="3" t="n">
        <v>0.626</v>
      </c>
      <c r="D75" s="4" t="n">
        <v>3.938E-006</v>
      </c>
      <c r="E75" s="3" t="n">
        <v>120</v>
      </c>
      <c r="F75" s="11" t="s">
        <v>34</v>
      </c>
      <c r="G75" s="3" t="s">
        <v>61</v>
      </c>
      <c r="H75" s="3" t="s">
        <v>62</v>
      </c>
      <c r="I75" s="3" t="s">
        <v>63</v>
      </c>
      <c r="J75" s="3" t="n">
        <v>1</v>
      </c>
      <c r="K75" s="3" t="n">
        <v>0.5</v>
      </c>
      <c r="L75" s="3" t="n">
        <v>0</v>
      </c>
      <c r="M75" s="3" t="n">
        <v>0</v>
      </c>
      <c r="N75" s="3" t="n">
        <v>0.5</v>
      </c>
      <c r="O75" s="3" t="n">
        <v>0</v>
      </c>
      <c r="P75" s="3" t="n">
        <v>0</v>
      </c>
      <c r="Q75" s="3" t="n">
        <v>0</v>
      </c>
      <c r="R75" s="3" t="n">
        <v>0</v>
      </c>
      <c r="S75" s="3" t="n">
        <v>0</v>
      </c>
      <c r="T75" s="3" t="n">
        <v>0</v>
      </c>
      <c r="U75" s="3" t="n">
        <v>2.1</v>
      </c>
      <c r="V75" s="3" t="n">
        <v>1.6</v>
      </c>
      <c r="W75" s="3" t="n">
        <v>0.6</v>
      </c>
      <c r="X75" s="3" t="n">
        <v>0.337</v>
      </c>
      <c r="Y75" s="3" t="n">
        <v>0.2987</v>
      </c>
      <c r="Z75" s="3" t="n">
        <v>0.009</v>
      </c>
      <c r="AA75" s="3" t="n">
        <v>0.0082</v>
      </c>
      <c r="AB75" s="3" t="n">
        <v>2.5</v>
      </c>
      <c r="AC75" s="4" t="n">
        <v>0.656152198804133</v>
      </c>
      <c r="AD75" s="4" t="n">
        <v>0.272810551295786</v>
      </c>
      <c r="AE75" s="4" t="n">
        <v>3.01305657850686</v>
      </c>
    </row>
    <row r="76" customFormat="false" ht="15" hidden="false" customHeight="false" outlineLevel="0" collapsed="false">
      <c r="A76" s="3" t="n">
        <v>0.0117</v>
      </c>
      <c r="B76" s="3" t="n">
        <v>1.37</v>
      </c>
      <c r="C76" s="3" t="n">
        <v>0.54</v>
      </c>
      <c r="D76" s="4" t="n">
        <v>2.4E-006</v>
      </c>
      <c r="E76" s="3" t="n">
        <v>120</v>
      </c>
      <c r="F76" s="11" t="s">
        <v>34</v>
      </c>
      <c r="G76" s="3" t="s">
        <v>61</v>
      </c>
      <c r="H76" s="3" t="s">
        <v>62</v>
      </c>
      <c r="I76" s="3" t="s">
        <v>63</v>
      </c>
      <c r="J76" s="3" t="n">
        <v>1</v>
      </c>
      <c r="K76" s="3" t="n">
        <v>0.7</v>
      </c>
      <c r="L76" s="3" t="n">
        <v>-0.2</v>
      </c>
      <c r="M76" s="3" t="n">
        <v>0</v>
      </c>
      <c r="N76" s="3" t="n">
        <v>0.7</v>
      </c>
      <c r="O76" s="3" t="n">
        <v>0</v>
      </c>
      <c r="P76" s="3" t="n">
        <v>0</v>
      </c>
      <c r="Q76" s="3" t="n">
        <v>0</v>
      </c>
      <c r="R76" s="3" t="n">
        <v>-0.2</v>
      </c>
      <c r="S76" s="3" t="n">
        <v>0</v>
      </c>
      <c r="T76" s="3" t="n">
        <v>0</v>
      </c>
      <c r="U76" s="3" t="n">
        <v>1.6</v>
      </c>
      <c r="V76" s="3" t="n">
        <v>1.1</v>
      </c>
      <c r="W76" s="3" t="n">
        <v>0.4</v>
      </c>
      <c r="X76" s="3" t="n">
        <v>0.246</v>
      </c>
      <c r="Y76" s="3" t="n">
        <v>0.303</v>
      </c>
      <c r="Z76" s="3" t="n">
        <v>0.0097</v>
      </c>
      <c r="AA76" s="3" t="n">
        <v>0.0062</v>
      </c>
      <c r="AB76" s="3" t="n">
        <v>2.5</v>
      </c>
      <c r="AC76" s="4" t="n">
        <v>0.759257439007033</v>
      </c>
      <c r="AD76" s="4" t="n">
        <v>0.288597408491156</v>
      </c>
      <c r="AE76" s="4" t="n">
        <v>3.2013201320132</v>
      </c>
    </row>
    <row r="77" customFormat="false" ht="15" hidden="false" customHeight="false" outlineLevel="0" collapsed="false">
      <c r="A77" s="3" t="n">
        <v>0.0129</v>
      </c>
      <c r="B77" s="3" t="n">
        <v>1.7</v>
      </c>
      <c r="C77" s="3" t="n">
        <v>0.604</v>
      </c>
      <c r="D77" s="4" t="n">
        <v>1.41E-006</v>
      </c>
      <c r="E77" s="3" t="n">
        <v>120</v>
      </c>
      <c r="F77" s="11" t="s">
        <v>34</v>
      </c>
      <c r="G77" s="3" t="s">
        <v>61</v>
      </c>
      <c r="H77" s="3" t="s">
        <v>62</v>
      </c>
      <c r="I77" s="3" t="s">
        <v>63</v>
      </c>
      <c r="J77" s="3" t="n">
        <v>1</v>
      </c>
      <c r="K77" s="3" t="n">
        <v>0.5</v>
      </c>
      <c r="L77" s="3" t="n">
        <v>0</v>
      </c>
      <c r="M77" s="3" t="n">
        <v>0</v>
      </c>
      <c r="N77" s="3" t="n">
        <v>0.5</v>
      </c>
      <c r="O77" s="3" t="n">
        <v>0</v>
      </c>
      <c r="P77" s="3" t="n">
        <v>0</v>
      </c>
      <c r="Q77" s="3" t="n">
        <v>0</v>
      </c>
      <c r="R77" s="3" t="n">
        <v>0</v>
      </c>
      <c r="S77" s="3" t="n">
        <v>0</v>
      </c>
      <c r="T77" s="3" t="n">
        <v>0</v>
      </c>
      <c r="U77" s="3" t="n">
        <v>1.5</v>
      </c>
      <c r="V77" s="3" t="n">
        <v>1.2</v>
      </c>
      <c r="W77" s="3" t="n">
        <v>0.5</v>
      </c>
      <c r="X77" s="3" t="n">
        <v>0.246</v>
      </c>
      <c r="Y77" s="3" t="n">
        <v>0.32</v>
      </c>
      <c r="Z77" s="3" t="n">
        <v>0.0071</v>
      </c>
      <c r="AA77" s="3" t="n">
        <v>0.0066</v>
      </c>
      <c r="AB77" s="3" t="n">
        <v>2.5</v>
      </c>
      <c r="AC77" s="4" t="n">
        <v>0.684551877434033</v>
      </c>
      <c r="AD77" s="4" t="n">
        <v>0.300069131458549</v>
      </c>
      <c r="AE77" s="4" t="n">
        <v>2.21875</v>
      </c>
    </row>
    <row r="78" customFormat="false" ht="15" hidden="false" customHeight="false" outlineLevel="0" collapsed="false">
      <c r="A78" s="3" t="n">
        <v>0.0172</v>
      </c>
      <c r="B78" s="3" t="n">
        <v>1.77</v>
      </c>
      <c r="C78" s="3" t="n">
        <v>0.472</v>
      </c>
      <c r="D78" s="4" t="n">
        <v>1.109E-006</v>
      </c>
      <c r="E78" s="3" t="n">
        <v>120</v>
      </c>
      <c r="F78" s="11" t="s">
        <v>34</v>
      </c>
      <c r="G78" s="3" t="s">
        <v>61</v>
      </c>
      <c r="H78" s="3" t="s">
        <v>62</v>
      </c>
      <c r="I78" s="3" t="s">
        <v>63</v>
      </c>
      <c r="J78" s="3" t="n">
        <v>1</v>
      </c>
      <c r="K78" s="3" t="n">
        <v>0.7</v>
      </c>
      <c r="L78" s="3" t="n">
        <v>-0.2</v>
      </c>
      <c r="M78" s="3" t="n">
        <v>0</v>
      </c>
      <c r="N78" s="3" t="n">
        <v>0.7</v>
      </c>
      <c r="O78" s="3" t="n">
        <v>0</v>
      </c>
      <c r="P78" s="3" t="n">
        <v>0</v>
      </c>
      <c r="Q78" s="3" t="n">
        <v>0</v>
      </c>
      <c r="R78" s="3" t="n">
        <v>-0.2</v>
      </c>
      <c r="S78" s="3" t="n">
        <v>0</v>
      </c>
      <c r="T78" s="3" t="n">
        <v>0</v>
      </c>
      <c r="U78" s="3" t="n">
        <v>1.2</v>
      </c>
      <c r="V78" s="3" t="n">
        <v>0.7</v>
      </c>
      <c r="W78" s="3" t="n">
        <v>0.4</v>
      </c>
      <c r="X78" s="3" t="n">
        <v>0.19</v>
      </c>
      <c r="Y78" s="3" t="n">
        <v>0.3274</v>
      </c>
      <c r="Z78" s="3" t="n">
        <v>0.01</v>
      </c>
      <c r="AA78" s="3" t="n">
        <v>0.0052</v>
      </c>
      <c r="AB78" s="3" t="n">
        <v>2.5</v>
      </c>
      <c r="AC78" s="4" t="n">
        <v>0.825696752321468</v>
      </c>
      <c r="AD78" s="4" t="n">
        <v>0.318287710492616</v>
      </c>
      <c r="AE78" s="4" t="n">
        <v>3.0543677458766</v>
      </c>
    </row>
    <row r="79" customFormat="false" ht="15" hidden="false" customHeight="false" outlineLevel="0" collapsed="false">
      <c r="A79" s="3" t="n">
        <v>0.0178</v>
      </c>
      <c r="B79" s="3" t="n">
        <v>2.34</v>
      </c>
      <c r="C79" s="3" t="n">
        <v>0.599</v>
      </c>
      <c r="D79" s="4" t="n">
        <v>6.064E-007</v>
      </c>
      <c r="E79" s="3" t="n">
        <v>120</v>
      </c>
      <c r="F79" s="11" t="s">
        <v>34</v>
      </c>
      <c r="G79" s="3" t="s">
        <v>61</v>
      </c>
      <c r="H79" s="3" t="s">
        <v>62</v>
      </c>
      <c r="I79" s="3" t="s">
        <v>63</v>
      </c>
      <c r="J79" s="3" t="n">
        <v>1</v>
      </c>
      <c r="K79" s="3" t="n">
        <v>0.6</v>
      </c>
      <c r="L79" s="3" t="n">
        <v>0</v>
      </c>
      <c r="M79" s="3" t="n">
        <v>0</v>
      </c>
      <c r="N79" s="3" t="n">
        <v>0.6</v>
      </c>
      <c r="O79" s="3" t="n">
        <v>0</v>
      </c>
      <c r="P79" s="3" t="n">
        <v>0</v>
      </c>
      <c r="Q79" s="3" t="n">
        <v>0</v>
      </c>
      <c r="R79" s="3" t="n">
        <v>0</v>
      </c>
      <c r="S79" s="3" t="n">
        <v>0</v>
      </c>
      <c r="T79" s="3" t="n">
        <v>0</v>
      </c>
      <c r="U79" s="3" t="n">
        <v>1.1</v>
      </c>
      <c r="V79" s="3" t="n">
        <v>1</v>
      </c>
      <c r="W79" s="3" t="n">
        <v>0.5</v>
      </c>
      <c r="X79" s="3" t="n">
        <v>0.19</v>
      </c>
      <c r="Y79" s="3" t="n">
        <v>0.3519</v>
      </c>
      <c r="Z79" s="3" t="n">
        <v>0.0072</v>
      </c>
      <c r="AA79" s="3" t="n">
        <v>0.0057</v>
      </c>
      <c r="AB79" s="3" t="n">
        <v>2.5</v>
      </c>
      <c r="AC79" s="4" t="n">
        <v>0.690783884412055</v>
      </c>
      <c r="AD79" s="4" t="n">
        <v>0.334524845202687</v>
      </c>
      <c r="AE79" s="4" t="n">
        <v>2.0460358056266</v>
      </c>
    </row>
    <row r="80" customFormat="false" ht="15" hidden="false" customHeight="false" outlineLevel="0" collapsed="false">
      <c r="A80" s="3" t="n">
        <v>0.0241</v>
      </c>
      <c r="B80" s="3" t="n">
        <v>1.82</v>
      </c>
      <c r="C80" s="3" t="n">
        <v>0.351</v>
      </c>
      <c r="D80" s="4" t="n">
        <v>8.159E-007</v>
      </c>
      <c r="E80" s="3" t="n">
        <v>120</v>
      </c>
      <c r="F80" s="11" t="s">
        <v>34</v>
      </c>
      <c r="G80" s="3" t="s">
        <v>61</v>
      </c>
      <c r="H80" s="3" t="s">
        <v>62</v>
      </c>
      <c r="I80" s="3" t="s">
        <v>63</v>
      </c>
      <c r="J80" s="3" t="n">
        <v>1</v>
      </c>
      <c r="K80" s="3" t="n">
        <v>0.9</v>
      </c>
      <c r="L80" s="3" t="n">
        <v>-0.4</v>
      </c>
      <c r="M80" s="3" t="n">
        <v>0</v>
      </c>
      <c r="N80" s="3" t="n">
        <v>0.9</v>
      </c>
      <c r="O80" s="3" t="n">
        <v>0</v>
      </c>
      <c r="P80" s="3" t="n">
        <v>0</v>
      </c>
      <c r="Q80" s="3" t="n">
        <v>0</v>
      </c>
      <c r="R80" s="3" t="n">
        <v>-0.4</v>
      </c>
      <c r="S80" s="3" t="n">
        <v>0</v>
      </c>
      <c r="T80" s="3" t="n">
        <v>0</v>
      </c>
      <c r="U80" s="3" t="n">
        <v>0.7</v>
      </c>
      <c r="V80" s="3" t="n">
        <v>0.3</v>
      </c>
      <c r="W80" s="3" t="n">
        <v>0.3</v>
      </c>
      <c r="X80" s="3" t="n">
        <v>0.099</v>
      </c>
      <c r="Y80" s="3" t="n">
        <v>0.3219</v>
      </c>
      <c r="Z80" s="3" t="n">
        <v>0.0122</v>
      </c>
      <c r="AA80" s="3" t="n">
        <v>0.0042</v>
      </c>
      <c r="AB80" s="3" t="n">
        <v>2.5</v>
      </c>
      <c r="AC80" s="4" t="n">
        <v>0.913226978227518</v>
      </c>
      <c r="AD80" s="4" t="n">
        <v>0.319383454998437</v>
      </c>
      <c r="AE80" s="4" t="n">
        <v>3.78999689344517</v>
      </c>
    </row>
    <row r="81" customFormat="false" ht="15" hidden="false" customHeight="false" outlineLevel="0" collapsed="false">
      <c r="A81" s="3" t="n">
        <v>0.0245</v>
      </c>
      <c r="B81" s="3" t="n">
        <v>2.5</v>
      </c>
      <c r="C81" s="3" t="n">
        <v>0.471</v>
      </c>
      <c r="D81" s="4" t="n">
        <v>4.142E-007</v>
      </c>
      <c r="E81" s="3" t="n">
        <v>120</v>
      </c>
      <c r="F81" s="11" t="s">
        <v>34</v>
      </c>
      <c r="G81" s="3" t="s">
        <v>61</v>
      </c>
      <c r="H81" s="3" t="s">
        <v>62</v>
      </c>
      <c r="I81" s="3" t="s">
        <v>63</v>
      </c>
      <c r="J81" s="3" t="n">
        <v>1</v>
      </c>
      <c r="K81" s="3" t="n">
        <v>0.7</v>
      </c>
      <c r="L81" s="3" t="n">
        <v>-0.2</v>
      </c>
      <c r="M81" s="3" t="n">
        <v>0</v>
      </c>
      <c r="N81" s="3" t="n">
        <v>0.7</v>
      </c>
      <c r="O81" s="3" t="n">
        <v>0</v>
      </c>
      <c r="P81" s="3" t="n">
        <v>0</v>
      </c>
      <c r="Q81" s="3" t="n">
        <v>0</v>
      </c>
      <c r="R81" s="3" t="n">
        <v>-0.2</v>
      </c>
      <c r="S81" s="3" t="n">
        <v>0</v>
      </c>
      <c r="T81" s="3" t="n">
        <v>0</v>
      </c>
      <c r="U81" s="3" t="n">
        <v>0.8</v>
      </c>
      <c r="V81" s="3" t="n">
        <v>0.5</v>
      </c>
      <c r="W81" s="3" t="n">
        <v>0.4</v>
      </c>
      <c r="X81" s="3" t="n">
        <v>0.099</v>
      </c>
      <c r="Y81" s="3" t="n">
        <v>0.344</v>
      </c>
      <c r="Z81" s="3" t="n">
        <v>0.0054</v>
      </c>
      <c r="AA81" s="3" t="n">
        <v>0.0043</v>
      </c>
      <c r="AB81" s="3" t="n">
        <v>2.5</v>
      </c>
      <c r="AC81" s="4" t="n">
        <v>0.82654130166774</v>
      </c>
      <c r="AD81" s="4" t="n">
        <v>0.338624132388549</v>
      </c>
      <c r="AE81" s="4" t="n">
        <v>1.56976744186047</v>
      </c>
    </row>
    <row r="82" customFormat="false" ht="15" hidden="false" customHeight="false" outlineLevel="0" collapsed="false">
      <c r="A82" s="3" t="n">
        <v>0.026</v>
      </c>
      <c r="B82" s="3" t="n">
        <v>3.36</v>
      </c>
      <c r="C82" s="3" t="n">
        <v>0.59</v>
      </c>
      <c r="D82" s="4" t="n">
        <v>2.17E-007</v>
      </c>
      <c r="E82" s="3" t="n">
        <v>120</v>
      </c>
      <c r="F82" s="11" t="s">
        <v>34</v>
      </c>
      <c r="G82" s="3" t="s">
        <v>61</v>
      </c>
      <c r="H82" s="3" t="s">
        <v>62</v>
      </c>
      <c r="I82" s="3" t="s">
        <v>63</v>
      </c>
      <c r="J82" s="3" t="n">
        <v>1</v>
      </c>
      <c r="K82" s="3" t="n">
        <v>0.6</v>
      </c>
      <c r="L82" s="3" t="n">
        <v>0</v>
      </c>
      <c r="M82" s="3" t="n">
        <v>0</v>
      </c>
      <c r="N82" s="3" t="n">
        <v>0.6</v>
      </c>
      <c r="O82" s="3" t="n">
        <v>0</v>
      </c>
      <c r="P82" s="3" t="n">
        <v>0</v>
      </c>
      <c r="Q82" s="3" t="n">
        <v>0</v>
      </c>
      <c r="R82" s="3" t="n">
        <v>0</v>
      </c>
      <c r="S82" s="3" t="n">
        <v>0</v>
      </c>
      <c r="T82" s="3" t="n">
        <v>0</v>
      </c>
      <c r="U82" s="3" t="n">
        <v>1</v>
      </c>
      <c r="V82" s="3" t="n">
        <v>1.2</v>
      </c>
      <c r="W82" s="3" t="n">
        <v>0.5</v>
      </c>
      <c r="X82" s="3" t="n">
        <v>0.099</v>
      </c>
      <c r="Y82" s="3" t="n">
        <v>0.3732</v>
      </c>
      <c r="Z82" s="3" t="n">
        <v>0.0077</v>
      </c>
      <c r="AA82" s="3" t="n">
        <v>0.0064</v>
      </c>
      <c r="AB82" s="3" t="n">
        <v>2.5</v>
      </c>
      <c r="AC82" s="4" t="n">
        <v>0.701824718588118</v>
      </c>
      <c r="AD82" s="4" t="n">
        <v>0.363174396230797</v>
      </c>
      <c r="AE82" s="4" t="n">
        <v>2.06323687031083</v>
      </c>
    </row>
    <row r="83" customFormat="false" ht="15" hidden="false" customHeight="false" outlineLevel="0" collapsed="false">
      <c r="A83" s="3" t="n">
        <v>0.0348</v>
      </c>
      <c r="B83" s="3" t="n">
        <v>2.51</v>
      </c>
      <c r="C83" s="3" t="n">
        <v>0.332</v>
      </c>
      <c r="D83" s="4" t="n">
        <v>3.497E-007</v>
      </c>
      <c r="E83" s="3" t="n">
        <v>120</v>
      </c>
      <c r="F83" s="11" t="s">
        <v>34</v>
      </c>
      <c r="G83" s="3" t="s">
        <v>61</v>
      </c>
      <c r="H83" s="3" t="s">
        <v>62</v>
      </c>
      <c r="I83" s="3" t="s">
        <v>63</v>
      </c>
      <c r="J83" s="3" t="n">
        <v>1</v>
      </c>
      <c r="K83" s="3" t="n">
        <v>0.9</v>
      </c>
      <c r="L83" s="3" t="n">
        <v>-0.4</v>
      </c>
      <c r="M83" s="3" t="n">
        <v>0</v>
      </c>
      <c r="N83" s="3" t="n">
        <v>0.9</v>
      </c>
      <c r="O83" s="3" t="n">
        <v>0</v>
      </c>
      <c r="P83" s="3" t="n">
        <v>0</v>
      </c>
      <c r="Q83" s="3" t="n">
        <v>0</v>
      </c>
      <c r="R83" s="3" t="n">
        <v>-0.4</v>
      </c>
      <c r="S83" s="3" t="n">
        <v>0</v>
      </c>
      <c r="T83" s="3" t="n">
        <v>0</v>
      </c>
      <c r="U83" s="3" t="n">
        <v>0.4</v>
      </c>
      <c r="V83" s="3" t="n">
        <v>0.2</v>
      </c>
      <c r="W83" s="3" t="n">
        <v>0.3</v>
      </c>
      <c r="X83" s="3" t="n">
        <v>0.108</v>
      </c>
      <c r="Y83" s="3" t="n">
        <v>0.3733</v>
      </c>
      <c r="Z83" s="3" t="n">
        <v>0.0094</v>
      </c>
      <c r="AA83" s="3" t="n">
        <v>0.0043</v>
      </c>
      <c r="AB83" s="3" t="n">
        <v>2.5</v>
      </c>
      <c r="AC83" s="4" t="n">
        <v>0.923669049122925</v>
      </c>
      <c r="AD83" s="4" t="n">
        <v>0.370522082035278</v>
      </c>
      <c r="AE83" s="4" t="n">
        <v>2.51808197160461</v>
      </c>
    </row>
    <row r="84" customFormat="false" ht="15" hidden="false" customHeight="false" outlineLevel="0" collapsed="false">
      <c r="A84" s="3" t="n">
        <v>0.0348</v>
      </c>
      <c r="B84" s="3" t="n">
        <v>3.48</v>
      </c>
      <c r="C84" s="3" t="n">
        <v>0.458</v>
      </c>
      <c r="D84" s="4" t="n">
        <v>1.686E-007</v>
      </c>
      <c r="E84" s="3" t="n">
        <v>120</v>
      </c>
      <c r="F84" s="11" t="s">
        <v>34</v>
      </c>
      <c r="G84" s="3" t="s">
        <v>61</v>
      </c>
      <c r="H84" s="3" t="s">
        <v>62</v>
      </c>
      <c r="I84" s="3" t="s">
        <v>63</v>
      </c>
      <c r="J84" s="3" t="n">
        <v>1</v>
      </c>
      <c r="K84" s="3" t="n">
        <v>0.7</v>
      </c>
      <c r="L84" s="3" t="n">
        <v>-0.2</v>
      </c>
      <c r="M84" s="3" t="n">
        <v>0</v>
      </c>
      <c r="N84" s="3" t="n">
        <v>0.7</v>
      </c>
      <c r="O84" s="3" t="n">
        <v>0</v>
      </c>
      <c r="P84" s="3" t="n">
        <v>0</v>
      </c>
      <c r="Q84" s="3" t="n">
        <v>0</v>
      </c>
      <c r="R84" s="3" t="n">
        <v>-0.2</v>
      </c>
      <c r="S84" s="3" t="n">
        <v>0</v>
      </c>
      <c r="T84" s="3" t="n">
        <v>0</v>
      </c>
      <c r="U84" s="3" t="n">
        <v>0.6</v>
      </c>
      <c r="V84" s="3" t="n">
        <v>0.7</v>
      </c>
      <c r="W84" s="3" t="n">
        <v>0.4</v>
      </c>
      <c r="X84" s="3" t="n">
        <v>0.108</v>
      </c>
      <c r="Y84" s="3" t="n">
        <v>0.3825</v>
      </c>
      <c r="Z84" s="3" t="n">
        <v>0.0076</v>
      </c>
      <c r="AA84" s="3" t="n">
        <v>0.0047</v>
      </c>
      <c r="AB84" s="3" t="n">
        <v>2.5</v>
      </c>
      <c r="AC84" s="4" t="n">
        <v>0.837693694789158</v>
      </c>
      <c r="AD84" s="4" t="n">
        <v>0.376447665789317</v>
      </c>
      <c r="AE84" s="4" t="n">
        <v>1.98692810457516</v>
      </c>
    </row>
    <row r="85" customFormat="false" ht="15" hidden="false" customHeight="false" outlineLevel="0" collapsed="false">
      <c r="A85" s="3" t="n">
        <v>0.0354</v>
      </c>
      <c r="B85" s="3" t="n">
        <v>4.41</v>
      </c>
      <c r="C85" s="3" t="n">
        <v>0.568</v>
      </c>
      <c r="D85" s="4" t="n">
        <v>9.558E-008</v>
      </c>
      <c r="E85" s="3" t="n">
        <v>120</v>
      </c>
      <c r="F85" s="11" t="s">
        <v>34</v>
      </c>
      <c r="G85" s="3" t="s">
        <v>61</v>
      </c>
      <c r="H85" s="3" t="s">
        <v>62</v>
      </c>
      <c r="I85" s="3" t="s">
        <v>63</v>
      </c>
      <c r="J85" s="3" t="n">
        <v>1</v>
      </c>
      <c r="K85" s="3" t="n">
        <v>0.6</v>
      </c>
      <c r="L85" s="3" t="n">
        <v>0</v>
      </c>
      <c r="M85" s="3" t="n">
        <v>0</v>
      </c>
      <c r="N85" s="3" t="n">
        <v>0.6</v>
      </c>
      <c r="O85" s="3" t="n">
        <v>0</v>
      </c>
      <c r="P85" s="3" t="n">
        <v>0</v>
      </c>
      <c r="Q85" s="3" t="n">
        <v>0</v>
      </c>
      <c r="R85" s="3" t="n">
        <v>0</v>
      </c>
      <c r="S85" s="3" t="n">
        <v>0</v>
      </c>
      <c r="T85" s="3" t="n">
        <v>0</v>
      </c>
      <c r="U85" s="3" t="n">
        <v>0.8</v>
      </c>
      <c r="V85" s="3" t="n">
        <v>1.5</v>
      </c>
      <c r="W85" s="3" t="n">
        <v>0.5</v>
      </c>
      <c r="X85" s="3" t="n">
        <v>0.108</v>
      </c>
      <c r="Y85" s="3" t="n">
        <v>0.3825</v>
      </c>
      <c r="Z85" s="3" t="n">
        <v>0.0103</v>
      </c>
      <c r="AA85" s="3" t="n">
        <v>0.007</v>
      </c>
      <c r="AB85" s="3" t="n">
        <v>2.5</v>
      </c>
      <c r="AC85" s="4" t="n">
        <v>0.727893095344339</v>
      </c>
      <c r="AD85" s="4" t="n">
        <v>0.372353106802669</v>
      </c>
      <c r="AE85" s="4" t="n">
        <v>2.69281045751634</v>
      </c>
    </row>
    <row r="86" customFormat="false" ht="15" hidden="false" customHeight="false" outlineLevel="0" collapsed="false">
      <c r="A86" s="3" t="n">
        <v>0.0374</v>
      </c>
      <c r="B86" s="3" t="n">
        <v>5.32</v>
      </c>
      <c r="C86" s="3" t="n">
        <v>0.645</v>
      </c>
      <c r="D86" s="4" t="n">
        <v>6.281E-008</v>
      </c>
      <c r="E86" s="3" t="n">
        <v>120</v>
      </c>
      <c r="F86" s="11" t="s">
        <v>34</v>
      </c>
      <c r="G86" s="3" t="s">
        <v>61</v>
      </c>
      <c r="H86" s="3" t="s">
        <v>62</v>
      </c>
      <c r="I86" s="3" t="s">
        <v>63</v>
      </c>
      <c r="J86" s="3" t="n">
        <v>1</v>
      </c>
      <c r="K86" s="3" t="n">
        <v>0.5</v>
      </c>
      <c r="L86" s="3" t="n">
        <v>0</v>
      </c>
      <c r="M86" s="3" t="n">
        <v>0</v>
      </c>
      <c r="N86" s="3" t="n">
        <v>0.5</v>
      </c>
      <c r="O86" s="3" t="n">
        <v>0</v>
      </c>
      <c r="P86" s="3" t="n">
        <v>0</v>
      </c>
      <c r="Q86" s="3" t="n">
        <v>0</v>
      </c>
      <c r="R86" s="3" t="n">
        <v>0</v>
      </c>
      <c r="S86" s="3" t="n">
        <v>0</v>
      </c>
      <c r="T86" s="3" t="n">
        <v>0</v>
      </c>
      <c r="U86" s="3" t="n">
        <v>1</v>
      </c>
      <c r="V86" s="3" t="n">
        <v>2</v>
      </c>
      <c r="W86" s="3" t="n">
        <v>0.6</v>
      </c>
      <c r="X86" s="3" t="n">
        <v>0.108</v>
      </c>
      <c r="Y86" s="3" t="n">
        <v>0.4031</v>
      </c>
      <c r="Z86" s="3" t="n">
        <v>0.0278</v>
      </c>
      <c r="AA86" s="3" t="n">
        <v>0.0094</v>
      </c>
      <c r="AB86" s="3" t="n">
        <v>2.5</v>
      </c>
      <c r="AC86" s="4" t="n">
        <v>0.63026917968445</v>
      </c>
      <c r="AD86" s="4" t="n">
        <v>0.388569857613357</v>
      </c>
      <c r="AE86" s="4" t="n">
        <v>6.89655172413793</v>
      </c>
    </row>
    <row r="87" customFormat="false" ht="15" hidden="false" customHeight="false" outlineLevel="0" collapsed="false">
      <c r="A87" s="3" t="n">
        <v>0.0497</v>
      </c>
      <c r="B87" s="3" t="n">
        <v>2.54</v>
      </c>
      <c r="C87" s="3" t="n">
        <v>0.237</v>
      </c>
      <c r="D87" s="4" t="n">
        <v>2.342E-007</v>
      </c>
      <c r="E87" s="3" t="n">
        <v>120</v>
      </c>
      <c r="F87" s="11" t="s">
        <v>34</v>
      </c>
      <c r="G87" s="3" t="s">
        <v>61</v>
      </c>
      <c r="H87" s="3" t="s">
        <v>62</v>
      </c>
      <c r="I87" s="3" t="s">
        <v>63</v>
      </c>
      <c r="J87" s="3" t="n">
        <v>1</v>
      </c>
      <c r="K87" s="3" t="n">
        <v>1.2</v>
      </c>
      <c r="L87" s="3" t="n">
        <v>-0.6</v>
      </c>
      <c r="M87" s="3" t="n">
        <v>0</v>
      </c>
      <c r="N87" s="3" t="n">
        <v>1.2</v>
      </c>
      <c r="O87" s="3" t="n">
        <v>0</v>
      </c>
      <c r="P87" s="3" t="n">
        <v>0</v>
      </c>
      <c r="Q87" s="3" t="n">
        <v>0</v>
      </c>
      <c r="R87" s="3" t="n">
        <v>-0.6</v>
      </c>
      <c r="S87" s="3" t="n">
        <v>0</v>
      </c>
      <c r="T87" s="3" t="n">
        <v>0</v>
      </c>
      <c r="U87" s="3" t="n">
        <v>0.2</v>
      </c>
      <c r="V87" s="3" t="n">
        <v>0.1</v>
      </c>
      <c r="W87" s="3" t="n">
        <v>0.2</v>
      </c>
      <c r="X87" s="3" t="n">
        <v>0.117</v>
      </c>
      <c r="Y87" s="3" t="n">
        <v>0.3394</v>
      </c>
      <c r="Z87" s="3" t="n">
        <v>0.0087</v>
      </c>
      <c r="AA87" s="3" t="n">
        <v>0.0048</v>
      </c>
      <c r="AB87" s="3" t="n">
        <v>2.5</v>
      </c>
      <c r="AC87" s="4" t="n">
        <v>0.964389235146585</v>
      </c>
      <c r="AD87" s="4" t="n">
        <v>0.338133596252241</v>
      </c>
      <c r="AE87" s="4" t="n">
        <v>2.5633470830878</v>
      </c>
    </row>
    <row r="88" customFormat="false" ht="15" hidden="false" customHeight="false" outlineLevel="0" collapsed="false">
      <c r="A88" s="3" t="n">
        <v>0.0494</v>
      </c>
      <c r="B88" s="3" t="n">
        <v>3.49</v>
      </c>
      <c r="C88" s="3" t="n">
        <v>0.327</v>
      </c>
      <c r="D88" s="4" t="n">
        <v>1.288E-007</v>
      </c>
      <c r="E88" s="3" t="n">
        <v>120</v>
      </c>
      <c r="F88" s="11" t="s">
        <v>34</v>
      </c>
      <c r="G88" s="3" t="s">
        <v>61</v>
      </c>
      <c r="H88" s="3" t="s">
        <v>62</v>
      </c>
      <c r="I88" s="3" t="s">
        <v>63</v>
      </c>
      <c r="J88" s="3" t="n">
        <v>1</v>
      </c>
      <c r="K88" s="3" t="n">
        <v>0.9</v>
      </c>
      <c r="L88" s="3" t="n">
        <v>-0.4</v>
      </c>
      <c r="M88" s="3" t="n">
        <v>0</v>
      </c>
      <c r="N88" s="3" t="n">
        <v>0.9</v>
      </c>
      <c r="O88" s="3" t="n">
        <v>0</v>
      </c>
      <c r="P88" s="3" t="n">
        <v>0</v>
      </c>
      <c r="Q88" s="3" t="n">
        <v>0</v>
      </c>
      <c r="R88" s="3" t="n">
        <v>-0.4</v>
      </c>
      <c r="S88" s="3" t="n">
        <v>0</v>
      </c>
      <c r="T88" s="3" t="n">
        <v>0</v>
      </c>
      <c r="U88" s="3" t="n">
        <v>0.2</v>
      </c>
      <c r="V88" s="3" t="n">
        <v>0.3</v>
      </c>
      <c r="W88" s="3" t="n">
        <v>0.3</v>
      </c>
      <c r="X88" s="3" t="n">
        <v>0.117</v>
      </c>
      <c r="Y88" s="3" t="n">
        <v>0.3785</v>
      </c>
      <c r="Z88" s="3" t="n">
        <v>0.007</v>
      </c>
      <c r="AA88" s="3" t="n">
        <v>0.0043</v>
      </c>
      <c r="AB88" s="3" t="n">
        <v>2.5</v>
      </c>
      <c r="AC88" s="4" t="n">
        <v>0.926243867868227</v>
      </c>
      <c r="AD88" s="4" t="n">
        <v>0.375575058877618</v>
      </c>
      <c r="AE88" s="4" t="n">
        <v>1.84940554821664</v>
      </c>
    </row>
    <row r="89" customFormat="false" ht="15" hidden="false" customHeight="false" outlineLevel="0" collapsed="false">
      <c r="A89" s="3" t="n">
        <v>0.0495</v>
      </c>
      <c r="B89" s="3" t="n">
        <v>4.47</v>
      </c>
      <c r="C89" s="3" t="n">
        <v>0.416</v>
      </c>
      <c r="D89" s="4" t="n">
        <v>7.061E-008</v>
      </c>
      <c r="E89" s="3" t="n">
        <v>120</v>
      </c>
      <c r="F89" s="11" t="s">
        <v>34</v>
      </c>
      <c r="G89" s="3" t="s">
        <v>61</v>
      </c>
      <c r="H89" s="3" t="s">
        <v>62</v>
      </c>
      <c r="I89" s="3" t="s">
        <v>63</v>
      </c>
      <c r="J89" s="3" t="n">
        <v>1</v>
      </c>
      <c r="K89" s="3" t="n">
        <v>0.8</v>
      </c>
      <c r="L89" s="3" t="n">
        <v>-0.2</v>
      </c>
      <c r="M89" s="3" t="n">
        <v>0</v>
      </c>
      <c r="N89" s="3" t="n">
        <v>0.8</v>
      </c>
      <c r="O89" s="3" t="n">
        <v>0</v>
      </c>
      <c r="P89" s="3" t="n">
        <v>0</v>
      </c>
      <c r="Q89" s="3" t="n">
        <v>0</v>
      </c>
      <c r="R89" s="3" t="n">
        <v>-0.2</v>
      </c>
      <c r="S89" s="3" t="n">
        <v>0</v>
      </c>
      <c r="T89" s="3" t="n">
        <v>0</v>
      </c>
      <c r="U89" s="3" t="n">
        <v>0.3</v>
      </c>
      <c r="V89" s="3" t="n">
        <v>0.7</v>
      </c>
      <c r="W89" s="3" t="n">
        <v>0.3</v>
      </c>
      <c r="X89" s="3" t="n">
        <v>0.117</v>
      </c>
      <c r="Y89" s="3" t="n">
        <v>0.3681</v>
      </c>
      <c r="Z89" s="3" t="n">
        <v>0.0073</v>
      </c>
      <c r="AA89" s="3" t="n">
        <v>0.0043</v>
      </c>
      <c r="AB89" s="3" t="n">
        <v>2.5</v>
      </c>
      <c r="AC89" s="4" t="n">
        <v>0.870738914505411</v>
      </c>
      <c r="AD89" s="4" t="n">
        <v>0.363114883973696</v>
      </c>
      <c r="AE89" s="4" t="n">
        <v>1.98315675088291</v>
      </c>
    </row>
    <row r="90" customFormat="false" ht="15" hidden="false" customHeight="false" outlineLevel="0" collapsed="false">
      <c r="A90" s="3" t="n">
        <v>0.0504</v>
      </c>
      <c r="B90" s="3" t="n">
        <v>5.43</v>
      </c>
      <c r="C90" s="3" t="n">
        <v>0.493</v>
      </c>
      <c r="D90" s="4" t="n">
        <v>4.448E-008</v>
      </c>
      <c r="E90" s="3" t="n">
        <v>120</v>
      </c>
      <c r="F90" s="11" t="s">
        <v>34</v>
      </c>
      <c r="G90" s="3" t="s">
        <v>61</v>
      </c>
      <c r="H90" s="3" t="s">
        <v>62</v>
      </c>
      <c r="I90" s="3" t="s">
        <v>63</v>
      </c>
      <c r="J90" s="3" t="n">
        <v>1</v>
      </c>
      <c r="K90" s="3" t="n">
        <v>0.7</v>
      </c>
      <c r="L90" s="3" t="n">
        <v>-0.1</v>
      </c>
      <c r="M90" s="3" t="n">
        <v>0</v>
      </c>
      <c r="N90" s="3" t="n">
        <v>0.7</v>
      </c>
      <c r="O90" s="3" t="n">
        <v>0</v>
      </c>
      <c r="P90" s="3" t="n">
        <v>0</v>
      </c>
      <c r="Q90" s="3" t="n">
        <v>0</v>
      </c>
      <c r="R90" s="3" t="n">
        <v>-0.1</v>
      </c>
      <c r="S90" s="3" t="n">
        <v>0</v>
      </c>
      <c r="T90" s="3" t="n">
        <v>0</v>
      </c>
      <c r="U90" s="3" t="n">
        <v>0.5</v>
      </c>
      <c r="V90" s="3" t="n">
        <v>1</v>
      </c>
      <c r="W90" s="3" t="n">
        <v>0.4</v>
      </c>
      <c r="X90" s="3" t="n">
        <v>0.117</v>
      </c>
      <c r="Y90" s="3" t="n">
        <v>0.3705</v>
      </c>
      <c r="Z90" s="3" t="n">
        <v>0.0099</v>
      </c>
      <c r="AA90" s="3" t="n">
        <v>0.005</v>
      </c>
      <c r="AB90" s="3" t="n">
        <v>2.5</v>
      </c>
      <c r="AC90" s="4" t="n">
        <v>0.806380198438344</v>
      </c>
      <c r="AD90" s="4" t="n">
        <v>0.362984169914642</v>
      </c>
      <c r="AE90" s="4" t="n">
        <v>2.67206477732794</v>
      </c>
    </row>
    <row r="91" customFormat="false" ht="15" hidden="false" customHeight="false" outlineLevel="0" collapsed="false">
      <c r="A91" s="3" t="n">
        <v>0.0524</v>
      </c>
      <c r="B91" s="3" t="n">
        <v>6.61</v>
      </c>
      <c r="C91" s="3" t="n">
        <v>0.576</v>
      </c>
      <c r="D91" s="4" t="n">
        <v>3.014E-008</v>
      </c>
      <c r="E91" s="3" t="n">
        <v>120</v>
      </c>
      <c r="F91" s="11" t="s">
        <v>34</v>
      </c>
      <c r="G91" s="3" t="s">
        <v>61</v>
      </c>
      <c r="H91" s="3" t="s">
        <v>62</v>
      </c>
      <c r="I91" s="3" t="s">
        <v>63</v>
      </c>
      <c r="J91" s="3" t="n">
        <v>1</v>
      </c>
      <c r="K91" s="3" t="n">
        <v>0.6</v>
      </c>
      <c r="L91" s="3" t="n">
        <v>0</v>
      </c>
      <c r="M91" s="3" t="n">
        <v>0</v>
      </c>
      <c r="N91" s="3" t="n">
        <v>0.6</v>
      </c>
      <c r="O91" s="3" t="n">
        <v>0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0.7</v>
      </c>
      <c r="V91" s="3" t="n">
        <v>1.2</v>
      </c>
      <c r="W91" s="3" t="n">
        <v>0.5</v>
      </c>
      <c r="X91" s="3" t="n">
        <v>0.117</v>
      </c>
      <c r="Y91" s="3" t="n">
        <v>0.4086</v>
      </c>
      <c r="Z91" s="3" t="n">
        <v>0.0162</v>
      </c>
      <c r="AA91" s="3" t="n">
        <v>0.0065</v>
      </c>
      <c r="AB91" s="3" t="n">
        <v>2.5</v>
      </c>
      <c r="AC91" s="4" t="n">
        <v>0.718446207354723</v>
      </c>
      <c r="AD91" s="4" t="n">
        <v>0.39654656291303</v>
      </c>
      <c r="AE91" s="4" t="n">
        <v>3.9647577092511</v>
      </c>
    </row>
    <row r="92" customFormat="false" ht="15" hidden="false" customHeight="false" outlineLevel="0" collapsed="false">
      <c r="A92" s="3" t="n">
        <v>0.0707</v>
      </c>
      <c r="B92" s="3" t="n">
        <v>2.56</v>
      </c>
      <c r="C92" s="3" t="n">
        <v>0.168</v>
      </c>
      <c r="D92" s="4" t="n">
        <v>1.725E-007</v>
      </c>
      <c r="E92" s="3" t="n">
        <v>120</v>
      </c>
      <c r="F92" s="11" t="s">
        <v>34</v>
      </c>
      <c r="G92" s="3" t="s">
        <v>61</v>
      </c>
      <c r="H92" s="3" t="s">
        <v>62</v>
      </c>
      <c r="I92" s="3" t="s">
        <v>63</v>
      </c>
      <c r="J92" s="3" t="n">
        <v>1</v>
      </c>
      <c r="K92" s="3" t="n">
        <v>1.5</v>
      </c>
      <c r="L92" s="3" t="n">
        <v>-0.9</v>
      </c>
      <c r="M92" s="3" t="n">
        <v>0</v>
      </c>
      <c r="N92" s="3" t="n">
        <v>1.5</v>
      </c>
      <c r="O92" s="3" t="n">
        <v>0</v>
      </c>
      <c r="P92" s="3" t="n">
        <v>0</v>
      </c>
      <c r="Q92" s="3" t="n">
        <v>0</v>
      </c>
      <c r="R92" s="3" t="n">
        <v>-0.9</v>
      </c>
      <c r="S92" s="3" t="n">
        <v>0</v>
      </c>
      <c r="T92" s="3" t="n">
        <v>0</v>
      </c>
      <c r="U92" s="3" t="n">
        <v>0.3</v>
      </c>
      <c r="V92" s="3" t="n">
        <v>0.1</v>
      </c>
      <c r="W92" s="3" t="n">
        <v>0.2</v>
      </c>
      <c r="X92" s="3" t="n">
        <v>0.113</v>
      </c>
      <c r="Y92" s="3" t="n">
        <v>0.3426</v>
      </c>
      <c r="Z92" s="3" t="n">
        <v>0.0129</v>
      </c>
      <c r="AA92" s="3" t="n">
        <v>0.0061</v>
      </c>
      <c r="AB92" s="3" t="n">
        <v>2.5</v>
      </c>
      <c r="AC92" s="4" t="n">
        <v>0.98321718284827</v>
      </c>
      <c r="AD92" s="4" t="n">
        <v>0.342015875411919</v>
      </c>
      <c r="AE92" s="4" t="n">
        <v>3.76532399299475</v>
      </c>
    </row>
    <row r="93" customFormat="false" ht="15" hidden="false" customHeight="false" outlineLevel="0" collapsed="false">
      <c r="A93" s="3" t="n">
        <v>0.0702</v>
      </c>
      <c r="B93" s="3" t="n">
        <v>3.5</v>
      </c>
      <c r="C93" s="3" t="n">
        <v>0.229</v>
      </c>
      <c r="D93" s="4" t="n">
        <v>9.223E-008</v>
      </c>
      <c r="E93" s="3" t="n">
        <v>120</v>
      </c>
      <c r="F93" s="11" t="s">
        <v>34</v>
      </c>
      <c r="G93" s="3" t="s">
        <v>61</v>
      </c>
      <c r="H93" s="3" t="s">
        <v>62</v>
      </c>
      <c r="I93" s="3" t="s">
        <v>63</v>
      </c>
      <c r="J93" s="3" t="n">
        <v>1</v>
      </c>
      <c r="K93" s="3" t="n">
        <v>1.2</v>
      </c>
      <c r="L93" s="3" t="n">
        <v>-0.6</v>
      </c>
      <c r="M93" s="3" t="n">
        <v>0</v>
      </c>
      <c r="N93" s="3" t="n">
        <v>1.2</v>
      </c>
      <c r="O93" s="3" t="n">
        <v>0</v>
      </c>
      <c r="P93" s="3" t="n">
        <v>0</v>
      </c>
      <c r="Q93" s="3" t="n">
        <v>0</v>
      </c>
      <c r="R93" s="3" t="n">
        <v>-0.6</v>
      </c>
      <c r="S93" s="3" t="n">
        <v>0</v>
      </c>
      <c r="T93" s="3" t="n">
        <v>0</v>
      </c>
      <c r="U93" s="3" t="n">
        <v>0.3</v>
      </c>
      <c r="V93" s="3" t="n">
        <v>0.2</v>
      </c>
      <c r="W93" s="3" t="n">
        <v>0.2</v>
      </c>
      <c r="X93" s="3" t="n">
        <v>0.113</v>
      </c>
      <c r="Y93" s="3" t="n">
        <v>0.3584</v>
      </c>
      <c r="Z93" s="3" t="n">
        <v>0.0089</v>
      </c>
      <c r="AA93" s="3" t="n">
        <v>0.0051</v>
      </c>
      <c r="AB93" s="3" t="n">
        <v>2.5</v>
      </c>
      <c r="AC93" s="4" t="n">
        <v>0.966960182095185</v>
      </c>
      <c r="AD93" s="4" t="n">
        <v>0.357197291042026</v>
      </c>
      <c r="AE93" s="4" t="n">
        <v>2.48325892857143</v>
      </c>
    </row>
    <row r="94" customFormat="false" ht="15" hidden="false" customHeight="false" outlineLevel="0" collapsed="false">
      <c r="A94" s="3" t="n">
        <v>0.0698</v>
      </c>
      <c r="B94" s="3" t="n">
        <v>4.48</v>
      </c>
      <c r="C94" s="3" t="n">
        <v>0.295</v>
      </c>
      <c r="D94" s="4" t="n">
        <v>5.437E-008</v>
      </c>
      <c r="E94" s="3" t="n">
        <v>120</v>
      </c>
      <c r="F94" s="11" t="s">
        <v>34</v>
      </c>
      <c r="G94" s="3" t="s">
        <v>61</v>
      </c>
      <c r="H94" s="3" t="s">
        <v>62</v>
      </c>
      <c r="I94" s="3" t="s">
        <v>63</v>
      </c>
      <c r="J94" s="3" t="n">
        <v>1</v>
      </c>
      <c r="K94" s="3" t="n">
        <v>1</v>
      </c>
      <c r="L94" s="3" t="n">
        <v>-0.4</v>
      </c>
      <c r="M94" s="3" t="n">
        <v>0</v>
      </c>
      <c r="N94" s="3" t="n">
        <v>1</v>
      </c>
      <c r="O94" s="3" t="n">
        <v>0</v>
      </c>
      <c r="P94" s="3" t="n">
        <v>0</v>
      </c>
      <c r="Q94" s="3" t="n">
        <v>0</v>
      </c>
      <c r="R94" s="3" t="n">
        <v>-0.4</v>
      </c>
      <c r="S94" s="3" t="n">
        <v>0</v>
      </c>
      <c r="T94" s="3" t="n">
        <v>0</v>
      </c>
      <c r="U94" s="3" t="n">
        <v>0.3</v>
      </c>
      <c r="V94" s="3" t="n">
        <v>0.3</v>
      </c>
      <c r="W94" s="3" t="n">
        <v>0.2</v>
      </c>
      <c r="X94" s="3" t="n">
        <v>0.113</v>
      </c>
      <c r="Y94" s="3" t="n">
        <v>0.3659</v>
      </c>
      <c r="Z94" s="3" t="n">
        <v>0.0089</v>
      </c>
      <c r="AA94" s="3" t="n">
        <v>0.0043</v>
      </c>
      <c r="AB94" s="3" t="n">
        <v>2.5</v>
      </c>
      <c r="AC94" s="4" t="n">
        <v>0.941666280137634</v>
      </c>
      <c r="AD94" s="4" t="n">
        <v>0.363732197599038</v>
      </c>
      <c r="AE94" s="4" t="n">
        <v>2.43235856791473</v>
      </c>
    </row>
    <row r="95" customFormat="false" ht="15" hidden="false" customHeight="false" outlineLevel="0" collapsed="false">
      <c r="A95" s="3" t="n">
        <v>0.07</v>
      </c>
      <c r="B95" s="3" t="n">
        <v>5.47</v>
      </c>
      <c r="C95" s="3" t="n">
        <v>0.357</v>
      </c>
      <c r="D95" s="4" t="n">
        <v>3.656E-008</v>
      </c>
      <c r="E95" s="3" t="n">
        <v>120</v>
      </c>
      <c r="F95" s="11" t="s">
        <v>34</v>
      </c>
      <c r="G95" s="3" t="s">
        <v>61</v>
      </c>
      <c r="H95" s="3" t="s">
        <v>62</v>
      </c>
      <c r="I95" s="3" t="s">
        <v>63</v>
      </c>
      <c r="J95" s="3" t="n">
        <v>1</v>
      </c>
      <c r="K95" s="3" t="n">
        <v>0.9</v>
      </c>
      <c r="L95" s="3" t="n">
        <v>-0.3</v>
      </c>
      <c r="M95" s="3" t="n">
        <v>0</v>
      </c>
      <c r="N95" s="3" t="n">
        <v>0.9</v>
      </c>
      <c r="O95" s="3" t="n">
        <v>0</v>
      </c>
      <c r="P95" s="3" t="n">
        <v>0</v>
      </c>
      <c r="Q95" s="3" t="n">
        <v>0</v>
      </c>
      <c r="R95" s="3" t="n">
        <v>-0.3</v>
      </c>
      <c r="S95" s="3" t="n">
        <v>0</v>
      </c>
      <c r="T95" s="3" t="n">
        <v>0</v>
      </c>
      <c r="U95" s="3" t="n">
        <v>0.3</v>
      </c>
      <c r="V95" s="3" t="n">
        <v>0.4</v>
      </c>
      <c r="W95" s="3" t="n">
        <v>0.3</v>
      </c>
      <c r="X95" s="3" t="n">
        <v>0.113</v>
      </c>
      <c r="Y95" s="3" t="n">
        <v>0.3867</v>
      </c>
      <c r="Z95" s="3" t="n">
        <v>0.0106</v>
      </c>
      <c r="AA95" s="3" t="n">
        <v>0.004</v>
      </c>
      <c r="AB95" s="3" t="n">
        <v>2.5</v>
      </c>
      <c r="AC95" s="4" t="n">
        <v>0.909574603282243</v>
      </c>
      <c r="AD95" s="4" t="n">
        <v>0.383148753971178</v>
      </c>
      <c r="AE95" s="4" t="n">
        <v>2.74114300491337</v>
      </c>
    </row>
    <row r="96" customFormat="false" ht="15" hidden="false" customHeight="false" outlineLevel="0" collapsed="false">
      <c r="A96" s="3" t="n">
        <v>0.07</v>
      </c>
      <c r="B96" s="3" t="n">
        <v>6.86</v>
      </c>
      <c r="C96" s="3" t="n">
        <v>0.448</v>
      </c>
      <c r="D96" s="4" t="n">
        <v>2.175E-008</v>
      </c>
      <c r="E96" s="3" t="n">
        <v>120</v>
      </c>
      <c r="F96" s="11" t="s">
        <v>34</v>
      </c>
      <c r="G96" s="3" t="s">
        <v>61</v>
      </c>
      <c r="H96" s="3" t="s">
        <v>62</v>
      </c>
      <c r="I96" s="3" t="s">
        <v>63</v>
      </c>
      <c r="J96" s="3" t="n">
        <v>1</v>
      </c>
      <c r="K96" s="3" t="n">
        <v>0.7</v>
      </c>
      <c r="L96" s="3" t="n">
        <v>-0.1</v>
      </c>
      <c r="M96" s="3" t="n">
        <v>0</v>
      </c>
      <c r="N96" s="3" t="n">
        <v>0.7</v>
      </c>
      <c r="O96" s="3" t="n">
        <v>0</v>
      </c>
      <c r="P96" s="3" t="n">
        <v>0</v>
      </c>
      <c r="Q96" s="3" t="n">
        <v>0</v>
      </c>
      <c r="R96" s="3" t="n">
        <v>-0.1</v>
      </c>
      <c r="S96" s="3" t="n">
        <v>0</v>
      </c>
      <c r="T96" s="3" t="n">
        <v>0</v>
      </c>
      <c r="U96" s="3" t="n">
        <v>0.4</v>
      </c>
      <c r="V96" s="3" t="n">
        <v>0.7</v>
      </c>
      <c r="W96" s="3" t="n">
        <v>0.4</v>
      </c>
      <c r="X96" s="3" t="n">
        <v>0.113</v>
      </c>
      <c r="Y96" s="3" t="n">
        <v>0.3902</v>
      </c>
      <c r="Z96" s="3" t="n">
        <v>0.013</v>
      </c>
      <c r="AA96" s="3" t="n">
        <v>0.0047</v>
      </c>
      <c r="AB96" s="3" t="n">
        <v>2.5</v>
      </c>
      <c r="AC96" s="4" t="n">
        <v>0.845831953518447</v>
      </c>
      <c r="AD96" s="4" t="n">
        <v>0.384090510042892</v>
      </c>
      <c r="AE96" s="4" t="n">
        <v>3.33162480779088</v>
      </c>
    </row>
    <row r="97" customFormat="false" ht="15" hidden="false" customHeight="false" outlineLevel="0" collapsed="false">
      <c r="A97" s="3" t="n">
        <v>0.0718</v>
      </c>
      <c r="B97" s="3" t="n">
        <v>8.62</v>
      </c>
      <c r="C97" s="3" t="n">
        <v>0.544</v>
      </c>
      <c r="D97" s="4" t="n">
        <v>1.46E-008</v>
      </c>
      <c r="E97" s="3" t="n">
        <v>120</v>
      </c>
      <c r="F97" s="11" t="s">
        <v>34</v>
      </c>
      <c r="G97" s="3" t="s">
        <v>61</v>
      </c>
      <c r="H97" s="3" t="s">
        <v>62</v>
      </c>
      <c r="I97" s="3" t="s">
        <v>63</v>
      </c>
      <c r="J97" s="3" t="n">
        <v>1</v>
      </c>
      <c r="K97" s="3" t="n">
        <v>0.6</v>
      </c>
      <c r="L97" s="3" t="n">
        <v>0</v>
      </c>
      <c r="M97" s="3" t="n">
        <v>0</v>
      </c>
      <c r="N97" s="3" t="n">
        <v>0.6</v>
      </c>
      <c r="O97" s="3" t="n">
        <v>0</v>
      </c>
      <c r="P97" s="3" t="n">
        <v>0</v>
      </c>
      <c r="Q97" s="3" t="n">
        <v>0</v>
      </c>
      <c r="R97" s="3" t="n">
        <v>0</v>
      </c>
      <c r="S97" s="3" t="n">
        <v>0</v>
      </c>
      <c r="T97" s="3" t="n">
        <v>0</v>
      </c>
      <c r="U97" s="3" t="n">
        <v>0.6</v>
      </c>
      <c r="V97" s="3" t="n">
        <v>1.1</v>
      </c>
      <c r="W97" s="3" t="n">
        <v>0.5</v>
      </c>
      <c r="X97" s="3" t="n">
        <v>0.113</v>
      </c>
      <c r="Y97" s="3" t="n">
        <v>0.4555</v>
      </c>
      <c r="Z97" s="3" t="n">
        <v>0.0308</v>
      </c>
      <c r="AA97" s="3" t="n">
        <v>0.0068</v>
      </c>
      <c r="AB97" s="3" t="n">
        <v>2.5</v>
      </c>
      <c r="AC97" s="4" t="n">
        <v>0.754572135288826</v>
      </c>
      <c r="AD97" s="4" t="n">
        <v>0.444146267178848</v>
      </c>
      <c r="AE97" s="4" t="n">
        <v>6.76180021953897</v>
      </c>
    </row>
    <row r="98" customFormat="false" ht="15" hidden="false" customHeight="false" outlineLevel="0" collapsed="false">
      <c r="A98" s="3" t="n">
        <v>0.0915</v>
      </c>
      <c r="B98" s="3" t="n">
        <v>2.61</v>
      </c>
      <c r="C98" s="3" t="n">
        <v>0.132</v>
      </c>
      <c r="D98" s="4" t="n">
        <v>1.515E-007</v>
      </c>
      <c r="E98" s="3" t="n">
        <v>120</v>
      </c>
      <c r="F98" s="11" t="s">
        <v>34</v>
      </c>
      <c r="G98" s="3" t="s">
        <v>61</v>
      </c>
      <c r="H98" s="3" t="s">
        <v>62</v>
      </c>
      <c r="I98" s="3" t="s">
        <v>63</v>
      </c>
      <c r="J98" s="3" t="n">
        <v>1</v>
      </c>
      <c r="K98" s="3" t="n">
        <v>1.8</v>
      </c>
      <c r="L98" s="3" t="n">
        <v>-1.2</v>
      </c>
      <c r="M98" s="3" t="n">
        <v>0</v>
      </c>
      <c r="N98" s="3" t="n">
        <v>1.8</v>
      </c>
      <c r="O98" s="3" t="n">
        <v>0</v>
      </c>
      <c r="P98" s="3" t="n">
        <v>0</v>
      </c>
      <c r="Q98" s="3" t="n">
        <v>0</v>
      </c>
      <c r="R98" s="3" t="n">
        <v>-1.2</v>
      </c>
      <c r="S98" s="3" t="n">
        <v>0</v>
      </c>
      <c r="T98" s="3" t="n">
        <v>0</v>
      </c>
      <c r="U98" s="3" t="n">
        <v>0.2</v>
      </c>
      <c r="V98" s="3" t="n">
        <v>0</v>
      </c>
      <c r="W98" s="3" t="n">
        <v>0.2</v>
      </c>
      <c r="X98" s="3" t="n">
        <v>0.096</v>
      </c>
      <c r="Y98" s="3" t="n">
        <v>0.3948</v>
      </c>
      <c r="Z98" s="3" t="n">
        <v>0.0202</v>
      </c>
      <c r="AA98" s="3" t="n">
        <v>0.0089</v>
      </c>
      <c r="AB98" s="3" t="n">
        <v>2.5</v>
      </c>
      <c r="AC98" s="4" t="n">
        <v>0.989960021006358</v>
      </c>
      <c r="AD98" s="4" t="n">
        <v>0.394452484520278</v>
      </c>
      <c r="AE98" s="4" t="n">
        <v>5.11651469098278</v>
      </c>
    </row>
    <row r="99" customFormat="false" ht="15" hidden="false" customHeight="false" outlineLevel="0" collapsed="false">
      <c r="A99" s="3" t="n">
        <v>0.0909</v>
      </c>
      <c r="B99" s="3" t="n">
        <v>3.5</v>
      </c>
      <c r="C99" s="3" t="n">
        <v>0.177</v>
      </c>
      <c r="D99" s="4" t="n">
        <v>7.095E-008</v>
      </c>
      <c r="E99" s="3" t="n">
        <v>120</v>
      </c>
      <c r="F99" s="11" t="s">
        <v>34</v>
      </c>
      <c r="G99" s="3" t="s">
        <v>61</v>
      </c>
      <c r="H99" s="3" t="s">
        <v>62</v>
      </c>
      <c r="I99" s="3" t="s">
        <v>63</v>
      </c>
      <c r="J99" s="3" t="n">
        <v>1</v>
      </c>
      <c r="K99" s="3" t="n">
        <v>1.4</v>
      </c>
      <c r="L99" s="3" t="n">
        <v>-0.8</v>
      </c>
      <c r="M99" s="3" t="n">
        <v>0</v>
      </c>
      <c r="N99" s="3" t="n">
        <v>1.4</v>
      </c>
      <c r="O99" s="3" t="n">
        <v>0</v>
      </c>
      <c r="P99" s="3" t="n">
        <v>0</v>
      </c>
      <c r="Q99" s="3" t="n">
        <v>0</v>
      </c>
      <c r="R99" s="3" t="n">
        <v>-0.8</v>
      </c>
      <c r="S99" s="3" t="n">
        <v>0</v>
      </c>
      <c r="T99" s="3" t="n">
        <v>0</v>
      </c>
      <c r="U99" s="3" t="n">
        <v>0.3</v>
      </c>
      <c r="V99" s="3" t="n">
        <v>0.1</v>
      </c>
      <c r="W99" s="3" t="n">
        <v>0.2</v>
      </c>
      <c r="X99" s="3" t="n">
        <v>0.096</v>
      </c>
      <c r="Y99" s="3" t="n">
        <v>0.343</v>
      </c>
      <c r="Z99" s="3" t="n">
        <v>0.0109</v>
      </c>
      <c r="AA99" s="3" t="n">
        <v>0.0058</v>
      </c>
      <c r="AB99" s="3" t="n">
        <v>2.5</v>
      </c>
      <c r="AC99" s="4" t="n">
        <v>0.98117854742496</v>
      </c>
      <c r="AD99" s="4" t="n">
        <v>0.3424341823026</v>
      </c>
      <c r="AE99" s="4" t="n">
        <v>3.17784256559767</v>
      </c>
    </row>
    <row r="100" customFormat="false" ht="15" hidden="false" customHeight="false" outlineLevel="0" collapsed="false">
      <c r="A100" s="3" t="n">
        <v>0.0906</v>
      </c>
      <c r="B100" s="3" t="n">
        <v>4.47</v>
      </c>
      <c r="C100" s="3" t="n">
        <v>0.226</v>
      </c>
      <c r="D100" s="4" t="n">
        <v>4.441E-008</v>
      </c>
      <c r="E100" s="3" t="n">
        <v>120</v>
      </c>
      <c r="F100" s="11" t="s">
        <v>34</v>
      </c>
      <c r="G100" s="3" t="s">
        <v>61</v>
      </c>
      <c r="H100" s="3" t="s">
        <v>62</v>
      </c>
      <c r="I100" s="3" t="s">
        <v>63</v>
      </c>
      <c r="J100" s="3" t="n">
        <v>1</v>
      </c>
      <c r="K100" s="3" t="n">
        <v>1.2</v>
      </c>
      <c r="L100" s="3" t="n">
        <v>-0.6</v>
      </c>
      <c r="M100" s="3" t="n">
        <v>0</v>
      </c>
      <c r="N100" s="3" t="n">
        <v>1.2</v>
      </c>
      <c r="O100" s="3" t="n">
        <v>0</v>
      </c>
      <c r="P100" s="3" t="n">
        <v>0</v>
      </c>
      <c r="Q100" s="3" t="n">
        <v>0</v>
      </c>
      <c r="R100" s="3" t="n">
        <v>-0.6</v>
      </c>
      <c r="S100" s="3" t="n">
        <v>0</v>
      </c>
      <c r="T100" s="3" t="n">
        <v>0</v>
      </c>
      <c r="U100" s="3" t="n">
        <v>0.4</v>
      </c>
      <c r="V100" s="3" t="n">
        <v>0.2</v>
      </c>
      <c r="W100" s="3" t="n">
        <v>0.2</v>
      </c>
      <c r="X100" s="3" t="n">
        <v>0.096</v>
      </c>
      <c r="Y100" s="3" t="n">
        <v>0.3645</v>
      </c>
      <c r="Z100" s="3" t="n">
        <v>0.0108</v>
      </c>
      <c r="AA100" s="3" t="n">
        <v>0.0051</v>
      </c>
      <c r="AB100" s="3" t="n">
        <v>2.5</v>
      </c>
      <c r="AC100" s="4" t="n">
        <v>0.967868050348912</v>
      </c>
      <c r="AD100" s="4" t="n">
        <v>0.363473630654437</v>
      </c>
      <c r="AE100" s="4" t="n">
        <v>2.96296296296296</v>
      </c>
    </row>
    <row r="101" customFormat="false" ht="15" hidden="false" customHeight="false" outlineLevel="0" collapsed="false">
      <c r="A101" s="3" t="n">
        <v>0.0904</v>
      </c>
      <c r="B101" s="3" t="n">
        <v>5.48</v>
      </c>
      <c r="C101" s="3" t="n">
        <v>0.278</v>
      </c>
      <c r="D101" s="4" t="n">
        <v>2.948E-008</v>
      </c>
      <c r="E101" s="3" t="n">
        <v>120</v>
      </c>
      <c r="F101" s="11" t="s">
        <v>34</v>
      </c>
      <c r="G101" s="3" t="s">
        <v>61</v>
      </c>
      <c r="H101" s="3" t="s">
        <v>62</v>
      </c>
      <c r="I101" s="3" t="s">
        <v>63</v>
      </c>
      <c r="J101" s="3" t="n">
        <v>1</v>
      </c>
      <c r="K101" s="3" t="n">
        <v>1</v>
      </c>
      <c r="L101" s="3" t="n">
        <v>-0.4</v>
      </c>
      <c r="M101" s="3" t="n">
        <v>0</v>
      </c>
      <c r="N101" s="3" t="n">
        <v>1</v>
      </c>
      <c r="O101" s="3" t="n">
        <v>0</v>
      </c>
      <c r="P101" s="3" t="n">
        <v>0</v>
      </c>
      <c r="Q101" s="3" t="n">
        <v>0</v>
      </c>
      <c r="R101" s="3" t="n">
        <v>-0.4</v>
      </c>
      <c r="S101" s="3" t="n">
        <v>0</v>
      </c>
      <c r="T101" s="3" t="n">
        <v>0</v>
      </c>
      <c r="U101" s="3" t="n">
        <v>0.4</v>
      </c>
      <c r="V101" s="3" t="n">
        <v>0.2</v>
      </c>
      <c r="W101" s="3" t="n">
        <v>0.2</v>
      </c>
      <c r="X101" s="3" t="n">
        <v>0.096</v>
      </c>
      <c r="Y101" s="3" t="n">
        <v>0.3807</v>
      </c>
      <c r="Z101" s="3" t="n">
        <v>0.012</v>
      </c>
      <c r="AA101" s="3" t="n">
        <v>0.0047</v>
      </c>
      <c r="AB101" s="3" t="n">
        <v>2.5</v>
      </c>
      <c r="AC101" s="4" t="n">
        <v>0.948954407780731</v>
      </c>
      <c r="AD101" s="4" t="n">
        <v>0.378997072281379</v>
      </c>
      <c r="AE101" s="4" t="n">
        <v>3.15208825847124</v>
      </c>
    </row>
    <row r="102" customFormat="false" ht="15" hidden="false" customHeight="false" outlineLevel="0" collapsed="false">
      <c r="A102" s="3" t="n">
        <v>0.0904</v>
      </c>
      <c r="B102" s="3" t="n">
        <v>6.81</v>
      </c>
      <c r="C102" s="3" t="n">
        <v>0.343</v>
      </c>
      <c r="D102" s="4" t="n">
        <v>1.812E-008</v>
      </c>
      <c r="E102" s="3" t="n">
        <v>120</v>
      </c>
      <c r="F102" s="11" t="s">
        <v>34</v>
      </c>
      <c r="G102" s="3" t="s">
        <v>61</v>
      </c>
      <c r="H102" s="3" t="s">
        <v>62</v>
      </c>
      <c r="I102" s="3" t="s">
        <v>63</v>
      </c>
      <c r="J102" s="3" t="n">
        <v>1</v>
      </c>
      <c r="K102" s="3" t="n">
        <v>0.9</v>
      </c>
      <c r="L102" s="3" t="n">
        <v>-0.3</v>
      </c>
      <c r="M102" s="3" t="n">
        <v>0</v>
      </c>
      <c r="N102" s="3" t="n">
        <v>0.9</v>
      </c>
      <c r="O102" s="3" t="n">
        <v>0</v>
      </c>
      <c r="P102" s="3" t="n">
        <v>0</v>
      </c>
      <c r="Q102" s="3" t="n">
        <v>0</v>
      </c>
      <c r="R102" s="3" t="n">
        <v>-0.3</v>
      </c>
      <c r="S102" s="3" t="n">
        <v>0</v>
      </c>
      <c r="T102" s="3" t="n">
        <v>0</v>
      </c>
      <c r="U102" s="3" t="n">
        <v>0.5</v>
      </c>
      <c r="V102" s="3" t="n">
        <v>0.4</v>
      </c>
      <c r="W102" s="3" t="n">
        <v>0.3</v>
      </c>
      <c r="X102" s="3" t="n">
        <v>0.096</v>
      </c>
      <c r="Y102" s="3" t="n">
        <v>0.3814</v>
      </c>
      <c r="Z102" s="3" t="n">
        <v>0.0112</v>
      </c>
      <c r="AA102" s="3" t="n">
        <v>0.0043</v>
      </c>
      <c r="AB102" s="3" t="n">
        <v>2.5</v>
      </c>
      <c r="AC102" s="4" t="n">
        <v>0.917506029564537</v>
      </c>
      <c r="AD102" s="4" t="n">
        <v>0.378643085092572</v>
      </c>
      <c r="AE102" s="4" t="n">
        <v>2.93654955427373</v>
      </c>
    </row>
    <row r="103" customFormat="false" ht="15" hidden="false" customHeight="false" outlineLevel="0" collapsed="false">
      <c r="A103" s="3" t="n">
        <v>0.0905</v>
      </c>
      <c r="B103" s="3" t="n">
        <v>8.77</v>
      </c>
      <c r="C103" s="3" t="n">
        <v>0.44</v>
      </c>
      <c r="D103" s="4" t="n">
        <v>1.099E-008</v>
      </c>
      <c r="E103" s="3" t="n">
        <v>120</v>
      </c>
      <c r="F103" s="11" t="s">
        <v>34</v>
      </c>
      <c r="G103" s="3" t="s">
        <v>61</v>
      </c>
      <c r="H103" s="3" t="s">
        <v>62</v>
      </c>
      <c r="I103" s="3" t="s">
        <v>63</v>
      </c>
      <c r="J103" s="3" t="n">
        <v>1</v>
      </c>
      <c r="K103" s="3" t="n">
        <v>0.7</v>
      </c>
      <c r="L103" s="3" t="n">
        <v>-0.1</v>
      </c>
      <c r="M103" s="3" t="n">
        <v>0</v>
      </c>
      <c r="N103" s="3" t="n">
        <v>0.7</v>
      </c>
      <c r="O103" s="3" t="n">
        <v>0</v>
      </c>
      <c r="P103" s="3" t="n">
        <v>0</v>
      </c>
      <c r="Q103" s="3" t="n">
        <v>0</v>
      </c>
      <c r="R103" s="3" t="n">
        <v>-0.1</v>
      </c>
      <c r="S103" s="3" t="n">
        <v>0</v>
      </c>
      <c r="T103" s="3" t="n">
        <v>0</v>
      </c>
      <c r="U103" s="3" t="n">
        <v>0.7</v>
      </c>
      <c r="V103" s="3" t="n">
        <v>0.7</v>
      </c>
      <c r="W103" s="3" t="n">
        <v>0.4</v>
      </c>
      <c r="X103" s="3" t="n">
        <v>0.096</v>
      </c>
      <c r="Y103" s="3" t="n">
        <v>0.4158</v>
      </c>
      <c r="Z103" s="3" t="n">
        <v>0.0221</v>
      </c>
      <c r="AA103" s="3" t="n">
        <v>0.0054</v>
      </c>
      <c r="AB103" s="3" t="n">
        <v>2.5</v>
      </c>
      <c r="AC103" s="4" t="n">
        <v>0.852189389925287</v>
      </c>
      <c r="AD103" s="4" t="n">
        <v>0.410414668492287</v>
      </c>
      <c r="AE103" s="4" t="n">
        <v>5.31505531505532</v>
      </c>
    </row>
    <row r="104" customFormat="false" ht="15" hidden="false" customHeight="false" outlineLevel="0" collapsed="false">
      <c r="A104" s="3" t="n">
        <v>0.1126</v>
      </c>
      <c r="B104" s="3" t="n">
        <v>2.62</v>
      </c>
      <c r="C104" s="3" t="n">
        <v>0.109</v>
      </c>
      <c r="D104" s="4" t="n">
        <v>9.99E-008</v>
      </c>
      <c r="E104" s="3" t="n">
        <v>120</v>
      </c>
      <c r="F104" s="11" t="s">
        <v>34</v>
      </c>
      <c r="G104" s="3" t="s">
        <v>61</v>
      </c>
      <c r="H104" s="3" t="s">
        <v>62</v>
      </c>
      <c r="I104" s="3" t="s">
        <v>63</v>
      </c>
      <c r="J104" s="3" t="n">
        <v>1</v>
      </c>
      <c r="K104" s="3" t="n">
        <v>2.2</v>
      </c>
      <c r="L104" s="3" t="n">
        <v>-1.5</v>
      </c>
      <c r="M104" s="3" t="n">
        <v>0</v>
      </c>
      <c r="N104" s="3" t="n">
        <v>2.2</v>
      </c>
      <c r="O104" s="3" t="n">
        <v>0</v>
      </c>
      <c r="P104" s="3" t="n">
        <v>0</v>
      </c>
      <c r="Q104" s="3" t="n">
        <v>0</v>
      </c>
      <c r="R104" s="3" t="n">
        <v>-1.5</v>
      </c>
      <c r="S104" s="3" t="n">
        <v>0</v>
      </c>
      <c r="T104" s="3" t="n">
        <v>0</v>
      </c>
      <c r="U104" s="3" t="n">
        <v>0.2</v>
      </c>
      <c r="V104" s="3" t="n">
        <v>0</v>
      </c>
      <c r="W104" s="3" t="n">
        <v>0.2</v>
      </c>
      <c r="X104" s="3" t="n">
        <v>0.043</v>
      </c>
      <c r="Y104" s="3" t="n">
        <v>0.3174</v>
      </c>
      <c r="Z104" s="3" t="n">
        <v>0.0196</v>
      </c>
      <c r="AA104" s="3" t="n">
        <v>0.0082</v>
      </c>
      <c r="AB104" s="3" t="n">
        <v>2.5</v>
      </c>
      <c r="AC104" s="4" t="n">
        <v>0.993275845647957</v>
      </c>
      <c r="AD104" s="4" t="n">
        <v>0.317311857646371</v>
      </c>
      <c r="AE104" s="4" t="n">
        <v>6.17517328292375</v>
      </c>
    </row>
    <row r="105" customFormat="false" ht="15" hidden="false" customHeight="false" outlineLevel="0" collapsed="false">
      <c r="A105" s="3" t="n">
        <v>0.112</v>
      </c>
      <c r="B105" s="3" t="n">
        <v>3.48</v>
      </c>
      <c r="C105" s="3" t="n">
        <v>0.143</v>
      </c>
      <c r="D105" s="4" t="n">
        <v>6.469E-008</v>
      </c>
      <c r="E105" s="3" t="n">
        <v>120</v>
      </c>
      <c r="F105" s="11" t="s">
        <v>34</v>
      </c>
      <c r="G105" s="3" t="s">
        <v>61</v>
      </c>
      <c r="H105" s="3" t="s">
        <v>62</v>
      </c>
      <c r="I105" s="3" t="s">
        <v>63</v>
      </c>
      <c r="J105" s="3" t="n">
        <v>1</v>
      </c>
      <c r="K105" s="3" t="n">
        <v>1.7</v>
      </c>
      <c r="L105" s="3" t="n">
        <v>-1.1</v>
      </c>
      <c r="M105" s="3" t="n">
        <v>0</v>
      </c>
      <c r="N105" s="3" t="n">
        <v>1.7</v>
      </c>
      <c r="O105" s="3" t="n">
        <v>0</v>
      </c>
      <c r="P105" s="3" t="n">
        <v>0</v>
      </c>
      <c r="Q105" s="3" t="n">
        <v>0</v>
      </c>
      <c r="R105" s="3" t="n">
        <v>-1.1</v>
      </c>
      <c r="S105" s="3" t="n">
        <v>0</v>
      </c>
      <c r="T105" s="3" t="n">
        <v>0</v>
      </c>
      <c r="U105" s="3" t="n">
        <v>0.3</v>
      </c>
      <c r="V105" s="3" t="n">
        <v>0.1</v>
      </c>
      <c r="W105" s="3" t="n">
        <v>0.2</v>
      </c>
      <c r="X105" s="3" t="n">
        <v>0.043</v>
      </c>
      <c r="Y105" s="3" t="n">
        <v>0.3721</v>
      </c>
      <c r="Z105" s="3" t="n">
        <v>0.0165</v>
      </c>
      <c r="AA105" s="3" t="n">
        <v>0.0078</v>
      </c>
      <c r="AB105" s="3" t="n">
        <v>2.5</v>
      </c>
      <c r="AC105" s="4" t="n">
        <v>0.98807158624056</v>
      </c>
      <c r="AD105" s="4" t="n">
        <v>0.371916840632199</v>
      </c>
      <c r="AE105" s="4" t="n">
        <v>4.43429185702768</v>
      </c>
    </row>
    <row r="106" customFormat="false" ht="15" hidden="false" customHeight="false" outlineLevel="0" collapsed="false">
      <c r="A106" s="3" t="n">
        <v>0.1111</v>
      </c>
      <c r="B106" s="3" t="n">
        <v>4.48</v>
      </c>
      <c r="C106" s="3" t="n">
        <v>0.185</v>
      </c>
      <c r="D106" s="4" t="n">
        <v>3.714E-008</v>
      </c>
      <c r="E106" s="3" t="n">
        <v>120</v>
      </c>
      <c r="F106" s="11" t="s">
        <v>34</v>
      </c>
      <c r="G106" s="3" t="s">
        <v>61</v>
      </c>
      <c r="H106" s="3" t="s">
        <v>62</v>
      </c>
      <c r="I106" s="3" t="s">
        <v>63</v>
      </c>
      <c r="J106" s="3" t="n">
        <v>1</v>
      </c>
      <c r="K106" s="3" t="n">
        <v>1.4</v>
      </c>
      <c r="L106" s="3" t="n">
        <v>-0.8</v>
      </c>
      <c r="M106" s="3" t="n">
        <v>0</v>
      </c>
      <c r="N106" s="3" t="n">
        <v>1.4</v>
      </c>
      <c r="O106" s="3" t="n">
        <v>0</v>
      </c>
      <c r="P106" s="3" t="n">
        <v>0</v>
      </c>
      <c r="Q106" s="3" t="n">
        <v>0</v>
      </c>
      <c r="R106" s="3" t="n">
        <v>-0.8</v>
      </c>
      <c r="S106" s="3" t="n">
        <v>0</v>
      </c>
      <c r="T106" s="3" t="n">
        <v>0</v>
      </c>
      <c r="U106" s="3" t="n">
        <v>0.4</v>
      </c>
      <c r="V106" s="3" t="n">
        <v>0.1</v>
      </c>
      <c r="W106" s="3" t="n">
        <v>0.2</v>
      </c>
      <c r="X106" s="3" t="n">
        <v>0.043</v>
      </c>
      <c r="Y106" s="3" t="n">
        <v>0.3654</v>
      </c>
      <c r="Z106" s="3" t="n">
        <v>0.0132</v>
      </c>
      <c r="AA106" s="3" t="n">
        <v>0.0059</v>
      </c>
      <c r="AB106" s="3" t="n">
        <v>2.5</v>
      </c>
      <c r="AC106" s="4" t="n">
        <v>0.979249871073157</v>
      </c>
      <c r="AD106" s="4" t="n">
        <v>0.365087194080138</v>
      </c>
      <c r="AE106" s="4" t="n">
        <v>3.61247947454844</v>
      </c>
    </row>
    <row r="107" customFormat="false" ht="15" hidden="false" customHeight="false" outlineLevel="0" collapsed="false">
      <c r="A107" s="3" t="n">
        <v>0.1109</v>
      </c>
      <c r="B107" s="3" t="n">
        <v>5.49</v>
      </c>
      <c r="C107" s="3" t="n">
        <v>0.227</v>
      </c>
      <c r="D107" s="4" t="n">
        <v>2.441E-008</v>
      </c>
      <c r="E107" s="3" t="n">
        <v>120</v>
      </c>
      <c r="F107" s="11" t="s">
        <v>34</v>
      </c>
      <c r="G107" s="3" t="s">
        <v>61</v>
      </c>
      <c r="H107" s="3" t="s">
        <v>62</v>
      </c>
      <c r="I107" s="3" t="s">
        <v>63</v>
      </c>
      <c r="J107" s="3" t="n">
        <v>1</v>
      </c>
      <c r="K107" s="3" t="n">
        <v>1.2</v>
      </c>
      <c r="L107" s="3" t="n">
        <v>-0.6</v>
      </c>
      <c r="M107" s="3" t="n">
        <v>0</v>
      </c>
      <c r="N107" s="3" t="n">
        <v>1.2</v>
      </c>
      <c r="O107" s="3" t="n">
        <v>0</v>
      </c>
      <c r="P107" s="3" t="n">
        <v>0</v>
      </c>
      <c r="Q107" s="3" t="n">
        <v>0</v>
      </c>
      <c r="R107" s="3" t="n">
        <v>-0.6</v>
      </c>
      <c r="S107" s="3" t="n">
        <v>0</v>
      </c>
      <c r="T107" s="3" t="n">
        <v>0</v>
      </c>
      <c r="U107" s="3" t="n">
        <v>0.4</v>
      </c>
      <c r="V107" s="3" t="n">
        <v>0.1</v>
      </c>
      <c r="W107" s="3" t="n">
        <v>0.2</v>
      </c>
      <c r="X107" s="3" t="n">
        <v>0.043</v>
      </c>
      <c r="Y107" s="3" t="n">
        <v>0.3718</v>
      </c>
      <c r="Z107" s="3" t="n">
        <v>0.0134</v>
      </c>
      <c r="AA107" s="3" t="n">
        <v>0.005</v>
      </c>
      <c r="AB107" s="3" t="n">
        <v>2.5</v>
      </c>
      <c r="AC107" s="4" t="n">
        <v>0.967509787582422</v>
      </c>
      <c r="AD107" s="4" t="n">
        <v>0.371301681370015</v>
      </c>
      <c r="AE107" s="4" t="n">
        <v>3.60408821947283</v>
      </c>
    </row>
    <row r="108" customFormat="false" ht="15" hidden="false" customHeight="false" outlineLevel="0" collapsed="false">
      <c r="A108" s="3" t="n">
        <v>0.1109</v>
      </c>
      <c r="B108" s="3" t="n">
        <v>6.83</v>
      </c>
      <c r="C108" s="3" t="n">
        <v>0.281</v>
      </c>
      <c r="D108" s="4" t="n">
        <v>1.473E-008</v>
      </c>
      <c r="E108" s="3" t="n">
        <v>120</v>
      </c>
      <c r="F108" s="11" t="s">
        <v>34</v>
      </c>
      <c r="G108" s="3" t="s">
        <v>61</v>
      </c>
      <c r="H108" s="3" t="s">
        <v>62</v>
      </c>
      <c r="I108" s="3" t="s">
        <v>63</v>
      </c>
      <c r="J108" s="3" t="n">
        <v>1</v>
      </c>
      <c r="K108" s="3" t="n">
        <v>1</v>
      </c>
      <c r="L108" s="3" t="n">
        <v>-0.4</v>
      </c>
      <c r="M108" s="3" t="n">
        <v>0</v>
      </c>
      <c r="N108" s="3" t="n">
        <v>1</v>
      </c>
      <c r="O108" s="3" t="n">
        <v>0</v>
      </c>
      <c r="P108" s="3" t="n">
        <v>0</v>
      </c>
      <c r="Q108" s="3" t="n">
        <v>0</v>
      </c>
      <c r="R108" s="3" t="n">
        <v>-0.4</v>
      </c>
      <c r="S108" s="3" t="n">
        <v>0</v>
      </c>
      <c r="T108" s="3" t="n">
        <v>0</v>
      </c>
      <c r="U108" s="3" t="n">
        <v>0.6</v>
      </c>
      <c r="V108" s="3" t="n">
        <v>0.2</v>
      </c>
      <c r="W108" s="3" t="n">
        <v>0.2</v>
      </c>
      <c r="X108" s="3" t="n">
        <v>0.043</v>
      </c>
      <c r="Y108" s="3" t="n">
        <v>0.3646</v>
      </c>
      <c r="Z108" s="3" t="n">
        <v>0.0117</v>
      </c>
      <c r="AA108" s="3" t="n">
        <v>0.0045</v>
      </c>
      <c r="AB108" s="3" t="n">
        <v>2.5</v>
      </c>
      <c r="AC108" s="4" t="n">
        <v>0.947643420597276</v>
      </c>
      <c r="AD108" s="4" t="n">
        <v>0.363812623171721</v>
      </c>
      <c r="AE108" s="4" t="n">
        <v>3.20899616017554</v>
      </c>
    </row>
    <row r="109" customFormat="false" ht="15" hidden="false" customHeight="false" outlineLevel="0" collapsed="false">
      <c r="A109" s="3" t="n">
        <v>0.1106</v>
      </c>
      <c r="B109" s="3" t="n">
        <v>8.87</v>
      </c>
      <c r="C109" s="3" t="n">
        <v>0.365</v>
      </c>
      <c r="D109" s="4" t="n">
        <v>9.308E-009</v>
      </c>
      <c r="E109" s="3" t="n">
        <v>120</v>
      </c>
      <c r="F109" s="11" t="s">
        <v>34</v>
      </c>
      <c r="G109" s="3" t="s">
        <v>61</v>
      </c>
      <c r="H109" s="3" t="s">
        <v>62</v>
      </c>
      <c r="I109" s="3" t="s">
        <v>63</v>
      </c>
      <c r="J109" s="3" t="n">
        <v>1</v>
      </c>
      <c r="K109" s="3" t="n">
        <v>0.8</v>
      </c>
      <c r="L109" s="3" t="n">
        <v>-0.2</v>
      </c>
      <c r="M109" s="3" t="n">
        <v>0</v>
      </c>
      <c r="N109" s="3" t="n">
        <v>0.8</v>
      </c>
      <c r="O109" s="3" t="n">
        <v>0</v>
      </c>
      <c r="P109" s="3" t="n">
        <v>0</v>
      </c>
      <c r="Q109" s="3" t="n">
        <v>0</v>
      </c>
      <c r="R109" s="3" t="n">
        <v>-0.2</v>
      </c>
      <c r="S109" s="3" t="n">
        <v>0</v>
      </c>
      <c r="T109" s="3" t="n">
        <v>0</v>
      </c>
      <c r="U109" s="3" t="n">
        <v>0.8</v>
      </c>
      <c r="V109" s="3" t="n">
        <v>0.4</v>
      </c>
      <c r="W109" s="3" t="n">
        <v>0.3</v>
      </c>
      <c r="X109" s="3" t="n">
        <v>0.043</v>
      </c>
      <c r="Y109" s="3" t="n">
        <v>0.4145</v>
      </c>
      <c r="Z109" s="3" t="n">
        <v>0.0209</v>
      </c>
      <c r="AA109" s="3" t="n">
        <v>0.0053</v>
      </c>
      <c r="AB109" s="3" t="n">
        <v>2.5</v>
      </c>
      <c r="AC109" s="4" t="n">
        <v>0.904639952500801</v>
      </c>
      <c r="AD109" s="4" t="n">
        <v>0.412869691346396</v>
      </c>
      <c r="AE109" s="4" t="n">
        <v>5.04221954161641</v>
      </c>
    </row>
    <row r="110" customFormat="false" ht="15" hidden="false" customHeight="false" outlineLevel="0" collapsed="false">
      <c r="A110" s="3" t="n">
        <v>0.1112</v>
      </c>
      <c r="B110" s="3" t="n">
        <v>10.76</v>
      </c>
      <c r="C110" s="3" t="n">
        <v>0.437</v>
      </c>
      <c r="D110" s="4" t="n">
        <v>4.964E-009</v>
      </c>
      <c r="E110" s="3" t="n">
        <v>120</v>
      </c>
      <c r="F110" s="11" t="s">
        <v>34</v>
      </c>
      <c r="G110" s="3" t="s">
        <v>61</v>
      </c>
      <c r="H110" s="3" t="s">
        <v>62</v>
      </c>
      <c r="I110" s="3" t="s">
        <v>63</v>
      </c>
      <c r="J110" s="3" t="n">
        <v>1</v>
      </c>
      <c r="K110" s="3" t="n">
        <v>0.7</v>
      </c>
      <c r="L110" s="3" t="n">
        <v>-0.1</v>
      </c>
      <c r="M110" s="3" t="n">
        <v>0</v>
      </c>
      <c r="N110" s="3" t="n">
        <v>0.7</v>
      </c>
      <c r="O110" s="3" t="n">
        <v>0</v>
      </c>
      <c r="P110" s="3" t="n">
        <v>0</v>
      </c>
      <c r="Q110" s="3" t="n">
        <v>0</v>
      </c>
      <c r="R110" s="3" t="n">
        <v>-0.1</v>
      </c>
      <c r="S110" s="3" t="n">
        <v>0</v>
      </c>
      <c r="T110" s="3" t="n">
        <v>0</v>
      </c>
      <c r="U110" s="3" t="n">
        <v>1.1</v>
      </c>
      <c r="V110" s="3" t="n">
        <v>0.6</v>
      </c>
      <c r="W110" s="3" t="n">
        <v>0.4</v>
      </c>
      <c r="X110" s="3" t="n">
        <v>0.043</v>
      </c>
      <c r="Y110" s="3" t="n">
        <v>0.3462</v>
      </c>
      <c r="Z110" s="3" t="n">
        <v>0.0357</v>
      </c>
      <c r="AA110" s="3" t="n">
        <v>0.005</v>
      </c>
      <c r="AB110" s="3" t="n">
        <v>2.5</v>
      </c>
      <c r="AC110" s="4" t="n">
        <v>0.854467455462843</v>
      </c>
      <c r="AD110" s="4" t="n">
        <v>0.344121971563392</v>
      </c>
      <c r="AE110" s="4" t="n">
        <v>10.3119584055459</v>
      </c>
    </row>
    <row r="111" customFormat="false" ht="15" hidden="false" customHeight="false" outlineLevel="0" collapsed="false">
      <c r="A111" s="3" t="n">
        <v>0.1435</v>
      </c>
      <c r="B111" s="3" t="n">
        <v>3.48</v>
      </c>
      <c r="C111" s="3" t="n">
        <v>0.113</v>
      </c>
      <c r="D111" s="4" t="n">
        <v>4.974E-008</v>
      </c>
      <c r="E111" s="3" t="n">
        <v>120</v>
      </c>
      <c r="F111" s="11" t="s">
        <v>34</v>
      </c>
      <c r="G111" s="3" t="s">
        <v>61</v>
      </c>
      <c r="H111" s="3" t="s">
        <v>62</v>
      </c>
      <c r="I111" s="3" t="s">
        <v>63</v>
      </c>
      <c r="J111" s="3" t="n">
        <v>1</v>
      </c>
      <c r="K111" s="3" t="n">
        <v>2</v>
      </c>
      <c r="L111" s="3" t="n">
        <v>-1.4</v>
      </c>
      <c r="M111" s="3" t="n">
        <v>0</v>
      </c>
      <c r="N111" s="3" t="n">
        <v>2</v>
      </c>
      <c r="O111" s="3" t="n">
        <v>0</v>
      </c>
      <c r="P111" s="3" t="n">
        <v>0</v>
      </c>
      <c r="Q111" s="3" t="n">
        <v>0</v>
      </c>
      <c r="R111" s="3" t="n">
        <v>-1.4</v>
      </c>
      <c r="S111" s="3" t="n">
        <v>0</v>
      </c>
      <c r="T111" s="3" t="n">
        <v>0</v>
      </c>
      <c r="U111" s="3" t="n">
        <v>0.3</v>
      </c>
      <c r="V111" s="3" t="n">
        <v>0</v>
      </c>
      <c r="W111" s="3" t="n">
        <v>0.2</v>
      </c>
      <c r="X111" s="3" t="n">
        <v>0.231</v>
      </c>
      <c r="Y111" s="3" t="n">
        <v>0.361</v>
      </c>
      <c r="Z111" s="3" t="n">
        <v>0.0134</v>
      </c>
      <c r="AA111" s="3" t="n">
        <v>0.0088</v>
      </c>
      <c r="AB111" s="3" t="n">
        <v>2.5</v>
      </c>
      <c r="AC111" s="4" t="n">
        <v>0.992718819916046</v>
      </c>
      <c r="AD111" s="4" t="n">
        <v>0.360505801969091</v>
      </c>
      <c r="AE111" s="4" t="n">
        <v>3.71191135734072</v>
      </c>
    </row>
    <row r="112" customFormat="false" ht="15" hidden="false" customHeight="false" outlineLevel="0" collapsed="false">
      <c r="A112" s="3" t="n">
        <v>0.1421</v>
      </c>
      <c r="B112" s="3" t="n">
        <v>4.49</v>
      </c>
      <c r="C112" s="3" t="n">
        <v>0.147</v>
      </c>
      <c r="D112" s="4" t="n">
        <v>2.726E-008</v>
      </c>
      <c r="E112" s="3" t="n">
        <v>120</v>
      </c>
      <c r="F112" s="11" t="s">
        <v>34</v>
      </c>
      <c r="G112" s="3" t="s">
        <v>61</v>
      </c>
      <c r="H112" s="3" t="s">
        <v>62</v>
      </c>
      <c r="I112" s="3" t="s">
        <v>63</v>
      </c>
      <c r="J112" s="3" t="n">
        <v>1</v>
      </c>
      <c r="K112" s="3" t="n">
        <v>1.6</v>
      </c>
      <c r="L112" s="3" t="n">
        <v>-1</v>
      </c>
      <c r="M112" s="3" t="n">
        <v>0</v>
      </c>
      <c r="N112" s="3" t="n">
        <v>1.6</v>
      </c>
      <c r="O112" s="3" t="n">
        <v>0</v>
      </c>
      <c r="P112" s="3" t="n">
        <v>0</v>
      </c>
      <c r="Q112" s="3" t="n">
        <v>0</v>
      </c>
      <c r="R112" s="3" t="n">
        <v>-1</v>
      </c>
      <c r="S112" s="3" t="n">
        <v>0</v>
      </c>
      <c r="T112" s="3" t="n">
        <v>0</v>
      </c>
      <c r="U112" s="3" t="n">
        <v>0.2</v>
      </c>
      <c r="V112" s="3" t="n">
        <v>0</v>
      </c>
      <c r="W112" s="3" t="n">
        <v>0.2</v>
      </c>
      <c r="X112" s="3" t="n">
        <v>0.198</v>
      </c>
      <c r="Y112" s="3" t="n">
        <v>0.3364</v>
      </c>
      <c r="Z112" s="3" t="n">
        <v>0.0102</v>
      </c>
      <c r="AA112" s="3" t="n">
        <v>0.0062</v>
      </c>
      <c r="AB112" s="3" t="n">
        <v>2.5</v>
      </c>
      <c r="AC112" s="4" t="n">
        <v>0.987312622498407</v>
      </c>
      <c r="AD112" s="4" t="n">
        <v>0.335693562961462</v>
      </c>
      <c r="AE112" s="4" t="n">
        <v>3.0321046373365</v>
      </c>
    </row>
    <row r="113" customFormat="false" ht="15" hidden="false" customHeight="false" outlineLevel="0" collapsed="false">
      <c r="A113" s="3" t="n">
        <v>0.1411</v>
      </c>
      <c r="B113" s="3" t="n">
        <v>5.48</v>
      </c>
      <c r="C113" s="3" t="n">
        <v>0.179</v>
      </c>
      <c r="D113" s="4" t="n">
        <v>1.738E-008</v>
      </c>
      <c r="E113" s="3" t="n">
        <v>120</v>
      </c>
      <c r="F113" s="11" t="s">
        <v>34</v>
      </c>
      <c r="G113" s="3" t="s">
        <v>61</v>
      </c>
      <c r="H113" s="3" t="s">
        <v>62</v>
      </c>
      <c r="I113" s="3" t="s">
        <v>63</v>
      </c>
      <c r="J113" s="3" t="n">
        <v>1</v>
      </c>
      <c r="K113" s="3" t="n">
        <v>1.4</v>
      </c>
      <c r="L113" s="3" t="n">
        <v>-0.8</v>
      </c>
      <c r="M113" s="3" t="n">
        <v>0</v>
      </c>
      <c r="N113" s="3" t="n">
        <v>1.4</v>
      </c>
      <c r="O113" s="3" t="n">
        <v>0</v>
      </c>
      <c r="P113" s="3" t="n">
        <v>0</v>
      </c>
      <c r="Q113" s="3" t="n">
        <v>0</v>
      </c>
      <c r="R113" s="3" t="n">
        <v>-0.8</v>
      </c>
      <c r="S113" s="3" t="n">
        <v>0</v>
      </c>
      <c r="T113" s="3" t="n">
        <v>0</v>
      </c>
      <c r="U113" s="3" t="n">
        <v>0.3</v>
      </c>
      <c r="V113" s="3" t="n">
        <v>0.1</v>
      </c>
      <c r="W113" s="3" t="n">
        <v>0.2</v>
      </c>
      <c r="X113" s="3" t="n">
        <v>0.175</v>
      </c>
      <c r="Y113" s="3" t="n">
        <v>0.3258</v>
      </c>
      <c r="Z113" s="3" t="n">
        <v>0.0101</v>
      </c>
      <c r="AA113" s="3" t="n">
        <v>0.0051</v>
      </c>
      <c r="AB113" s="3" t="n">
        <v>2.5</v>
      </c>
      <c r="AC113" s="4" t="n">
        <v>0.98063496006443</v>
      </c>
      <c r="AD113" s="4" t="n">
        <v>0.324859391326755</v>
      </c>
      <c r="AE113" s="4" t="n">
        <v>3.1000613873542</v>
      </c>
    </row>
    <row r="114" customFormat="false" ht="15" hidden="false" customHeight="false" outlineLevel="0" collapsed="false">
      <c r="A114" s="3" t="n">
        <v>0.1413</v>
      </c>
      <c r="B114" s="3" t="n">
        <v>6.87</v>
      </c>
      <c r="C114" s="3" t="n">
        <v>0.224</v>
      </c>
      <c r="D114" s="4" t="n">
        <v>1.128E-008</v>
      </c>
      <c r="E114" s="3" t="n">
        <v>120</v>
      </c>
      <c r="F114" s="11" t="s">
        <v>34</v>
      </c>
      <c r="G114" s="3" t="s">
        <v>61</v>
      </c>
      <c r="H114" s="3" t="s">
        <v>62</v>
      </c>
      <c r="I114" s="3" t="s">
        <v>63</v>
      </c>
      <c r="J114" s="3" t="n">
        <v>1</v>
      </c>
      <c r="K114" s="3" t="n">
        <v>1.2</v>
      </c>
      <c r="L114" s="3" t="n">
        <v>-0.5</v>
      </c>
      <c r="M114" s="3" t="n">
        <v>0</v>
      </c>
      <c r="N114" s="3" t="n">
        <v>1.2</v>
      </c>
      <c r="O114" s="3" t="n">
        <v>0</v>
      </c>
      <c r="P114" s="3" t="n">
        <v>0</v>
      </c>
      <c r="Q114" s="3" t="n">
        <v>0</v>
      </c>
      <c r="R114" s="3" t="n">
        <v>-0.5</v>
      </c>
      <c r="S114" s="3" t="n">
        <v>0</v>
      </c>
      <c r="T114" s="3" t="n">
        <v>0</v>
      </c>
      <c r="U114" s="3" t="n">
        <v>0.5</v>
      </c>
      <c r="V114" s="3" t="n">
        <v>0.1</v>
      </c>
      <c r="W114" s="3" t="n">
        <v>0.2</v>
      </c>
      <c r="X114" s="3" t="n">
        <v>0.151</v>
      </c>
      <c r="Y114" s="3" t="n">
        <v>0.3459</v>
      </c>
      <c r="Z114" s="3" t="n">
        <v>0.0087</v>
      </c>
      <c r="AA114" s="3" t="n">
        <v>0.0047</v>
      </c>
      <c r="AB114" s="3" t="n">
        <v>2.5</v>
      </c>
      <c r="AC114" s="4" t="n">
        <v>0.968389525920871</v>
      </c>
      <c r="AD114" s="4" t="n">
        <v>0.344464320736521</v>
      </c>
      <c r="AE114" s="4" t="n">
        <v>2.51517779705117</v>
      </c>
    </row>
    <row r="115" customFormat="false" ht="15" hidden="false" customHeight="false" outlineLevel="0" collapsed="false">
      <c r="A115" s="3" t="n">
        <v>0.1407</v>
      </c>
      <c r="B115" s="3" t="n">
        <v>8.9</v>
      </c>
      <c r="C115" s="3" t="n">
        <v>0.291</v>
      </c>
      <c r="D115" s="4" t="n">
        <v>6.779E-009</v>
      </c>
      <c r="E115" s="3" t="n">
        <v>120</v>
      </c>
      <c r="F115" s="11" t="s">
        <v>34</v>
      </c>
      <c r="G115" s="3" t="s">
        <v>61</v>
      </c>
      <c r="H115" s="3" t="s">
        <v>62</v>
      </c>
      <c r="I115" s="3" t="s">
        <v>63</v>
      </c>
      <c r="J115" s="3" t="n">
        <v>1</v>
      </c>
      <c r="K115" s="3" t="n">
        <v>1</v>
      </c>
      <c r="L115" s="3" t="n">
        <v>-0.3</v>
      </c>
      <c r="M115" s="3" t="n">
        <v>0</v>
      </c>
      <c r="N115" s="3" t="n">
        <v>1</v>
      </c>
      <c r="O115" s="3" t="n">
        <v>0</v>
      </c>
      <c r="P115" s="3" t="n">
        <v>0</v>
      </c>
      <c r="Q115" s="3" t="n">
        <v>0</v>
      </c>
      <c r="R115" s="3" t="n">
        <v>-0.3</v>
      </c>
      <c r="S115" s="3" t="n">
        <v>0</v>
      </c>
      <c r="T115" s="3" t="n">
        <v>0</v>
      </c>
      <c r="U115" s="3" t="n">
        <v>0.8</v>
      </c>
      <c r="V115" s="3" t="n">
        <v>0.2</v>
      </c>
      <c r="W115" s="3" t="n">
        <v>0.2</v>
      </c>
      <c r="X115" s="3" t="n">
        <v>0.13</v>
      </c>
      <c r="Y115" s="3" t="n">
        <v>0.3682</v>
      </c>
      <c r="Z115" s="3" t="n">
        <v>0.0147</v>
      </c>
      <c r="AA115" s="3" t="n">
        <v>0.005</v>
      </c>
      <c r="AB115" s="3" t="n">
        <v>2.5</v>
      </c>
      <c r="AC115" s="4" t="n">
        <v>0.943247091478257</v>
      </c>
      <c r="AD115" s="4" t="n">
        <v>0.365794228381866</v>
      </c>
      <c r="AE115" s="4" t="n">
        <v>3.99239543726236</v>
      </c>
    </row>
    <row r="116" customFormat="false" ht="15" hidden="false" customHeight="false" outlineLevel="0" collapsed="false">
      <c r="A116" s="3" t="n">
        <v>0.1423</v>
      </c>
      <c r="B116" s="3" t="n">
        <v>11.01</v>
      </c>
      <c r="C116" s="3" t="n">
        <v>0.352</v>
      </c>
      <c r="D116" s="4" t="n">
        <v>4.435E-009</v>
      </c>
      <c r="E116" s="3" t="n">
        <v>120</v>
      </c>
      <c r="F116" s="11" t="s">
        <v>34</v>
      </c>
      <c r="G116" s="3" t="s">
        <v>61</v>
      </c>
      <c r="H116" s="3" t="s">
        <v>62</v>
      </c>
      <c r="I116" s="3" t="s">
        <v>63</v>
      </c>
      <c r="J116" s="3" t="n">
        <v>1</v>
      </c>
      <c r="K116" s="3" t="n">
        <v>0.8</v>
      </c>
      <c r="L116" s="3" t="n">
        <v>-0.2</v>
      </c>
      <c r="M116" s="3" t="n">
        <v>0</v>
      </c>
      <c r="N116" s="3" t="n">
        <v>0.8</v>
      </c>
      <c r="O116" s="3" t="n">
        <v>0</v>
      </c>
      <c r="P116" s="3" t="n">
        <v>0</v>
      </c>
      <c r="Q116" s="3" t="n">
        <v>0</v>
      </c>
      <c r="R116" s="3" t="n">
        <v>-0.2</v>
      </c>
      <c r="S116" s="3" t="n">
        <v>0</v>
      </c>
      <c r="T116" s="3" t="n">
        <v>0</v>
      </c>
      <c r="U116" s="3" t="n">
        <v>1.1</v>
      </c>
      <c r="V116" s="3" t="n">
        <v>0.3</v>
      </c>
      <c r="W116" s="3" t="n">
        <v>0.3</v>
      </c>
      <c r="X116" s="3" t="n">
        <v>0.115</v>
      </c>
      <c r="Y116" s="3" t="n">
        <v>0.3925</v>
      </c>
      <c r="Z116" s="3" t="n">
        <v>0.0215</v>
      </c>
      <c r="AA116" s="3" t="n">
        <v>0.0057</v>
      </c>
      <c r="AB116" s="3" t="n">
        <v>2.5</v>
      </c>
      <c r="AC116" s="4" t="n">
        <v>0.912222920079694</v>
      </c>
      <c r="AD116" s="4" t="n">
        <v>0.388944579313538</v>
      </c>
      <c r="AE116" s="4" t="n">
        <v>5.47770700636943</v>
      </c>
    </row>
    <row r="117" customFormat="false" ht="15" hidden="false" customHeight="false" outlineLevel="0" collapsed="false">
      <c r="A117" s="3" t="n">
        <v>0.1821</v>
      </c>
      <c r="B117" s="3" t="n">
        <v>3.62</v>
      </c>
      <c r="C117" s="3" t="n">
        <v>0.092</v>
      </c>
      <c r="D117" s="4" t="n">
        <v>3.152E-008</v>
      </c>
      <c r="E117" s="3" t="n">
        <v>120</v>
      </c>
      <c r="F117" s="11" t="s">
        <v>34</v>
      </c>
      <c r="G117" s="3" t="s">
        <v>61</v>
      </c>
      <c r="H117" s="3" t="s">
        <v>62</v>
      </c>
      <c r="I117" s="3" t="s">
        <v>63</v>
      </c>
      <c r="J117" s="3" t="n">
        <v>1</v>
      </c>
      <c r="K117" s="3" t="n">
        <v>2.3</v>
      </c>
      <c r="L117" s="3" t="n">
        <v>-1.6</v>
      </c>
      <c r="M117" s="3" t="n">
        <v>0</v>
      </c>
      <c r="N117" s="3" t="n">
        <v>2.3</v>
      </c>
      <c r="O117" s="3" t="n">
        <v>0</v>
      </c>
      <c r="P117" s="3" t="n">
        <v>0</v>
      </c>
      <c r="Q117" s="3" t="n">
        <v>0</v>
      </c>
      <c r="R117" s="3" t="n">
        <v>-1.6</v>
      </c>
      <c r="S117" s="3" t="n">
        <v>0</v>
      </c>
      <c r="T117" s="3" t="n">
        <v>0</v>
      </c>
      <c r="U117" s="3" t="n">
        <v>0.7</v>
      </c>
      <c r="V117" s="3" t="n">
        <v>0</v>
      </c>
      <c r="W117" s="3" t="n">
        <v>0.2</v>
      </c>
      <c r="X117" s="3" t="n">
        <v>0.204</v>
      </c>
      <c r="Y117" s="3" t="n">
        <v>0.3116</v>
      </c>
      <c r="Z117" s="3" t="n">
        <v>0.018</v>
      </c>
      <c r="AA117" s="3" t="n">
        <v>0.0091</v>
      </c>
      <c r="AB117" s="3" t="n">
        <v>2.5</v>
      </c>
      <c r="AC117" s="4" t="n">
        <v>0.995223370538911</v>
      </c>
      <c r="AD117" s="4" t="n">
        <v>0.311347174074013</v>
      </c>
      <c r="AE117" s="4" t="n">
        <v>5.77663671373556</v>
      </c>
    </row>
    <row r="118" customFormat="false" ht="15" hidden="false" customHeight="false" outlineLevel="0" collapsed="false">
      <c r="A118" s="3" t="n">
        <v>0.1866</v>
      </c>
      <c r="B118" s="3" t="n">
        <v>4.5</v>
      </c>
      <c r="C118" s="3" t="n">
        <v>0.113</v>
      </c>
      <c r="D118" s="4" t="n">
        <v>2.134E-008</v>
      </c>
      <c r="E118" s="3" t="n">
        <v>120</v>
      </c>
      <c r="F118" s="11" t="s">
        <v>34</v>
      </c>
      <c r="G118" s="3" t="s">
        <v>61</v>
      </c>
      <c r="H118" s="3" t="s">
        <v>62</v>
      </c>
      <c r="I118" s="3" t="s">
        <v>63</v>
      </c>
      <c r="J118" s="3" t="n">
        <v>1</v>
      </c>
      <c r="K118" s="3" t="n">
        <v>1.9</v>
      </c>
      <c r="L118" s="3" t="n">
        <v>-1.2</v>
      </c>
      <c r="M118" s="3" t="n">
        <v>0</v>
      </c>
      <c r="N118" s="3" t="n">
        <v>1.9</v>
      </c>
      <c r="O118" s="3" t="n">
        <v>0</v>
      </c>
      <c r="P118" s="3" t="n">
        <v>0</v>
      </c>
      <c r="Q118" s="3" t="n">
        <v>0</v>
      </c>
      <c r="R118" s="3" t="n">
        <v>-1.2</v>
      </c>
      <c r="S118" s="3" t="n">
        <v>0</v>
      </c>
      <c r="T118" s="3" t="n">
        <v>0</v>
      </c>
      <c r="U118" s="3" t="n">
        <v>0.3</v>
      </c>
      <c r="V118" s="3" t="n">
        <v>0</v>
      </c>
      <c r="W118" s="3" t="n">
        <v>0.2</v>
      </c>
      <c r="X118" s="3" t="n">
        <v>0.175</v>
      </c>
      <c r="Y118" s="3" t="n">
        <v>0.3403</v>
      </c>
      <c r="Z118" s="3" t="n">
        <v>0.0126</v>
      </c>
      <c r="AA118" s="3" t="n">
        <v>0.0076</v>
      </c>
      <c r="AB118" s="3" t="n">
        <v>2.5</v>
      </c>
      <c r="AC118" s="4" t="n">
        <v>0.992679324442922</v>
      </c>
      <c r="AD118" s="4" t="n">
        <v>0.339927934786891</v>
      </c>
      <c r="AE118" s="4" t="n">
        <v>3.70261533940641</v>
      </c>
    </row>
    <row r="119" customFormat="false" ht="15" hidden="false" customHeight="false" outlineLevel="0" collapsed="false">
      <c r="A119" s="3" t="n">
        <v>0.1845</v>
      </c>
      <c r="B119" s="3" t="n">
        <v>5.49</v>
      </c>
      <c r="C119" s="3" t="n">
        <v>0.137</v>
      </c>
      <c r="D119" s="4" t="n">
        <v>1.336E-008</v>
      </c>
      <c r="E119" s="3" t="n">
        <v>120</v>
      </c>
      <c r="F119" s="11" t="s">
        <v>34</v>
      </c>
      <c r="G119" s="3" t="s">
        <v>61</v>
      </c>
      <c r="H119" s="3" t="s">
        <v>62</v>
      </c>
      <c r="I119" s="3" t="s">
        <v>63</v>
      </c>
      <c r="J119" s="3" t="n">
        <v>1</v>
      </c>
      <c r="K119" s="3" t="n">
        <v>1.6</v>
      </c>
      <c r="L119" s="3" t="n">
        <v>-0.9</v>
      </c>
      <c r="M119" s="3" t="n">
        <v>0</v>
      </c>
      <c r="N119" s="3" t="n">
        <v>1.6</v>
      </c>
      <c r="O119" s="3" t="n">
        <v>0</v>
      </c>
      <c r="P119" s="3" t="n">
        <v>0</v>
      </c>
      <c r="Q119" s="3" t="n">
        <v>0</v>
      </c>
      <c r="R119" s="3" t="n">
        <v>-0.9</v>
      </c>
      <c r="S119" s="3" t="n">
        <v>0</v>
      </c>
      <c r="T119" s="3" t="n">
        <v>0</v>
      </c>
      <c r="U119" s="3" t="n">
        <v>0.1</v>
      </c>
      <c r="V119" s="3" t="n">
        <v>0</v>
      </c>
      <c r="W119" s="3" t="n">
        <v>0.2</v>
      </c>
      <c r="X119" s="3" t="n">
        <v>0.153</v>
      </c>
      <c r="Y119" s="3" t="n">
        <v>0.3198</v>
      </c>
      <c r="Z119" s="3" t="n">
        <v>0.0119</v>
      </c>
      <c r="AA119" s="3" t="n">
        <v>0.006</v>
      </c>
      <c r="AB119" s="3" t="n">
        <v>2.5</v>
      </c>
      <c r="AC119" s="4" t="n">
        <v>0.989025390773721</v>
      </c>
      <c r="AD119" s="4" t="n">
        <v>0.319333535230508</v>
      </c>
      <c r="AE119" s="4" t="n">
        <v>3.72107567229518</v>
      </c>
    </row>
    <row r="120" customFormat="false" ht="15" hidden="false" customHeight="false" outlineLevel="0" collapsed="false">
      <c r="A120" s="3" t="n">
        <v>0.1837</v>
      </c>
      <c r="B120" s="3" t="n">
        <v>6.87</v>
      </c>
      <c r="C120" s="3" t="n">
        <v>0.172</v>
      </c>
      <c r="D120" s="4" t="n">
        <v>8.988E-009</v>
      </c>
      <c r="E120" s="3" t="n">
        <v>120</v>
      </c>
      <c r="F120" s="11" t="s">
        <v>34</v>
      </c>
      <c r="G120" s="3" t="s">
        <v>61</v>
      </c>
      <c r="H120" s="3" t="s">
        <v>62</v>
      </c>
      <c r="I120" s="3" t="s">
        <v>63</v>
      </c>
      <c r="J120" s="3" t="n">
        <v>1</v>
      </c>
      <c r="K120" s="3" t="n">
        <v>1.3</v>
      </c>
      <c r="L120" s="3" t="n">
        <v>-0.7</v>
      </c>
      <c r="M120" s="3" t="n">
        <v>0</v>
      </c>
      <c r="N120" s="3" t="n">
        <v>1.3</v>
      </c>
      <c r="O120" s="3" t="n">
        <v>0</v>
      </c>
      <c r="P120" s="3" t="n">
        <v>0</v>
      </c>
      <c r="Q120" s="3" t="n">
        <v>0</v>
      </c>
      <c r="R120" s="3" t="n">
        <v>-0.7</v>
      </c>
      <c r="S120" s="3" t="n">
        <v>0</v>
      </c>
      <c r="T120" s="3" t="n">
        <v>0</v>
      </c>
      <c r="U120" s="3" t="n">
        <v>0.4</v>
      </c>
      <c r="V120" s="3" t="n">
        <v>0.1</v>
      </c>
      <c r="W120" s="3" t="n">
        <v>0.2</v>
      </c>
      <c r="X120" s="3" t="n">
        <v>0.132</v>
      </c>
      <c r="Y120" s="3" t="n">
        <v>0.3461</v>
      </c>
      <c r="Z120" s="3" t="n">
        <v>0.0101</v>
      </c>
      <c r="AA120" s="3" t="n">
        <v>0.0053</v>
      </c>
      <c r="AB120" s="3" t="n">
        <v>2.5</v>
      </c>
      <c r="AC120" s="4" t="n">
        <v>0.982168299100082</v>
      </c>
      <c r="AD120" s="4" t="n">
        <v>0.345379424948796</v>
      </c>
      <c r="AE120" s="4" t="n">
        <v>2.91823172493499</v>
      </c>
    </row>
    <row r="121" customFormat="false" ht="15" hidden="false" customHeight="false" outlineLevel="0" collapsed="false">
      <c r="A121" s="3" t="n">
        <v>0.1813</v>
      </c>
      <c r="B121" s="3" t="n">
        <v>8.94</v>
      </c>
      <c r="C121" s="3" t="n">
        <v>0.227</v>
      </c>
      <c r="D121" s="4" t="n">
        <v>4.992E-009</v>
      </c>
      <c r="E121" s="3" t="n">
        <v>120</v>
      </c>
      <c r="F121" s="11" t="s">
        <v>34</v>
      </c>
      <c r="G121" s="3" t="s">
        <v>61</v>
      </c>
      <c r="H121" s="3" t="s">
        <v>62</v>
      </c>
      <c r="I121" s="3" t="s">
        <v>63</v>
      </c>
      <c r="J121" s="3" t="n">
        <v>1</v>
      </c>
      <c r="K121" s="3" t="n">
        <v>1.1</v>
      </c>
      <c r="L121" s="3" t="n">
        <v>-0.4</v>
      </c>
      <c r="M121" s="3" t="n">
        <v>0</v>
      </c>
      <c r="N121" s="3" t="n">
        <v>1.1</v>
      </c>
      <c r="O121" s="3" t="n">
        <v>0</v>
      </c>
      <c r="P121" s="3" t="n">
        <v>0</v>
      </c>
      <c r="Q121" s="3" t="n">
        <v>0</v>
      </c>
      <c r="R121" s="3" t="n">
        <v>-0.4</v>
      </c>
      <c r="S121" s="3" t="n">
        <v>0</v>
      </c>
      <c r="T121" s="3" t="n">
        <v>0</v>
      </c>
      <c r="U121" s="3" t="n">
        <v>0.8</v>
      </c>
      <c r="V121" s="3" t="n">
        <v>0.1</v>
      </c>
      <c r="W121" s="3" t="n">
        <v>0.2</v>
      </c>
      <c r="X121" s="3" t="n">
        <v>0.113</v>
      </c>
      <c r="Y121" s="3" t="n">
        <v>0.3361</v>
      </c>
      <c r="Z121" s="3" t="n">
        <v>0.0159</v>
      </c>
      <c r="AA121" s="3" t="n">
        <v>0.0047</v>
      </c>
      <c r="AB121" s="3" t="n">
        <v>2.5</v>
      </c>
      <c r="AC121" s="4" t="n">
        <v>0.967362281347315</v>
      </c>
      <c r="AD121" s="4" t="n">
        <v>0.33498509376992</v>
      </c>
      <c r="AE121" s="4" t="n">
        <v>4.73073490032728</v>
      </c>
    </row>
    <row r="122" customFormat="false" ht="15" hidden="false" customHeight="false" outlineLevel="0" collapsed="false">
      <c r="A122" s="3" t="n">
        <v>0.1816</v>
      </c>
      <c r="B122" s="3" t="n">
        <v>11.15</v>
      </c>
      <c r="C122" s="3" t="n">
        <v>0.28</v>
      </c>
      <c r="D122" s="4" t="n">
        <v>3.358E-009</v>
      </c>
      <c r="E122" s="3" t="n">
        <v>120</v>
      </c>
      <c r="F122" s="11" t="s">
        <v>34</v>
      </c>
      <c r="G122" s="3" t="s">
        <v>61</v>
      </c>
      <c r="H122" s="3" t="s">
        <v>62</v>
      </c>
      <c r="I122" s="3" t="s">
        <v>63</v>
      </c>
      <c r="J122" s="3" t="n">
        <v>1</v>
      </c>
      <c r="K122" s="3" t="n">
        <v>0.9</v>
      </c>
      <c r="L122" s="3" t="n">
        <v>-0.3</v>
      </c>
      <c r="M122" s="3" t="n">
        <v>0</v>
      </c>
      <c r="N122" s="3" t="n">
        <v>0.9</v>
      </c>
      <c r="O122" s="3" t="n">
        <v>0</v>
      </c>
      <c r="P122" s="3" t="n">
        <v>0</v>
      </c>
      <c r="Q122" s="3" t="n">
        <v>0</v>
      </c>
      <c r="R122" s="3" t="n">
        <v>-0.3</v>
      </c>
      <c r="S122" s="3" t="n">
        <v>0</v>
      </c>
      <c r="T122" s="3" t="n">
        <v>0</v>
      </c>
      <c r="U122" s="3" t="n">
        <v>1.1</v>
      </c>
      <c r="V122" s="3" t="n">
        <v>0.2</v>
      </c>
      <c r="W122" s="3" t="n">
        <v>0.2</v>
      </c>
      <c r="X122" s="3" t="n">
        <v>0.099</v>
      </c>
      <c r="Y122" s="3" t="n">
        <v>0.3692</v>
      </c>
      <c r="Z122" s="3" t="n">
        <v>0.0196</v>
      </c>
      <c r="AA122" s="3" t="n">
        <v>0.0054</v>
      </c>
      <c r="AB122" s="3" t="n">
        <v>2.5</v>
      </c>
      <c r="AC122" s="4" t="n">
        <v>0.947870045245812</v>
      </c>
      <c r="AD122" s="4" t="n">
        <v>0.367464892420398</v>
      </c>
      <c r="AE122" s="4" t="n">
        <v>5.30877573131094</v>
      </c>
    </row>
    <row r="123" customFormat="false" ht="15" hidden="false" customHeight="false" outlineLevel="0" collapsed="false">
      <c r="A123" s="3" t="n">
        <v>0.2292</v>
      </c>
      <c r="B123" s="3" t="n">
        <v>4.56</v>
      </c>
      <c r="C123" s="3" t="n">
        <v>0.093</v>
      </c>
      <c r="D123" s="4" t="n">
        <v>1.562E-008</v>
      </c>
      <c r="E123" s="3" t="n">
        <v>120</v>
      </c>
      <c r="F123" s="11" t="s">
        <v>34</v>
      </c>
      <c r="G123" s="3" t="s">
        <v>61</v>
      </c>
      <c r="H123" s="3" t="s">
        <v>62</v>
      </c>
      <c r="I123" s="3" t="s">
        <v>63</v>
      </c>
      <c r="J123" s="3" t="n">
        <v>1</v>
      </c>
      <c r="K123" s="3" t="n">
        <v>1.9</v>
      </c>
      <c r="L123" s="3" t="n">
        <v>-1.3</v>
      </c>
      <c r="M123" s="3" t="n">
        <v>0</v>
      </c>
      <c r="N123" s="3" t="n">
        <v>1.9</v>
      </c>
      <c r="O123" s="3" t="n">
        <v>0</v>
      </c>
      <c r="P123" s="3" t="n">
        <v>0</v>
      </c>
      <c r="Q123" s="3" t="n">
        <v>0</v>
      </c>
      <c r="R123" s="3" t="n">
        <v>-1.3</v>
      </c>
      <c r="S123" s="3" t="n">
        <v>0</v>
      </c>
      <c r="T123" s="3" t="n">
        <v>0</v>
      </c>
      <c r="U123" s="3" t="n">
        <v>0.3</v>
      </c>
      <c r="V123" s="3" t="n">
        <v>0</v>
      </c>
      <c r="W123" s="3" t="n">
        <v>0.2</v>
      </c>
      <c r="X123" s="3" t="n">
        <v>0.158</v>
      </c>
      <c r="Y123" s="3" t="n">
        <v>0.3112</v>
      </c>
      <c r="Z123" s="3" t="n">
        <v>0.0149</v>
      </c>
      <c r="AA123" s="3" t="n">
        <v>0.0072</v>
      </c>
      <c r="AB123" s="3" t="n">
        <v>2.5</v>
      </c>
      <c r="AC123" s="4" t="n">
        <v>0.995081396424785</v>
      </c>
      <c r="AD123" s="4" t="n">
        <v>0.310990341943592</v>
      </c>
      <c r="AE123" s="4" t="n">
        <v>4.7879177377892</v>
      </c>
    </row>
    <row r="124" customFormat="false" ht="15" hidden="false" customHeight="false" outlineLevel="0" collapsed="false">
      <c r="A124" s="3" t="n">
        <v>0.2312</v>
      </c>
      <c r="B124" s="3" t="n">
        <v>5.47</v>
      </c>
      <c r="C124" s="3" t="n">
        <v>0.11</v>
      </c>
      <c r="D124" s="4" t="n">
        <v>1.054E-008</v>
      </c>
      <c r="E124" s="3" t="n">
        <v>120</v>
      </c>
      <c r="F124" s="11" t="s">
        <v>34</v>
      </c>
      <c r="G124" s="3" t="s">
        <v>61</v>
      </c>
      <c r="H124" s="3" t="s">
        <v>62</v>
      </c>
      <c r="I124" s="3" t="s">
        <v>63</v>
      </c>
      <c r="J124" s="3" t="n">
        <v>1</v>
      </c>
      <c r="K124" s="3" t="n">
        <v>1.7</v>
      </c>
      <c r="L124" s="3" t="n">
        <v>-1</v>
      </c>
      <c r="M124" s="3" t="n">
        <v>0</v>
      </c>
      <c r="N124" s="3" t="n">
        <v>1.7</v>
      </c>
      <c r="O124" s="3" t="n">
        <v>0</v>
      </c>
      <c r="P124" s="3" t="n">
        <v>0</v>
      </c>
      <c r="Q124" s="3" t="n">
        <v>0</v>
      </c>
      <c r="R124" s="3" t="n">
        <v>-1</v>
      </c>
      <c r="S124" s="3" t="n">
        <v>0</v>
      </c>
      <c r="T124" s="3" t="n">
        <v>0</v>
      </c>
      <c r="U124" s="3" t="n">
        <v>0.2</v>
      </c>
      <c r="V124" s="3" t="n">
        <v>0</v>
      </c>
      <c r="W124" s="3" t="n">
        <v>0.2</v>
      </c>
      <c r="X124" s="3" t="n">
        <v>0.139</v>
      </c>
      <c r="Y124" s="3" t="n">
        <v>0.3104</v>
      </c>
      <c r="Z124" s="3" t="n">
        <v>0.0126</v>
      </c>
      <c r="AA124" s="3" t="n">
        <v>0.0061</v>
      </c>
      <c r="AB124" s="3" t="n">
        <v>2.5</v>
      </c>
      <c r="AC124" s="4" t="n">
        <v>0.993036918358823</v>
      </c>
      <c r="AD124" s="4" t="n">
        <v>0.310135441963771</v>
      </c>
      <c r="AE124" s="4" t="n">
        <v>4.05927835051546</v>
      </c>
    </row>
    <row r="125" customFormat="false" ht="15" hidden="false" customHeight="false" outlineLevel="0" collapsed="false">
      <c r="A125" s="3" t="n">
        <v>0.2311</v>
      </c>
      <c r="B125" s="3" t="n">
        <v>6.92</v>
      </c>
      <c r="C125" s="3" t="n">
        <v>0.139</v>
      </c>
      <c r="D125" s="4" t="n">
        <v>6.614E-009</v>
      </c>
      <c r="E125" s="3" t="n">
        <v>120</v>
      </c>
      <c r="F125" s="11" t="s">
        <v>34</v>
      </c>
      <c r="G125" s="3" t="s">
        <v>61</v>
      </c>
      <c r="H125" s="3" t="s">
        <v>62</v>
      </c>
      <c r="I125" s="3" t="s">
        <v>63</v>
      </c>
      <c r="J125" s="3" t="n">
        <v>1</v>
      </c>
      <c r="K125" s="3" t="n">
        <v>1.4</v>
      </c>
      <c r="L125" s="3" t="n">
        <v>-0.7</v>
      </c>
      <c r="M125" s="3" t="n">
        <v>0</v>
      </c>
      <c r="N125" s="3" t="n">
        <v>1.4</v>
      </c>
      <c r="O125" s="3" t="n">
        <v>0</v>
      </c>
      <c r="P125" s="3" t="n">
        <v>0</v>
      </c>
      <c r="Q125" s="3" t="n">
        <v>0</v>
      </c>
      <c r="R125" s="3" t="n">
        <v>-0.7</v>
      </c>
      <c r="S125" s="3" t="n">
        <v>0</v>
      </c>
      <c r="T125" s="3" t="n">
        <v>0</v>
      </c>
      <c r="U125" s="3" t="n">
        <v>0.5</v>
      </c>
      <c r="V125" s="3" t="n">
        <v>0</v>
      </c>
      <c r="W125" s="3" t="n">
        <v>0.2</v>
      </c>
      <c r="X125" s="3" t="n">
        <v>0.118</v>
      </c>
      <c r="Y125" s="3" t="n">
        <v>0.3188</v>
      </c>
      <c r="Z125" s="3" t="n">
        <v>0.0099</v>
      </c>
      <c r="AA125" s="3" t="n">
        <v>0.0051</v>
      </c>
      <c r="AB125" s="3" t="n">
        <v>2.5</v>
      </c>
      <c r="AC125" s="4" t="n">
        <v>0.988629997802414</v>
      </c>
      <c r="AD125" s="4" t="n">
        <v>0.318416515192355</v>
      </c>
      <c r="AE125" s="4" t="n">
        <v>3.10539523212045</v>
      </c>
    </row>
    <row r="126" customFormat="false" ht="15" hidden="false" customHeight="false" outlineLevel="0" collapsed="false">
      <c r="A126" s="3" t="n">
        <v>0.2276</v>
      </c>
      <c r="B126" s="3" t="n">
        <v>8.84</v>
      </c>
      <c r="C126" s="3" t="n">
        <v>0.178</v>
      </c>
      <c r="D126" s="4" t="n">
        <v>3.855E-009</v>
      </c>
      <c r="E126" s="3" t="n">
        <v>120</v>
      </c>
      <c r="F126" s="11" t="s">
        <v>34</v>
      </c>
      <c r="G126" s="3" t="s">
        <v>61</v>
      </c>
      <c r="H126" s="3" t="s">
        <v>62</v>
      </c>
      <c r="I126" s="3" t="s">
        <v>63</v>
      </c>
      <c r="J126" s="3" t="n">
        <v>1</v>
      </c>
      <c r="K126" s="3" t="n">
        <v>1.1</v>
      </c>
      <c r="L126" s="3" t="n">
        <v>-0.5</v>
      </c>
      <c r="M126" s="3" t="n">
        <v>0</v>
      </c>
      <c r="N126" s="3" t="n">
        <v>1.1</v>
      </c>
      <c r="O126" s="3" t="n">
        <v>0</v>
      </c>
      <c r="P126" s="3" t="n">
        <v>0</v>
      </c>
      <c r="Q126" s="3" t="n">
        <v>0</v>
      </c>
      <c r="R126" s="3" t="n">
        <v>-0.5</v>
      </c>
      <c r="S126" s="3" t="n">
        <v>0</v>
      </c>
      <c r="T126" s="3" t="n">
        <v>0</v>
      </c>
      <c r="U126" s="3" t="n">
        <v>0.8</v>
      </c>
      <c r="V126" s="3" t="n">
        <v>0.1</v>
      </c>
      <c r="W126" s="3" t="n">
        <v>0.2</v>
      </c>
      <c r="X126" s="3" t="n">
        <v>0.101</v>
      </c>
      <c r="Y126" s="3" t="n">
        <v>0.3082</v>
      </c>
      <c r="Z126" s="3" t="n">
        <v>0.0129</v>
      </c>
      <c r="AA126" s="3" t="n">
        <v>0.0046</v>
      </c>
      <c r="AB126" s="3" t="n">
        <v>2.5</v>
      </c>
      <c r="AC126" s="4" t="n">
        <v>0.980729079118263</v>
      </c>
      <c r="AD126" s="4" t="n">
        <v>0.307654392860321</v>
      </c>
      <c r="AE126" s="4" t="n">
        <v>4.18559377027904</v>
      </c>
    </row>
    <row r="127" customFormat="false" ht="15" hidden="false" customHeight="false" outlineLevel="0" collapsed="false">
      <c r="A127" s="3" t="n">
        <v>0.2276</v>
      </c>
      <c r="B127" s="3" t="n">
        <v>11.24</v>
      </c>
      <c r="C127" s="3" t="n">
        <v>0.226</v>
      </c>
      <c r="D127" s="4" t="n">
        <v>2.722E-009</v>
      </c>
      <c r="E127" s="3" t="n">
        <v>120</v>
      </c>
      <c r="F127" s="11" t="s">
        <v>34</v>
      </c>
      <c r="G127" s="3" t="s">
        <v>61</v>
      </c>
      <c r="H127" s="3" t="s">
        <v>62</v>
      </c>
      <c r="I127" s="3" t="s">
        <v>63</v>
      </c>
      <c r="J127" s="3" t="n">
        <v>1</v>
      </c>
      <c r="K127" s="3" t="n">
        <v>1</v>
      </c>
      <c r="L127" s="3" t="n">
        <v>-0.3</v>
      </c>
      <c r="M127" s="3" t="n">
        <v>0</v>
      </c>
      <c r="N127" s="3" t="n">
        <v>1</v>
      </c>
      <c r="O127" s="3" t="n">
        <v>0</v>
      </c>
      <c r="P127" s="3" t="n">
        <v>0</v>
      </c>
      <c r="Q127" s="3" t="n">
        <v>0</v>
      </c>
      <c r="R127" s="3" t="n">
        <v>-0.3</v>
      </c>
      <c r="S127" s="3" t="n">
        <v>0</v>
      </c>
      <c r="T127" s="3" t="n">
        <v>0</v>
      </c>
      <c r="U127" s="3" t="n">
        <v>1.1</v>
      </c>
      <c r="V127" s="3" t="n">
        <v>0.1</v>
      </c>
      <c r="W127" s="3" t="n">
        <v>0.2</v>
      </c>
      <c r="X127" s="3" t="n">
        <v>0.087</v>
      </c>
      <c r="Y127" s="3" t="n">
        <v>0.3664</v>
      </c>
      <c r="Z127" s="3" t="n">
        <v>0.0184</v>
      </c>
      <c r="AA127" s="3" t="n">
        <v>0.0054</v>
      </c>
      <c r="AB127" s="3" t="n">
        <v>2.5</v>
      </c>
      <c r="AC127" s="4" t="n">
        <v>0.967578837843577</v>
      </c>
      <c r="AD127" s="4" t="n">
        <v>0.365448123569778</v>
      </c>
      <c r="AE127" s="4" t="n">
        <v>5.02183406113537</v>
      </c>
    </row>
    <row r="128" customFormat="false" ht="15" hidden="false" customHeight="false" outlineLevel="0" collapsed="false">
      <c r="A128" s="3" t="n">
        <v>0.2801</v>
      </c>
      <c r="B128" s="3" t="n">
        <v>5.54</v>
      </c>
      <c r="C128" s="3" t="n">
        <v>0.093</v>
      </c>
      <c r="D128" s="4" t="n">
        <v>8.133E-009</v>
      </c>
      <c r="E128" s="3" t="n">
        <v>120</v>
      </c>
      <c r="F128" s="11" t="s">
        <v>34</v>
      </c>
      <c r="G128" s="3" t="s">
        <v>61</v>
      </c>
      <c r="H128" s="3" t="s">
        <v>62</v>
      </c>
      <c r="I128" s="3" t="s">
        <v>63</v>
      </c>
      <c r="J128" s="3" t="n">
        <v>1</v>
      </c>
      <c r="K128" s="3" t="n">
        <v>1.5</v>
      </c>
      <c r="L128" s="3" t="n">
        <v>-0.8</v>
      </c>
      <c r="M128" s="3" t="n">
        <v>0</v>
      </c>
      <c r="N128" s="3" t="n">
        <v>1.5</v>
      </c>
      <c r="O128" s="3" t="n">
        <v>0</v>
      </c>
      <c r="P128" s="3" t="n">
        <v>0</v>
      </c>
      <c r="Q128" s="3" t="n">
        <v>0</v>
      </c>
      <c r="R128" s="3" t="n">
        <v>-0.8</v>
      </c>
      <c r="S128" s="3" t="n">
        <v>0</v>
      </c>
      <c r="T128" s="3" t="n">
        <v>0</v>
      </c>
      <c r="U128" s="3" t="n">
        <v>0.8</v>
      </c>
      <c r="V128" s="3" t="n">
        <v>0</v>
      </c>
      <c r="W128" s="3" t="n">
        <v>0.2</v>
      </c>
      <c r="X128" s="3" t="n">
        <v>0.127</v>
      </c>
      <c r="Y128" s="3" t="n">
        <v>0.296</v>
      </c>
      <c r="Z128" s="3" t="n">
        <v>0.0161</v>
      </c>
      <c r="AA128" s="3" t="n">
        <v>0.0054</v>
      </c>
      <c r="AB128" s="3" t="n">
        <v>2.5</v>
      </c>
      <c r="AC128" s="4" t="n">
        <v>0.99504415336685</v>
      </c>
      <c r="AD128" s="4" t="n">
        <v>0.295833828063382</v>
      </c>
      <c r="AE128" s="4" t="n">
        <v>5.43918918918919</v>
      </c>
    </row>
    <row r="129" customFormat="false" ht="15" hidden="false" customHeight="false" outlineLevel="0" collapsed="false">
      <c r="A129" s="3" t="n">
        <v>0.2853</v>
      </c>
      <c r="B129" s="3" t="n">
        <v>6.93</v>
      </c>
      <c r="C129" s="3" t="n">
        <v>0.113</v>
      </c>
      <c r="D129" s="4" t="n">
        <v>4.854E-009</v>
      </c>
      <c r="E129" s="3" t="n">
        <v>120</v>
      </c>
      <c r="F129" s="11" t="s">
        <v>34</v>
      </c>
      <c r="G129" s="3" t="s">
        <v>61</v>
      </c>
      <c r="H129" s="3" t="s">
        <v>62</v>
      </c>
      <c r="I129" s="3" t="s">
        <v>63</v>
      </c>
      <c r="J129" s="3" t="n">
        <v>1</v>
      </c>
      <c r="K129" s="3" t="n">
        <v>1.2</v>
      </c>
      <c r="L129" s="3" t="n">
        <v>-0.5</v>
      </c>
      <c r="M129" s="3" t="n">
        <v>0</v>
      </c>
      <c r="N129" s="3" t="n">
        <v>1.2</v>
      </c>
      <c r="O129" s="3" t="n">
        <v>0</v>
      </c>
      <c r="P129" s="3" t="n">
        <v>0</v>
      </c>
      <c r="Q129" s="3" t="n">
        <v>0</v>
      </c>
      <c r="R129" s="3" t="n">
        <v>-0.5</v>
      </c>
      <c r="S129" s="3" t="n">
        <v>0</v>
      </c>
      <c r="T129" s="3" t="n">
        <v>0</v>
      </c>
      <c r="U129" s="3" t="n">
        <v>0.9</v>
      </c>
      <c r="V129" s="3" t="n">
        <v>0</v>
      </c>
      <c r="W129" s="3" t="n">
        <v>0.2</v>
      </c>
      <c r="X129" s="3" t="n">
        <v>0.107</v>
      </c>
      <c r="Y129" s="3" t="n">
        <v>0.2866</v>
      </c>
      <c r="Z129" s="3" t="n">
        <v>0.0106</v>
      </c>
      <c r="AA129" s="3" t="n">
        <v>0.0049</v>
      </c>
      <c r="AB129" s="3" t="n">
        <v>2.5</v>
      </c>
      <c r="AC129" s="4" t="n">
        <v>0.992585238593775</v>
      </c>
      <c r="AD129" s="4" t="n">
        <v>0.286393845887727</v>
      </c>
      <c r="AE129" s="4" t="n">
        <v>3.69853454291696</v>
      </c>
    </row>
    <row r="130" customFormat="false" ht="15" hidden="false" customHeight="false" outlineLevel="0" collapsed="false">
      <c r="A130" s="3" t="n">
        <v>0.2808</v>
      </c>
      <c r="B130" s="3" t="n">
        <v>8.86</v>
      </c>
      <c r="C130" s="3" t="n">
        <v>0.146</v>
      </c>
      <c r="D130" s="4" t="n">
        <v>3.03E-009</v>
      </c>
      <c r="E130" s="3" t="n">
        <v>120</v>
      </c>
      <c r="F130" s="11" t="s">
        <v>34</v>
      </c>
      <c r="G130" s="3" t="s">
        <v>61</v>
      </c>
      <c r="H130" s="3" t="s">
        <v>62</v>
      </c>
      <c r="I130" s="3" t="s">
        <v>63</v>
      </c>
      <c r="J130" s="3" t="n">
        <v>1</v>
      </c>
      <c r="K130" s="3" t="n">
        <v>1</v>
      </c>
      <c r="L130" s="3" t="n">
        <v>-0.3</v>
      </c>
      <c r="M130" s="3" t="n">
        <v>0</v>
      </c>
      <c r="N130" s="3" t="n">
        <v>1</v>
      </c>
      <c r="O130" s="3" t="n">
        <v>0</v>
      </c>
      <c r="P130" s="3" t="n">
        <v>0</v>
      </c>
      <c r="Q130" s="3" t="n">
        <v>0</v>
      </c>
      <c r="R130" s="3" t="n">
        <v>-0.3</v>
      </c>
      <c r="S130" s="3" t="n">
        <v>0</v>
      </c>
      <c r="T130" s="3" t="n">
        <v>0</v>
      </c>
      <c r="U130" s="3" t="n">
        <v>1.1</v>
      </c>
      <c r="V130" s="3" t="n">
        <v>0</v>
      </c>
      <c r="W130" s="3" t="n">
        <v>0.2</v>
      </c>
      <c r="X130" s="3" t="n">
        <v>0.091</v>
      </c>
      <c r="Y130" s="3" t="n">
        <v>0.2946</v>
      </c>
      <c r="Z130" s="3" t="n">
        <v>0.014</v>
      </c>
      <c r="AA130" s="3" t="n">
        <v>0.0046</v>
      </c>
      <c r="AB130" s="3" t="n">
        <v>2.5</v>
      </c>
      <c r="AC130" s="4" t="n">
        <v>0.987320202334965</v>
      </c>
      <c r="AD130" s="4" t="n">
        <v>0.294287626409371</v>
      </c>
      <c r="AE130" s="4" t="n">
        <v>4.75220638153428</v>
      </c>
    </row>
    <row r="131" customFormat="false" ht="15" hidden="false" customHeight="false" outlineLevel="0" collapsed="false">
      <c r="A131" s="3" t="n">
        <v>0.279</v>
      </c>
      <c r="B131" s="3" t="n">
        <v>11.27</v>
      </c>
      <c r="C131" s="3" t="n">
        <v>0.186</v>
      </c>
      <c r="D131" s="4" t="n">
        <v>1.738E-009</v>
      </c>
      <c r="E131" s="3" t="n">
        <v>120</v>
      </c>
      <c r="F131" s="11" t="s">
        <v>34</v>
      </c>
      <c r="G131" s="3" t="s">
        <v>61</v>
      </c>
      <c r="H131" s="3" t="s">
        <v>62</v>
      </c>
      <c r="I131" s="3" t="s">
        <v>63</v>
      </c>
      <c r="J131" s="3" t="n">
        <v>1</v>
      </c>
      <c r="K131" s="3" t="n">
        <v>0.9</v>
      </c>
      <c r="L131" s="3" t="n">
        <v>-0.2</v>
      </c>
      <c r="M131" s="3" t="n">
        <v>0</v>
      </c>
      <c r="N131" s="3" t="n">
        <v>0.9</v>
      </c>
      <c r="O131" s="3" t="n">
        <v>0</v>
      </c>
      <c r="P131" s="3" t="n">
        <v>0</v>
      </c>
      <c r="Q131" s="3" t="n">
        <v>0</v>
      </c>
      <c r="R131" s="3" t="n">
        <v>-0.2</v>
      </c>
      <c r="S131" s="3" t="n">
        <v>0</v>
      </c>
      <c r="T131" s="3" t="n">
        <v>0</v>
      </c>
      <c r="U131" s="3" t="n">
        <v>1.3</v>
      </c>
      <c r="V131" s="3" t="n">
        <v>0.1</v>
      </c>
      <c r="W131" s="3" t="n">
        <v>0.2</v>
      </c>
      <c r="X131" s="3" t="n">
        <v>0.078</v>
      </c>
      <c r="Y131" s="3" t="n">
        <v>0.2814</v>
      </c>
      <c r="Z131" s="3" t="n">
        <v>0.0164</v>
      </c>
      <c r="AA131" s="3" t="n">
        <v>0.0046</v>
      </c>
      <c r="AB131" s="3" t="n">
        <v>2.5</v>
      </c>
      <c r="AC131" s="4" t="n">
        <v>0.978725851679555</v>
      </c>
      <c r="AD131" s="4" t="n">
        <v>0.280966020036661</v>
      </c>
      <c r="AE131" s="4" t="n">
        <v>5.82800284292822</v>
      </c>
    </row>
    <row r="132" customFormat="false" ht="15" hidden="false" customHeight="false" outlineLevel="0" collapsed="false">
      <c r="A132" s="3" t="n">
        <v>0.2792</v>
      </c>
      <c r="B132" s="3" t="n">
        <v>14.19</v>
      </c>
      <c r="C132" s="3" t="n">
        <v>0.231</v>
      </c>
      <c r="D132" s="4" t="n">
        <v>1.114E-009</v>
      </c>
      <c r="E132" s="3" t="n">
        <v>120</v>
      </c>
      <c r="F132" s="11" t="s">
        <v>34</v>
      </c>
      <c r="G132" s="3" t="s">
        <v>61</v>
      </c>
      <c r="H132" s="3" t="s">
        <v>62</v>
      </c>
      <c r="I132" s="3" t="s">
        <v>63</v>
      </c>
      <c r="J132" s="3" t="n">
        <v>1</v>
      </c>
      <c r="K132" s="3" t="n">
        <v>0.8</v>
      </c>
      <c r="L132" s="3" t="n">
        <v>0</v>
      </c>
      <c r="M132" s="3" t="n">
        <v>0</v>
      </c>
      <c r="N132" s="3" t="n">
        <v>0.8</v>
      </c>
      <c r="O132" s="3" t="n">
        <v>0</v>
      </c>
      <c r="P132" s="3" t="n">
        <v>0</v>
      </c>
      <c r="Q132" s="3" t="n">
        <v>0</v>
      </c>
      <c r="R132" s="3" t="n">
        <v>0</v>
      </c>
      <c r="S132" s="3" t="n">
        <v>0</v>
      </c>
      <c r="T132" s="3" t="n">
        <v>0</v>
      </c>
      <c r="U132" s="3" t="n">
        <v>1.5</v>
      </c>
      <c r="V132" s="3" t="n">
        <v>0.1</v>
      </c>
      <c r="W132" s="3" t="n">
        <v>0.2</v>
      </c>
      <c r="X132" s="3" t="n">
        <v>0.068</v>
      </c>
      <c r="Y132" s="3" t="n">
        <v>0.2971</v>
      </c>
      <c r="Z132" s="3" t="n">
        <v>0.0295</v>
      </c>
      <c r="AA132" s="3" t="n">
        <v>0.0051</v>
      </c>
      <c r="AB132" s="3" t="n">
        <v>2.5</v>
      </c>
      <c r="AC132" s="4" t="n">
        <v>0.965859666386336</v>
      </c>
      <c r="AD132" s="4" t="n">
        <v>0.296453435393721</v>
      </c>
      <c r="AE132" s="4" t="n">
        <v>9.92931672837429</v>
      </c>
    </row>
    <row r="133" customFormat="false" ht="15" hidden="false" customHeight="false" outlineLevel="0" collapsed="false">
      <c r="A133" s="3" t="n">
        <v>0.3411</v>
      </c>
      <c r="B133" s="3" t="n">
        <v>7.08</v>
      </c>
      <c r="C133" s="3" t="n">
        <v>0.097</v>
      </c>
      <c r="D133" s="4" t="n">
        <v>3.646E-009</v>
      </c>
      <c r="E133" s="3" t="n">
        <v>120</v>
      </c>
      <c r="F133" s="11" t="s">
        <v>34</v>
      </c>
      <c r="G133" s="3" t="s">
        <v>61</v>
      </c>
      <c r="H133" s="3" t="s">
        <v>62</v>
      </c>
      <c r="I133" s="3" t="s">
        <v>63</v>
      </c>
      <c r="J133" s="3" t="n">
        <v>1</v>
      </c>
      <c r="K133" s="3" t="n">
        <v>0.5</v>
      </c>
      <c r="L133" s="3" t="n">
        <v>0.2</v>
      </c>
      <c r="M133" s="3" t="n">
        <v>0</v>
      </c>
      <c r="N133" s="3" t="n">
        <v>0.5</v>
      </c>
      <c r="O133" s="3" t="n">
        <v>0</v>
      </c>
      <c r="P133" s="3" t="n">
        <v>0</v>
      </c>
      <c r="Q133" s="3" t="n">
        <v>0</v>
      </c>
      <c r="R133" s="3" t="n">
        <v>0.2</v>
      </c>
      <c r="S133" s="3" t="n">
        <v>0</v>
      </c>
      <c r="T133" s="3" t="n">
        <v>0</v>
      </c>
      <c r="U133" s="3" t="n">
        <v>2.3</v>
      </c>
      <c r="V133" s="3" t="n">
        <v>0</v>
      </c>
      <c r="W133" s="3" t="n">
        <v>0.2</v>
      </c>
      <c r="X133" s="3" t="n">
        <v>0.099</v>
      </c>
      <c r="Y133" s="3" t="n">
        <v>0.2675</v>
      </c>
      <c r="Z133" s="3" t="n">
        <v>0.0104</v>
      </c>
      <c r="AA133" s="3" t="n">
        <v>0.0063</v>
      </c>
      <c r="AB133" s="3" t="n">
        <v>2.5</v>
      </c>
      <c r="AC133" s="4" t="n">
        <v>0.994547054602614</v>
      </c>
      <c r="AD133" s="4" t="n">
        <v>0.267367886108726</v>
      </c>
      <c r="AE133" s="4" t="n">
        <v>3.88785046728972</v>
      </c>
    </row>
    <row r="134" customFormat="false" ht="15" hidden="false" customHeight="false" outlineLevel="0" collapsed="false">
      <c r="A134" s="3" t="n">
        <v>0.3527</v>
      </c>
      <c r="B134" s="3" t="n">
        <v>8.86</v>
      </c>
      <c r="C134" s="3" t="n">
        <v>0.117</v>
      </c>
      <c r="D134" s="4" t="n">
        <v>2.095E-009</v>
      </c>
      <c r="E134" s="3" t="n">
        <v>120</v>
      </c>
      <c r="F134" s="11" t="s">
        <v>34</v>
      </c>
      <c r="G134" s="3" t="s">
        <v>61</v>
      </c>
      <c r="H134" s="3" t="s">
        <v>62</v>
      </c>
      <c r="I134" s="3" t="s">
        <v>63</v>
      </c>
      <c r="J134" s="3" t="n">
        <v>1</v>
      </c>
      <c r="K134" s="3" t="n">
        <v>0.5</v>
      </c>
      <c r="L134" s="3" t="n">
        <v>0.3</v>
      </c>
      <c r="M134" s="3" t="n">
        <v>0</v>
      </c>
      <c r="N134" s="3" t="n">
        <v>0.5</v>
      </c>
      <c r="O134" s="3" t="n">
        <v>0</v>
      </c>
      <c r="P134" s="3" t="n">
        <v>0</v>
      </c>
      <c r="Q134" s="3" t="n">
        <v>0</v>
      </c>
      <c r="R134" s="3" t="n">
        <v>0.3</v>
      </c>
      <c r="S134" s="3" t="n">
        <v>0</v>
      </c>
      <c r="T134" s="3" t="n">
        <v>0</v>
      </c>
      <c r="U134" s="3" t="n">
        <v>2.1</v>
      </c>
      <c r="V134" s="3" t="n">
        <v>0</v>
      </c>
      <c r="W134" s="3" t="n">
        <v>0.2</v>
      </c>
      <c r="X134" s="3" t="n">
        <v>0.083</v>
      </c>
      <c r="Y134" s="3" t="n">
        <v>0.2532</v>
      </c>
      <c r="Z134" s="3" t="n">
        <v>0.0104</v>
      </c>
      <c r="AA134" s="3" t="n">
        <v>0.0056</v>
      </c>
      <c r="AB134" s="3" t="n">
        <v>2.5</v>
      </c>
      <c r="AC134" s="4" t="n">
        <v>0.991963873714558</v>
      </c>
      <c r="AD134" s="4" t="n">
        <v>0.253043365486786</v>
      </c>
      <c r="AE134" s="4" t="n">
        <v>4.10742496050553</v>
      </c>
    </row>
    <row r="135" customFormat="false" ht="15" hidden="false" customHeight="false" outlineLevel="0" collapsed="false">
      <c r="A135" s="3" t="n">
        <v>0.3528</v>
      </c>
      <c r="B135" s="3" t="n">
        <v>11.33</v>
      </c>
      <c r="C135" s="3" t="n">
        <v>0.149</v>
      </c>
      <c r="D135" s="4" t="n">
        <v>1.152E-009</v>
      </c>
      <c r="E135" s="3" t="n">
        <v>120</v>
      </c>
      <c r="F135" s="11" t="s">
        <v>34</v>
      </c>
      <c r="G135" s="3" t="s">
        <v>61</v>
      </c>
      <c r="H135" s="3" t="s">
        <v>62</v>
      </c>
      <c r="I135" s="3" t="s">
        <v>63</v>
      </c>
      <c r="J135" s="3" t="n">
        <v>1</v>
      </c>
      <c r="K135" s="3" t="n">
        <v>0.5</v>
      </c>
      <c r="L135" s="3" t="n">
        <v>0.4</v>
      </c>
      <c r="M135" s="3" t="n">
        <v>0</v>
      </c>
      <c r="N135" s="3" t="n">
        <v>0.5</v>
      </c>
      <c r="O135" s="3" t="n">
        <v>0</v>
      </c>
      <c r="P135" s="3" t="n">
        <v>0</v>
      </c>
      <c r="Q135" s="3" t="n">
        <v>0</v>
      </c>
      <c r="R135" s="3" t="n">
        <v>0.4</v>
      </c>
      <c r="S135" s="3" t="n">
        <v>0</v>
      </c>
      <c r="T135" s="3" t="n">
        <v>0</v>
      </c>
      <c r="U135" s="3" t="n">
        <v>2</v>
      </c>
      <c r="V135" s="3" t="n">
        <v>0.1</v>
      </c>
      <c r="W135" s="3" t="n">
        <v>0.2</v>
      </c>
      <c r="X135" s="3" t="n">
        <v>0.07</v>
      </c>
      <c r="Y135" s="3" t="n">
        <v>0.234</v>
      </c>
      <c r="Z135" s="3" t="n">
        <v>0.0117</v>
      </c>
      <c r="AA135" s="3" t="n">
        <v>0.0048</v>
      </c>
      <c r="AB135" s="3" t="n">
        <v>2.5</v>
      </c>
      <c r="AC135" s="4" t="n">
        <v>0.986670601784084</v>
      </c>
      <c r="AD135" s="4" t="n">
        <v>0.233795266303923</v>
      </c>
      <c r="AE135" s="4" t="n">
        <v>5</v>
      </c>
    </row>
    <row r="136" customFormat="false" ht="15" hidden="false" customHeight="false" outlineLevel="0" collapsed="false">
      <c r="A136" s="3" t="n">
        <v>0.3521</v>
      </c>
      <c r="B136" s="3" t="n">
        <v>14.32</v>
      </c>
      <c r="C136" s="3" t="n">
        <v>0.186</v>
      </c>
      <c r="D136" s="4" t="n">
        <v>7.875E-010</v>
      </c>
      <c r="E136" s="3" t="n">
        <v>120</v>
      </c>
      <c r="F136" s="11" t="s">
        <v>34</v>
      </c>
      <c r="G136" s="3" t="s">
        <v>61</v>
      </c>
      <c r="H136" s="3" t="s">
        <v>62</v>
      </c>
      <c r="I136" s="3" t="s">
        <v>63</v>
      </c>
      <c r="J136" s="3" t="n">
        <v>1</v>
      </c>
      <c r="K136" s="3" t="n">
        <v>0.5</v>
      </c>
      <c r="L136" s="3" t="n">
        <v>0.4</v>
      </c>
      <c r="M136" s="3" t="n">
        <v>0</v>
      </c>
      <c r="N136" s="3" t="n">
        <v>0.5</v>
      </c>
      <c r="O136" s="3" t="n">
        <v>0</v>
      </c>
      <c r="P136" s="3" t="n">
        <v>0</v>
      </c>
      <c r="Q136" s="3" t="n">
        <v>0</v>
      </c>
      <c r="R136" s="3" t="n">
        <v>0.4</v>
      </c>
      <c r="S136" s="3" t="n">
        <v>0</v>
      </c>
      <c r="T136" s="3" t="n">
        <v>0</v>
      </c>
      <c r="U136" s="3" t="n">
        <v>1.9</v>
      </c>
      <c r="V136" s="3" t="n">
        <v>0.1</v>
      </c>
      <c r="W136" s="3" t="n">
        <v>0.2</v>
      </c>
      <c r="X136" s="3" t="n">
        <v>0.06</v>
      </c>
      <c r="Y136" s="3" t="n">
        <v>0.2631</v>
      </c>
      <c r="Z136" s="3" t="n">
        <v>0.0197</v>
      </c>
      <c r="AA136" s="3" t="n">
        <v>0.0053</v>
      </c>
      <c r="AB136" s="3" t="n">
        <v>2.5</v>
      </c>
      <c r="AC136" s="4" t="n">
        <v>0.978599849985027</v>
      </c>
      <c r="AD136" s="4" t="n">
        <v>0.26278066963449</v>
      </c>
      <c r="AE136" s="4" t="n">
        <v>7.48764728240213</v>
      </c>
    </row>
    <row r="137" customFormat="false" ht="15" hidden="false" customHeight="false" outlineLevel="0" collapsed="false">
      <c r="A137" s="3" t="n">
        <v>0.4334</v>
      </c>
      <c r="B137" s="3" t="n">
        <v>9.02</v>
      </c>
      <c r="C137" s="3" t="n">
        <v>0.097</v>
      </c>
      <c r="D137" s="4" t="n">
        <v>1.05E-009</v>
      </c>
      <c r="E137" s="3" t="n">
        <v>120</v>
      </c>
      <c r="F137" s="11" t="s">
        <v>34</v>
      </c>
      <c r="G137" s="3" t="s">
        <v>61</v>
      </c>
      <c r="H137" s="3" t="s">
        <v>62</v>
      </c>
      <c r="I137" s="3" t="s">
        <v>63</v>
      </c>
      <c r="J137" s="3" t="n">
        <v>1</v>
      </c>
      <c r="K137" s="3" t="n">
        <v>-2.5</v>
      </c>
      <c r="L137" s="3" t="n">
        <v>3.4</v>
      </c>
      <c r="M137" s="3" t="n">
        <v>0</v>
      </c>
      <c r="N137" s="3" t="n">
        <v>-2.5</v>
      </c>
      <c r="O137" s="3" t="n">
        <v>0</v>
      </c>
      <c r="P137" s="3" t="n">
        <v>0</v>
      </c>
      <c r="Q137" s="3" t="n">
        <v>0</v>
      </c>
      <c r="R137" s="3" t="n">
        <v>3.4</v>
      </c>
      <c r="S137" s="3" t="n">
        <v>0</v>
      </c>
      <c r="T137" s="3" t="n">
        <v>0</v>
      </c>
      <c r="U137" s="3" t="n">
        <v>6.8</v>
      </c>
      <c r="V137" s="3" t="n">
        <v>0</v>
      </c>
      <c r="W137" s="3" t="n">
        <v>0.2</v>
      </c>
      <c r="X137" s="3" t="n">
        <v>0.077</v>
      </c>
      <c r="Y137" s="3" t="n">
        <v>0.161</v>
      </c>
      <c r="Z137" s="3" t="n">
        <v>0.0103</v>
      </c>
      <c r="AA137" s="3" t="n">
        <v>0.0128</v>
      </c>
      <c r="AB137" s="3" t="n">
        <v>2.5</v>
      </c>
      <c r="AC137" s="4" t="n">
        <v>0.994473059304123</v>
      </c>
      <c r="AD137" s="4" t="n">
        <v>0.160935969567663</v>
      </c>
      <c r="AE137" s="4" t="n">
        <v>6.39751552795031</v>
      </c>
    </row>
    <row r="138" customFormat="false" ht="15" hidden="false" customHeight="false" outlineLevel="0" collapsed="false">
      <c r="A138" s="3" t="n">
        <v>0.4626</v>
      </c>
      <c r="B138" s="3" t="n">
        <v>11.36</v>
      </c>
      <c r="C138" s="3" t="n">
        <v>0.115</v>
      </c>
      <c r="D138" s="4" t="n">
        <v>6.386E-010</v>
      </c>
      <c r="E138" s="3" t="n">
        <v>120</v>
      </c>
      <c r="F138" s="11" t="s">
        <v>34</v>
      </c>
      <c r="G138" s="3" t="s">
        <v>61</v>
      </c>
      <c r="H138" s="3" t="s">
        <v>62</v>
      </c>
      <c r="I138" s="3" t="s">
        <v>63</v>
      </c>
      <c r="J138" s="3" t="n">
        <v>1</v>
      </c>
      <c r="K138" s="3" t="n">
        <v>-2</v>
      </c>
      <c r="L138" s="3" t="n">
        <v>3</v>
      </c>
      <c r="M138" s="3" t="n">
        <v>0</v>
      </c>
      <c r="N138" s="3" t="n">
        <v>-2</v>
      </c>
      <c r="O138" s="3" t="n">
        <v>0</v>
      </c>
      <c r="P138" s="3" t="n">
        <v>0</v>
      </c>
      <c r="Q138" s="3" t="n">
        <v>0</v>
      </c>
      <c r="R138" s="3" t="n">
        <v>3</v>
      </c>
      <c r="S138" s="3" t="n">
        <v>0</v>
      </c>
      <c r="T138" s="3" t="n">
        <v>0</v>
      </c>
      <c r="U138" s="3" t="n">
        <v>4.7</v>
      </c>
      <c r="V138" s="3" t="n">
        <v>0</v>
      </c>
      <c r="W138" s="3" t="n">
        <v>0.2</v>
      </c>
      <c r="X138" s="3" t="n">
        <v>0.064</v>
      </c>
      <c r="Y138" s="3" t="n">
        <v>0.1692</v>
      </c>
      <c r="Z138" s="3" t="n">
        <v>0.0095</v>
      </c>
      <c r="AA138" s="3" t="n">
        <v>0.0099</v>
      </c>
      <c r="AB138" s="3" t="n">
        <v>2.5</v>
      </c>
      <c r="AC138" s="4" t="n">
        <v>0.992143005094201</v>
      </c>
      <c r="AD138" s="4" t="n">
        <v>0.169119516524544</v>
      </c>
      <c r="AE138" s="4" t="n">
        <v>5.61465721040189</v>
      </c>
    </row>
    <row r="139" customFormat="false" ht="15" hidden="false" customHeight="false" outlineLevel="0" collapsed="false">
      <c r="A139" s="3" t="n">
        <v>0.4722</v>
      </c>
      <c r="B139" s="3" t="n">
        <v>14.39</v>
      </c>
      <c r="C139" s="3" t="n">
        <v>0.141</v>
      </c>
      <c r="D139" s="4" t="n">
        <v>3.458E-010</v>
      </c>
      <c r="E139" s="3" t="n">
        <v>120</v>
      </c>
      <c r="F139" s="11" t="s">
        <v>34</v>
      </c>
      <c r="G139" s="3" t="s">
        <v>61</v>
      </c>
      <c r="H139" s="3" t="s">
        <v>62</v>
      </c>
      <c r="I139" s="3" t="s">
        <v>63</v>
      </c>
      <c r="J139" s="3" t="n">
        <v>1</v>
      </c>
      <c r="K139" s="3" t="n">
        <v>-1.5</v>
      </c>
      <c r="L139" s="3" t="n">
        <v>2.6</v>
      </c>
      <c r="M139" s="3" t="n">
        <v>0</v>
      </c>
      <c r="N139" s="3" t="n">
        <v>-1.5</v>
      </c>
      <c r="O139" s="3" t="n">
        <v>0.6</v>
      </c>
      <c r="P139" s="3" t="n">
        <v>0</v>
      </c>
      <c r="Q139" s="3" t="n">
        <v>0</v>
      </c>
      <c r="R139" s="3" t="n">
        <v>2.6</v>
      </c>
      <c r="S139" s="3" t="n">
        <v>0</v>
      </c>
      <c r="T139" s="3" t="n">
        <v>0</v>
      </c>
      <c r="U139" s="3" t="n">
        <v>2.7</v>
      </c>
      <c r="V139" s="3" t="n">
        <v>0</v>
      </c>
      <c r="W139" s="3" t="n">
        <v>0.2</v>
      </c>
      <c r="X139" s="3" t="n">
        <v>0.054</v>
      </c>
      <c r="Y139" s="3" t="n">
        <v>0.1535</v>
      </c>
      <c r="Z139" s="3" t="n">
        <v>0.0115</v>
      </c>
      <c r="AA139" s="3" t="n">
        <v>0.0063</v>
      </c>
      <c r="AB139" s="3" t="n">
        <v>2.5</v>
      </c>
      <c r="AC139" s="4" t="n">
        <v>0.987988645914695</v>
      </c>
      <c r="AD139" s="4" t="n">
        <v>0.153405127627358</v>
      </c>
      <c r="AE139" s="4" t="n">
        <v>7.49185667752443</v>
      </c>
    </row>
    <row r="140" customFormat="false" ht="15" hidden="false" customHeight="false" outlineLevel="0" collapsed="false">
      <c r="A140" s="3" t="n">
        <v>0.0035</v>
      </c>
      <c r="B140" s="3" t="n">
        <v>0.83</v>
      </c>
      <c r="C140" s="3" t="n">
        <v>0.654</v>
      </c>
      <c r="D140" s="4" t="n">
        <v>1.785E-005</v>
      </c>
      <c r="E140" s="3" t="n">
        <v>200</v>
      </c>
      <c r="F140" s="11" t="s">
        <v>34</v>
      </c>
      <c r="G140" s="3" t="s">
        <v>61</v>
      </c>
      <c r="H140" s="3" t="s">
        <v>62</v>
      </c>
      <c r="I140" s="3" t="s">
        <v>63</v>
      </c>
      <c r="J140" s="3" t="n">
        <v>1</v>
      </c>
      <c r="K140" s="3" t="n">
        <v>0.6</v>
      </c>
      <c r="L140" s="3" t="n">
        <v>-0.2</v>
      </c>
      <c r="M140" s="3" t="n">
        <v>0</v>
      </c>
      <c r="N140" s="3" t="n">
        <v>0</v>
      </c>
      <c r="O140" s="3" t="n">
        <v>0.5</v>
      </c>
      <c r="P140" s="3" t="n">
        <v>0</v>
      </c>
      <c r="Q140" s="3" t="n">
        <v>0</v>
      </c>
      <c r="R140" s="3" t="n">
        <v>0</v>
      </c>
      <c r="S140" s="3" t="n">
        <v>-0.2</v>
      </c>
      <c r="T140" s="3" t="n">
        <v>0</v>
      </c>
      <c r="U140" s="3" t="n">
        <v>2.2</v>
      </c>
      <c r="V140" s="3" t="n">
        <v>1.6</v>
      </c>
      <c r="W140" s="3" t="n">
        <v>4.1</v>
      </c>
      <c r="X140" s="3" t="n">
        <v>0.537</v>
      </c>
      <c r="Y140" s="3" t="n">
        <v>0.289</v>
      </c>
      <c r="Z140" s="3" t="n">
        <v>0.0107</v>
      </c>
      <c r="AA140" s="3" t="n">
        <v>0.0144</v>
      </c>
      <c r="AB140" s="3" t="n">
        <v>2.5</v>
      </c>
      <c r="AC140" s="4" t="n">
        <v>0.617998861552007</v>
      </c>
      <c r="AD140" s="4" t="n">
        <v>0.250428330988401</v>
      </c>
      <c r="AE140" s="4" t="n">
        <v>3.70242214532872</v>
      </c>
    </row>
    <row r="141" customFormat="false" ht="15" hidden="false" customHeight="false" outlineLevel="0" collapsed="false">
      <c r="A141" s="3" t="n">
        <v>0.0051</v>
      </c>
      <c r="B141" s="3" t="n">
        <v>1.18</v>
      </c>
      <c r="C141" s="3" t="n">
        <v>0.631</v>
      </c>
      <c r="D141" s="4" t="n">
        <v>6.71E-006</v>
      </c>
      <c r="E141" s="3" t="n">
        <v>200</v>
      </c>
      <c r="F141" s="11" t="s">
        <v>34</v>
      </c>
      <c r="G141" s="3" t="s">
        <v>61</v>
      </c>
      <c r="H141" s="3" t="s">
        <v>62</v>
      </c>
      <c r="I141" s="3" t="s">
        <v>63</v>
      </c>
      <c r="J141" s="3" t="n">
        <v>1</v>
      </c>
      <c r="K141" s="3" t="n">
        <v>0.5</v>
      </c>
      <c r="L141" s="3" t="n">
        <v>0</v>
      </c>
      <c r="M141" s="3" t="n">
        <v>0</v>
      </c>
      <c r="N141" s="3" t="n">
        <v>0</v>
      </c>
      <c r="O141" s="3" t="n">
        <v>0.7</v>
      </c>
      <c r="P141" s="3" t="n">
        <v>0</v>
      </c>
      <c r="Q141" s="3" t="n">
        <v>0</v>
      </c>
      <c r="R141" s="3" t="n">
        <v>0</v>
      </c>
      <c r="S141" s="3" t="n">
        <v>0</v>
      </c>
      <c r="T141" s="3" t="n">
        <v>0</v>
      </c>
      <c r="U141" s="3" t="n">
        <v>1.7</v>
      </c>
      <c r="V141" s="3" t="n">
        <v>1.6</v>
      </c>
      <c r="W141" s="3" t="n">
        <v>3.8</v>
      </c>
      <c r="X141" s="3" t="n">
        <v>0.537</v>
      </c>
      <c r="Y141" s="3" t="n">
        <v>0.3027</v>
      </c>
      <c r="Z141" s="3" t="n">
        <v>0.0085</v>
      </c>
      <c r="AA141" s="3" t="n">
        <v>0.0136</v>
      </c>
      <c r="AB141" s="3" t="n">
        <v>2.5</v>
      </c>
      <c r="AC141" s="4" t="n">
        <v>0.649534414019695</v>
      </c>
      <c r="AD141" s="4" t="n">
        <v>0.26563488351239</v>
      </c>
      <c r="AE141" s="4" t="n">
        <v>2.80806078625702</v>
      </c>
    </row>
    <row r="142" customFormat="false" ht="15" hidden="false" customHeight="false" outlineLevel="0" collapsed="false">
      <c r="A142" s="3" t="n">
        <v>0.0075</v>
      </c>
      <c r="B142" s="3" t="n">
        <v>1.32</v>
      </c>
      <c r="C142" s="3" t="n">
        <v>0.486</v>
      </c>
      <c r="D142" s="4" t="n">
        <v>4.363E-006</v>
      </c>
      <c r="E142" s="3" t="n">
        <v>200</v>
      </c>
      <c r="F142" s="11" t="s">
        <v>34</v>
      </c>
      <c r="G142" s="3" t="s">
        <v>61</v>
      </c>
      <c r="H142" s="3" t="s">
        <v>62</v>
      </c>
      <c r="I142" s="3" t="s">
        <v>63</v>
      </c>
      <c r="J142" s="3" t="n">
        <v>1</v>
      </c>
      <c r="K142" s="3" t="n">
        <v>0.7</v>
      </c>
      <c r="L142" s="3" t="n">
        <v>-0.2</v>
      </c>
      <c r="M142" s="3" t="n">
        <v>0</v>
      </c>
      <c r="N142" s="3" t="n">
        <v>0</v>
      </c>
      <c r="O142" s="3" t="n">
        <v>0.6</v>
      </c>
      <c r="P142" s="3" t="n">
        <v>0</v>
      </c>
      <c r="Q142" s="3" t="n">
        <v>0</v>
      </c>
      <c r="R142" s="3" t="n">
        <v>0</v>
      </c>
      <c r="S142" s="3" t="n">
        <v>-0.2</v>
      </c>
      <c r="T142" s="3" t="n">
        <v>0</v>
      </c>
      <c r="U142" s="3" t="n">
        <v>1.7</v>
      </c>
      <c r="V142" s="3" t="n">
        <v>0.8</v>
      </c>
      <c r="W142" s="3" t="n">
        <v>3.3</v>
      </c>
      <c r="X142" s="3" t="n">
        <v>0.337</v>
      </c>
      <c r="Y142" s="3" t="n">
        <v>0.3158</v>
      </c>
      <c r="Z142" s="3" t="n">
        <v>0.0083</v>
      </c>
      <c r="AA142" s="3" t="n">
        <v>0.0123</v>
      </c>
      <c r="AB142" s="3" t="n">
        <v>2.5</v>
      </c>
      <c r="AC142" s="4" t="n">
        <v>0.813141382481008</v>
      </c>
      <c r="AD142" s="4" t="n">
        <v>0.300925791200341</v>
      </c>
      <c r="AE142" s="4" t="n">
        <v>2.62824572514249</v>
      </c>
    </row>
    <row r="143" customFormat="false" ht="15" hidden="false" customHeight="false" outlineLevel="0" collapsed="false">
      <c r="A143" s="3" t="n">
        <v>0.0081</v>
      </c>
      <c r="B143" s="3" t="n">
        <v>1.72</v>
      </c>
      <c r="C143" s="3" t="n">
        <v>0.577</v>
      </c>
      <c r="D143" s="4" t="n">
        <v>2.463E-006</v>
      </c>
      <c r="E143" s="3" t="n">
        <v>200</v>
      </c>
      <c r="F143" s="11" t="s">
        <v>34</v>
      </c>
      <c r="G143" s="3" t="s">
        <v>61</v>
      </c>
      <c r="H143" s="3" t="s">
        <v>62</v>
      </c>
      <c r="I143" s="3" t="s">
        <v>63</v>
      </c>
      <c r="J143" s="3" t="n">
        <v>1</v>
      </c>
      <c r="K143" s="3" t="n">
        <v>0.6</v>
      </c>
      <c r="L143" s="3" t="n">
        <v>-0.1</v>
      </c>
      <c r="M143" s="3" t="n">
        <v>0</v>
      </c>
      <c r="N143" s="3" t="n">
        <v>0</v>
      </c>
      <c r="O143" s="3" t="n">
        <v>0.8</v>
      </c>
      <c r="P143" s="3" t="n">
        <v>0</v>
      </c>
      <c r="Q143" s="3" t="n">
        <v>0</v>
      </c>
      <c r="R143" s="3" t="n">
        <v>0</v>
      </c>
      <c r="S143" s="3" t="n">
        <v>-0.1</v>
      </c>
      <c r="T143" s="3" t="n">
        <v>0</v>
      </c>
      <c r="U143" s="3" t="n">
        <v>1.2</v>
      </c>
      <c r="V143" s="3" t="n">
        <v>1.1</v>
      </c>
      <c r="W143" s="3" t="n">
        <v>3.2</v>
      </c>
      <c r="X143" s="3" t="n">
        <v>0.337</v>
      </c>
      <c r="Y143" s="3" t="n">
        <v>0.3516</v>
      </c>
      <c r="Z143" s="3" t="n">
        <v>0.0085</v>
      </c>
      <c r="AA143" s="3" t="n">
        <v>0.0129</v>
      </c>
      <c r="AB143" s="3" t="n">
        <v>2.5</v>
      </c>
      <c r="AC143" s="4" t="n">
        <v>0.717569143063297</v>
      </c>
      <c r="AD143" s="4" t="n">
        <v>0.32656949368132</v>
      </c>
      <c r="AE143" s="4" t="n">
        <v>2.41751990898749</v>
      </c>
    </row>
    <row r="144" customFormat="false" ht="15" hidden="false" customHeight="false" outlineLevel="0" collapsed="false">
      <c r="A144" s="3" t="n">
        <v>0.0122</v>
      </c>
      <c r="B144" s="3" t="n">
        <v>1.76</v>
      </c>
      <c r="C144" s="3" t="n">
        <v>0.395</v>
      </c>
      <c r="D144" s="4" t="n">
        <v>1.798E-006</v>
      </c>
      <c r="E144" s="3" t="n">
        <v>200</v>
      </c>
      <c r="F144" s="11" t="s">
        <v>34</v>
      </c>
      <c r="G144" s="3" t="s">
        <v>61</v>
      </c>
      <c r="H144" s="3" t="s">
        <v>62</v>
      </c>
      <c r="I144" s="3" t="s">
        <v>63</v>
      </c>
      <c r="J144" s="3" t="n">
        <v>1</v>
      </c>
      <c r="K144" s="3" t="n">
        <v>0.8</v>
      </c>
      <c r="L144" s="3" t="n">
        <v>-0.3</v>
      </c>
      <c r="M144" s="3" t="n">
        <v>0</v>
      </c>
      <c r="N144" s="3" t="n">
        <v>0</v>
      </c>
      <c r="O144" s="3" t="n">
        <v>0.6</v>
      </c>
      <c r="P144" s="3" t="n">
        <v>0</v>
      </c>
      <c r="Q144" s="3" t="n">
        <v>0</v>
      </c>
      <c r="R144" s="3" t="n">
        <v>0</v>
      </c>
      <c r="S144" s="3" t="n">
        <v>-0.3</v>
      </c>
      <c r="T144" s="3" t="n">
        <v>0</v>
      </c>
      <c r="U144" s="3" t="n">
        <v>1.5</v>
      </c>
      <c r="V144" s="3" t="n">
        <v>0.5</v>
      </c>
      <c r="W144" s="3" t="n">
        <v>2.9</v>
      </c>
      <c r="X144" s="3" t="n">
        <v>0.246</v>
      </c>
      <c r="Y144" s="3" t="n">
        <v>0.3445</v>
      </c>
      <c r="Z144" s="3" t="n">
        <v>0.0095</v>
      </c>
      <c r="AA144" s="3" t="n">
        <v>0.0118</v>
      </c>
      <c r="AB144" s="3" t="n">
        <v>2.5</v>
      </c>
      <c r="AC144" s="4" t="n">
        <v>0.885751368730221</v>
      </c>
      <c r="AD144" s="4" t="n">
        <v>0.336729104418186</v>
      </c>
      <c r="AE144" s="4" t="n">
        <v>2.75761973875181</v>
      </c>
    </row>
    <row r="145" customFormat="false" ht="15" hidden="false" customHeight="false" outlineLevel="0" collapsed="false">
      <c r="A145" s="3" t="n">
        <v>0.0124</v>
      </c>
      <c r="B145" s="3" t="n">
        <v>2.45</v>
      </c>
      <c r="C145" s="3" t="n">
        <v>0.538</v>
      </c>
      <c r="D145" s="4" t="n">
        <v>8.866E-007</v>
      </c>
      <c r="E145" s="3" t="n">
        <v>200</v>
      </c>
      <c r="F145" s="11" t="s">
        <v>34</v>
      </c>
      <c r="G145" s="3" t="s">
        <v>61</v>
      </c>
      <c r="H145" s="3" t="s">
        <v>62</v>
      </c>
      <c r="I145" s="3" t="s">
        <v>63</v>
      </c>
      <c r="J145" s="3" t="n">
        <v>1</v>
      </c>
      <c r="K145" s="3" t="n">
        <v>0.6</v>
      </c>
      <c r="L145" s="3" t="n">
        <v>-0.1</v>
      </c>
      <c r="M145" s="3" t="n">
        <v>0</v>
      </c>
      <c r="N145" s="3" t="n">
        <v>0</v>
      </c>
      <c r="O145" s="3" t="n">
        <v>0.5</v>
      </c>
      <c r="P145" s="3" t="n">
        <v>0</v>
      </c>
      <c r="Q145" s="3" t="n">
        <v>0</v>
      </c>
      <c r="R145" s="3" t="n">
        <v>0</v>
      </c>
      <c r="S145" s="3" t="n">
        <v>-0.1</v>
      </c>
      <c r="T145" s="3" t="n">
        <v>0</v>
      </c>
      <c r="U145" s="3" t="n">
        <v>1.1</v>
      </c>
      <c r="V145" s="3" t="n">
        <v>0.8</v>
      </c>
      <c r="W145" s="3" t="n">
        <v>2.6</v>
      </c>
      <c r="X145" s="3" t="n">
        <v>0.246</v>
      </c>
      <c r="Y145" s="3" t="n">
        <v>0.3786</v>
      </c>
      <c r="Z145" s="3" t="n">
        <v>0.0074</v>
      </c>
      <c r="AA145" s="3" t="n">
        <v>0.0115</v>
      </c>
      <c r="AB145" s="3" t="n">
        <v>2.5</v>
      </c>
      <c r="AC145" s="4" t="n">
        <v>0.761424553892839</v>
      </c>
      <c r="AD145" s="4" t="n">
        <v>0.360766425493294</v>
      </c>
      <c r="AE145" s="4" t="n">
        <v>1.95456946645536</v>
      </c>
    </row>
    <row r="146" customFormat="false" ht="15" hidden="false" customHeight="false" outlineLevel="0" collapsed="false">
      <c r="A146" s="3" t="n">
        <v>0.0138</v>
      </c>
      <c r="B146" s="3" t="n">
        <v>3.25</v>
      </c>
      <c r="C146" s="3" t="n">
        <v>0.64</v>
      </c>
      <c r="D146" s="4" t="n">
        <v>4.107E-007</v>
      </c>
      <c r="E146" s="3" t="n">
        <v>200</v>
      </c>
      <c r="F146" s="11" t="s">
        <v>34</v>
      </c>
      <c r="G146" s="3" t="s">
        <v>61</v>
      </c>
      <c r="H146" s="3" t="s">
        <v>62</v>
      </c>
      <c r="I146" s="3" t="s">
        <v>63</v>
      </c>
      <c r="J146" s="3" t="n">
        <v>1</v>
      </c>
      <c r="K146" s="3" t="n">
        <v>0.5</v>
      </c>
      <c r="L146" s="3" t="n">
        <v>0</v>
      </c>
      <c r="M146" s="3" t="n">
        <v>0</v>
      </c>
      <c r="N146" s="3" t="n">
        <v>0</v>
      </c>
      <c r="O146" s="3" t="n">
        <v>1.1</v>
      </c>
      <c r="P146" s="3" t="n">
        <v>0</v>
      </c>
      <c r="Q146" s="3" t="n">
        <v>0</v>
      </c>
      <c r="R146" s="3" t="n">
        <v>0</v>
      </c>
      <c r="S146" s="3" t="n">
        <v>0</v>
      </c>
      <c r="T146" s="3" t="n">
        <v>0</v>
      </c>
      <c r="U146" s="3" t="n">
        <v>1.7</v>
      </c>
      <c r="V146" s="3" t="n">
        <v>1.2</v>
      </c>
      <c r="W146" s="3" t="n">
        <v>1.3</v>
      </c>
      <c r="X146" s="3" t="n">
        <v>0.246</v>
      </c>
      <c r="Y146" s="3" t="n">
        <v>0.3684</v>
      </c>
      <c r="Z146" s="3" t="n">
        <v>0.0183</v>
      </c>
      <c r="AA146" s="3" t="n">
        <v>0.0093</v>
      </c>
      <c r="AB146" s="3" t="n">
        <v>2.5</v>
      </c>
      <c r="AC146" s="4" t="n">
        <v>0.637334882498856</v>
      </c>
      <c r="AD146" s="4" t="n">
        <v>0.342020807109957</v>
      </c>
      <c r="AE146" s="4" t="n">
        <v>4.96742671009772</v>
      </c>
    </row>
    <row r="147" customFormat="false" ht="15" hidden="false" customHeight="false" outlineLevel="0" collapsed="false">
      <c r="A147" s="3" t="n">
        <v>0.0174</v>
      </c>
      <c r="B147" s="3" t="n">
        <v>1.77</v>
      </c>
      <c r="C147" s="3" t="n">
        <v>0.277</v>
      </c>
      <c r="D147" s="4" t="n">
        <v>1.262E-006</v>
      </c>
      <c r="E147" s="3" t="n">
        <v>200</v>
      </c>
      <c r="F147" s="11" t="s">
        <v>34</v>
      </c>
      <c r="G147" s="3" t="s">
        <v>61</v>
      </c>
      <c r="H147" s="3" t="s">
        <v>62</v>
      </c>
      <c r="I147" s="3" t="s">
        <v>63</v>
      </c>
      <c r="J147" s="3" t="n">
        <v>1</v>
      </c>
      <c r="K147" s="3" t="n">
        <v>1.1</v>
      </c>
      <c r="L147" s="3" t="n">
        <v>-0.5</v>
      </c>
      <c r="M147" s="3" t="n">
        <v>0</v>
      </c>
      <c r="N147" s="3" t="n">
        <v>0</v>
      </c>
      <c r="O147" s="3" t="n">
        <v>0.8</v>
      </c>
      <c r="P147" s="3" t="n">
        <v>0</v>
      </c>
      <c r="Q147" s="3" t="n">
        <v>0</v>
      </c>
      <c r="R147" s="3" t="n">
        <v>0</v>
      </c>
      <c r="S147" s="3" t="n">
        <v>-0.5</v>
      </c>
      <c r="T147" s="3" t="n">
        <v>0</v>
      </c>
      <c r="U147" s="3" t="n">
        <v>1.7</v>
      </c>
      <c r="V147" s="3" t="n">
        <v>0.2</v>
      </c>
      <c r="W147" s="3" t="n">
        <v>2.6</v>
      </c>
      <c r="X147" s="3" t="n">
        <v>0.19</v>
      </c>
      <c r="Y147" s="3" t="n">
        <v>0.3166</v>
      </c>
      <c r="Z147" s="3" t="n">
        <v>0.0134</v>
      </c>
      <c r="AA147" s="3" t="n">
        <v>0.0107</v>
      </c>
      <c r="AB147" s="3" t="n">
        <v>2.5</v>
      </c>
      <c r="AC147" s="4" t="n">
        <v>0.949582536016831</v>
      </c>
      <c r="AD147" s="4" t="n">
        <v>0.314051316938655</v>
      </c>
      <c r="AE147" s="4" t="n">
        <v>4.23246999368288</v>
      </c>
    </row>
    <row r="148" customFormat="false" ht="15" hidden="false" customHeight="false" outlineLevel="0" collapsed="false">
      <c r="A148" s="3" t="n">
        <v>0.0174</v>
      </c>
      <c r="B148" s="3" t="n">
        <v>2.48</v>
      </c>
      <c r="C148" s="3" t="n">
        <v>0.388</v>
      </c>
      <c r="D148" s="4" t="n">
        <v>6.767E-007</v>
      </c>
      <c r="E148" s="3" t="n">
        <v>200</v>
      </c>
      <c r="F148" s="11" t="s">
        <v>34</v>
      </c>
      <c r="G148" s="3" t="s">
        <v>61</v>
      </c>
      <c r="H148" s="3" t="s">
        <v>62</v>
      </c>
      <c r="I148" s="3" t="s">
        <v>63</v>
      </c>
      <c r="J148" s="3" t="n">
        <v>1</v>
      </c>
      <c r="K148" s="3" t="n">
        <v>0.8</v>
      </c>
      <c r="L148" s="3" t="n">
        <v>-0.3</v>
      </c>
      <c r="M148" s="3" t="n">
        <v>0</v>
      </c>
      <c r="N148" s="3" t="n">
        <v>0</v>
      </c>
      <c r="O148" s="3" t="n">
        <v>0.6</v>
      </c>
      <c r="P148" s="3" t="n">
        <v>0</v>
      </c>
      <c r="Q148" s="3" t="n">
        <v>0</v>
      </c>
      <c r="R148" s="3" t="n">
        <v>0</v>
      </c>
      <c r="S148" s="3" t="n">
        <v>-0.3</v>
      </c>
      <c r="T148" s="3" t="n">
        <v>0</v>
      </c>
      <c r="U148" s="3" t="n">
        <v>1.2</v>
      </c>
      <c r="V148" s="3" t="n">
        <v>0.3</v>
      </c>
      <c r="W148" s="3" t="n">
        <v>2.6</v>
      </c>
      <c r="X148" s="3" t="n">
        <v>0.19</v>
      </c>
      <c r="Y148" s="3" t="n">
        <v>0.3675</v>
      </c>
      <c r="Z148" s="3" t="n">
        <v>0.009</v>
      </c>
      <c r="AA148" s="3" t="n">
        <v>0.011</v>
      </c>
      <c r="AB148" s="3" t="n">
        <v>2.5</v>
      </c>
      <c r="AC148" s="4" t="n">
        <v>0.8904344979353</v>
      </c>
      <c r="AD148" s="4" t="n">
        <v>0.361070823608324</v>
      </c>
      <c r="AE148" s="4" t="n">
        <v>2.44897959183673</v>
      </c>
    </row>
    <row r="149" customFormat="false" ht="15" hidden="false" customHeight="false" outlineLevel="0" collapsed="false">
      <c r="A149" s="3" t="n">
        <v>0.0169</v>
      </c>
      <c r="B149" s="3" t="n">
        <v>3.62</v>
      </c>
      <c r="C149" s="3" t="n">
        <v>0.585</v>
      </c>
      <c r="D149" s="4" t="n">
        <v>2.959E-007</v>
      </c>
      <c r="E149" s="3" t="n">
        <v>200</v>
      </c>
      <c r="F149" s="11" t="s">
        <v>34</v>
      </c>
      <c r="G149" s="3" t="s">
        <v>61</v>
      </c>
      <c r="H149" s="3" t="s">
        <v>62</v>
      </c>
      <c r="I149" s="3" t="s">
        <v>63</v>
      </c>
      <c r="J149" s="3" t="n">
        <v>1</v>
      </c>
      <c r="K149" s="3" t="n">
        <v>0.6</v>
      </c>
      <c r="L149" s="3" t="n">
        <v>-0.1</v>
      </c>
      <c r="M149" s="3" t="n">
        <v>0</v>
      </c>
      <c r="N149" s="3" t="n">
        <v>0</v>
      </c>
      <c r="O149" s="3" t="n">
        <v>0.5</v>
      </c>
      <c r="P149" s="3" t="n">
        <v>0</v>
      </c>
      <c r="Q149" s="3" t="n">
        <v>0</v>
      </c>
      <c r="R149" s="3" t="n">
        <v>0</v>
      </c>
      <c r="S149" s="3" t="n">
        <v>-0.1</v>
      </c>
      <c r="T149" s="3" t="n">
        <v>0</v>
      </c>
      <c r="U149" s="3" t="n">
        <v>1.5</v>
      </c>
      <c r="V149" s="3" t="n">
        <v>1.2</v>
      </c>
      <c r="W149" s="3" t="n">
        <v>1.1</v>
      </c>
      <c r="X149" s="3" t="n">
        <v>0.19</v>
      </c>
      <c r="Y149" s="3" t="n">
        <v>0.3863</v>
      </c>
      <c r="Z149" s="3" t="n">
        <v>0.0134</v>
      </c>
      <c r="AA149" s="3" t="n">
        <v>0.0087</v>
      </c>
      <c r="AB149" s="3" t="n">
        <v>2.5</v>
      </c>
      <c r="AC149" s="4" t="n">
        <v>0.70798926271482</v>
      </c>
      <c r="AD149" s="4" t="n">
        <v>0.3682883841922</v>
      </c>
      <c r="AE149" s="4" t="n">
        <v>3.46880662697385</v>
      </c>
    </row>
    <row r="150" customFormat="false" ht="15" hidden="false" customHeight="false" outlineLevel="0" collapsed="false">
      <c r="A150" s="3" t="n">
        <v>0.0185</v>
      </c>
      <c r="B150" s="3" t="n">
        <v>4.34</v>
      </c>
      <c r="C150" s="3" t="n">
        <v>0.638</v>
      </c>
      <c r="D150" s="4" t="n">
        <v>1.935E-007</v>
      </c>
      <c r="E150" s="3" t="n">
        <v>200</v>
      </c>
      <c r="F150" s="11" t="s">
        <v>34</v>
      </c>
      <c r="G150" s="3" t="s">
        <v>61</v>
      </c>
      <c r="H150" s="3" t="s">
        <v>62</v>
      </c>
      <c r="I150" s="3" t="s">
        <v>63</v>
      </c>
      <c r="J150" s="3" t="n">
        <v>1</v>
      </c>
      <c r="K150" s="3" t="n">
        <v>0.5</v>
      </c>
      <c r="L150" s="3" t="n">
        <v>0</v>
      </c>
      <c r="M150" s="3" t="n">
        <v>0</v>
      </c>
      <c r="N150" s="3" t="n">
        <v>0</v>
      </c>
      <c r="O150" s="3" t="n">
        <v>1.4</v>
      </c>
      <c r="P150" s="3" t="n">
        <v>0</v>
      </c>
      <c r="Q150" s="3" t="n">
        <v>0</v>
      </c>
      <c r="R150" s="3" t="n">
        <v>0</v>
      </c>
      <c r="S150" s="3" t="n">
        <v>0</v>
      </c>
      <c r="T150" s="3" t="n">
        <v>0</v>
      </c>
      <c r="U150" s="3" t="n">
        <v>1.6</v>
      </c>
      <c r="V150" s="3" t="n">
        <v>1.7</v>
      </c>
      <c r="W150" s="3" t="n">
        <v>1.3</v>
      </c>
      <c r="X150" s="3" t="n">
        <v>0.19</v>
      </c>
      <c r="Y150" s="3" t="n">
        <v>0.4076</v>
      </c>
      <c r="Z150" s="3" t="n">
        <v>0.0163</v>
      </c>
      <c r="AA150" s="3" t="n">
        <v>0.0112</v>
      </c>
      <c r="AB150" s="3" t="n">
        <v>2.5</v>
      </c>
      <c r="AC150" s="4" t="n">
        <v>0.640037901216804</v>
      </c>
      <c r="AD150" s="4" t="n">
        <v>0.384172648819213</v>
      </c>
      <c r="AE150" s="4" t="n">
        <v>3.99901864573111</v>
      </c>
    </row>
    <row r="151" customFormat="false" ht="15" hidden="false" customHeight="false" outlineLevel="0" collapsed="false">
      <c r="A151" s="3" t="n">
        <v>0.0244</v>
      </c>
      <c r="B151" s="3" t="n">
        <v>1.79</v>
      </c>
      <c r="C151" s="3" t="n">
        <v>0.203</v>
      </c>
      <c r="D151" s="4" t="n">
        <v>9.075E-007</v>
      </c>
      <c r="E151" s="3" t="n">
        <v>200</v>
      </c>
      <c r="F151" s="11" t="s">
        <v>34</v>
      </c>
      <c r="G151" s="3" t="s">
        <v>61</v>
      </c>
      <c r="H151" s="3" t="s">
        <v>62</v>
      </c>
      <c r="I151" s="3" t="s">
        <v>63</v>
      </c>
      <c r="J151" s="3" t="n">
        <v>1</v>
      </c>
      <c r="K151" s="3" t="n">
        <v>1.4</v>
      </c>
      <c r="L151" s="3" t="n">
        <v>-0.8</v>
      </c>
      <c r="M151" s="3" t="n">
        <v>0</v>
      </c>
      <c r="N151" s="3" t="n">
        <v>0</v>
      </c>
      <c r="O151" s="3" t="n">
        <v>1.1</v>
      </c>
      <c r="P151" s="3" t="n">
        <v>0</v>
      </c>
      <c r="Q151" s="3" t="n">
        <v>0</v>
      </c>
      <c r="R151" s="3" t="n">
        <v>0</v>
      </c>
      <c r="S151" s="3" t="n">
        <v>-0.8</v>
      </c>
      <c r="T151" s="3" t="n">
        <v>0</v>
      </c>
      <c r="U151" s="3" t="n">
        <v>1.9</v>
      </c>
      <c r="V151" s="3" t="n">
        <v>0.1</v>
      </c>
      <c r="W151" s="3" t="n">
        <v>2.4</v>
      </c>
      <c r="X151" s="3" t="n">
        <v>0.099</v>
      </c>
      <c r="Y151" s="3" t="n">
        <v>0.3062</v>
      </c>
      <c r="Z151" s="3" t="n">
        <v>0.0182</v>
      </c>
      <c r="AA151" s="3" t="n">
        <v>0.0106</v>
      </c>
      <c r="AB151" s="3" t="n">
        <v>2.5</v>
      </c>
      <c r="AC151" s="4" t="n">
        <v>0.974771918744374</v>
      </c>
      <c r="AD151" s="4" t="n">
        <v>0.305504063580535</v>
      </c>
      <c r="AE151" s="4" t="n">
        <v>5.94382756368387</v>
      </c>
    </row>
    <row r="152" customFormat="false" ht="15" hidden="false" customHeight="false" outlineLevel="0" collapsed="false">
      <c r="A152" s="3" t="n">
        <v>0.0246</v>
      </c>
      <c r="B152" s="3" t="n">
        <v>2.5</v>
      </c>
      <c r="C152" s="3" t="n">
        <v>0.279</v>
      </c>
      <c r="D152" s="4" t="n">
        <v>4.911E-007</v>
      </c>
      <c r="E152" s="3" t="n">
        <v>200</v>
      </c>
      <c r="F152" s="11" t="s">
        <v>34</v>
      </c>
      <c r="G152" s="3" t="s">
        <v>61</v>
      </c>
      <c r="H152" s="3" t="s">
        <v>62</v>
      </c>
      <c r="I152" s="3" t="s">
        <v>63</v>
      </c>
      <c r="J152" s="3" t="n">
        <v>1</v>
      </c>
      <c r="K152" s="3" t="n">
        <v>1.1</v>
      </c>
      <c r="L152" s="3" t="n">
        <v>-0.5</v>
      </c>
      <c r="M152" s="3" t="n">
        <v>0</v>
      </c>
      <c r="N152" s="3" t="n">
        <v>0</v>
      </c>
      <c r="O152" s="3" t="n">
        <v>0.8</v>
      </c>
      <c r="P152" s="3" t="n">
        <v>0</v>
      </c>
      <c r="Q152" s="3" t="n">
        <v>0</v>
      </c>
      <c r="R152" s="3" t="n">
        <v>0</v>
      </c>
      <c r="S152" s="3" t="n">
        <v>-0.5</v>
      </c>
      <c r="T152" s="3" t="n">
        <v>0</v>
      </c>
      <c r="U152" s="3" t="n">
        <v>1.3</v>
      </c>
      <c r="V152" s="3" t="n">
        <v>0.2</v>
      </c>
      <c r="W152" s="3" t="n">
        <v>2.3</v>
      </c>
      <c r="X152" s="3" t="n">
        <v>0.099</v>
      </c>
      <c r="Y152" s="3" t="n">
        <v>0.3494</v>
      </c>
      <c r="Z152" s="3" t="n">
        <v>0.0081</v>
      </c>
      <c r="AA152" s="3" t="n">
        <v>0.0101</v>
      </c>
      <c r="AB152" s="3" t="n">
        <v>2.5</v>
      </c>
      <c r="AC152" s="4" t="n">
        <v>0.948743389452372</v>
      </c>
      <c r="AD152" s="4" t="n">
        <v>0.347786605851752</v>
      </c>
      <c r="AE152" s="4" t="n">
        <v>2.31825987406983</v>
      </c>
    </row>
    <row r="153" customFormat="false" ht="15" hidden="false" customHeight="false" outlineLevel="0" collapsed="false">
      <c r="A153" s="3" t="n">
        <v>0.0248</v>
      </c>
      <c r="B153" s="3" t="n">
        <v>3.45</v>
      </c>
      <c r="C153" s="3" t="n">
        <v>0.38</v>
      </c>
      <c r="D153" s="4" t="n">
        <v>2.596E-007</v>
      </c>
      <c r="E153" s="3" t="n">
        <v>200</v>
      </c>
      <c r="F153" s="11" t="s">
        <v>34</v>
      </c>
      <c r="G153" s="3" t="s">
        <v>61</v>
      </c>
      <c r="H153" s="3" t="s">
        <v>62</v>
      </c>
      <c r="I153" s="3" t="s">
        <v>63</v>
      </c>
      <c r="J153" s="3" t="n">
        <v>1</v>
      </c>
      <c r="K153" s="3" t="n">
        <v>0.8</v>
      </c>
      <c r="L153" s="3" t="n">
        <v>-0.3</v>
      </c>
      <c r="M153" s="3" t="n">
        <v>0</v>
      </c>
      <c r="N153" s="3" t="n">
        <v>0</v>
      </c>
      <c r="O153" s="3" t="n">
        <v>0.7</v>
      </c>
      <c r="P153" s="3" t="n">
        <v>0</v>
      </c>
      <c r="Q153" s="3" t="n">
        <v>0</v>
      </c>
      <c r="R153" s="3" t="n">
        <v>0</v>
      </c>
      <c r="S153" s="3" t="n">
        <v>-0.3</v>
      </c>
      <c r="T153" s="3" t="n">
        <v>0</v>
      </c>
      <c r="U153" s="3" t="n">
        <v>0.9</v>
      </c>
      <c r="V153" s="3" t="n">
        <v>0.4</v>
      </c>
      <c r="W153" s="3" t="n">
        <v>2.3</v>
      </c>
      <c r="X153" s="3" t="n">
        <v>0.099</v>
      </c>
      <c r="Y153" s="3" t="n">
        <v>0.3848</v>
      </c>
      <c r="Z153" s="3" t="n">
        <v>0.0096</v>
      </c>
      <c r="AA153" s="3" t="n">
        <v>0.0103</v>
      </c>
      <c r="AB153" s="3" t="n">
        <v>2.5</v>
      </c>
      <c r="AC153" s="4" t="n">
        <v>0.895635835527905</v>
      </c>
      <c r="AD153" s="4" t="n">
        <v>0.381182149950911</v>
      </c>
      <c r="AE153" s="4" t="n">
        <v>2.49480249480249</v>
      </c>
    </row>
    <row r="154" customFormat="false" ht="15" hidden="false" customHeight="false" outlineLevel="0" collapsed="false">
      <c r="A154" s="3" t="n">
        <v>0.024</v>
      </c>
      <c r="B154" s="3" t="n">
        <v>4.54</v>
      </c>
      <c r="C154" s="3" t="n">
        <v>0.52</v>
      </c>
      <c r="D154" s="4" t="n">
        <v>1.431E-007</v>
      </c>
      <c r="E154" s="3" t="n">
        <v>200</v>
      </c>
      <c r="F154" s="11" t="s">
        <v>34</v>
      </c>
      <c r="G154" s="3" t="s">
        <v>61</v>
      </c>
      <c r="H154" s="3" t="s">
        <v>62</v>
      </c>
      <c r="I154" s="3" t="s">
        <v>63</v>
      </c>
      <c r="J154" s="3" t="n">
        <v>1</v>
      </c>
      <c r="K154" s="3" t="n">
        <v>0.7</v>
      </c>
      <c r="L154" s="3" t="n">
        <v>-0.1</v>
      </c>
      <c r="M154" s="3" t="n">
        <v>0</v>
      </c>
      <c r="N154" s="3" t="n">
        <v>0</v>
      </c>
      <c r="O154" s="3" t="n">
        <v>0.6</v>
      </c>
      <c r="P154" s="3" t="n">
        <v>0</v>
      </c>
      <c r="Q154" s="3" t="n">
        <v>0</v>
      </c>
      <c r="R154" s="3" t="n">
        <v>0</v>
      </c>
      <c r="S154" s="3" t="n">
        <v>-0.1</v>
      </c>
      <c r="T154" s="3" t="n">
        <v>0</v>
      </c>
      <c r="U154" s="3" t="n">
        <v>1.3</v>
      </c>
      <c r="V154" s="3" t="n">
        <v>1.2</v>
      </c>
      <c r="W154" s="3" t="n">
        <v>1</v>
      </c>
      <c r="X154" s="3" t="n">
        <v>0.099</v>
      </c>
      <c r="Y154" s="3" t="n">
        <v>0.3946</v>
      </c>
      <c r="Z154" s="3" t="n">
        <v>0.0113</v>
      </c>
      <c r="AA154" s="3" t="n">
        <v>0.0084</v>
      </c>
      <c r="AB154" s="3" t="n">
        <v>2.5</v>
      </c>
      <c r="AC154" s="4" t="n">
        <v>0.780151963894975</v>
      </c>
      <c r="AD154" s="4" t="n">
        <v>0.386784642984303</v>
      </c>
      <c r="AE154" s="4" t="n">
        <v>2.863659401926</v>
      </c>
    </row>
    <row r="155" customFormat="false" ht="15" hidden="false" customHeight="false" outlineLevel="0" collapsed="false">
      <c r="A155" s="3" t="n">
        <v>0.0252</v>
      </c>
      <c r="B155" s="3" t="n">
        <v>5.45</v>
      </c>
      <c r="C155" s="3" t="n">
        <v>0.59</v>
      </c>
      <c r="D155" s="4" t="n">
        <v>9.084E-008</v>
      </c>
      <c r="E155" s="3" t="n">
        <v>200</v>
      </c>
      <c r="F155" s="11" t="s">
        <v>34</v>
      </c>
      <c r="G155" s="3" t="s">
        <v>61</v>
      </c>
      <c r="H155" s="3" t="s">
        <v>62</v>
      </c>
      <c r="I155" s="3" t="s">
        <v>63</v>
      </c>
      <c r="J155" s="3" t="n">
        <v>1</v>
      </c>
      <c r="K155" s="3" t="n">
        <v>0.6</v>
      </c>
      <c r="L155" s="3" t="n">
        <v>0</v>
      </c>
      <c r="M155" s="3" t="n">
        <v>0</v>
      </c>
      <c r="N155" s="3" t="n">
        <v>0</v>
      </c>
      <c r="O155" s="3" t="n">
        <v>0.5</v>
      </c>
      <c r="P155" s="3" t="n">
        <v>0</v>
      </c>
      <c r="Q155" s="3" t="n">
        <v>0</v>
      </c>
      <c r="R155" s="3" t="n">
        <v>0</v>
      </c>
      <c r="S155" s="3" t="n">
        <v>0</v>
      </c>
      <c r="T155" s="3" t="n">
        <v>0</v>
      </c>
      <c r="U155" s="3" t="n">
        <v>1.5</v>
      </c>
      <c r="V155" s="3" t="n">
        <v>1.6</v>
      </c>
      <c r="W155" s="3" t="n">
        <v>1.1</v>
      </c>
      <c r="X155" s="3" t="n">
        <v>0.099</v>
      </c>
      <c r="Y155" s="3" t="n">
        <v>0.3957</v>
      </c>
      <c r="Z155" s="3" t="n">
        <v>0.0113</v>
      </c>
      <c r="AA155" s="3" t="n">
        <v>0.01</v>
      </c>
      <c r="AB155" s="3" t="n">
        <v>2.5</v>
      </c>
      <c r="AC155" s="4" t="n">
        <v>0.701895435641884</v>
      </c>
      <c r="AD155" s="4" t="n">
        <v>0.385073124038756</v>
      </c>
      <c r="AE155" s="4" t="n">
        <v>2.85569876168815</v>
      </c>
    </row>
    <row r="156" customFormat="false" ht="15" hidden="false" customHeight="false" outlineLevel="0" collapsed="false">
      <c r="A156" s="3" t="n">
        <v>0.0277</v>
      </c>
      <c r="B156" s="3" t="n">
        <v>6.51</v>
      </c>
      <c r="C156" s="3" t="n">
        <v>0.636</v>
      </c>
      <c r="D156" s="4" t="n">
        <v>5.973E-008</v>
      </c>
      <c r="E156" s="3" t="n">
        <v>200</v>
      </c>
      <c r="F156" s="11" t="s">
        <v>34</v>
      </c>
      <c r="G156" s="3" t="s">
        <v>61</v>
      </c>
      <c r="H156" s="3" t="s">
        <v>62</v>
      </c>
      <c r="I156" s="3" t="s">
        <v>63</v>
      </c>
      <c r="J156" s="3" t="n">
        <v>1</v>
      </c>
      <c r="K156" s="3" t="n">
        <v>0.5</v>
      </c>
      <c r="L156" s="3" t="n">
        <v>0</v>
      </c>
      <c r="M156" s="3" t="n">
        <v>0</v>
      </c>
      <c r="N156" s="3" t="n">
        <v>0</v>
      </c>
      <c r="O156" s="3" t="n">
        <v>1.4</v>
      </c>
      <c r="P156" s="3" t="n">
        <v>0</v>
      </c>
      <c r="Q156" s="3" t="n">
        <v>0</v>
      </c>
      <c r="R156" s="3" t="n">
        <v>0</v>
      </c>
      <c r="S156" s="3" t="n">
        <v>0</v>
      </c>
      <c r="T156" s="3" t="n">
        <v>0</v>
      </c>
      <c r="U156" s="3" t="n">
        <v>1.7</v>
      </c>
      <c r="V156" s="3" t="n">
        <v>1.7</v>
      </c>
      <c r="W156" s="3" t="n">
        <v>1.3</v>
      </c>
      <c r="X156" s="3" t="n">
        <v>0.099</v>
      </c>
      <c r="Y156" s="3" t="n">
        <v>0.4177</v>
      </c>
      <c r="Z156" s="3" t="n">
        <v>0.0159</v>
      </c>
      <c r="AA156" s="3" t="n">
        <v>0.0118</v>
      </c>
      <c r="AB156" s="3" t="n">
        <v>2.5</v>
      </c>
      <c r="AC156" s="4" t="n">
        <v>0.642709841347252</v>
      </c>
      <c r="AD156" s="4" t="n">
        <v>0.404255036044843</v>
      </c>
      <c r="AE156" s="4" t="n">
        <v>3.80655973186498</v>
      </c>
    </row>
    <row r="157" customFormat="false" ht="15" hidden="false" customHeight="false" outlineLevel="0" collapsed="false">
      <c r="A157" s="3" t="n">
        <v>0.0347</v>
      </c>
      <c r="B157" s="3" t="n">
        <v>2.53</v>
      </c>
      <c r="C157" s="3" t="n">
        <v>0.199</v>
      </c>
      <c r="D157" s="4" t="n">
        <v>3.611E-007</v>
      </c>
      <c r="E157" s="3" t="n">
        <v>200</v>
      </c>
      <c r="F157" s="11" t="s">
        <v>34</v>
      </c>
      <c r="G157" s="3" t="s">
        <v>61</v>
      </c>
      <c r="H157" s="3" t="s">
        <v>62</v>
      </c>
      <c r="I157" s="3" t="s">
        <v>63</v>
      </c>
      <c r="J157" s="3" t="n">
        <v>1</v>
      </c>
      <c r="K157" s="3" t="n">
        <v>1.4</v>
      </c>
      <c r="L157" s="3" t="n">
        <v>-0.8</v>
      </c>
      <c r="M157" s="3" t="n">
        <v>0</v>
      </c>
      <c r="N157" s="3" t="n">
        <v>0</v>
      </c>
      <c r="O157" s="3" t="n">
        <v>1.1</v>
      </c>
      <c r="P157" s="3" t="n">
        <v>0</v>
      </c>
      <c r="Q157" s="3" t="n">
        <v>0</v>
      </c>
      <c r="R157" s="3" t="n">
        <v>0</v>
      </c>
      <c r="S157" s="3" t="n">
        <v>-0.8</v>
      </c>
      <c r="T157" s="3" t="n">
        <v>0</v>
      </c>
      <c r="U157" s="3" t="n">
        <v>1.3</v>
      </c>
      <c r="V157" s="3" t="n">
        <v>0.1</v>
      </c>
      <c r="W157" s="3" t="n">
        <v>2.1</v>
      </c>
      <c r="X157" s="3" t="n">
        <v>0.108</v>
      </c>
      <c r="Y157" s="3" t="n">
        <v>0.3482</v>
      </c>
      <c r="Z157" s="3" t="n">
        <v>0.0128</v>
      </c>
      <c r="AA157" s="3" t="n">
        <v>0.0103</v>
      </c>
      <c r="AB157" s="3" t="n">
        <v>2.5</v>
      </c>
      <c r="AC157" s="4" t="n">
        <v>0.975838534519813</v>
      </c>
      <c r="AD157" s="4" t="n">
        <v>0.347379878639466</v>
      </c>
      <c r="AE157" s="4" t="n">
        <v>3.67604824813326</v>
      </c>
    </row>
    <row r="158" customFormat="false" ht="15" hidden="false" customHeight="false" outlineLevel="0" collapsed="false">
      <c r="A158" s="3" t="n">
        <v>0.0349</v>
      </c>
      <c r="B158" s="3" t="n">
        <v>3.46</v>
      </c>
      <c r="C158" s="3" t="n">
        <v>0.271</v>
      </c>
      <c r="D158" s="4" t="n">
        <v>1.924E-007</v>
      </c>
      <c r="E158" s="3" t="n">
        <v>200</v>
      </c>
      <c r="F158" s="11" t="s">
        <v>34</v>
      </c>
      <c r="G158" s="3" t="s">
        <v>61</v>
      </c>
      <c r="H158" s="3" t="s">
        <v>62</v>
      </c>
      <c r="I158" s="3" t="s">
        <v>63</v>
      </c>
      <c r="J158" s="3" t="n">
        <v>1</v>
      </c>
      <c r="K158" s="3" t="n">
        <v>1.1</v>
      </c>
      <c r="L158" s="3" t="n">
        <v>-0.5</v>
      </c>
      <c r="M158" s="3" t="n">
        <v>0</v>
      </c>
      <c r="N158" s="3" t="n">
        <v>0</v>
      </c>
      <c r="O158" s="3" t="n">
        <v>0.9</v>
      </c>
      <c r="P158" s="3" t="n">
        <v>0</v>
      </c>
      <c r="Q158" s="3" t="n">
        <v>0</v>
      </c>
      <c r="R158" s="3" t="n">
        <v>0</v>
      </c>
      <c r="S158" s="3" t="n">
        <v>-0.5</v>
      </c>
      <c r="T158" s="3" t="n">
        <v>0</v>
      </c>
      <c r="U158" s="3" t="n">
        <v>0.9</v>
      </c>
      <c r="V158" s="3" t="n">
        <v>0.2</v>
      </c>
      <c r="W158" s="3" t="n">
        <v>2.1</v>
      </c>
      <c r="X158" s="3" t="n">
        <v>0.108</v>
      </c>
      <c r="Y158" s="3" t="n">
        <v>0.3703</v>
      </c>
      <c r="Z158" s="3" t="n">
        <v>0.0115</v>
      </c>
      <c r="AA158" s="3" t="n">
        <v>0.0095</v>
      </c>
      <c r="AB158" s="3" t="n">
        <v>2.5</v>
      </c>
      <c r="AC158" s="4" t="n">
        <v>0.951989385460324</v>
      </c>
      <c r="AD158" s="4" t="n">
        <v>0.368566939441595</v>
      </c>
      <c r="AE158" s="4" t="n">
        <v>3.1055900621118</v>
      </c>
    </row>
    <row r="159" customFormat="false" ht="15" hidden="false" customHeight="false" outlineLevel="0" collapsed="false">
      <c r="A159" s="3" t="n">
        <v>0.035</v>
      </c>
      <c r="B159" s="3" t="n">
        <v>4.43</v>
      </c>
      <c r="C159" s="3" t="n">
        <v>0.343</v>
      </c>
      <c r="D159" s="4" t="n">
        <v>1.178E-007</v>
      </c>
      <c r="E159" s="3" t="n">
        <v>200</v>
      </c>
      <c r="F159" s="11" t="s">
        <v>34</v>
      </c>
      <c r="G159" s="3" t="s">
        <v>61</v>
      </c>
      <c r="H159" s="3" t="s">
        <v>62</v>
      </c>
      <c r="I159" s="3" t="s">
        <v>63</v>
      </c>
      <c r="J159" s="3" t="n">
        <v>1</v>
      </c>
      <c r="K159" s="3" t="n">
        <v>0.9</v>
      </c>
      <c r="L159" s="3" t="n">
        <v>-0.3</v>
      </c>
      <c r="M159" s="3" t="n">
        <v>0</v>
      </c>
      <c r="N159" s="3" t="n">
        <v>0</v>
      </c>
      <c r="O159" s="3" t="n">
        <v>0.7</v>
      </c>
      <c r="P159" s="3" t="n">
        <v>0</v>
      </c>
      <c r="Q159" s="3" t="n">
        <v>0</v>
      </c>
      <c r="R159" s="3" t="n">
        <v>0</v>
      </c>
      <c r="S159" s="3" t="n">
        <v>-0.3</v>
      </c>
      <c r="T159" s="3" t="n">
        <v>0</v>
      </c>
      <c r="U159" s="3" t="n">
        <v>0.8</v>
      </c>
      <c r="V159" s="3" t="n">
        <v>0.4</v>
      </c>
      <c r="W159" s="3" t="n">
        <v>2.1</v>
      </c>
      <c r="X159" s="3" t="n">
        <v>0.108</v>
      </c>
      <c r="Y159" s="3" t="n">
        <v>0.3967</v>
      </c>
      <c r="Z159" s="3" t="n">
        <v>0.0157</v>
      </c>
      <c r="AA159" s="3" t="n">
        <v>0.0097</v>
      </c>
      <c r="AB159" s="3" t="n">
        <v>2.5</v>
      </c>
      <c r="AC159" s="4" t="n">
        <v>0.917748557553915</v>
      </c>
      <c r="AD159" s="4" t="n">
        <v>0.393519317442192</v>
      </c>
      <c r="AE159" s="4" t="n">
        <v>3.95765061759516</v>
      </c>
    </row>
    <row r="160" customFormat="false" ht="15" hidden="false" customHeight="false" outlineLevel="0" collapsed="false">
      <c r="A160" s="3" t="n">
        <v>0.0346</v>
      </c>
      <c r="B160" s="3" t="n">
        <v>5.5</v>
      </c>
      <c r="C160" s="3" t="n">
        <v>0.434</v>
      </c>
      <c r="D160" s="4" t="n">
        <v>7.039E-008</v>
      </c>
      <c r="E160" s="3" t="n">
        <v>200</v>
      </c>
      <c r="F160" s="11" t="s">
        <v>34</v>
      </c>
      <c r="G160" s="3" t="s">
        <v>61</v>
      </c>
      <c r="H160" s="3" t="s">
        <v>62</v>
      </c>
      <c r="I160" s="3" t="s">
        <v>63</v>
      </c>
      <c r="J160" s="3" t="n">
        <v>1</v>
      </c>
      <c r="K160" s="3" t="n">
        <v>0.7</v>
      </c>
      <c r="L160" s="3" t="n">
        <v>-0.2</v>
      </c>
      <c r="M160" s="3" t="n">
        <v>0</v>
      </c>
      <c r="N160" s="3" t="n">
        <v>0</v>
      </c>
      <c r="O160" s="3" t="n">
        <v>0.6</v>
      </c>
      <c r="P160" s="3" t="n">
        <v>0</v>
      </c>
      <c r="Q160" s="3" t="n">
        <v>0</v>
      </c>
      <c r="R160" s="3" t="n">
        <v>0</v>
      </c>
      <c r="S160" s="3" t="n">
        <v>-0.2</v>
      </c>
      <c r="T160" s="3" t="n">
        <v>0</v>
      </c>
      <c r="U160" s="3" t="n">
        <v>0.9</v>
      </c>
      <c r="V160" s="3" t="n">
        <v>0.8</v>
      </c>
      <c r="W160" s="3" t="n">
        <v>1</v>
      </c>
      <c r="X160" s="3" t="n">
        <v>0.108</v>
      </c>
      <c r="Y160" s="3" t="n">
        <v>0.3885</v>
      </c>
      <c r="Z160" s="3" t="n">
        <v>0.0135</v>
      </c>
      <c r="AA160" s="3" t="n">
        <v>0.0069</v>
      </c>
      <c r="AB160" s="3" t="n">
        <v>2.5</v>
      </c>
      <c r="AC160" s="4" t="n">
        <v>0.857247828776539</v>
      </c>
      <c r="AD160" s="4" t="n">
        <v>0.383093751598792</v>
      </c>
      <c r="AE160" s="4" t="n">
        <v>3.47490347490347</v>
      </c>
    </row>
    <row r="161" customFormat="false" ht="15" hidden="false" customHeight="false" outlineLevel="0" collapsed="false">
      <c r="A161" s="3" t="n">
        <v>0.0347</v>
      </c>
      <c r="B161" s="3" t="n">
        <v>6.96</v>
      </c>
      <c r="C161" s="3" t="n">
        <v>0.547</v>
      </c>
      <c r="D161" s="4" t="n">
        <v>4.41E-008</v>
      </c>
      <c r="E161" s="3" t="n">
        <v>200</v>
      </c>
      <c r="F161" s="11" t="s">
        <v>34</v>
      </c>
      <c r="G161" s="3" t="s">
        <v>61</v>
      </c>
      <c r="H161" s="3" t="s">
        <v>62</v>
      </c>
      <c r="I161" s="3" t="s">
        <v>63</v>
      </c>
      <c r="J161" s="3" t="n">
        <v>1</v>
      </c>
      <c r="K161" s="3" t="n">
        <v>0.6</v>
      </c>
      <c r="L161" s="3" t="n">
        <v>-0.1</v>
      </c>
      <c r="M161" s="3" t="n">
        <v>0</v>
      </c>
      <c r="N161" s="3" t="n">
        <v>0</v>
      </c>
      <c r="O161" s="3" t="n">
        <v>0.5</v>
      </c>
      <c r="P161" s="3" t="n">
        <v>0</v>
      </c>
      <c r="Q161" s="3" t="n">
        <v>0</v>
      </c>
      <c r="R161" s="3" t="n">
        <v>0</v>
      </c>
      <c r="S161" s="3" t="n">
        <v>-0.1</v>
      </c>
      <c r="T161" s="3" t="n">
        <v>0</v>
      </c>
      <c r="U161" s="3" t="n">
        <v>1.2</v>
      </c>
      <c r="V161" s="3" t="n">
        <v>1.1</v>
      </c>
      <c r="W161" s="3" t="n">
        <v>1.1</v>
      </c>
      <c r="X161" s="3" t="n">
        <v>0.108</v>
      </c>
      <c r="Y161" s="3" t="n">
        <v>0.4245</v>
      </c>
      <c r="Z161" s="3" t="n">
        <v>0.0102</v>
      </c>
      <c r="AA161" s="3" t="n">
        <v>0.0089</v>
      </c>
      <c r="AB161" s="3" t="n">
        <v>2.5</v>
      </c>
      <c r="AC161" s="4" t="n">
        <v>0.751610392799854</v>
      </c>
      <c r="AD161" s="4" t="n">
        <v>0.414221296962627</v>
      </c>
      <c r="AE161" s="4" t="n">
        <v>2.40282685512367</v>
      </c>
    </row>
    <row r="162" customFormat="false" ht="15" hidden="false" customHeight="false" outlineLevel="0" collapsed="false">
      <c r="A162" s="3" t="n">
        <v>0.0368</v>
      </c>
      <c r="B162" s="3" t="n">
        <v>8.65</v>
      </c>
      <c r="C162" s="3" t="n">
        <v>0.635</v>
      </c>
      <c r="D162" s="4" t="n">
        <v>2.361E-008</v>
      </c>
      <c r="E162" s="3" t="n">
        <v>200</v>
      </c>
      <c r="F162" s="11" t="s">
        <v>34</v>
      </c>
      <c r="G162" s="3" t="s">
        <v>61</v>
      </c>
      <c r="H162" s="3" t="s">
        <v>62</v>
      </c>
      <c r="I162" s="3" t="s">
        <v>63</v>
      </c>
      <c r="J162" s="3" t="n">
        <v>1</v>
      </c>
      <c r="K162" s="3" t="n">
        <v>0.5</v>
      </c>
      <c r="L162" s="3" t="n">
        <v>0</v>
      </c>
      <c r="M162" s="3" t="n">
        <v>0</v>
      </c>
      <c r="N162" s="3" t="n">
        <v>0</v>
      </c>
      <c r="O162" s="3" t="n">
        <v>1.4</v>
      </c>
      <c r="P162" s="3" t="n">
        <v>0</v>
      </c>
      <c r="Q162" s="3" t="n">
        <v>0</v>
      </c>
      <c r="R162" s="3" t="n">
        <v>0</v>
      </c>
      <c r="S162" s="3" t="n">
        <v>0</v>
      </c>
      <c r="T162" s="3" t="n">
        <v>0</v>
      </c>
      <c r="U162" s="3" t="n">
        <v>1.5</v>
      </c>
      <c r="V162" s="3" t="n">
        <v>1.6</v>
      </c>
      <c r="W162" s="3" t="n">
        <v>1.3</v>
      </c>
      <c r="X162" s="3" t="n">
        <v>0.108</v>
      </c>
      <c r="Y162" s="3" t="n">
        <v>0.3915</v>
      </c>
      <c r="Z162" s="3" t="n">
        <v>0.0161</v>
      </c>
      <c r="AA162" s="3" t="n">
        <v>0.01</v>
      </c>
      <c r="AB162" s="3" t="n">
        <v>2.5</v>
      </c>
      <c r="AC162" s="4" t="n">
        <v>0.64402236103349</v>
      </c>
      <c r="AD162" s="4" t="n">
        <v>0.377914166369214</v>
      </c>
      <c r="AE162" s="4" t="n">
        <v>4.11238825031928</v>
      </c>
    </row>
    <row r="163" customFormat="false" ht="15" hidden="false" customHeight="false" outlineLevel="0" collapsed="false">
      <c r="A163" s="3" t="n">
        <v>0.0484</v>
      </c>
      <c r="B163" s="3" t="n">
        <v>3.52</v>
      </c>
      <c r="C163" s="3" t="n">
        <v>0.199</v>
      </c>
      <c r="D163" s="4" t="n">
        <v>1.258E-007</v>
      </c>
      <c r="E163" s="3" t="n">
        <v>200</v>
      </c>
      <c r="F163" s="11" t="s">
        <v>34</v>
      </c>
      <c r="G163" s="3" t="s">
        <v>61</v>
      </c>
      <c r="H163" s="3" t="s">
        <v>62</v>
      </c>
      <c r="I163" s="3" t="s">
        <v>63</v>
      </c>
      <c r="J163" s="3" t="n">
        <v>1</v>
      </c>
      <c r="K163" s="3" t="n">
        <v>1.4</v>
      </c>
      <c r="L163" s="3" t="n">
        <v>-0.8</v>
      </c>
      <c r="M163" s="3" t="n">
        <v>0</v>
      </c>
      <c r="N163" s="3" t="n">
        <v>0</v>
      </c>
      <c r="O163" s="3" t="n">
        <v>1.1</v>
      </c>
      <c r="P163" s="3" t="n">
        <v>0</v>
      </c>
      <c r="Q163" s="3" t="n">
        <v>0</v>
      </c>
      <c r="R163" s="3" t="n">
        <v>0</v>
      </c>
      <c r="S163" s="3" t="n">
        <v>-0.8</v>
      </c>
      <c r="T163" s="3" t="n">
        <v>0</v>
      </c>
      <c r="U163" s="3" t="n">
        <v>1</v>
      </c>
      <c r="V163" s="3" t="n">
        <v>0.1</v>
      </c>
      <c r="W163" s="3" t="n">
        <v>1.8</v>
      </c>
      <c r="X163" s="3" t="n">
        <v>0.117</v>
      </c>
      <c r="Y163" s="3" t="n">
        <v>0.3298</v>
      </c>
      <c r="Z163" s="3" t="n">
        <v>0.0115</v>
      </c>
      <c r="AA163" s="3" t="n">
        <v>0.0086</v>
      </c>
      <c r="AB163" s="3" t="n">
        <v>2.5</v>
      </c>
      <c r="AC163" s="4" t="n">
        <v>0.975823640311967</v>
      </c>
      <c r="AD163" s="4" t="n">
        <v>0.328964708857821</v>
      </c>
      <c r="AE163" s="4" t="n">
        <v>3.48696179502729</v>
      </c>
    </row>
    <row r="164" customFormat="false" ht="15" hidden="false" customHeight="false" outlineLevel="0" collapsed="false">
      <c r="A164" s="3" t="n">
        <v>0.0493</v>
      </c>
      <c r="B164" s="3" t="n">
        <v>4.46</v>
      </c>
      <c r="C164" s="3" t="n">
        <v>0.248</v>
      </c>
      <c r="D164" s="4" t="n">
        <v>8.407E-008</v>
      </c>
      <c r="E164" s="3" t="n">
        <v>200</v>
      </c>
      <c r="F164" s="11" t="s">
        <v>34</v>
      </c>
      <c r="G164" s="3" t="s">
        <v>61</v>
      </c>
      <c r="H164" s="3" t="s">
        <v>62</v>
      </c>
      <c r="I164" s="3" t="s">
        <v>63</v>
      </c>
      <c r="J164" s="3" t="n">
        <v>1</v>
      </c>
      <c r="K164" s="3" t="n">
        <v>1.1</v>
      </c>
      <c r="L164" s="3" t="n">
        <v>-0.6</v>
      </c>
      <c r="M164" s="3" t="n">
        <v>0</v>
      </c>
      <c r="N164" s="3" t="n">
        <v>0</v>
      </c>
      <c r="O164" s="3" t="n">
        <v>1</v>
      </c>
      <c r="P164" s="3" t="n">
        <v>0</v>
      </c>
      <c r="Q164" s="3" t="n">
        <v>0</v>
      </c>
      <c r="R164" s="3" t="n">
        <v>0</v>
      </c>
      <c r="S164" s="3" t="n">
        <v>-0.6</v>
      </c>
      <c r="T164" s="3" t="n">
        <v>0</v>
      </c>
      <c r="U164" s="3" t="n">
        <v>0.6</v>
      </c>
      <c r="V164" s="3" t="n">
        <v>0.2</v>
      </c>
      <c r="W164" s="3" t="n">
        <v>1.8</v>
      </c>
      <c r="X164" s="3" t="n">
        <v>0.117</v>
      </c>
      <c r="Y164" s="3" t="n">
        <v>0.3764</v>
      </c>
      <c r="Z164" s="3" t="n">
        <v>0.0122</v>
      </c>
      <c r="AA164" s="3" t="n">
        <v>0.0086</v>
      </c>
      <c r="AB164" s="3" t="n">
        <v>2.5</v>
      </c>
      <c r="AC164" s="4" t="n">
        <v>0.96064315015773</v>
      </c>
      <c r="AD164" s="4" t="n">
        <v>0.374848100416478</v>
      </c>
      <c r="AE164" s="4" t="n">
        <v>3.24123273113709</v>
      </c>
    </row>
    <row r="165" customFormat="false" ht="15" hidden="false" customHeight="false" outlineLevel="0" collapsed="false">
      <c r="A165" s="3" t="n">
        <v>0.049</v>
      </c>
      <c r="B165" s="3" t="n">
        <v>5.47</v>
      </c>
      <c r="C165" s="3" t="n">
        <v>0.306</v>
      </c>
      <c r="D165" s="4" t="n">
        <v>5.683E-008</v>
      </c>
      <c r="E165" s="3" t="n">
        <v>200</v>
      </c>
      <c r="F165" s="11" t="s">
        <v>34</v>
      </c>
      <c r="G165" s="3" t="s">
        <v>61</v>
      </c>
      <c r="H165" s="3" t="s">
        <v>62</v>
      </c>
      <c r="I165" s="3" t="s">
        <v>63</v>
      </c>
      <c r="J165" s="3" t="n">
        <v>1</v>
      </c>
      <c r="K165" s="3" t="n">
        <v>1</v>
      </c>
      <c r="L165" s="3" t="n">
        <v>-0.4</v>
      </c>
      <c r="M165" s="3" t="n">
        <v>0</v>
      </c>
      <c r="N165" s="3" t="n">
        <v>0</v>
      </c>
      <c r="O165" s="3" t="n">
        <v>0.8</v>
      </c>
      <c r="P165" s="3" t="n">
        <v>0</v>
      </c>
      <c r="Q165" s="3" t="n">
        <v>0</v>
      </c>
      <c r="R165" s="3" t="n">
        <v>0</v>
      </c>
      <c r="S165" s="3" t="n">
        <v>-0.4</v>
      </c>
      <c r="T165" s="3" t="n">
        <v>0</v>
      </c>
      <c r="U165" s="3" t="n">
        <v>0.4</v>
      </c>
      <c r="V165" s="3" t="n">
        <v>0.3</v>
      </c>
      <c r="W165" s="3" t="n">
        <v>1.3</v>
      </c>
      <c r="X165" s="3" t="n">
        <v>0.117</v>
      </c>
      <c r="Y165" s="3" t="n">
        <v>0.3992</v>
      </c>
      <c r="Z165" s="3" t="n">
        <v>0.0131</v>
      </c>
      <c r="AA165" s="3" t="n">
        <v>0.0071</v>
      </c>
      <c r="AB165" s="3" t="n">
        <v>2.5</v>
      </c>
      <c r="AC165" s="4" t="n">
        <v>0.936712915489656</v>
      </c>
      <c r="AD165" s="4" t="n">
        <v>0.396553359644717</v>
      </c>
      <c r="AE165" s="4" t="n">
        <v>3.2815631262525</v>
      </c>
    </row>
    <row r="166" customFormat="false" ht="15" hidden="false" customHeight="false" outlineLevel="0" collapsed="false">
      <c r="A166" s="3" t="n">
        <v>0.0489</v>
      </c>
      <c r="B166" s="3" t="n">
        <v>6.99</v>
      </c>
      <c r="C166" s="3" t="n">
        <v>0.393</v>
      </c>
      <c r="D166" s="4" t="n">
        <v>3.122E-008</v>
      </c>
      <c r="E166" s="3" t="n">
        <v>200</v>
      </c>
      <c r="F166" s="11" t="s">
        <v>34</v>
      </c>
      <c r="G166" s="3" t="s">
        <v>61</v>
      </c>
      <c r="H166" s="3" t="s">
        <v>62</v>
      </c>
      <c r="I166" s="3" t="s">
        <v>63</v>
      </c>
      <c r="J166" s="3" t="n">
        <v>1</v>
      </c>
      <c r="K166" s="3" t="n">
        <v>0.8</v>
      </c>
      <c r="L166" s="3" t="n">
        <v>-0.2</v>
      </c>
      <c r="M166" s="3" t="n">
        <v>0</v>
      </c>
      <c r="N166" s="3" t="n">
        <v>0</v>
      </c>
      <c r="O166" s="3" t="n">
        <v>0.7</v>
      </c>
      <c r="P166" s="3" t="n">
        <v>0</v>
      </c>
      <c r="Q166" s="3" t="n">
        <v>0</v>
      </c>
      <c r="R166" s="3" t="n">
        <v>0</v>
      </c>
      <c r="S166" s="3" t="n">
        <v>-0.2</v>
      </c>
      <c r="T166" s="3" t="n">
        <v>0</v>
      </c>
      <c r="U166" s="3" t="n">
        <v>0.7</v>
      </c>
      <c r="V166" s="3" t="n">
        <v>0.5</v>
      </c>
      <c r="W166" s="3" t="n">
        <v>0.9</v>
      </c>
      <c r="X166" s="3" t="n">
        <v>0.117</v>
      </c>
      <c r="Y166" s="3" t="n">
        <v>0.3851</v>
      </c>
      <c r="Z166" s="3" t="n">
        <v>0.0089</v>
      </c>
      <c r="AA166" s="3" t="n">
        <v>0.0058</v>
      </c>
      <c r="AB166" s="3" t="n">
        <v>2.5</v>
      </c>
      <c r="AC166" s="4" t="n">
        <v>0.88701524283573</v>
      </c>
      <c r="AD166" s="4" t="n">
        <v>0.380541885367563</v>
      </c>
      <c r="AE166" s="4" t="n">
        <v>2.31108802908335</v>
      </c>
    </row>
    <row r="167" customFormat="false" ht="15" hidden="false" customHeight="false" outlineLevel="0" collapsed="false">
      <c r="A167" s="3" t="n">
        <v>0.0494</v>
      </c>
      <c r="B167" s="3" t="n">
        <v>8.96</v>
      </c>
      <c r="C167" s="3" t="n">
        <v>0.498</v>
      </c>
      <c r="D167" s="4" t="n">
        <v>1.778E-008</v>
      </c>
      <c r="E167" s="3" t="n">
        <v>200</v>
      </c>
      <c r="F167" s="11" t="s">
        <v>34</v>
      </c>
      <c r="G167" s="3" t="s">
        <v>61</v>
      </c>
      <c r="H167" s="3" t="s">
        <v>62</v>
      </c>
      <c r="I167" s="3" t="s">
        <v>63</v>
      </c>
      <c r="J167" s="3" t="n">
        <v>1</v>
      </c>
      <c r="K167" s="3" t="n">
        <v>0.7</v>
      </c>
      <c r="L167" s="3" t="n">
        <v>-0.1</v>
      </c>
      <c r="M167" s="3" t="n">
        <v>0</v>
      </c>
      <c r="N167" s="3" t="n">
        <v>0</v>
      </c>
      <c r="O167" s="3" t="n">
        <v>0.6</v>
      </c>
      <c r="P167" s="3" t="n">
        <v>0</v>
      </c>
      <c r="Q167" s="3" t="n">
        <v>0</v>
      </c>
      <c r="R167" s="3" t="n">
        <v>0</v>
      </c>
      <c r="S167" s="3" t="n">
        <v>-0.1</v>
      </c>
      <c r="T167" s="3" t="n">
        <v>0</v>
      </c>
      <c r="U167" s="3" t="n">
        <v>0.9</v>
      </c>
      <c r="V167" s="3" t="n">
        <v>0.9</v>
      </c>
      <c r="W167" s="3" t="n">
        <v>1</v>
      </c>
      <c r="X167" s="3" t="n">
        <v>0.117</v>
      </c>
      <c r="Y167" s="3" t="n">
        <v>0.3939</v>
      </c>
      <c r="Z167" s="3" t="n">
        <v>0.0094</v>
      </c>
      <c r="AA167" s="3" t="n">
        <v>0.0068</v>
      </c>
      <c r="AB167" s="3" t="n">
        <v>2.5</v>
      </c>
      <c r="AC167" s="4" t="n">
        <v>0.801753192196301</v>
      </c>
      <c r="AD167" s="4" t="n">
        <v>0.385719351566891</v>
      </c>
      <c r="AE167" s="4" t="n">
        <v>2.38639248540239</v>
      </c>
    </row>
    <row r="168" customFormat="false" ht="15" hidden="false" customHeight="false" outlineLevel="0" collapsed="false">
      <c r="A168" s="3" t="n">
        <v>0.0516</v>
      </c>
      <c r="B168" s="3" t="n">
        <v>11.12</v>
      </c>
      <c r="C168" s="3" t="n">
        <v>0.586</v>
      </c>
      <c r="D168" s="4" t="n">
        <v>1.133E-008</v>
      </c>
      <c r="E168" s="3" t="n">
        <v>200</v>
      </c>
      <c r="F168" s="11" t="s">
        <v>34</v>
      </c>
      <c r="G168" s="3" t="s">
        <v>61</v>
      </c>
      <c r="H168" s="3" t="s">
        <v>62</v>
      </c>
      <c r="I168" s="3" t="s">
        <v>63</v>
      </c>
      <c r="J168" s="3" t="n">
        <v>1</v>
      </c>
      <c r="K168" s="3" t="n">
        <v>0.6</v>
      </c>
      <c r="L168" s="3" t="n">
        <v>0</v>
      </c>
      <c r="M168" s="3" t="n">
        <v>0</v>
      </c>
      <c r="N168" s="3" t="n">
        <v>0</v>
      </c>
      <c r="O168" s="3" t="n">
        <v>1.5</v>
      </c>
      <c r="P168" s="3" t="n">
        <v>0</v>
      </c>
      <c r="Q168" s="3" t="n">
        <v>0</v>
      </c>
      <c r="R168" s="3" t="n">
        <v>0</v>
      </c>
      <c r="S168" s="3" t="n">
        <v>0</v>
      </c>
      <c r="T168" s="3" t="n">
        <v>0</v>
      </c>
      <c r="U168" s="3" t="n">
        <v>1.2</v>
      </c>
      <c r="V168" s="3" t="n">
        <v>1.3</v>
      </c>
      <c r="W168" s="3" t="n">
        <v>1.2</v>
      </c>
      <c r="X168" s="3" t="n">
        <v>0.117</v>
      </c>
      <c r="Y168" s="3" t="n">
        <v>0.4282</v>
      </c>
      <c r="Z168" s="3" t="n">
        <v>0.0118</v>
      </c>
      <c r="AA168" s="3" t="n">
        <v>0.0094</v>
      </c>
      <c r="AB168" s="3" t="n">
        <v>2.5</v>
      </c>
      <c r="AC168" s="4" t="n">
        <v>0.70664640834459</v>
      </c>
      <c r="AD168" s="4" t="n">
        <v>0.415040582610397</v>
      </c>
      <c r="AE168" s="4" t="n">
        <v>2.75572162540869</v>
      </c>
    </row>
    <row r="169" customFormat="false" ht="15" hidden="false" customHeight="false" outlineLevel="0" collapsed="false">
      <c r="A169" s="3" t="n">
        <v>0.0695</v>
      </c>
      <c r="B169" s="3" t="n">
        <v>4.5</v>
      </c>
      <c r="C169" s="3" t="n">
        <v>0.177</v>
      </c>
      <c r="D169" s="4" t="n">
        <v>5.616E-008</v>
      </c>
      <c r="E169" s="3" t="n">
        <v>200</v>
      </c>
      <c r="F169" s="11" t="s">
        <v>34</v>
      </c>
      <c r="G169" s="3" t="s">
        <v>61</v>
      </c>
      <c r="H169" s="3" t="s">
        <v>62</v>
      </c>
      <c r="I169" s="3" t="s">
        <v>63</v>
      </c>
      <c r="J169" s="3" t="n">
        <v>1</v>
      </c>
      <c r="K169" s="3" t="n">
        <v>1.5</v>
      </c>
      <c r="L169" s="3" t="n">
        <v>-0.8</v>
      </c>
      <c r="M169" s="3" t="n">
        <v>0</v>
      </c>
      <c r="N169" s="3" t="n">
        <v>0</v>
      </c>
      <c r="O169" s="3" t="n">
        <v>1.2</v>
      </c>
      <c r="P169" s="3" t="n">
        <v>0</v>
      </c>
      <c r="Q169" s="3" t="n">
        <v>0</v>
      </c>
      <c r="R169" s="3" t="n">
        <v>0</v>
      </c>
      <c r="S169" s="3" t="n">
        <v>-0.8</v>
      </c>
      <c r="T169" s="3" t="n">
        <v>0</v>
      </c>
      <c r="U169" s="3" t="n">
        <v>0.6</v>
      </c>
      <c r="V169" s="3" t="n">
        <v>0.1</v>
      </c>
      <c r="W169" s="3" t="n">
        <v>1.6</v>
      </c>
      <c r="X169" s="3" t="n">
        <v>0.113</v>
      </c>
      <c r="Y169" s="3" t="n">
        <v>0.3414</v>
      </c>
      <c r="Z169" s="3" t="n">
        <v>0.0184</v>
      </c>
      <c r="AA169" s="3" t="n">
        <v>0.0081</v>
      </c>
      <c r="AB169" s="3" t="n">
        <v>2.5</v>
      </c>
      <c r="AC169" s="4" t="n">
        <v>0.981255647741008</v>
      </c>
      <c r="AD169" s="4" t="n">
        <v>0.340750150785451</v>
      </c>
      <c r="AE169" s="4" t="n">
        <v>5.38957234915056</v>
      </c>
    </row>
    <row r="170" customFormat="false" ht="15" hidden="false" customHeight="false" outlineLevel="0" collapsed="false">
      <c r="A170" s="3" t="n">
        <v>0.069</v>
      </c>
      <c r="B170" s="3" t="n">
        <v>5.48</v>
      </c>
      <c r="C170" s="3" t="n">
        <v>0.216</v>
      </c>
      <c r="D170" s="4" t="n">
        <v>3.943E-008</v>
      </c>
      <c r="E170" s="3" t="n">
        <v>200</v>
      </c>
      <c r="F170" s="11" t="s">
        <v>34</v>
      </c>
      <c r="G170" s="3" t="s">
        <v>61</v>
      </c>
      <c r="H170" s="3" t="s">
        <v>62</v>
      </c>
      <c r="I170" s="3" t="s">
        <v>63</v>
      </c>
      <c r="J170" s="3" t="n">
        <v>1</v>
      </c>
      <c r="K170" s="3" t="n">
        <v>1.2</v>
      </c>
      <c r="L170" s="3" t="n">
        <v>-0.6</v>
      </c>
      <c r="M170" s="3" t="n">
        <v>0</v>
      </c>
      <c r="N170" s="3" t="n">
        <v>0</v>
      </c>
      <c r="O170" s="3" t="n">
        <v>1</v>
      </c>
      <c r="P170" s="3" t="n">
        <v>0</v>
      </c>
      <c r="Q170" s="3" t="n">
        <v>0</v>
      </c>
      <c r="R170" s="3" t="n">
        <v>0</v>
      </c>
      <c r="S170" s="3" t="n">
        <v>-0.6</v>
      </c>
      <c r="T170" s="3" t="n">
        <v>0</v>
      </c>
      <c r="U170" s="3" t="n">
        <v>0.2</v>
      </c>
      <c r="V170" s="3" t="n">
        <v>0.1</v>
      </c>
      <c r="W170" s="3" t="n">
        <v>1.6</v>
      </c>
      <c r="X170" s="3" t="n">
        <v>0.113</v>
      </c>
      <c r="Y170" s="3" t="n">
        <v>0.3644</v>
      </c>
      <c r="Z170" s="3" t="n">
        <v>0.0192</v>
      </c>
      <c r="AA170" s="3" t="n">
        <v>0.0078</v>
      </c>
      <c r="AB170" s="3" t="n">
        <v>2.5</v>
      </c>
      <c r="AC170" s="4" t="n">
        <v>0.971021062726145</v>
      </c>
      <c r="AD170" s="4" t="n">
        <v>0.36332770317557</v>
      </c>
      <c r="AE170" s="4" t="n">
        <v>5.26893523600439</v>
      </c>
    </row>
    <row r="171" customFormat="false" ht="15" hidden="false" customHeight="false" outlineLevel="0" collapsed="false">
      <c r="A171" s="3" t="n">
        <v>0.0698</v>
      </c>
      <c r="B171" s="3" t="n">
        <v>6.94</v>
      </c>
      <c r="C171" s="3" t="n">
        <v>0.271</v>
      </c>
      <c r="D171" s="4" t="n">
        <v>2.62E-008</v>
      </c>
      <c r="E171" s="3" t="n">
        <v>200</v>
      </c>
      <c r="F171" s="11" t="s">
        <v>34</v>
      </c>
      <c r="G171" s="3" t="s">
        <v>61</v>
      </c>
      <c r="H171" s="3" t="s">
        <v>62</v>
      </c>
      <c r="I171" s="3" t="s">
        <v>63</v>
      </c>
      <c r="J171" s="3" t="n">
        <v>1</v>
      </c>
      <c r="K171" s="3" t="n">
        <v>1</v>
      </c>
      <c r="L171" s="3" t="n">
        <v>-0.4</v>
      </c>
      <c r="M171" s="3" t="n">
        <v>0</v>
      </c>
      <c r="N171" s="3" t="n">
        <v>0</v>
      </c>
      <c r="O171" s="3" t="n">
        <v>0.9</v>
      </c>
      <c r="P171" s="3" t="n">
        <v>0</v>
      </c>
      <c r="Q171" s="3" t="n">
        <v>0</v>
      </c>
      <c r="R171" s="3" t="n">
        <v>0</v>
      </c>
      <c r="S171" s="3" t="n">
        <v>-0.4</v>
      </c>
      <c r="T171" s="3" t="n">
        <v>0</v>
      </c>
      <c r="U171" s="3" t="n">
        <v>0.3</v>
      </c>
      <c r="V171" s="3" t="n">
        <v>0.2</v>
      </c>
      <c r="W171" s="3" t="n">
        <v>1</v>
      </c>
      <c r="X171" s="3" t="n">
        <v>0.113</v>
      </c>
      <c r="Y171" s="3" t="n">
        <v>0.4126</v>
      </c>
      <c r="Z171" s="3" t="n">
        <v>0.0135</v>
      </c>
      <c r="AA171" s="3" t="n">
        <v>0.0065</v>
      </c>
      <c r="AB171" s="3" t="n">
        <v>2.5</v>
      </c>
      <c r="AC171" s="4" t="n">
        <v>0.951933943083888</v>
      </c>
      <c r="AD171" s="4" t="n">
        <v>0.410586171441869</v>
      </c>
      <c r="AE171" s="4" t="n">
        <v>3.27193407658749</v>
      </c>
    </row>
    <row r="172" customFormat="false" ht="15" hidden="false" customHeight="false" outlineLevel="0" collapsed="false">
      <c r="A172" s="3" t="n">
        <v>0.0695</v>
      </c>
      <c r="B172" s="3" t="n">
        <v>8.99</v>
      </c>
      <c r="C172" s="3" t="n">
        <v>0.353</v>
      </c>
      <c r="D172" s="4" t="n">
        <v>1.397E-008</v>
      </c>
      <c r="E172" s="3" t="n">
        <v>200</v>
      </c>
      <c r="F172" s="11" t="s">
        <v>34</v>
      </c>
      <c r="G172" s="3" t="s">
        <v>61</v>
      </c>
      <c r="H172" s="3" t="s">
        <v>62</v>
      </c>
      <c r="I172" s="3" t="s">
        <v>63</v>
      </c>
      <c r="J172" s="3" t="n">
        <v>1</v>
      </c>
      <c r="K172" s="3" t="n">
        <v>0.9</v>
      </c>
      <c r="L172" s="3" t="n">
        <v>-0.3</v>
      </c>
      <c r="M172" s="3" t="n">
        <v>0</v>
      </c>
      <c r="N172" s="3" t="n">
        <v>0</v>
      </c>
      <c r="O172" s="3" t="n">
        <v>0.7</v>
      </c>
      <c r="P172" s="3" t="n">
        <v>0</v>
      </c>
      <c r="Q172" s="3" t="n">
        <v>0</v>
      </c>
      <c r="R172" s="3" t="n">
        <v>0</v>
      </c>
      <c r="S172" s="3" t="n">
        <v>-0.3</v>
      </c>
      <c r="T172" s="3" t="n">
        <v>0</v>
      </c>
      <c r="U172" s="3" t="n">
        <v>0.6</v>
      </c>
      <c r="V172" s="3" t="n">
        <v>0.4</v>
      </c>
      <c r="W172" s="3" t="n">
        <v>0.8</v>
      </c>
      <c r="X172" s="3" t="n">
        <v>0.113</v>
      </c>
      <c r="Y172" s="3" t="n">
        <v>0.3942</v>
      </c>
      <c r="Z172" s="3" t="n">
        <v>0.012</v>
      </c>
      <c r="AA172" s="3" t="n">
        <v>0.0054</v>
      </c>
      <c r="AB172" s="3" t="n">
        <v>2.5</v>
      </c>
      <c r="AC172" s="4" t="n">
        <v>0.912009678433147</v>
      </c>
      <c r="AD172" s="4" t="n">
        <v>0.39067785651447</v>
      </c>
      <c r="AE172" s="4" t="n">
        <v>3.0441400304414</v>
      </c>
    </row>
    <row r="173" customFormat="false" ht="15" hidden="false" customHeight="false" outlineLevel="0" collapsed="false">
      <c r="A173" s="3" t="n">
        <v>0.0696</v>
      </c>
      <c r="B173" s="3" t="n">
        <v>11.39</v>
      </c>
      <c r="C173" s="3" t="n">
        <v>0.445</v>
      </c>
      <c r="D173" s="4" t="n">
        <v>8.685E-009</v>
      </c>
      <c r="E173" s="3" t="n">
        <v>200</v>
      </c>
      <c r="F173" s="11" t="s">
        <v>34</v>
      </c>
      <c r="G173" s="3" t="s">
        <v>61</v>
      </c>
      <c r="H173" s="3" t="s">
        <v>62</v>
      </c>
      <c r="I173" s="3" t="s">
        <v>63</v>
      </c>
      <c r="J173" s="3" t="n">
        <v>1</v>
      </c>
      <c r="K173" s="3" t="n">
        <v>0.7</v>
      </c>
      <c r="L173" s="3" t="n">
        <v>-0.1</v>
      </c>
      <c r="M173" s="3" t="n">
        <v>0</v>
      </c>
      <c r="N173" s="3" t="n">
        <v>0</v>
      </c>
      <c r="O173" s="3" t="n">
        <v>0.6</v>
      </c>
      <c r="P173" s="3" t="n">
        <v>0</v>
      </c>
      <c r="Q173" s="3" t="n">
        <v>0</v>
      </c>
      <c r="R173" s="3" t="n">
        <v>0</v>
      </c>
      <c r="S173" s="3" t="n">
        <v>-0.1</v>
      </c>
      <c r="T173" s="3" t="n">
        <v>0</v>
      </c>
      <c r="U173" s="3" t="n">
        <v>0.8</v>
      </c>
      <c r="V173" s="3" t="n">
        <v>0.7</v>
      </c>
      <c r="W173" s="3" t="n">
        <v>0.9</v>
      </c>
      <c r="X173" s="3" t="n">
        <v>0.113</v>
      </c>
      <c r="Y173" s="3" t="n">
        <v>0.4245</v>
      </c>
      <c r="Z173" s="3" t="n">
        <v>0.0112</v>
      </c>
      <c r="AA173" s="3" t="n">
        <v>0.0069</v>
      </c>
      <c r="AB173" s="3" t="n">
        <v>2.5</v>
      </c>
      <c r="AC173" s="4" t="n">
        <v>0.848406439581275</v>
      </c>
      <c r="AD173" s="4" t="n">
        <v>0.417965467654943</v>
      </c>
      <c r="AE173" s="4" t="n">
        <v>2.63839811542992</v>
      </c>
    </row>
    <row r="174" customFormat="false" ht="15" hidden="false" customHeight="false" outlineLevel="0" collapsed="false">
      <c r="A174" s="3" t="n">
        <v>0.0707</v>
      </c>
      <c r="B174" s="3" t="n">
        <v>14.46</v>
      </c>
      <c r="C174" s="3" t="n">
        <v>0.553</v>
      </c>
      <c r="D174" s="4" t="n">
        <v>4.527E-009</v>
      </c>
      <c r="E174" s="3" t="n">
        <v>200</v>
      </c>
      <c r="F174" s="11" t="s">
        <v>34</v>
      </c>
      <c r="G174" s="3" t="s">
        <v>61</v>
      </c>
      <c r="H174" s="3" t="s">
        <v>62</v>
      </c>
      <c r="I174" s="3" t="s">
        <v>63</v>
      </c>
      <c r="J174" s="3" t="n">
        <v>1</v>
      </c>
      <c r="K174" s="3" t="n">
        <v>0.6</v>
      </c>
      <c r="L174" s="3" t="n">
        <v>0</v>
      </c>
      <c r="M174" s="3" t="n">
        <v>0</v>
      </c>
      <c r="N174" s="3" t="n">
        <v>0</v>
      </c>
      <c r="O174" s="3" t="n">
        <v>1.5</v>
      </c>
      <c r="P174" s="3" t="n">
        <v>0</v>
      </c>
      <c r="Q174" s="3" t="n">
        <v>0</v>
      </c>
      <c r="R174" s="3" t="n">
        <v>0</v>
      </c>
      <c r="S174" s="3" t="n">
        <v>0</v>
      </c>
      <c r="T174" s="3" t="n">
        <v>0</v>
      </c>
      <c r="U174" s="3" t="n">
        <v>1.1</v>
      </c>
      <c r="V174" s="3" t="n">
        <v>1.3</v>
      </c>
      <c r="W174" s="3" t="n">
        <v>1.1</v>
      </c>
      <c r="X174" s="3" t="n">
        <v>0.113</v>
      </c>
      <c r="Y174" s="3" t="n">
        <v>0.392</v>
      </c>
      <c r="Z174" s="3" t="n">
        <v>0.0141</v>
      </c>
      <c r="AA174" s="3" t="n">
        <v>0.0082</v>
      </c>
      <c r="AB174" s="3" t="n">
        <v>2.5</v>
      </c>
      <c r="AC174" s="4" t="n">
        <v>0.744855737309378</v>
      </c>
      <c r="AD174" s="4" t="n">
        <v>0.38184369999681</v>
      </c>
      <c r="AE174" s="4" t="n">
        <v>3.5969387755102</v>
      </c>
    </row>
    <row r="175" customFormat="false" ht="15" hidden="false" customHeight="false" outlineLevel="0" collapsed="false">
      <c r="A175" s="3" t="n">
        <v>0.0893</v>
      </c>
      <c r="B175" s="3" t="n">
        <v>5.5</v>
      </c>
      <c r="C175" s="3" t="n">
        <v>0.168</v>
      </c>
      <c r="D175" s="4" t="n">
        <v>3.075E-008</v>
      </c>
      <c r="E175" s="3" t="n">
        <v>200</v>
      </c>
      <c r="F175" s="11" t="s">
        <v>34</v>
      </c>
      <c r="G175" s="3" t="s">
        <v>61</v>
      </c>
      <c r="H175" s="3" t="s">
        <v>62</v>
      </c>
      <c r="I175" s="3" t="s">
        <v>63</v>
      </c>
      <c r="J175" s="3" t="n">
        <v>1</v>
      </c>
      <c r="K175" s="3" t="n">
        <v>1.5</v>
      </c>
      <c r="L175" s="3" t="n">
        <v>-0.9</v>
      </c>
      <c r="M175" s="3" t="n">
        <v>0</v>
      </c>
      <c r="N175" s="3" t="n">
        <v>0</v>
      </c>
      <c r="O175" s="3" t="n">
        <v>1.2</v>
      </c>
      <c r="P175" s="3" t="n">
        <v>0</v>
      </c>
      <c r="Q175" s="3" t="n">
        <v>0</v>
      </c>
      <c r="R175" s="3" t="n">
        <v>0</v>
      </c>
      <c r="S175" s="3" t="n">
        <v>-0.9</v>
      </c>
      <c r="T175" s="3" t="n">
        <v>0</v>
      </c>
      <c r="U175" s="3" t="n">
        <v>0.4</v>
      </c>
      <c r="V175" s="3" t="n">
        <v>0.1</v>
      </c>
      <c r="W175" s="3" t="n">
        <v>1.7</v>
      </c>
      <c r="X175" s="3" t="n">
        <v>0.096</v>
      </c>
      <c r="Y175" s="3" t="n">
        <v>0.3589</v>
      </c>
      <c r="Z175" s="3" t="n">
        <v>0.0283</v>
      </c>
      <c r="AA175" s="3" t="n">
        <v>0.0087</v>
      </c>
      <c r="AB175" s="3" t="n">
        <v>2.5</v>
      </c>
      <c r="AC175" s="4" t="n">
        <v>0.98324078384198</v>
      </c>
      <c r="AD175" s="4" t="n">
        <v>0.358373006425608</v>
      </c>
      <c r="AE175" s="4" t="n">
        <v>7.88520479242129</v>
      </c>
    </row>
    <row r="176" customFormat="false" ht="15" hidden="false" customHeight="false" outlineLevel="0" collapsed="false">
      <c r="A176" s="3" t="n">
        <v>0.0897</v>
      </c>
      <c r="B176" s="3" t="n">
        <v>6.96</v>
      </c>
      <c r="C176" s="3" t="n">
        <v>0.211</v>
      </c>
      <c r="D176" s="4" t="n">
        <v>2.08E-008</v>
      </c>
      <c r="E176" s="3" t="n">
        <v>200</v>
      </c>
      <c r="F176" s="11" t="s">
        <v>34</v>
      </c>
      <c r="G176" s="3" t="s">
        <v>61</v>
      </c>
      <c r="H176" s="3" t="s">
        <v>62</v>
      </c>
      <c r="I176" s="3" t="s">
        <v>63</v>
      </c>
      <c r="J176" s="3" t="n">
        <v>1</v>
      </c>
      <c r="K176" s="3" t="n">
        <v>1.2</v>
      </c>
      <c r="L176" s="3" t="n">
        <v>-0.6</v>
      </c>
      <c r="M176" s="3" t="n">
        <v>0</v>
      </c>
      <c r="N176" s="3" t="n">
        <v>0</v>
      </c>
      <c r="O176" s="3" t="n">
        <v>1</v>
      </c>
      <c r="P176" s="3" t="n">
        <v>0</v>
      </c>
      <c r="Q176" s="3" t="n">
        <v>0</v>
      </c>
      <c r="R176" s="3" t="n">
        <v>0</v>
      </c>
      <c r="S176" s="3" t="n">
        <v>-0.6</v>
      </c>
      <c r="T176" s="3" t="n">
        <v>0</v>
      </c>
      <c r="U176" s="3" t="n">
        <v>0.9</v>
      </c>
      <c r="V176" s="3" t="n">
        <v>0.1</v>
      </c>
      <c r="W176" s="3" t="n">
        <v>1</v>
      </c>
      <c r="X176" s="3" t="n">
        <v>0.096</v>
      </c>
      <c r="Y176" s="3" t="n">
        <v>0.4048</v>
      </c>
      <c r="Z176" s="3" t="n">
        <v>0.0169</v>
      </c>
      <c r="AA176" s="3" t="n">
        <v>0.0082</v>
      </c>
      <c r="AB176" s="3" t="n">
        <v>2.5</v>
      </c>
      <c r="AC176" s="4" t="n">
        <v>0.972454838137064</v>
      </c>
      <c r="AD176" s="4" t="n">
        <v>0.403823124680057</v>
      </c>
      <c r="AE176" s="4" t="n">
        <v>4.17490118577075</v>
      </c>
    </row>
    <row r="177" customFormat="false" ht="15" hidden="false" customHeight="false" outlineLevel="0" collapsed="false">
      <c r="A177" s="3" t="n">
        <v>0.0899</v>
      </c>
      <c r="B177" s="3" t="n">
        <v>8.96</v>
      </c>
      <c r="C177" s="3" t="n">
        <v>0.271</v>
      </c>
      <c r="D177" s="4" t="n">
        <v>1.062E-008</v>
      </c>
      <c r="E177" s="3" t="n">
        <v>200</v>
      </c>
      <c r="F177" s="11" t="s">
        <v>34</v>
      </c>
      <c r="G177" s="3" t="s">
        <v>61</v>
      </c>
      <c r="H177" s="3" t="s">
        <v>62</v>
      </c>
      <c r="I177" s="3" t="s">
        <v>63</v>
      </c>
      <c r="J177" s="3" t="n">
        <v>1</v>
      </c>
      <c r="K177" s="3" t="n">
        <v>1</v>
      </c>
      <c r="L177" s="3" t="n">
        <v>-0.4</v>
      </c>
      <c r="M177" s="3" t="n">
        <v>0</v>
      </c>
      <c r="N177" s="3" t="n">
        <v>0</v>
      </c>
      <c r="O177" s="3" t="n">
        <v>0.9</v>
      </c>
      <c r="P177" s="3" t="n">
        <v>0</v>
      </c>
      <c r="Q177" s="3" t="n">
        <v>0</v>
      </c>
      <c r="R177" s="3" t="n">
        <v>0</v>
      </c>
      <c r="S177" s="3" t="n">
        <v>-0.4</v>
      </c>
      <c r="T177" s="3" t="n">
        <v>0</v>
      </c>
      <c r="U177" s="3" t="n">
        <v>1.3</v>
      </c>
      <c r="V177" s="3" t="n">
        <v>0.2</v>
      </c>
      <c r="W177" s="3" t="n">
        <v>0.9</v>
      </c>
      <c r="X177" s="3" t="n">
        <v>0.096</v>
      </c>
      <c r="Y177" s="3" t="n">
        <v>0.3614</v>
      </c>
      <c r="Z177" s="3" t="n">
        <v>0.0139</v>
      </c>
      <c r="AA177" s="3" t="n">
        <v>0.0077</v>
      </c>
      <c r="AB177" s="3" t="n">
        <v>2.5</v>
      </c>
      <c r="AC177" s="4" t="n">
        <v>0.951901762459484</v>
      </c>
      <c r="AD177" s="4" t="n">
        <v>0.359877127204556</v>
      </c>
      <c r="AE177" s="4" t="n">
        <v>3.84615384615385</v>
      </c>
    </row>
    <row r="178" customFormat="false" ht="15" hidden="false" customHeight="false" outlineLevel="0" collapsed="false">
      <c r="A178" s="3" t="n">
        <v>0.0899</v>
      </c>
      <c r="B178" s="3" t="n">
        <v>11.45</v>
      </c>
      <c r="C178" s="3" t="n">
        <v>0.346</v>
      </c>
      <c r="D178" s="4" t="n">
        <v>6.432E-009</v>
      </c>
      <c r="E178" s="3" t="n">
        <v>200</v>
      </c>
      <c r="F178" s="11" t="s">
        <v>34</v>
      </c>
      <c r="G178" s="3" t="s">
        <v>61</v>
      </c>
      <c r="H178" s="3" t="s">
        <v>62</v>
      </c>
      <c r="I178" s="3" t="s">
        <v>63</v>
      </c>
      <c r="J178" s="3" t="n">
        <v>1</v>
      </c>
      <c r="K178" s="3" t="n">
        <v>0.9</v>
      </c>
      <c r="L178" s="3" t="n">
        <v>-0.2</v>
      </c>
      <c r="M178" s="3" t="n">
        <v>0</v>
      </c>
      <c r="N178" s="3" t="n">
        <v>0</v>
      </c>
      <c r="O178" s="3" t="n">
        <v>0.7</v>
      </c>
      <c r="P178" s="3" t="n">
        <v>0</v>
      </c>
      <c r="Q178" s="3" t="n">
        <v>0</v>
      </c>
      <c r="R178" s="3" t="n">
        <v>0</v>
      </c>
      <c r="S178" s="3" t="n">
        <v>-0.2</v>
      </c>
      <c r="T178" s="3" t="n">
        <v>0</v>
      </c>
      <c r="U178" s="3" t="n">
        <v>1</v>
      </c>
      <c r="V178" s="3" t="n">
        <v>0.4</v>
      </c>
      <c r="W178" s="3" t="n">
        <v>0.8</v>
      </c>
      <c r="X178" s="3" t="n">
        <v>0.096</v>
      </c>
      <c r="Y178" s="3" t="n">
        <v>0.3804</v>
      </c>
      <c r="Z178" s="3" t="n">
        <v>0.0121</v>
      </c>
      <c r="AA178" s="3" t="n">
        <v>0.0061</v>
      </c>
      <c r="AB178" s="3" t="n">
        <v>2.5</v>
      </c>
      <c r="AC178" s="4" t="n">
        <v>0.91595651987026</v>
      </c>
      <c r="AD178" s="4" t="n">
        <v>0.37759915498766</v>
      </c>
      <c r="AE178" s="4" t="n">
        <v>3.18086225026288</v>
      </c>
    </row>
    <row r="179" customFormat="false" ht="15" hidden="false" customHeight="false" outlineLevel="0" collapsed="false">
      <c r="A179" s="3" t="n">
        <v>0.0901</v>
      </c>
      <c r="B179" s="3" t="n">
        <v>14.66</v>
      </c>
      <c r="C179" s="3" t="n">
        <v>0.441</v>
      </c>
      <c r="D179" s="4" t="n">
        <v>3.989E-009</v>
      </c>
      <c r="E179" s="3" t="n">
        <v>200</v>
      </c>
      <c r="F179" s="11" t="s">
        <v>34</v>
      </c>
      <c r="G179" s="3" t="s">
        <v>61</v>
      </c>
      <c r="H179" s="3" t="s">
        <v>62</v>
      </c>
      <c r="I179" s="3" t="s">
        <v>63</v>
      </c>
      <c r="J179" s="3" t="n">
        <v>1</v>
      </c>
      <c r="K179" s="3" t="n">
        <v>0.7</v>
      </c>
      <c r="L179" s="3" t="n">
        <v>-0.1</v>
      </c>
      <c r="M179" s="3" t="n">
        <v>0</v>
      </c>
      <c r="N179" s="3" t="n">
        <v>0</v>
      </c>
      <c r="O179" s="3" t="n">
        <v>0.6</v>
      </c>
      <c r="P179" s="3" t="n">
        <v>0</v>
      </c>
      <c r="Q179" s="3" t="n">
        <v>0</v>
      </c>
      <c r="R179" s="3" t="n">
        <v>0</v>
      </c>
      <c r="S179" s="3" t="n">
        <v>-0.1</v>
      </c>
      <c r="T179" s="3" t="n">
        <v>0</v>
      </c>
      <c r="U179" s="3" t="n">
        <v>1.2</v>
      </c>
      <c r="V179" s="3" t="n">
        <v>0.7</v>
      </c>
      <c r="W179" s="3" t="n">
        <v>0.9</v>
      </c>
      <c r="X179" s="3" t="n">
        <v>0.096</v>
      </c>
      <c r="Y179" s="3" t="n">
        <v>0.419</v>
      </c>
      <c r="Z179" s="3" t="n">
        <v>0.014</v>
      </c>
      <c r="AA179" s="3" t="n">
        <v>0.0078</v>
      </c>
      <c r="AB179" s="3" t="n">
        <v>2.5</v>
      </c>
      <c r="AC179" s="4" t="n">
        <v>0.851563337692802</v>
      </c>
      <c r="AD179" s="4" t="n">
        <v>0.413551155521423</v>
      </c>
      <c r="AE179" s="4" t="n">
        <v>3.34128878281623</v>
      </c>
    </row>
    <row r="180" customFormat="false" ht="15" hidden="false" customHeight="false" outlineLevel="0" collapsed="false">
      <c r="A180" s="3" t="n">
        <v>0.0907</v>
      </c>
      <c r="B180" s="3" t="n">
        <v>19.02</v>
      </c>
      <c r="C180" s="3" t="n">
        <v>0.566</v>
      </c>
      <c r="D180" s="4" t="n">
        <v>1.981E-009</v>
      </c>
      <c r="E180" s="3" t="n">
        <v>200</v>
      </c>
      <c r="F180" s="11" t="s">
        <v>34</v>
      </c>
      <c r="G180" s="3" t="s">
        <v>61</v>
      </c>
      <c r="H180" s="3" t="s">
        <v>62</v>
      </c>
      <c r="I180" s="3" t="s">
        <v>63</v>
      </c>
      <c r="J180" s="3" t="n">
        <v>1</v>
      </c>
      <c r="K180" s="3" t="n">
        <v>0.6</v>
      </c>
      <c r="L180" s="3" t="n">
        <v>0</v>
      </c>
      <c r="M180" s="3" t="n">
        <v>0</v>
      </c>
      <c r="N180" s="3" t="n">
        <v>0</v>
      </c>
      <c r="O180" s="3" t="n">
        <v>1.4</v>
      </c>
      <c r="P180" s="3" t="n">
        <v>0</v>
      </c>
      <c r="Q180" s="3" t="n">
        <v>0</v>
      </c>
      <c r="R180" s="3" t="n">
        <v>0</v>
      </c>
      <c r="S180" s="3" t="n">
        <v>0</v>
      </c>
      <c r="T180" s="3" t="n">
        <v>0</v>
      </c>
      <c r="U180" s="3" t="n">
        <v>1.5</v>
      </c>
      <c r="V180" s="3" t="n">
        <v>1.4</v>
      </c>
      <c r="W180" s="3" t="n">
        <v>1.1</v>
      </c>
      <c r="X180" s="3" t="n">
        <v>0.096</v>
      </c>
      <c r="Y180" s="3" t="n">
        <v>0.3856</v>
      </c>
      <c r="Z180" s="3" t="n">
        <v>0.0242</v>
      </c>
      <c r="AA180" s="3" t="n">
        <v>0.0093</v>
      </c>
      <c r="AB180" s="3" t="n">
        <v>2.5</v>
      </c>
      <c r="AC180" s="4" t="n">
        <v>0.730074720652004</v>
      </c>
      <c r="AD180" s="4" t="n">
        <v>0.376481055329297</v>
      </c>
      <c r="AE180" s="4" t="n">
        <v>6.27593360995851</v>
      </c>
    </row>
    <row r="181" customFormat="false" ht="15" hidden="false" customHeight="false" outlineLevel="0" collapsed="false">
      <c r="A181" s="3" t="n">
        <v>0.1102</v>
      </c>
      <c r="B181" s="3" t="n">
        <v>6.97</v>
      </c>
      <c r="C181" s="3" t="n">
        <v>0.173</v>
      </c>
      <c r="D181" s="4" t="n">
        <v>1.492E-008</v>
      </c>
      <c r="E181" s="3" t="n">
        <v>200</v>
      </c>
      <c r="F181" s="11" t="s">
        <v>34</v>
      </c>
      <c r="G181" s="3" t="s">
        <v>61</v>
      </c>
      <c r="H181" s="3" t="s">
        <v>62</v>
      </c>
      <c r="I181" s="3" t="s">
        <v>63</v>
      </c>
      <c r="J181" s="3" t="n">
        <v>1</v>
      </c>
      <c r="K181" s="3" t="n">
        <v>1.4</v>
      </c>
      <c r="L181" s="3" t="n">
        <v>-0.8</v>
      </c>
      <c r="M181" s="3" t="n">
        <v>0</v>
      </c>
      <c r="N181" s="3" t="n">
        <v>0</v>
      </c>
      <c r="O181" s="3" t="n">
        <v>1.2</v>
      </c>
      <c r="P181" s="3" t="n">
        <v>0</v>
      </c>
      <c r="Q181" s="3" t="n">
        <v>0</v>
      </c>
      <c r="R181" s="3" t="n">
        <v>0</v>
      </c>
      <c r="S181" s="3" t="n">
        <v>-0.8</v>
      </c>
      <c r="T181" s="3" t="n">
        <v>0</v>
      </c>
      <c r="U181" s="3" t="n">
        <v>0.5</v>
      </c>
      <c r="V181" s="3" t="n">
        <v>0.1</v>
      </c>
      <c r="W181" s="3" t="n">
        <v>1</v>
      </c>
      <c r="X181" s="3" t="n">
        <v>0.043</v>
      </c>
      <c r="Y181" s="3" t="n">
        <v>0.3479</v>
      </c>
      <c r="Z181" s="3" t="n">
        <v>0.0181</v>
      </c>
      <c r="AA181" s="3" t="n">
        <v>0.0071</v>
      </c>
      <c r="AB181" s="3" t="n">
        <v>2.5</v>
      </c>
      <c r="AC181" s="4" t="n">
        <v>0.982124131976484</v>
      </c>
      <c r="AD181" s="4" t="n">
        <v>0.347643515023921</v>
      </c>
      <c r="AE181" s="4" t="n">
        <v>5.20264443805691</v>
      </c>
    </row>
    <row r="182" customFormat="false" ht="15" hidden="false" customHeight="false" outlineLevel="0" collapsed="false">
      <c r="A182" s="3" t="n">
        <v>0.1101</v>
      </c>
      <c r="B182" s="3" t="n">
        <v>8.99</v>
      </c>
      <c r="C182" s="3" t="n">
        <v>0.222</v>
      </c>
      <c r="D182" s="4" t="n">
        <v>8.715E-009</v>
      </c>
      <c r="E182" s="3" t="n">
        <v>200</v>
      </c>
      <c r="F182" s="11" t="s">
        <v>34</v>
      </c>
      <c r="G182" s="3" t="s">
        <v>61</v>
      </c>
      <c r="H182" s="3" t="s">
        <v>62</v>
      </c>
      <c r="I182" s="3" t="s">
        <v>63</v>
      </c>
      <c r="J182" s="3" t="n">
        <v>1</v>
      </c>
      <c r="K182" s="3" t="n">
        <v>1.2</v>
      </c>
      <c r="L182" s="3" t="n">
        <v>-0.5</v>
      </c>
      <c r="M182" s="3" t="n">
        <v>0</v>
      </c>
      <c r="N182" s="3" t="n">
        <v>0</v>
      </c>
      <c r="O182" s="3" t="n">
        <v>1</v>
      </c>
      <c r="P182" s="3" t="n">
        <v>0</v>
      </c>
      <c r="Q182" s="3" t="n">
        <v>0</v>
      </c>
      <c r="R182" s="3" t="n">
        <v>0</v>
      </c>
      <c r="S182" s="3" t="n">
        <v>-0.5</v>
      </c>
      <c r="T182" s="3" t="n">
        <v>0</v>
      </c>
      <c r="U182" s="3" t="n">
        <v>1.2</v>
      </c>
      <c r="V182" s="3" t="n">
        <v>0.1</v>
      </c>
      <c r="W182" s="3" t="n">
        <v>0.8</v>
      </c>
      <c r="X182" s="3" t="n">
        <v>0.043</v>
      </c>
      <c r="Y182" s="3" t="n">
        <v>0.3522</v>
      </c>
      <c r="Z182" s="3" t="n">
        <v>0.0161</v>
      </c>
      <c r="AA182" s="3" t="n">
        <v>0.0072</v>
      </c>
      <c r="AB182" s="3" t="n">
        <v>2.5</v>
      </c>
      <c r="AC182" s="4" t="n">
        <v>0.969161042860842</v>
      </c>
      <c r="AD182" s="4" t="n">
        <v>0.351752097347923</v>
      </c>
      <c r="AE182" s="4" t="n">
        <v>4.57126632595116</v>
      </c>
    </row>
    <row r="183" customFormat="false" ht="15" hidden="false" customHeight="false" outlineLevel="0" collapsed="false">
      <c r="A183" s="3" t="n">
        <v>0.1103</v>
      </c>
      <c r="B183" s="3" t="n">
        <v>11.45</v>
      </c>
      <c r="C183" s="3" t="n">
        <v>0.282</v>
      </c>
      <c r="D183" s="4" t="n">
        <v>5.407E-009</v>
      </c>
      <c r="E183" s="3" t="n">
        <v>200</v>
      </c>
      <c r="F183" s="11" t="s">
        <v>34</v>
      </c>
      <c r="G183" s="3" t="s">
        <v>61</v>
      </c>
      <c r="H183" s="3" t="s">
        <v>62</v>
      </c>
      <c r="I183" s="3" t="s">
        <v>63</v>
      </c>
      <c r="J183" s="3" t="n">
        <v>1</v>
      </c>
      <c r="K183" s="3" t="n">
        <v>1</v>
      </c>
      <c r="L183" s="3" t="n">
        <v>-0.4</v>
      </c>
      <c r="M183" s="3" t="n">
        <v>0</v>
      </c>
      <c r="N183" s="3" t="n">
        <v>0</v>
      </c>
      <c r="O183" s="3" t="n">
        <v>0.8</v>
      </c>
      <c r="P183" s="3" t="n">
        <v>0</v>
      </c>
      <c r="Q183" s="3" t="n">
        <v>0</v>
      </c>
      <c r="R183" s="3" t="n">
        <v>0</v>
      </c>
      <c r="S183" s="3" t="n">
        <v>-0.4</v>
      </c>
      <c r="T183" s="3" t="n">
        <v>0</v>
      </c>
      <c r="U183" s="3" t="n">
        <v>1.1</v>
      </c>
      <c r="V183" s="3" t="n">
        <v>0.2</v>
      </c>
      <c r="W183" s="3" t="n">
        <v>0.8</v>
      </c>
      <c r="X183" s="3" t="n">
        <v>0.043</v>
      </c>
      <c r="Y183" s="3" t="n">
        <v>0.3731</v>
      </c>
      <c r="Z183" s="3" t="n">
        <v>0.0137</v>
      </c>
      <c r="AA183" s="3" t="n">
        <v>0.0062</v>
      </c>
      <c r="AB183" s="3" t="n">
        <v>2.5</v>
      </c>
      <c r="AC183" s="4" t="n">
        <v>0.947343154256322</v>
      </c>
      <c r="AD183" s="4" t="n">
        <v>0.372289849319626</v>
      </c>
      <c r="AE183" s="4" t="n">
        <v>3.67193781827928</v>
      </c>
    </row>
    <row r="184" customFormat="false" ht="15" hidden="false" customHeight="false" outlineLevel="0" collapsed="false">
      <c r="A184" s="3" t="n">
        <v>0.11</v>
      </c>
      <c r="B184" s="3" t="n">
        <v>14.76</v>
      </c>
      <c r="C184" s="3" t="n">
        <v>0.364</v>
      </c>
      <c r="D184" s="4" t="n">
        <v>3.054E-009</v>
      </c>
      <c r="E184" s="3" t="n">
        <v>200</v>
      </c>
      <c r="F184" s="11" t="s">
        <v>34</v>
      </c>
      <c r="G184" s="3" t="s">
        <v>61</v>
      </c>
      <c r="H184" s="3" t="s">
        <v>62</v>
      </c>
      <c r="I184" s="3" t="s">
        <v>63</v>
      </c>
      <c r="J184" s="3" t="n">
        <v>1</v>
      </c>
      <c r="K184" s="3" t="n">
        <v>0.8</v>
      </c>
      <c r="L184" s="3" t="n">
        <v>-0.2</v>
      </c>
      <c r="M184" s="3" t="n">
        <v>0</v>
      </c>
      <c r="N184" s="3" t="n">
        <v>0</v>
      </c>
      <c r="O184" s="3" t="n">
        <v>0.7</v>
      </c>
      <c r="P184" s="3" t="n">
        <v>0</v>
      </c>
      <c r="Q184" s="3" t="n">
        <v>0</v>
      </c>
      <c r="R184" s="3" t="n">
        <v>0</v>
      </c>
      <c r="S184" s="3" t="n">
        <v>-0.2</v>
      </c>
      <c r="T184" s="3" t="n">
        <v>0</v>
      </c>
      <c r="U184" s="3" t="n">
        <v>1.3</v>
      </c>
      <c r="V184" s="3" t="n">
        <v>0.4</v>
      </c>
      <c r="W184" s="3" t="n">
        <v>0.8</v>
      </c>
      <c r="X184" s="3" t="n">
        <v>0.043</v>
      </c>
      <c r="Y184" s="3" t="n">
        <v>0.3734</v>
      </c>
      <c r="Z184" s="3" t="n">
        <v>0.0136</v>
      </c>
      <c r="AA184" s="3" t="n">
        <v>0.0068</v>
      </c>
      <c r="AB184" s="3" t="n">
        <v>2.5</v>
      </c>
      <c r="AC184" s="4" t="n">
        <v>0.905412654336648</v>
      </c>
      <c r="AD184" s="4" t="n">
        <v>0.371943562302715</v>
      </c>
      <c r="AE184" s="4" t="n">
        <v>3.64220674879486</v>
      </c>
    </row>
    <row r="185" customFormat="false" ht="15" hidden="false" customHeight="false" outlineLevel="0" collapsed="false">
      <c r="A185" s="3" t="n">
        <v>0.1102</v>
      </c>
      <c r="B185" s="3" t="n">
        <v>19.38</v>
      </c>
      <c r="C185" s="3" t="n">
        <v>0.476</v>
      </c>
      <c r="D185" s="4" t="n">
        <v>1.987E-009</v>
      </c>
      <c r="E185" s="3" t="n">
        <v>200</v>
      </c>
      <c r="F185" s="11" t="s">
        <v>34</v>
      </c>
      <c r="G185" s="3" t="s">
        <v>61</v>
      </c>
      <c r="H185" s="3" t="s">
        <v>62</v>
      </c>
      <c r="I185" s="3" t="s">
        <v>63</v>
      </c>
      <c r="J185" s="3" t="n">
        <v>1</v>
      </c>
      <c r="K185" s="3" t="n">
        <v>0.7</v>
      </c>
      <c r="L185" s="3" t="n">
        <v>-0.1</v>
      </c>
      <c r="M185" s="3" t="n">
        <v>0</v>
      </c>
      <c r="N185" s="3" t="n">
        <v>0</v>
      </c>
      <c r="O185" s="3" t="n">
        <v>1.6</v>
      </c>
      <c r="P185" s="3" t="n">
        <v>0</v>
      </c>
      <c r="Q185" s="3" t="n">
        <v>0</v>
      </c>
      <c r="R185" s="3" t="n">
        <v>0</v>
      </c>
      <c r="S185" s="3" t="n">
        <v>-0.1</v>
      </c>
      <c r="T185" s="3" t="n">
        <v>0</v>
      </c>
      <c r="U185" s="3" t="n">
        <v>1.7</v>
      </c>
      <c r="V185" s="3" t="n">
        <v>0.7</v>
      </c>
      <c r="W185" s="3" t="n">
        <v>1</v>
      </c>
      <c r="X185" s="3" t="n">
        <v>0.043</v>
      </c>
      <c r="Y185" s="3" t="n">
        <v>0.4567</v>
      </c>
      <c r="Z185" s="3" t="n">
        <v>0.0248</v>
      </c>
      <c r="AA185" s="3" t="n">
        <v>0.0098</v>
      </c>
      <c r="AB185" s="3" t="n">
        <v>2.5</v>
      </c>
      <c r="AC185" s="4" t="n">
        <v>0.821887943634263</v>
      </c>
      <c r="AD185" s="4" t="n">
        <v>0.453345559915861</v>
      </c>
      <c r="AE185" s="4" t="n">
        <v>5.43026056492227</v>
      </c>
    </row>
    <row r="186" customFormat="false" ht="15" hidden="false" customHeight="false" outlineLevel="0" collapsed="false">
      <c r="A186" s="3" t="n">
        <v>0.1395</v>
      </c>
      <c r="B186" s="3" t="n">
        <v>7.15</v>
      </c>
      <c r="C186" s="3" t="n">
        <v>0.141</v>
      </c>
      <c r="D186" s="4" t="n">
        <v>1.148E-008</v>
      </c>
      <c r="E186" s="3" t="n">
        <v>200</v>
      </c>
      <c r="F186" s="11" t="s">
        <v>34</v>
      </c>
      <c r="G186" s="3" t="s">
        <v>61</v>
      </c>
      <c r="H186" s="3" t="s">
        <v>62</v>
      </c>
      <c r="I186" s="3" t="s">
        <v>63</v>
      </c>
      <c r="J186" s="3" t="n">
        <v>1</v>
      </c>
      <c r="K186" s="3" t="n">
        <v>1.6</v>
      </c>
      <c r="L186" s="3" t="n">
        <v>-1</v>
      </c>
      <c r="M186" s="3" t="n">
        <v>0</v>
      </c>
      <c r="N186" s="3" t="n">
        <v>0</v>
      </c>
      <c r="O186" s="3" t="n">
        <v>1.4</v>
      </c>
      <c r="P186" s="3" t="n">
        <v>0</v>
      </c>
      <c r="Q186" s="3" t="n">
        <v>0</v>
      </c>
      <c r="R186" s="3" t="n">
        <v>0</v>
      </c>
      <c r="S186" s="3" t="n">
        <v>-1</v>
      </c>
      <c r="T186" s="3" t="n">
        <v>0</v>
      </c>
      <c r="U186" s="3" t="n">
        <v>0.6</v>
      </c>
      <c r="V186" s="3" t="n">
        <v>0</v>
      </c>
      <c r="W186" s="3" t="n">
        <v>0.8</v>
      </c>
      <c r="X186" s="3" t="n">
        <v>0.148</v>
      </c>
      <c r="Y186" s="3" t="n">
        <v>0.3502</v>
      </c>
      <c r="Z186" s="3" t="n">
        <v>0.0195</v>
      </c>
      <c r="AA186" s="3" t="n">
        <v>0.0078</v>
      </c>
      <c r="AB186" s="3" t="n">
        <v>2.5</v>
      </c>
      <c r="AC186" s="4" t="n">
        <v>0.98845794480243</v>
      </c>
      <c r="AD186" s="4" t="n">
        <v>0.349678571995246</v>
      </c>
      <c r="AE186" s="4" t="n">
        <v>5.56824671616219</v>
      </c>
    </row>
    <row r="187" customFormat="false" ht="15" hidden="false" customHeight="false" outlineLevel="0" collapsed="false">
      <c r="A187" s="3" t="n">
        <v>0.1402</v>
      </c>
      <c r="B187" s="3" t="n">
        <v>9.01</v>
      </c>
      <c r="C187" s="3" t="n">
        <v>0.176</v>
      </c>
      <c r="D187" s="4" t="n">
        <v>7.789E-009</v>
      </c>
      <c r="E187" s="3" t="n">
        <v>200</v>
      </c>
      <c r="F187" s="11" t="s">
        <v>34</v>
      </c>
      <c r="G187" s="3" t="s">
        <v>61</v>
      </c>
      <c r="H187" s="3" t="s">
        <v>62</v>
      </c>
      <c r="I187" s="3" t="s">
        <v>63</v>
      </c>
      <c r="J187" s="3" t="n">
        <v>1</v>
      </c>
      <c r="K187" s="3" t="n">
        <v>1.4</v>
      </c>
      <c r="L187" s="3" t="n">
        <v>-0.7</v>
      </c>
      <c r="M187" s="3" t="n">
        <v>0</v>
      </c>
      <c r="N187" s="3" t="n">
        <v>0</v>
      </c>
      <c r="O187" s="3" t="n">
        <v>1.1</v>
      </c>
      <c r="P187" s="3" t="n">
        <v>0</v>
      </c>
      <c r="Q187" s="3" t="n">
        <v>0</v>
      </c>
      <c r="R187" s="3" t="n">
        <v>0</v>
      </c>
      <c r="S187" s="3" t="n">
        <v>-0.7</v>
      </c>
      <c r="T187" s="3" t="n">
        <v>0</v>
      </c>
      <c r="U187" s="3" t="n">
        <v>0.8</v>
      </c>
      <c r="V187" s="3" t="n">
        <v>0.1</v>
      </c>
      <c r="W187" s="3" t="n">
        <v>0.7</v>
      </c>
      <c r="X187" s="3" t="n">
        <v>0.129</v>
      </c>
      <c r="Y187" s="3" t="n">
        <v>0.3904</v>
      </c>
      <c r="Z187" s="3" t="n">
        <v>0.0178</v>
      </c>
      <c r="AA187" s="3" t="n">
        <v>0.0075</v>
      </c>
      <c r="AB187" s="3" t="n">
        <v>2.5</v>
      </c>
      <c r="AC187" s="4" t="n">
        <v>0.981417746785116</v>
      </c>
      <c r="AD187" s="4" t="n">
        <v>0.389570706776819</v>
      </c>
      <c r="AE187" s="4" t="n">
        <v>4.5594262295082</v>
      </c>
    </row>
    <row r="188" customFormat="false" ht="15" hidden="false" customHeight="false" outlineLevel="0" collapsed="false">
      <c r="A188" s="3" t="n">
        <v>0.1398</v>
      </c>
      <c r="B188" s="3" t="n">
        <v>11.43</v>
      </c>
      <c r="C188" s="3" t="n">
        <v>0.223</v>
      </c>
      <c r="D188" s="4" t="n">
        <v>4.431E-009</v>
      </c>
      <c r="E188" s="3" t="n">
        <v>200</v>
      </c>
      <c r="F188" s="11" t="s">
        <v>34</v>
      </c>
      <c r="G188" s="3" t="s">
        <v>61</v>
      </c>
      <c r="H188" s="3" t="s">
        <v>62</v>
      </c>
      <c r="I188" s="3" t="s">
        <v>63</v>
      </c>
      <c r="J188" s="3" t="n">
        <v>1</v>
      </c>
      <c r="K188" s="3" t="n">
        <v>1.1</v>
      </c>
      <c r="L188" s="3" t="n">
        <v>-0.5</v>
      </c>
      <c r="M188" s="3" t="n">
        <v>0</v>
      </c>
      <c r="N188" s="3" t="n">
        <v>0</v>
      </c>
      <c r="O188" s="3" t="n">
        <v>0.9</v>
      </c>
      <c r="P188" s="3" t="n">
        <v>0</v>
      </c>
      <c r="Q188" s="3" t="n">
        <v>0</v>
      </c>
      <c r="R188" s="3" t="n">
        <v>0</v>
      </c>
      <c r="S188" s="3" t="n">
        <v>-0.5</v>
      </c>
      <c r="T188" s="3" t="n">
        <v>0</v>
      </c>
      <c r="U188" s="3" t="n">
        <v>1.1</v>
      </c>
      <c r="V188" s="3" t="n">
        <v>0.1</v>
      </c>
      <c r="W188" s="3" t="n">
        <v>0.7</v>
      </c>
      <c r="X188" s="3" t="n">
        <v>0.114</v>
      </c>
      <c r="Y188" s="3" t="n">
        <v>0.3713</v>
      </c>
      <c r="Z188" s="3" t="n">
        <v>0.0115</v>
      </c>
      <c r="AA188" s="3" t="n">
        <v>0.0068</v>
      </c>
      <c r="AB188" s="3" t="n">
        <v>2.5</v>
      </c>
      <c r="AC188" s="4" t="n">
        <v>0.968816243504493</v>
      </c>
      <c r="AD188" s="4" t="n">
        <v>0.370114698061943</v>
      </c>
      <c r="AE188" s="4" t="n">
        <v>3.09722596283329</v>
      </c>
    </row>
    <row r="189" customFormat="false" ht="15" hidden="false" customHeight="false" outlineLevel="0" collapsed="false">
      <c r="A189" s="3" t="n">
        <v>0.1398</v>
      </c>
      <c r="B189" s="3" t="n">
        <v>14.83</v>
      </c>
      <c r="C189" s="3" t="n">
        <v>0.289</v>
      </c>
      <c r="D189" s="4" t="n">
        <v>2.371E-009</v>
      </c>
      <c r="E189" s="3" t="n">
        <v>200</v>
      </c>
      <c r="F189" s="11" t="s">
        <v>34</v>
      </c>
      <c r="G189" s="3" t="s">
        <v>61</v>
      </c>
      <c r="H189" s="3" t="s">
        <v>62</v>
      </c>
      <c r="I189" s="3" t="s">
        <v>63</v>
      </c>
      <c r="J189" s="3" t="n">
        <v>1</v>
      </c>
      <c r="K189" s="3" t="n">
        <v>0.9</v>
      </c>
      <c r="L189" s="3" t="n">
        <v>-0.3</v>
      </c>
      <c r="M189" s="3" t="n">
        <v>0</v>
      </c>
      <c r="N189" s="3" t="n">
        <v>0</v>
      </c>
      <c r="O189" s="3" t="n">
        <v>0.8</v>
      </c>
      <c r="P189" s="3" t="n">
        <v>0</v>
      </c>
      <c r="Q189" s="3" t="n">
        <v>0</v>
      </c>
      <c r="R189" s="3" t="n">
        <v>0</v>
      </c>
      <c r="S189" s="3" t="n">
        <v>-0.3</v>
      </c>
      <c r="T189" s="3" t="n">
        <v>0</v>
      </c>
      <c r="U189" s="3" t="n">
        <v>1.4</v>
      </c>
      <c r="V189" s="3" t="n">
        <v>0.2</v>
      </c>
      <c r="W189" s="3" t="n">
        <v>0.8</v>
      </c>
      <c r="X189" s="3" t="n">
        <v>0.101</v>
      </c>
      <c r="Y189" s="3" t="n">
        <v>0.3537</v>
      </c>
      <c r="Z189" s="3" t="n">
        <v>0.0104</v>
      </c>
      <c r="AA189" s="3" t="n">
        <v>0.0068</v>
      </c>
      <c r="AB189" s="3" t="n">
        <v>2.5</v>
      </c>
      <c r="AC189" s="4" t="n">
        <v>0.94428412378877</v>
      </c>
      <c r="AD189" s="4" t="n">
        <v>0.351891628636972</v>
      </c>
      <c r="AE189" s="4" t="n">
        <v>2.94034492507775</v>
      </c>
    </row>
    <row r="190" customFormat="false" ht="15" hidden="false" customHeight="false" outlineLevel="0" collapsed="false">
      <c r="A190" s="3" t="n">
        <v>0.14</v>
      </c>
      <c r="B190" s="3" t="n">
        <v>19.32</v>
      </c>
      <c r="C190" s="3" t="n">
        <v>0.374</v>
      </c>
      <c r="D190" s="4" t="n">
        <v>1.33E-009</v>
      </c>
      <c r="E190" s="3" t="n">
        <v>200</v>
      </c>
      <c r="F190" s="11" t="s">
        <v>34</v>
      </c>
      <c r="G190" s="3" t="s">
        <v>61</v>
      </c>
      <c r="H190" s="3" t="s">
        <v>62</v>
      </c>
      <c r="I190" s="3" t="s">
        <v>63</v>
      </c>
      <c r="J190" s="3" t="n">
        <v>1</v>
      </c>
      <c r="K190" s="3" t="n">
        <v>0.8</v>
      </c>
      <c r="L190" s="3" t="n">
        <v>-0.1</v>
      </c>
      <c r="M190" s="3" t="n">
        <v>0</v>
      </c>
      <c r="N190" s="3" t="n">
        <v>0</v>
      </c>
      <c r="O190" s="3" t="n">
        <v>0.6</v>
      </c>
      <c r="P190" s="3" t="n">
        <v>0</v>
      </c>
      <c r="Q190" s="3" t="n">
        <v>0</v>
      </c>
      <c r="R190" s="3" t="n">
        <v>0</v>
      </c>
      <c r="S190" s="3" t="n">
        <v>-0.1</v>
      </c>
      <c r="T190" s="3" t="n">
        <v>0</v>
      </c>
      <c r="U190" s="3" t="n">
        <v>1.7</v>
      </c>
      <c r="V190" s="3" t="n">
        <v>0.4</v>
      </c>
      <c r="W190" s="3" t="n">
        <v>0.8</v>
      </c>
      <c r="X190" s="3" t="n">
        <v>0.09</v>
      </c>
      <c r="Y190" s="3" t="n">
        <v>0.3616</v>
      </c>
      <c r="Z190" s="3" t="n">
        <v>0.0128</v>
      </c>
      <c r="AA190" s="3" t="n">
        <v>0.0077</v>
      </c>
      <c r="AB190" s="3" t="n">
        <v>2.5</v>
      </c>
      <c r="AC190" s="4" t="n">
        <v>0.899175895712779</v>
      </c>
      <c r="AD190" s="4" t="n">
        <v>0.358588832414296</v>
      </c>
      <c r="AE190" s="4" t="n">
        <v>3.53982300884956</v>
      </c>
    </row>
    <row r="191" customFormat="false" ht="15" hidden="false" customHeight="false" outlineLevel="0" collapsed="false">
      <c r="A191" s="3" t="n">
        <v>0.1418</v>
      </c>
      <c r="B191" s="3" t="n">
        <v>25.37</v>
      </c>
      <c r="C191" s="3" t="n">
        <v>0.483</v>
      </c>
      <c r="D191" s="4" t="n">
        <v>7.326E-010</v>
      </c>
      <c r="E191" s="3" t="n">
        <v>200</v>
      </c>
      <c r="F191" s="11" t="s">
        <v>34</v>
      </c>
      <c r="G191" s="3" t="s">
        <v>61</v>
      </c>
      <c r="H191" s="3" t="s">
        <v>62</v>
      </c>
      <c r="I191" s="3" t="s">
        <v>63</v>
      </c>
      <c r="J191" s="3" t="n">
        <v>1</v>
      </c>
      <c r="K191" s="3" t="n">
        <v>0.6</v>
      </c>
      <c r="L191" s="3" t="n">
        <v>0</v>
      </c>
      <c r="M191" s="3" t="n">
        <v>0</v>
      </c>
      <c r="N191" s="3" t="n">
        <v>0</v>
      </c>
      <c r="O191" s="3" t="n">
        <v>1.8</v>
      </c>
      <c r="P191" s="3" t="n">
        <v>0</v>
      </c>
      <c r="Q191" s="3" t="n">
        <v>0</v>
      </c>
      <c r="R191" s="3" t="n">
        <v>0</v>
      </c>
      <c r="S191" s="3" t="n">
        <v>0</v>
      </c>
      <c r="T191" s="3" t="n">
        <v>0</v>
      </c>
      <c r="U191" s="3" t="n">
        <v>2.1</v>
      </c>
      <c r="V191" s="3" t="n">
        <v>0.8</v>
      </c>
      <c r="W191" s="3" t="n">
        <v>1</v>
      </c>
      <c r="X191" s="3" t="n">
        <v>0.08</v>
      </c>
      <c r="Y191" s="3" t="n">
        <v>0.3794</v>
      </c>
      <c r="Z191" s="3" t="n">
        <v>0.0278</v>
      </c>
      <c r="AA191" s="3" t="n">
        <v>0.0096</v>
      </c>
      <c r="AB191" s="3" t="n">
        <v>2.5</v>
      </c>
      <c r="AC191" s="4" t="n">
        <v>0.815460618731251</v>
      </c>
      <c r="AD191" s="4" t="n">
        <v>0.374212096939638</v>
      </c>
      <c r="AE191" s="4" t="n">
        <v>7.32735898787559</v>
      </c>
    </row>
    <row r="192" customFormat="false" ht="15" hidden="false" customHeight="false" outlineLevel="0" collapsed="false">
      <c r="A192" s="3" t="n">
        <v>0.1789</v>
      </c>
      <c r="B192" s="3" t="n">
        <v>7.38</v>
      </c>
      <c r="C192" s="3" t="n">
        <v>0.114</v>
      </c>
      <c r="D192" s="4" t="n">
        <v>7.087E-009</v>
      </c>
      <c r="E192" s="3" t="n">
        <v>200</v>
      </c>
      <c r="F192" s="11" t="s">
        <v>34</v>
      </c>
      <c r="G192" s="3" t="s">
        <v>61</v>
      </c>
      <c r="H192" s="3" t="s">
        <v>62</v>
      </c>
      <c r="I192" s="3" t="s">
        <v>63</v>
      </c>
      <c r="J192" s="3" t="n">
        <v>1</v>
      </c>
      <c r="K192" s="3" t="n">
        <v>1.8</v>
      </c>
      <c r="L192" s="3" t="n">
        <v>-1.2</v>
      </c>
      <c r="M192" s="3" t="n">
        <v>0</v>
      </c>
      <c r="N192" s="3" t="n">
        <v>0</v>
      </c>
      <c r="O192" s="3" t="n">
        <v>1.6</v>
      </c>
      <c r="P192" s="3" t="n">
        <v>0</v>
      </c>
      <c r="Q192" s="3" t="n">
        <v>0</v>
      </c>
      <c r="R192" s="3" t="n">
        <v>0</v>
      </c>
      <c r="S192" s="3" t="n">
        <v>-1.2</v>
      </c>
      <c r="T192" s="3" t="n">
        <v>0</v>
      </c>
      <c r="U192" s="3" t="n">
        <v>0.4</v>
      </c>
      <c r="V192" s="3" t="n">
        <v>0</v>
      </c>
      <c r="W192" s="3" t="n">
        <v>0.7</v>
      </c>
      <c r="X192" s="3" t="n">
        <v>0.128</v>
      </c>
      <c r="Y192" s="3" t="n">
        <v>0.2916</v>
      </c>
      <c r="Z192" s="3" t="n">
        <v>0.0243</v>
      </c>
      <c r="AA192" s="3" t="n">
        <v>0.0067</v>
      </c>
      <c r="AB192" s="3" t="n">
        <v>2.5</v>
      </c>
      <c r="AC192" s="4" t="n">
        <v>0.992616331433462</v>
      </c>
      <c r="AD192" s="4" t="n">
        <v>0.291355409685682</v>
      </c>
      <c r="AE192" s="4" t="n">
        <v>8.33333333333333</v>
      </c>
    </row>
    <row r="193" customFormat="false" ht="15" hidden="false" customHeight="false" outlineLevel="0" collapsed="false">
      <c r="A193" s="3" t="n">
        <v>0.1803</v>
      </c>
      <c r="B193" s="3" t="n">
        <v>8.97</v>
      </c>
      <c r="C193" s="3" t="n">
        <v>0.136</v>
      </c>
      <c r="D193" s="4" t="n">
        <v>5.613E-009</v>
      </c>
      <c r="E193" s="3" t="n">
        <v>200</v>
      </c>
      <c r="F193" s="11" t="s">
        <v>34</v>
      </c>
      <c r="G193" s="3" t="s">
        <v>61</v>
      </c>
      <c r="H193" s="3" t="s">
        <v>62</v>
      </c>
      <c r="I193" s="3" t="s">
        <v>63</v>
      </c>
      <c r="J193" s="3" t="n">
        <v>1</v>
      </c>
      <c r="K193" s="3" t="n">
        <v>1.6</v>
      </c>
      <c r="L193" s="3" t="n">
        <v>-0.9</v>
      </c>
      <c r="M193" s="3" t="n">
        <v>0</v>
      </c>
      <c r="N193" s="3" t="n">
        <v>0</v>
      </c>
      <c r="O193" s="3" t="n">
        <v>1.3</v>
      </c>
      <c r="P193" s="3" t="n">
        <v>0</v>
      </c>
      <c r="Q193" s="3" t="n">
        <v>0</v>
      </c>
      <c r="R193" s="3" t="n">
        <v>0</v>
      </c>
      <c r="S193" s="3" t="n">
        <v>-0.9</v>
      </c>
      <c r="T193" s="3" t="n">
        <v>0</v>
      </c>
      <c r="U193" s="3" t="n">
        <v>0.8</v>
      </c>
      <c r="V193" s="3" t="n">
        <v>0</v>
      </c>
      <c r="W193" s="3" t="n">
        <v>0.7</v>
      </c>
      <c r="X193" s="3" t="n">
        <v>0.113</v>
      </c>
      <c r="Y193" s="3" t="n">
        <v>0.3504</v>
      </c>
      <c r="Z193" s="3" t="n">
        <v>0.0202</v>
      </c>
      <c r="AA193" s="3" t="n">
        <v>0.0073</v>
      </c>
      <c r="AB193" s="3" t="n">
        <v>2.5</v>
      </c>
      <c r="AC193" s="4" t="n">
        <v>0.989281940389459</v>
      </c>
      <c r="AD193" s="4" t="n">
        <v>0.350018440917975</v>
      </c>
      <c r="AE193" s="4" t="n">
        <v>5.7648401826484</v>
      </c>
    </row>
    <row r="194" customFormat="false" ht="15" hidden="false" customHeight="false" outlineLevel="0" collapsed="false">
      <c r="A194" s="3" t="n">
        <v>0.1818</v>
      </c>
      <c r="B194" s="3" t="n">
        <v>11.44</v>
      </c>
      <c r="C194" s="3" t="n">
        <v>0.172</v>
      </c>
      <c r="D194" s="4" t="n">
        <v>3.256E-009</v>
      </c>
      <c r="E194" s="3" t="n">
        <v>200</v>
      </c>
      <c r="F194" s="11" t="s">
        <v>34</v>
      </c>
      <c r="G194" s="3" t="s">
        <v>61</v>
      </c>
      <c r="H194" s="3" t="s">
        <v>62</v>
      </c>
      <c r="I194" s="3" t="s">
        <v>63</v>
      </c>
      <c r="J194" s="3" t="n">
        <v>1</v>
      </c>
      <c r="K194" s="3" t="n">
        <v>1.3</v>
      </c>
      <c r="L194" s="3" t="n">
        <v>-0.6</v>
      </c>
      <c r="M194" s="3" t="n">
        <v>0</v>
      </c>
      <c r="N194" s="3" t="n">
        <v>0</v>
      </c>
      <c r="O194" s="3" t="n">
        <v>1.1</v>
      </c>
      <c r="P194" s="3" t="n">
        <v>0</v>
      </c>
      <c r="Q194" s="3" t="n">
        <v>0</v>
      </c>
      <c r="R194" s="3" t="n">
        <v>0</v>
      </c>
      <c r="S194" s="3" t="n">
        <v>-0.6</v>
      </c>
      <c r="T194" s="3" t="n">
        <v>0</v>
      </c>
      <c r="U194" s="3" t="n">
        <v>1.1</v>
      </c>
      <c r="V194" s="3" t="n">
        <v>0.1</v>
      </c>
      <c r="W194" s="3" t="n">
        <v>0.7</v>
      </c>
      <c r="X194" s="3" t="n">
        <v>0.098</v>
      </c>
      <c r="Y194" s="3" t="n">
        <v>0.3437</v>
      </c>
      <c r="Z194" s="3" t="n">
        <v>0.0133</v>
      </c>
      <c r="AA194" s="3" t="n">
        <v>0.0066</v>
      </c>
      <c r="AB194" s="3" t="n">
        <v>2.5</v>
      </c>
      <c r="AC194" s="4" t="n">
        <v>0.982280642120598</v>
      </c>
      <c r="AD194" s="4" t="n">
        <v>0.343156119752749</v>
      </c>
      <c r="AE194" s="4" t="n">
        <v>3.86965376782077</v>
      </c>
    </row>
    <row r="195" customFormat="false" ht="15" hidden="false" customHeight="false" outlineLevel="0" collapsed="false">
      <c r="A195" s="3" t="n">
        <v>0.1804</v>
      </c>
      <c r="B195" s="3" t="n">
        <v>14.86</v>
      </c>
      <c r="C195" s="3" t="n">
        <v>0.224</v>
      </c>
      <c r="D195" s="4" t="n">
        <v>1.9E-009</v>
      </c>
      <c r="E195" s="3" t="n">
        <v>200</v>
      </c>
      <c r="F195" s="11" t="s">
        <v>34</v>
      </c>
      <c r="G195" s="3" t="s">
        <v>61</v>
      </c>
      <c r="H195" s="3" t="s">
        <v>62</v>
      </c>
      <c r="I195" s="3" t="s">
        <v>63</v>
      </c>
      <c r="J195" s="3" t="n">
        <v>1</v>
      </c>
      <c r="K195" s="3" t="n">
        <v>1.1</v>
      </c>
      <c r="L195" s="3" t="n">
        <v>-0.4</v>
      </c>
      <c r="M195" s="3" t="n">
        <v>0</v>
      </c>
      <c r="N195" s="3" t="n">
        <v>0</v>
      </c>
      <c r="O195" s="3" t="n">
        <v>0.9</v>
      </c>
      <c r="P195" s="3" t="n">
        <v>0</v>
      </c>
      <c r="Q195" s="3" t="n">
        <v>0</v>
      </c>
      <c r="R195" s="3" t="n">
        <v>0</v>
      </c>
      <c r="S195" s="3" t="n">
        <v>-0.4</v>
      </c>
      <c r="T195" s="3" t="n">
        <v>0</v>
      </c>
      <c r="U195" s="3" t="n">
        <v>1.4</v>
      </c>
      <c r="V195" s="3" t="n">
        <v>0.1</v>
      </c>
      <c r="W195" s="3" t="n">
        <v>0.7</v>
      </c>
      <c r="X195" s="3" t="n">
        <v>0.086</v>
      </c>
      <c r="Y195" s="3" t="n">
        <v>0.3505</v>
      </c>
      <c r="Z195" s="3" t="n">
        <v>0.0123</v>
      </c>
      <c r="AA195" s="3" t="n">
        <v>0.007</v>
      </c>
      <c r="AB195" s="3" t="n">
        <v>2.5</v>
      </c>
      <c r="AC195" s="4" t="n">
        <v>0.968454376797237</v>
      </c>
      <c r="AD195" s="4" t="n">
        <v>0.349624054667459</v>
      </c>
      <c r="AE195" s="4" t="n">
        <v>3.509272467903</v>
      </c>
    </row>
    <row r="196" customFormat="false" ht="15" hidden="false" customHeight="false" outlineLevel="0" collapsed="false">
      <c r="A196" s="3" t="n">
        <v>0.1804</v>
      </c>
      <c r="B196" s="3" t="n">
        <v>19.42</v>
      </c>
      <c r="C196" s="3" t="n">
        <v>0.292</v>
      </c>
      <c r="D196" s="4" t="n">
        <v>1.065E-009</v>
      </c>
      <c r="E196" s="3" t="n">
        <v>200</v>
      </c>
      <c r="F196" s="11" t="s">
        <v>34</v>
      </c>
      <c r="G196" s="3" t="s">
        <v>61</v>
      </c>
      <c r="H196" s="3" t="s">
        <v>62</v>
      </c>
      <c r="I196" s="3" t="s">
        <v>63</v>
      </c>
      <c r="J196" s="3" t="n">
        <v>1</v>
      </c>
      <c r="K196" s="3" t="n">
        <v>0.9</v>
      </c>
      <c r="L196" s="3" t="n">
        <v>-0.2</v>
      </c>
      <c r="M196" s="3" t="n">
        <v>0</v>
      </c>
      <c r="N196" s="3" t="n">
        <v>0</v>
      </c>
      <c r="O196" s="3" t="n">
        <v>0.7</v>
      </c>
      <c r="P196" s="3" t="n">
        <v>0</v>
      </c>
      <c r="Q196" s="3" t="n">
        <v>0</v>
      </c>
      <c r="R196" s="3" t="n">
        <v>0</v>
      </c>
      <c r="S196" s="3" t="n">
        <v>-0.2</v>
      </c>
      <c r="T196" s="3" t="n">
        <v>0</v>
      </c>
      <c r="U196" s="3" t="n">
        <v>1.8</v>
      </c>
      <c r="V196" s="3" t="n">
        <v>0.2</v>
      </c>
      <c r="W196" s="3" t="n">
        <v>0.8</v>
      </c>
      <c r="X196" s="3" t="n">
        <v>0.075</v>
      </c>
      <c r="Y196" s="3" t="n">
        <v>0.3552</v>
      </c>
      <c r="Z196" s="3" t="n">
        <v>0.0131</v>
      </c>
      <c r="AA196" s="3" t="n">
        <v>0.0076</v>
      </c>
      <c r="AB196" s="3" t="n">
        <v>2.5</v>
      </c>
      <c r="AC196" s="4" t="n">
        <v>0.942891032624381</v>
      </c>
      <c r="AD196" s="4" t="n">
        <v>0.353784244544259</v>
      </c>
      <c r="AE196" s="4" t="n">
        <v>3.68806306306306</v>
      </c>
    </row>
    <row r="197" customFormat="false" ht="15" hidden="false" customHeight="false" outlineLevel="0" collapsed="false">
      <c r="A197" s="3" t="n">
        <v>0.1805</v>
      </c>
      <c r="B197" s="3" t="n">
        <v>25.9</v>
      </c>
      <c r="C197" s="3" t="n">
        <v>0.388</v>
      </c>
      <c r="D197" s="4" t="n">
        <v>5.836E-010</v>
      </c>
      <c r="E197" s="3" t="n">
        <v>200</v>
      </c>
      <c r="F197" s="11" t="s">
        <v>34</v>
      </c>
      <c r="G197" s="3" t="s">
        <v>61</v>
      </c>
      <c r="H197" s="3" t="s">
        <v>62</v>
      </c>
      <c r="I197" s="3" t="s">
        <v>63</v>
      </c>
      <c r="J197" s="3" t="n">
        <v>1</v>
      </c>
      <c r="K197" s="3" t="n">
        <v>0.7</v>
      </c>
      <c r="L197" s="3" t="n">
        <v>-0.1</v>
      </c>
      <c r="M197" s="3" t="n">
        <v>0</v>
      </c>
      <c r="N197" s="3" t="n">
        <v>0</v>
      </c>
      <c r="O197" s="3" t="n">
        <v>1.6</v>
      </c>
      <c r="P197" s="3" t="n">
        <v>0</v>
      </c>
      <c r="Q197" s="3" t="n">
        <v>0</v>
      </c>
      <c r="R197" s="3" t="n">
        <v>0</v>
      </c>
      <c r="S197" s="3" t="n">
        <v>-0.1</v>
      </c>
      <c r="T197" s="3" t="n">
        <v>0</v>
      </c>
      <c r="U197" s="3" t="n">
        <v>2.1</v>
      </c>
      <c r="V197" s="3" t="n">
        <v>0.5</v>
      </c>
      <c r="W197" s="3" t="n">
        <v>0.9</v>
      </c>
      <c r="X197" s="3" t="n">
        <v>0.067</v>
      </c>
      <c r="Y197" s="3" t="n">
        <v>0.375</v>
      </c>
      <c r="Z197" s="3" t="n">
        <v>0.0237</v>
      </c>
      <c r="AA197" s="3" t="n">
        <v>0.0091</v>
      </c>
      <c r="AB197" s="3" t="n">
        <v>2.5</v>
      </c>
      <c r="AC197" s="4" t="n">
        <v>0.890031968529293</v>
      </c>
      <c r="AD197" s="4" t="n">
        <v>0.372409611628641</v>
      </c>
      <c r="AE197" s="4" t="n">
        <v>6.32</v>
      </c>
    </row>
    <row r="198" customFormat="false" ht="15" hidden="false" customHeight="false" outlineLevel="0" collapsed="false">
      <c r="A198" s="3" t="n">
        <v>0.2226</v>
      </c>
      <c r="B198" s="3" t="n">
        <v>9.15</v>
      </c>
      <c r="C198" s="3" t="n">
        <v>0.113</v>
      </c>
      <c r="D198" s="4" t="n">
        <v>4.115E-009</v>
      </c>
      <c r="E198" s="3" t="n">
        <v>200</v>
      </c>
      <c r="F198" s="11" t="s">
        <v>34</v>
      </c>
      <c r="G198" s="3" t="s">
        <v>61</v>
      </c>
      <c r="H198" s="3" t="s">
        <v>62</v>
      </c>
      <c r="I198" s="3" t="s">
        <v>63</v>
      </c>
      <c r="J198" s="3" t="n">
        <v>1</v>
      </c>
      <c r="K198" s="3" t="n">
        <v>1.6</v>
      </c>
      <c r="L198" s="3" t="n">
        <v>-0.9</v>
      </c>
      <c r="M198" s="3" t="n">
        <v>0</v>
      </c>
      <c r="N198" s="3" t="n">
        <v>0</v>
      </c>
      <c r="O198" s="3" t="n">
        <v>1.3</v>
      </c>
      <c r="P198" s="3" t="n">
        <v>0</v>
      </c>
      <c r="Q198" s="3" t="n">
        <v>0</v>
      </c>
      <c r="R198" s="3" t="n">
        <v>0</v>
      </c>
      <c r="S198" s="3" t="n">
        <v>-0.9</v>
      </c>
      <c r="T198" s="3" t="n">
        <v>0</v>
      </c>
      <c r="U198" s="3" t="n">
        <v>0.8</v>
      </c>
      <c r="V198" s="3" t="n">
        <v>0</v>
      </c>
      <c r="W198" s="3" t="n">
        <v>0.7</v>
      </c>
      <c r="X198" s="3" t="n">
        <v>0.1</v>
      </c>
      <c r="Y198" s="3" t="n">
        <v>0.3263</v>
      </c>
      <c r="Z198" s="3" t="n">
        <v>0.0233</v>
      </c>
      <c r="AA198" s="3" t="n">
        <v>0.0067</v>
      </c>
      <c r="AB198" s="3" t="n">
        <v>2.5</v>
      </c>
      <c r="AC198" s="4" t="n">
        <v>0.992726022200536</v>
      </c>
      <c r="AD198" s="4" t="n">
        <v>0.326083970978773</v>
      </c>
      <c r="AE198" s="4" t="n">
        <v>7.1406680968434</v>
      </c>
    </row>
    <row r="199" customFormat="false" ht="15" hidden="false" customHeight="false" outlineLevel="0" collapsed="false">
      <c r="A199" s="3" t="n">
        <v>0.2264</v>
      </c>
      <c r="B199" s="3" t="n">
        <v>11.47</v>
      </c>
      <c r="C199" s="3" t="n">
        <v>0.139</v>
      </c>
      <c r="D199" s="4" t="n">
        <v>2.592E-009</v>
      </c>
      <c r="E199" s="3" t="n">
        <v>200</v>
      </c>
      <c r="F199" s="11" t="s">
        <v>34</v>
      </c>
      <c r="G199" s="3" t="s">
        <v>61</v>
      </c>
      <c r="H199" s="3" t="s">
        <v>62</v>
      </c>
      <c r="I199" s="3" t="s">
        <v>63</v>
      </c>
      <c r="J199" s="3" t="n">
        <v>1</v>
      </c>
      <c r="K199" s="3" t="n">
        <v>1.3</v>
      </c>
      <c r="L199" s="3" t="n">
        <v>-0.6</v>
      </c>
      <c r="M199" s="3" t="n">
        <v>0</v>
      </c>
      <c r="N199" s="3" t="n">
        <v>0</v>
      </c>
      <c r="O199" s="3" t="n">
        <v>1.1</v>
      </c>
      <c r="P199" s="3" t="n">
        <v>0</v>
      </c>
      <c r="Q199" s="3" t="n">
        <v>0</v>
      </c>
      <c r="R199" s="3" t="n">
        <v>0</v>
      </c>
      <c r="S199" s="3" t="n">
        <v>-0.6</v>
      </c>
      <c r="T199" s="3" t="n">
        <v>0</v>
      </c>
      <c r="U199" s="3" t="n">
        <v>1.1</v>
      </c>
      <c r="V199" s="3" t="n">
        <v>0</v>
      </c>
      <c r="W199" s="3" t="n">
        <v>0.7</v>
      </c>
      <c r="X199" s="3" t="n">
        <v>0.086</v>
      </c>
      <c r="Y199" s="3" t="n">
        <v>0.3361</v>
      </c>
      <c r="Z199" s="3" t="n">
        <v>0.0141</v>
      </c>
      <c r="AA199" s="3" t="n">
        <v>0.0067</v>
      </c>
      <c r="AB199" s="3" t="n">
        <v>2.5</v>
      </c>
      <c r="AC199" s="4" t="n">
        <v>0.988740653968303</v>
      </c>
      <c r="AD199" s="4" t="n">
        <v>0.335800038828559</v>
      </c>
      <c r="AE199" s="4" t="n">
        <v>4.19518000595061</v>
      </c>
    </row>
    <row r="200" customFormat="false" ht="15" hidden="false" customHeight="false" outlineLevel="0" collapsed="false">
      <c r="A200" s="3" t="n">
        <v>0.2263</v>
      </c>
      <c r="B200" s="3" t="n">
        <v>14.9</v>
      </c>
      <c r="C200" s="3" t="n">
        <v>0.18</v>
      </c>
      <c r="D200" s="4" t="n">
        <v>1.363E-009</v>
      </c>
      <c r="E200" s="3" t="n">
        <v>200</v>
      </c>
      <c r="F200" s="11" t="s">
        <v>34</v>
      </c>
      <c r="G200" s="3" t="s">
        <v>61</v>
      </c>
      <c r="H200" s="3" t="s">
        <v>62</v>
      </c>
      <c r="I200" s="3" t="s">
        <v>63</v>
      </c>
      <c r="J200" s="3" t="n">
        <v>1</v>
      </c>
      <c r="K200" s="3" t="n">
        <v>1.1</v>
      </c>
      <c r="L200" s="3" t="n">
        <v>-0.4</v>
      </c>
      <c r="M200" s="3" t="n">
        <v>0</v>
      </c>
      <c r="N200" s="3" t="n">
        <v>0</v>
      </c>
      <c r="O200" s="3" t="n">
        <v>0.9</v>
      </c>
      <c r="P200" s="3" t="n">
        <v>0</v>
      </c>
      <c r="Q200" s="3" t="n">
        <v>0</v>
      </c>
      <c r="R200" s="3" t="n">
        <v>0</v>
      </c>
      <c r="S200" s="3" t="n">
        <v>-0.4</v>
      </c>
      <c r="T200" s="3" t="n">
        <v>0</v>
      </c>
      <c r="U200" s="3" t="n">
        <v>1.4</v>
      </c>
      <c r="V200" s="3" t="n">
        <v>0.1</v>
      </c>
      <c r="W200" s="3" t="n">
        <v>0.7</v>
      </c>
      <c r="X200" s="3" t="n">
        <v>0.074</v>
      </c>
      <c r="Y200" s="3" t="n">
        <v>0.3083</v>
      </c>
      <c r="Z200" s="3" t="n">
        <v>0.0114</v>
      </c>
      <c r="AA200" s="3" t="n">
        <v>0.0061</v>
      </c>
      <c r="AB200" s="3" t="n">
        <v>2.5</v>
      </c>
      <c r="AC200" s="4" t="n">
        <v>0.9804060926604</v>
      </c>
      <c r="AD200" s="4" t="n">
        <v>0.307883487918436</v>
      </c>
      <c r="AE200" s="4" t="n">
        <v>3.69769704832955</v>
      </c>
    </row>
    <row r="201" customFormat="false" ht="15" hidden="false" customHeight="false" outlineLevel="0" collapsed="false">
      <c r="A201" s="3" t="n">
        <v>0.2254</v>
      </c>
      <c r="B201" s="3" t="n">
        <v>19.53</v>
      </c>
      <c r="C201" s="3" t="n">
        <v>0.236</v>
      </c>
      <c r="D201" s="4" t="n">
        <v>7.905E-010</v>
      </c>
      <c r="E201" s="3" t="n">
        <v>200</v>
      </c>
      <c r="F201" s="11" t="s">
        <v>34</v>
      </c>
      <c r="G201" s="3" t="s">
        <v>61</v>
      </c>
      <c r="H201" s="3" t="s">
        <v>62</v>
      </c>
      <c r="I201" s="3" t="s">
        <v>63</v>
      </c>
      <c r="J201" s="3" t="n">
        <v>1</v>
      </c>
      <c r="K201" s="3" t="n">
        <v>0.9</v>
      </c>
      <c r="L201" s="3" t="n">
        <v>-0.2</v>
      </c>
      <c r="M201" s="3" t="n">
        <v>0</v>
      </c>
      <c r="N201" s="3" t="n">
        <v>0</v>
      </c>
      <c r="O201" s="3" t="n">
        <v>0.8</v>
      </c>
      <c r="P201" s="3" t="n">
        <v>0</v>
      </c>
      <c r="Q201" s="3" t="n">
        <v>0</v>
      </c>
      <c r="R201" s="3" t="n">
        <v>0</v>
      </c>
      <c r="S201" s="3" t="n">
        <v>-0.2</v>
      </c>
      <c r="T201" s="3" t="n">
        <v>0</v>
      </c>
      <c r="U201" s="3" t="n">
        <v>1.7</v>
      </c>
      <c r="V201" s="3" t="n">
        <v>0.1</v>
      </c>
      <c r="W201" s="3" t="n">
        <v>0.7</v>
      </c>
      <c r="X201" s="3" t="n">
        <v>0.065</v>
      </c>
      <c r="Y201" s="3" t="n">
        <v>0.3206</v>
      </c>
      <c r="Z201" s="3" t="n">
        <v>0.0119</v>
      </c>
      <c r="AA201" s="3" t="n">
        <v>0.0067</v>
      </c>
      <c r="AB201" s="3" t="n">
        <v>2.5</v>
      </c>
      <c r="AC201" s="4" t="n">
        <v>0.964528804395335</v>
      </c>
      <c r="AD201" s="4" t="n">
        <v>0.319905555653958</v>
      </c>
      <c r="AE201" s="4" t="n">
        <v>3.7117903930131</v>
      </c>
    </row>
    <row r="202" customFormat="false" ht="15" hidden="false" customHeight="false" outlineLevel="0" collapsed="false">
      <c r="A202" s="3" t="n">
        <v>0.2258</v>
      </c>
      <c r="B202" s="3" t="n">
        <v>26.32</v>
      </c>
      <c r="C202" s="3" t="n">
        <v>0.316</v>
      </c>
      <c r="D202" s="4" t="n">
        <v>4.192E-010</v>
      </c>
      <c r="E202" s="3" t="n">
        <v>200</v>
      </c>
      <c r="F202" s="11" t="s">
        <v>34</v>
      </c>
      <c r="G202" s="3" t="s">
        <v>61</v>
      </c>
      <c r="H202" s="3" t="s">
        <v>62</v>
      </c>
      <c r="I202" s="3" t="s">
        <v>63</v>
      </c>
      <c r="J202" s="3" t="n">
        <v>1</v>
      </c>
      <c r="K202" s="3" t="n">
        <v>0.8</v>
      </c>
      <c r="L202" s="3" t="n">
        <v>0</v>
      </c>
      <c r="M202" s="3" t="n">
        <v>0</v>
      </c>
      <c r="N202" s="3" t="n">
        <v>0</v>
      </c>
      <c r="O202" s="3" t="n">
        <v>1.1</v>
      </c>
      <c r="P202" s="3" t="n">
        <v>0</v>
      </c>
      <c r="Q202" s="3" t="n">
        <v>0</v>
      </c>
      <c r="R202" s="3" t="n">
        <v>0</v>
      </c>
      <c r="S202" s="3" t="n">
        <v>0</v>
      </c>
      <c r="T202" s="3" t="n">
        <v>0</v>
      </c>
      <c r="U202" s="3" t="n">
        <v>2</v>
      </c>
      <c r="V202" s="3" t="n">
        <v>0.3</v>
      </c>
      <c r="W202" s="3" t="n">
        <v>0.8</v>
      </c>
      <c r="X202" s="3" t="n">
        <v>0.056</v>
      </c>
      <c r="Y202" s="3" t="n">
        <v>0.3309</v>
      </c>
      <c r="Z202" s="3" t="n">
        <v>0.0196</v>
      </c>
      <c r="AA202" s="3" t="n">
        <v>0.0076</v>
      </c>
      <c r="AB202" s="3" t="n">
        <v>2.5</v>
      </c>
      <c r="AC202" s="4" t="n">
        <v>0.931538600380771</v>
      </c>
      <c r="AD202" s="4" t="n">
        <v>0.329698116532039</v>
      </c>
      <c r="AE202" s="4" t="n">
        <v>5.92323964944092</v>
      </c>
    </row>
    <row r="203" customFormat="false" ht="15" hidden="false" customHeight="false" outlineLevel="0" collapsed="false">
      <c r="A203" s="3" t="n">
        <v>0.2776</v>
      </c>
      <c r="B203" s="3" t="n">
        <v>11.62</v>
      </c>
      <c r="C203" s="3" t="n">
        <v>0.115</v>
      </c>
      <c r="D203" s="4" t="n">
        <v>1.688E-009</v>
      </c>
      <c r="E203" s="3" t="n">
        <v>200</v>
      </c>
      <c r="F203" s="11" t="s">
        <v>34</v>
      </c>
      <c r="G203" s="3" t="s">
        <v>61</v>
      </c>
      <c r="H203" s="3" t="s">
        <v>62</v>
      </c>
      <c r="I203" s="3" t="s">
        <v>63</v>
      </c>
      <c r="J203" s="3" t="n">
        <v>1</v>
      </c>
      <c r="K203" s="3" t="n">
        <v>1.1</v>
      </c>
      <c r="L203" s="3" t="n">
        <v>-0.4</v>
      </c>
      <c r="M203" s="3" t="n">
        <v>0</v>
      </c>
      <c r="N203" s="3" t="n">
        <v>0</v>
      </c>
      <c r="O203" s="3" t="n">
        <v>1</v>
      </c>
      <c r="P203" s="3" t="n">
        <v>0</v>
      </c>
      <c r="Q203" s="3" t="n">
        <v>0</v>
      </c>
      <c r="R203" s="3" t="n">
        <v>0</v>
      </c>
      <c r="S203" s="3" t="n">
        <v>-0.4</v>
      </c>
      <c r="T203" s="3" t="n">
        <v>0</v>
      </c>
      <c r="U203" s="3" t="n">
        <v>1.3</v>
      </c>
      <c r="V203" s="3" t="n">
        <v>0</v>
      </c>
      <c r="W203" s="3" t="n">
        <v>0.7</v>
      </c>
      <c r="X203" s="3" t="n">
        <v>0.077</v>
      </c>
      <c r="Y203" s="3" t="n">
        <v>0.273</v>
      </c>
      <c r="Z203" s="3" t="n">
        <v>0.0153</v>
      </c>
      <c r="AA203" s="3" t="n">
        <v>0.0052</v>
      </c>
      <c r="AB203" s="3" t="n">
        <v>2.5</v>
      </c>
      <c r="AC203" s="4" t="n">
        <v>0.992421371837964</v>
      </c>
      <c r="AD203" s="4" t="n">
        <v>0.272851868608986</v>
      </c>
      <c r="AE203" s="4" t="n">
        <v>5.6043956043956</v>
      </c>
    </row>
    <row r="204" customFormat="false" ht="15" hidden="false" customHeight="false" outlineLevel="0" collapsed="false">
      <c r="A204" s="3" t="n">
        <v>0.2755</v>
      </c>
      <c r="B204" s="3" t="n">
        <v>14.82</v>
      </c>
      <c r="C204" s="3" t="n">
        <v>0.147</v>
      </c>
      <c r="D204" s="4" t="n">
        <v>1.078E-009</v>
      </c>
      <c r="E204" s="3" t="n">
        <v>200</v>
      </c>
      <c r="F204" s="11" t="s">
        <v>34</v>
      </c>
      <c r="G204" s="3" t="s">
        <v>61</v>
      </c>
      <c r="H204" s="3" t="s">
        <v>62</v>
      </c>
      <c r="I204" s="3" t="s">
        <v>63</v>
      </c>
      <c r="J204" s="3" t="n">
        <v>1</v>
      </c>
      <c r="K204" s="3" t="n">
        <v>1</v>
      </c>
      <c r="L204" s="3" t="n">
        <v>-0.2</v>
      </c>
      <c r="M204" s="3" t="n">
        <v>0</v>
      </c>
      <c r="N204" s="3" t="n">
        <v>0</v>
      </c>
      <c r="O204" s="3" t="n">
        <v>0.8</v>
      </c>
      <c r="P204" s="3" t="n">
        <v>0</v>
      </c>
      <c r="Q204" s="3" t="n">
        <v>0</v>
      </c>
      <c r="R204" s="3" t="n">
        <v>0</v>
      </c>
      <c r="S204" s="3" t="n">
        <v>-0.2</v>
      </c>
      <c r="T204" s="3" t="n">
        <v>0</v>
      </c>
      <c r="U204" s="3" t="n">
        <v>1.5</v>
      </c>
      <c r="V204" s="3" t="n">
        <v>0</v>
      </c>
      <c r="W204" s="3" t="n">
        <v>0.7</v>
      </c>
      <c r="X204" s="3" t="n">
        <v>0.066</v>
      </c>
      <c r="Y204" s="3" t="n">
        <v>0.2885</v>
      </c>
      <c r="Z204" s="3" t="n">
        <v>0.0133</v>
      </c>
      <c r="AA204" s="3" t="n">
        <v>0.0056</v>
      </c>
      <c r="AB204" s="3" t="n">
        <v>2.5</v>
      </c>
      <c r="AC204" s="4" t="n">
        <v>0.987278867260945</v>
      </c>
      <c r="AD204" s="4" t="n">
        <v>0.288272553140463</v>
      </c>
      <c r="AE204" s="4" t="n">
        <v>4.61005199306759</v>
      </c>
    </row>
    <row r="205" customFormat="false" ht="15" hidden="false" customHeight="false" outlineLevel="0" collapsed="false">
      <c r="A205" s="3" t="n">
        <v>0.276</v>
      </c>
      <c r="B205" s="3" t="n">
        <v>19.59</v>
      </c>
      <c r="C205" s="3" t="n">
        <v>0.193</v>
      </c>
      <c r="D205" s="4" t="n">
        <v>5.764E-010</v>
      </c>
      <c r="E205" s="3" t="n">
        <v>200</v>
      </c>
      <c r="F205" s="11" t="s">
        <v>34</v>
      </c>
      <c r="G205" s="3" t="s">
        <v>61</v>
      </c>
      <c r="H205" s="3" t="s">
        <v>62</v>
      </c>
      <c r="I205" s="3" t="s">
        <v>63</v>
      </c>
      <c r="J205" s="3" t="n">
        <v>1</v>
      </c>
      <c r="K205" s="3" t="n">
        <v>0.8</v>
      </c>
      <c r="L205" s="3" t="n">
        <v>-0.1</v>
      </c>
      <c r="M205" s="3" t="n">
        <v>0</v>
      </c>
      <c r="N205" s="3" t="n">
        <v>0</v>
      </c>
      <c r="O205" s="3" t="n">
        <v>0.7</v>
      </c>
      <c r="P205" s="3" t="n">
        <v>0</v>
      </c>
      <c r="Q205" s="3" t="n">
        <v>0</v>
      </c>
      <c r="R205" s="3" t="n">
        <v>0</v>
      </c>
      <c r="S205" s="3" t="n">
        <v>-0.1</v>
      </c>
      <c r="T205" s="3" t="n">
        <v>0</v>
      </c>
      <c r="U205" s="3" t="n">
        <v>1.7</v>
      </c>
      <c r="V205" s="3" t="n">
        <v>0.1</v>
      </c>
      <c r="W205" s="3" t="n">
        <v>0.7</v>
      </c>
      <c r="X205" s="3" t="n">
        <v>0.057</v>
      </c>
      <c r="Y205" s="3" t="n">
        <v>0.2804</v>
      </c>
      <c r="Z205" s="3" t="n">
        <v>0.0122</v>
      </c>
      <c r="AA205" s="3" t="n">
        <v>0.0057</v>
      </c>
      <c r="AB205" s="3" t="n">
        <v>2.5</v>
      </c>
      <c r="AC205" s="4" t="n">
        <v>0.977148719367801</v>
      </c>
      <c r="AD205" s="4" t="n">
        <v>0.280054233423311</v>
      </c>
      <c r="AE205" s="4" t="n">
        <v>4.3509272467903</v>
      </c>
    </row>
    <row r="206" customFormat="false" ht="15" hidden="false" customHeight="false" outlineLevel="0" collapsed="false">
      <c r="A206" s="3" t="n">
        <v>0.2764</v>
      </c>
      <c r="B206" s="3" t="n">
        <v>26.49</v>
      </c>
      <c r="C206" s="3" t="n">
        <v>0.26</v>
      </c>
      <c r="D206" s="4" t="n">
        <v>2.869E-010</v>
      </c>
      <c r="E206" s="3" t="n">
        <v>200</v>
      </c>
      <c r="F206" s="11" t="s">
        <v>34</v>
      </c>
      <c r="G206" s="3" t="s">
        <v>61</v>
      </c>
      <c r="H206" s="3" t="s">
        <v>62</v>
      </c>
      <c r="I206" s="3" t="s">
        <v>63</v>
      </c>
      <c r="J206" s="3" t="n">
        <v>1</v>
      </c>
      <c r="K206" s="3" t="n">
        <v>0.7</v>
      </c>
      <c r="L206" s="3" t="n">
        <v>0.1</v>
      </c>
      <c r="M206" s="3" t="n">
        <v>0</v>
      </c>
      <c r="N206" s="3" t="n">
        <v>0</v>
      </c>
      <c r="O206" s="3" t="n">
        <v>0.6</v>
      </c>
      <c r="P206" s="3" t="n">
        <v>0</v>
      </c>
      <c r="Q206" s="3" t="n">
        <v>0</v>
      </c>
      <c r="R206" s="3" t="n">
        <v>0</v>
      </c>
      <c r="S206" s="3" t="n">
        <v>0.1</v>
      </c>
      <c r="T206" s="3" t="n">
        <v>0</v>
      </c>
      <c r="U206" s="3" t="n">
        <v>1.9</v>
      </c>
      <c r="V206" s="3" t="n">
        <v>0.2</v>
      </c>
      <c r="W206" s="3" t="n">
        <v>0.8</v>
      </c>
      <c r="X206" s="3" t="n">
        <v>0.049</v>
      </c>
      <c r="Y206" s="3" t="n">
        <v>0.2705</v>
      </c>
      <c r="Z206" s="3" t="n">
        <v>0.0184</v>
      </c>
      <c r="AA206" s="3" t="n">
        <v>0.0059</v>
      </c>
      <c r="AB206" s="3" t="n">
        <v>2.5</v>
      </c>
      <c r="AC206" s="4" t="n">
        <v>0.955900977183327</v>
      </c>
      <c r="AD206" s="4" t="n">
        <v>0.269942478472374</v>
      </c>
      <c r="AE206" s="4" t="n">
        <v>6.80221811460259</v>
      </c>
    </row>
    <row r="207" customFormat="false" ht="15" hidden="false" customHeight="false" outlineLevel="0" collapsed="false">
      <c r="A207" s="3" t="n">
        <v>0.2763</v>
      </c>
      <c r="B207" s="3" t="n">
        <v>33.92</v>
      </c>
      <c r="C207" s="3" t="n">
        <v>0.33</v>
      </c>
      <c r="D207" s="4" t="n">
        <v>2.037E-010</v>
      </c>
      <c r="E207" s="3" t="n">
        <v>200</v>
      </c>
      <c r="F207" s="11" t="s">
        <v>34</v>
      </c>
      <c r="G207" s="3" t="s">
        <v>61</v>
      </c>
      <c r="H207" s="3" t="s">
        <v>62</v>
      </c>
      <c r="I207" s="3" t="s">
        <v>63</v>
      </c>
      <c r="J207" s="3" t="n">
        <v>1</v>
      </c>
      <c r="K207" s="3" t="n">
        <v>0.6</v>
      </c>
      <c r="L207" s="3" t="n">
        <v>0.1</v>
      </c>
      <c r="M207" s="3" t="n">
        <v>0</v>
      </c>
      <c r="N207" s="3" t="n">
        <v>0</v>
      </c>
      <c r="O207" s="3" t="n">
        <v>0.3</v>
      </c>
      <c r="P207" s="3" t="n">
        <v>0</v>
      </c>
      <c r="Q207" s="3" t="n">
        <v>0</v>
      </c>
      <c r="R207" s="3" t="n">
        <v>0</v>
      </c>
      <c r="S207" s="3" t="n">
        <v>0.1</v>
      </c>
      <c r="T207" s="3" t="n">
        <v>0</v>
      </c>
      <c r="U207" s="3" t="n">
        <v>2.1</v>
      </c>
      <c r="V207" s="3" t="n">
        <v>0.4</v>
      </c>
      <c r="W207" s="3" t="n">
        <v>0.8</v>
      </c>
      <c r="X207" s="3" t="n">
        <v>0.043</v>
      </c>
      <c r="Y207" s="3" t="n">
        <v>0.3336</v>
      </c>
      <c r="Z207" s="3" t="n">
        <v>0.0377</v>
      </c>
      <c r="AA207" s="3" t="n">
        <v>0.0079</v>
      </c>
      <c r="AB207" s="3" t="n">
        <v>2.5</v>
      </c>
      <c r="AC207" s="4" t="n">
        <v>0.924276421283273</v>
      </c>
      <c r="AD207" s="4" t="n">
        <v>0.332558099889483</v>
      </c>
      <c r="AE207" s="4" t="n">
        <v>11.3009592326139</v>
      </c>
    </row>
    <row r="208" customFormat="false" ht="15" hidden="false" customHeight="false" outlineLevel="0" collapsed="false">
      <c r="A208" s="3" t="n">
        <v>0.3421</v>
      </c>
      <c r="B208" s="3" t="n">
        <v>15.02</v>
      </c>
      <c r="C208" s="3" t="n">
        <v>0.121</v>
      </c>
      <c r="D208" s="4" t="n">
        <v>6.364E-010</v>
      </c>
      <c r="E208" s="3" t="n">
        <v>200</v>
      </c>
      <c r="F208" s="11" t="s">
        <v>34</v>
      </c>
      <c r="G208" s="3" t="s">
        <v>61</v>
      </c>
      <c r="H208" s="3" t="s">
        <v>62</v>
      </c>
      <c r="I208" s="3" t="s">
        <v>63</v>
      </c>
      <c r="J208" s="3" t="n">
        <v>1</v>
      </c>
      <c r="K208" s="3" t="n">
        <v>0.3</v>
      </c>
      <c r="L208" s="3" t="n">
        <v>0.4</v>
      </c>
      <c r="M208" s="3" t="n">
        <v>0</v>
      </c>
      <c r="N208" s="3" t="n">
        <v>0</v>
      </c>
      <c r="O208" s="3" t="n">
        <v>0.4</v>
      </c>
      <c r="P208" s="3" t="n">
        <v>0</v>
      </c>
      <c r="Q208" s="3" t="n">
        <v>0</v>
      </c>
      <c r="R208" s="3" t="n">
        <v>0</v>
      </c>
      <c r="S208" s="3" t="n">
        <v>0.4</v>
      </c>
      <c r="T208" s="3" t="n">
        <v>0</v>
      </c>
      <c r="U208" s="3" t="n">
        <v>1.9</v>
      </c>
      <c r="V208" s="3" t="n">
        <v>0</v>
      </c>
      <c r="W208" s="3" t="n">
        <v>0.7</v>
      </c>
      <c r="X208" s="3" t="n">
        <v>0.059</v>
      </c>
      <c r="Y208" s="3" t="n">
        <v>0.2152</v>
      </c>
      <c r="Z208" s="3" t="n">
        <v>0.0091</v>
      </c>
      <c r="AA208" s="3" t="n">
        <v>0.0045</v>
      </c>
      <c r="AB208" s="3" t="n">
        <v>2.5</v>
      </c>
      <c r="AC208" s="4" t="n">
        <v>0.991529638720044</v>
      </c>
      <c r="AD208" s="4" t="n">
        <v>0.215098258718471</v>
      </c>
      <c r="AE208" s="4" t="n">
        <v>4.22862453531599</v>
      </c>
    </row>
    <row r="209" customFormat="false" ht="15" hidden="false" customHeight="false" outlineLevel="0" collapsed="false">
      <c r="A209" s="3" t="n">
        <v>0.3467</v>
      </c>
      <c r="B209" s="3" t="n">
        <v>19.65</v>
      </c>
      <c r="C209" s="3" t="n">
        <v>0.155</v>
      </c>
      <c r="D209" s="4" t="n">
        <v>3.667E-010</v>
      </c>
      <c r="E209" s="3" t="n">
        <v>200</v>
      </c>
      <c r="F209" s="11" t="s">
        <v>34</v>
      </c>
      <c r="G209" s="3" t="s">
        <v>61</v>
      </c>
      <c r="H209" s="3" t="s">
        <v>62</v>
      </c>
      <c r="I209" s="3" t="s">
        <v>63</v>
      </c>
      <c r="J209" s="3" t="n">
        <v>1</v>
      </c>
      <c r="K209" s="3" t="n">
        <v>0.4</v>
      </c>
      <c r="L209" s="3" t="n">
        <v>0.5</v>
      </c>
      <c r="M209" s="3" t="n">
        <v>0</v>
      </c>
      <c r="N209" s="3" t="n">
        <v>0</v>
      </c>
      <c r="O209" s="3" t="n">
        <v>0.4</v>
      </c>
      <c r="P209" s="3" t="n">
        <v>0</v>
      </c>
      <c r="Q209" s="3" t="n">
        <v>0</v>
      </c>
      <c r="R209" s="3" t="n">
        <v>0</v>
      </c>
      <c r="S209" s="3" t="n">
        <v>0.5</v>
      </c>
      <c r="T209" s="3" t="n">
        <v>0</v>
      </c>
      <c r="U209" s="3" t="n">
        <v>1.8</v>
      </c>
      <c r="V209" s="3" t="n">
        <v>0.1</v>
      </c>
      <c r="W209" s="3" t="n">
        <v>0.7</v>
      </c>
      <c r="X209" s="3" t="n">
        <v>0.05</v>
      </c>
      <c r="Y209" s="3" t="n">
        <v>0.2214</v>
      </c>
      <c r="Z209" s="3" t="n">
        <v>0.0086</v>
      </c>
      <c r="AA209" s="3" t="n">
        <v>0.0046</v>
      </c>
      <c r="AB209" s="3" t="n">
        <v>2.5</v>
      </c>
      <c r="AC209" s="4" t="n">
        <v>0.985698728285681</v>
      </c>
      <c r="AD209" s="4" t="n">
        <v>0.221249042397045</v>
      </c>
      <c r="AE209" s="4" t="n">
        <v>3.8843721770551</v>
      </c>
    </row>
    <row r="210" customFormat="false" ht="15" hidden="false" customHeight="false" outlineLevel="0" collapsed="false">
      <c r="A210" s="3" t="n">
        <v>0.3473</v>
      </c>
      <c r="B210" s="3" t="n">
        <v>26.2</v>
      </c>
      <c r="C210" s="3" t="n">
        <v>0.205</v>
      </c>
      <c r="D210" s="4" t="n">
        <v>1.848E-010</v>
      </c>
      <c r="E210" s="3" t="n">
        <v>200</v>
      </c>
      <c r="F210" s="11" t="s">
        <v>34</v>
      </c>
      <c r="G210" s="3" t="s">
        <v>61</v>
      </c>
      <c r="H210" s="3" t="s">
        <v>62</v>
      </c>
      <c r="I210" s="3" t="s">
        <v>63</v>
      </c>
      <c r="J210" s="3" t="n">
        <v>1</v>
      </c>
      <c r="K210" s="3" t="n">
        <v>0.4</v>
      </c>
      <c r="L210" s="3" t="n">
        <v>0.5</v>
      </c>
      <c r="M210" s="3" t="n">
        <v>0</v>
      </c>
      <c r="N210" s="3" t="n">
        <v>0</v>
      </c>
      <c r="O210" s="3" t="n">
        <v>0.4</v>
      </c>
      <c r="P210" s="3" t="n">
        <v>0</v>
      </c>
      <c r="Q210" s="3" t="n">
        <v>0</v>
      </c>
      <c r="R210" s="3" t="n">
        <v>0</v>
      </c>
      <c r="S210" s="3" t="n">
        <v>0.5</v>
      </c>
      <c r="T210" s="3" t="n">
        <v>0</v>
      </c>
      <c r="U210" s="3" t="n">
        <v>2</v>
      </c>
      <c r="V210" s="3" t="n">
        <v>0.1</v>
      </c>
      <c r="W210" s="3" t="n">
        <v>0.7</v>
      </c>
      <c r="X210" s="3" t="n">
        <v>0.042</v>
      </c>
      <c r="Y210" s="3" t="n">
        <v>0.207</v>
      </c>
      <c r="Z210" s="3" t="n">
        <v>0.0112</v>
      </c>
      <c r="AA210" s="3" t="n">
        <v>0.0046</v>
      </c>
      <c r="AB210" s="3" t="n">
        <v>2.5</v>
      </c>
      <c r="AC210" s="4" t="n">
        <v>0.973853686627112</v>
      </c>
      <c r="AD210" s="4" t="n">
        <v>0.206781670227666</v>
      </c>
      <c r="AE210" s="4" t="n">
        <v>5.41062801932367</v>
      </c>
    </row>
    <row r="211" customFormat="false" ht="15" hidden="false" customHeight="false" outlineLevel="0" collapsed="false">
      <c r="A211" s="3" t="n">
        <v>0.3494</v>
      </c>
      <c r="B211" s="3" t="n">
        <v>34.49</v>
      </c>
      <c r="C211" s="3" t="n">
        <v>0.267</v>
      </c>
      <c r="D211" s="4" t="n">
        <v>1.17E-010</v>
      </c>
      <c r="E211" s="3" t="n">
        <v>200</v>
      </c>
      <c r="F211" s="11" t="s">
        <v>34</v>
      </c>
      <c r="G211" s="3" t="s">
        <v>61</v>
      </c>
      <c r="H211" s="3" t="s">
        <v>62</v>
      </c>
      <c r="I211" s="3" t="s">
        <v>63</v>
      </c>
      <c r="J211" s="3" t="n">
        <v>1</v>
      </c>
      <c r="K211" s="3" t="n">
        <v>0.4</v>
      </c>
      <c r="L211" s="3" t="n">
        <v>0.5</v>
      </c>
      <c r="M211" s="3" t="n">
        <v>0</v>
      </c>
      <c r="N211" s="3" t="n">
        <v>0</v>
      </c>
      <c r="O211" s="3" t="n">
        <v>-2.2</v>
      </c>
      <c r="P211" s="3" t="n">
        <v>0</v>
      </c>
      <c r="Q211" s="3" t="n">
        <v>0</v>
      </c>
      <c r="R211" s="3" t="n">
        <v>0</v>
      </c>
      <c r="S211" s="3" t="n">
        <v>0.5</v>
      </c>
      <c r="T211" s="3" t="n">
        <v>0</v>
      </c>
      <c r="U211" s="3" t="n">
        <v>2.3</v>
      </c>
      <c r="V211" s="3" t="n">
        <v>0.2</v>
      </c>
      <c r="W211" s="3" t="n">
        <v>0.8</v>
      </c>
      <c r="X211" s="3" t="n">
        <v>0.037</v>
      </c>
      <c r="Y211" s="3" t="n">
        <v>0.241</v>
      </c>
      <c r="Z211" s="3" t="n">
        <v>0.0206</v>
      </c>
      <c r="AA211" s="3" t="n">
        <v>0.0062</v>
      </c>
      <c r="AB211" s="3" t="n">
        <v>2.5</v>
      </c>
      <c r="AC211" s="4" t="n">
        <v>0.953079075426695</v>
      </c>
      <c r="AD211" s="4" t="n">
        <v>0.240596276843668</v>
      </c>
      <c r="AE211" s="4" t="n">
        <v>8.54771784232365</v>
      </c>
    </row>
    <row r="212" customFormat="false" ht="15" hidden="false" customHeight="false" outlineLevel="0" collapsed="false">
      <c r="A212" s="3" t="n">
        <v>0.4554</v>
      </c>
      <c r="B212" s="3" t="n">
        <v>20.05</v>
      </c>
      <c r="C212" s="3" t="n">
        <v>0.121</v>
      </c>
      <c r="D212" s="4" t="n">
        <v>1.789E-010</v>
      </c>
      <c r="E212" s="3" t="n">
        <v>200</v>
      </c>
      <c r="F212" s="11" t="s">
        <v>34</v>
      </c>
      <c r="G212" s="3" t="s">
        <v>61</v>
      </c>
      <c r="H212" s="3" t="s">
        <v>62</v>
      </c>
      <c r="I212" s="3" t="s">
        <v>63</v>
      </c>
      <c r="J212" s="3" t="n">
        <v>1</v>
      </c>
      <c r="K212" s="3" t="n">
        <v>-2.2</v>
      </c>
      <c r="L212" s="3" t="n">
        <v>3.2</v>
      </c>
      <c r="M212" s="3" t="n">
        <v>0</v>
      </c>
      <c r="N212" s="3" t="n">
        <v>0</v>
      </c>
      <c r="O212" s="3" t="n">
        <v>-1.5</v>
      </c>
      <c r="P212" s="3" t="n">
        <v>0</v>
      </c>
      <c r="Q212" s="3" t="n">
        <v>0</v>
      </c>
      <c r="R212" s="3" t="n">
        <v>0</v>
      </c>
      <c r="S212" s="3" t="n">
        <v>3.2</v>
      </c>
      <c r="T212" s="3" t="n">
        <v>0</v>
      </c>
      <c r="U212" s="3" t="n">
        <v>1.5</v>
      </c>
      <c r="V212" s="3" t="n">
        <v>0</v>
      </c>
      <c r="W212" s="3" t="n">
        <v>0.7</v>
      </c>
      <c r="X212" s="3" t="n">
        <v>0.044</v>
      </c>
      <c r="Y212" s="3" t="n">
        <v>0.1462</v>
      </c>
      <c r="Z212" s="3" t="n">
        <v>0.0072</v>
      </c>
      <c r="AA212" s="3" t="n">
        <v>0.0061</v>
      </c>
      <c r="AB212" s="3" t="n">
        <v>2.5</v>
      </c>
      <c r="AC212" s="4" t="n">
        <v>0.991459009797058</v>
      </c>
      <c r="AD212" s="4" t="n">
        <v>0.146147255379928</v>
      </c>
      <c r="AE212" s="4" t="n">
        <v>4.92476060191518</v>
      </c>
    </row>
    <row r="213" customFormat="false" ht="15" hidden="false" customHeight="false" outlineLevel="0" collapsed="false">
      <c r="A213" s="3" t="n">
        <v>0.4745</v>
      </c>
      <c r="B213" s="3" t="n">
        <v>26.22</v>
      </c>
      <c r="C213" s="3" t="n">
        <v>0.152</v>
      </c>
      <c r="D213" s="4" t="n">
        <v>8.466E-011</v>
      </c>
      <c r="E213" s="3" t="n">
        <v>200</v>
      </c>
      <c r="F213" s="11" t="s">
        <v>34</v>
      </c>
      <c r="G213" s="3" t="s">
        <v>61</v>
      </c>
      <c r="H213" s="3" t="s">
        <v>62</v>
      </c>
      <c r="I213" s="3" t="s">
        <v>63</v>
      </c>
      <c r="J213" s="3" t="n">
        <v>1</v>
      </c>
      <c r="K213" s="3" t="n">
        <v>-1.5</v>
      </c>
      <c r="L213" s="3" t="n">
        <v>2.7</v>
      </c>
      <c r="M213" s="3" t="n">
        <v>0</v>
      </c>
      <c r="N213" s="3" t="n">
        <v>0</v>
      </c>
      <c r="O213" s="3" t="n">
        <v>-1</v>
      </c>
      <c r="P213" s="3" t="n">
        <v>0</v>
      </c>
      <c r="Q213" s="3" t="n">
        <v>0</v>
      </c>
      <c r="R213" s="3" t="n">
        <v>0</v>
      </c>
      <c r="S213" s="3" t="n">
        <v>2.7</v>
      </c>
      <c r="T213" s="3" t="n">
        <v>0</v>
      </c>
      <c r="U213" s="3" t="n">
        <v>1.8</v>
      </c>
      <c r="V213" s="3" t="n">
        <v>0.1</v>
      </c>
      <c r="W213" s="3" t="n">
        <v>0.7</v>
      </c>
      <c r="X213" s="3" t="n">
        <v>0.037</v>
      </c>
      <c r="Y213" s="3" t="n">
        <v>0.1268</v>
      </c>
      <c r="Z213" s="3" t="n">
        <v>0.0075</v>
      </c>
      <c r="AA213" s="3" t="n">
        <v>0.0046</v>
      </c>
      <c r="AB213" s="3" t="n">
        <v>2.5</v>
      </c>
      <c r="AC213" s="4" t="n">
        <v>0.986181771972045</v>
      </c>
      <c r="AD213" s="4" t="n">
        <v>0.126737359164117</v>
      </c>
      <c r="AE213" s="4" t="n">
        <v>5.91482649842271</v>
      </c>
    </row>
    <row r="214" customFormat="false" ht="15" hidden="false" customHeight="false" outlineLevel="0" collapsed="false">
      <c r="A214" s="3" t="n">
        <v>0.4769</v>
      </c>
      <c r="B214" s="3" t="n">
        <v>34.8</v>
      </c>
      <c r="C214" s="3" t="n">
        <v>0.2</v>
      </c>
      <c r="D214" s="4" t="n">
        <v>3.899E-011</v>
      </c>
      <c r="E214" s="3" t="n">
        <v>200</v>
      </c>
      <c r="F214" s="11" t="s">
        <v>34</v>
      </c>
      <c r="G214" s="3" t="s">
        <v>61</v>
      </c>
      <c r="H214" s="3" t="s">
        <v>62</v>
      </c>
      <c r="I214" s="3" t="s">
        <v>63</v>
      </c>
      <c r="J214" s="3" t="n">
        <v>1</v>
      </c>
      <c r="K214" s="3" t="n">
        <v>-1</v>
      </c>
      <c r="L214" s="3" t="n">
        <v>2.2</v>
      </c>
      <c r="M214" s="3" t="n">
        <v>0</v>
      </c>
      <c r="N214" s="3" t="n">
        <v>0</v>
      </c>
      <c r="O214" s="3" t="n">
        <v>0</v>
      </c>
      <c r="P214" s="3" t="n">
        <v>0.6</v>
      </c>
      <c r="Q214" s="3" t="n">
        <v>0</v>
      </c>
      <c r="R214" s="3" t="n">
        <v>0</v>
      </c>
      <c r="S214" s="3" t="n">
        <v>2.2</v>
      </c>
      <c r="T214" s="3" t="n">
        <v>0</v>
      </c>
      <c r="U214" s="3" t="n">
        <v>3</v>
      </c>
      <c r="V214" s="3" t="n">
        <v>0.1</v>
      </c>
      <c r="W214" s="3" t="n">
        <v>0.7</v>
      </c>
      <c r="X214" s="3" t="n">
        <v>0.031</v>
      </c>
      <c r="Y214" s="3" t="n">
        <v>0.1077</v>
      </c>
      <c r="Z214" s="3" t="n">
        <v>0.0103</v>
      </c>
      <c r="AA214" s="3" t="n">
        <v>0.0042</v>
      </c>
      <c r="AB214" s="3" t="n">
        <v>2.5</v>
      </c>
      <c r="AC214" s="4" t="n">
        <v>0.975085876611983</v>
      </c>
      <c r="AD214" s="4" t="n">
        <v>0.107619200103148</v>
      </c>
      <c r="AE214" s="4" t="n">
        <v>9.5636025998143</v>
      </c>
    </row>
    <row r="215" customFormat="false" ht="15" hidden="false" customHeight="false" outlineLevel="0" collapsed="false">
      <c r="A215" s="3" t="n">
        <v>0.0037</v>
      </c>
      <c r="B215" s="3" t="n">
        <v>1.27</v>
      </c>
      <c r="C215" s="3" t="n">
        <v>0.669</v>
      </c>
      <c r="D215" s="4" t="n">
        <v>8.521E-006</v>
      </c>
      <c r="E215" s="3" t="n">
        <v>280</v>
      </c>
      <c r="F215" s="11" t="s">
        <v>34</v>
      </c>
      <c r="G215" s="3" t="s">
        <v>61</v>
      </c>
      <c r="H215" s="3" t="s">
        <v>62</v>
      </c>
      <c r="I215" s="3" t="s">
        <v>63</v>
      </c>
      <c r="J215" s="3" t="n">
        <v>1</v>
      </c>
      <c r="K215" s="3" t="n">
        <v>0.6</v>
      </c>
      <c r="L215" s="3" t="n">
        <v>-0.1</v>
      </c>
      <c r="M215" s="3" t="n">
        <v>0</v>
      </c>
      <c r="N215" s="3" t="n">
        <v>0</v>
      </c>
      <c r="O215" s="3" t="n">
        <v>0</v>
      </c>
      <c r="P215" s="3" t="n">
        <v>0.5</v>
      </c>
      <c r="Q215" s="3" t="n">
        <v>0</v>
      </c>
      <c r="R215" s="3" t="n">
        <v>0</v>
      </c>
      <c r="S215" s="3" t="n">
        <v>0</v>
      </c>
      <c r="T215" s="3" t="n">
        <v>-0.1</v>
      </c>
      <c r="U215" s="3" t="n">
        <v>2.5</v>
      </c>
      <c r="V215" s="3" t="n">
        <v>1.7</v>
      </c>
      <c r="W215" s="3" t="n">
        <v>3.7</v>
      </c>
      <c r="X215" s="3" t="n">
        <v>0.537</v>
      </c>
      <c r="Y215" s="3" t="n">
        <v>0.3389</v>
      </c>
      <c r="Z215" s="3" t="n">
        <v>0.0069</v>
      </c>
      <c r="AA215" s="3" t="n">
        <v>0.0164</v>
      </c>
      <c r="AB215" s="3" t="n">
        <v>2.5</v>
      </c>
      <c r="AC215" s="4" t="n">
        <v>0.596620706916914</v>
      </c>
      <c r="AD215" s="4" t="n">
        <v>0.29113722899511</v>
      </c>
      <c r="AE215" s="4" t="n">
        <v>2.03599881971083</v>
      </c>
    </row>
    <row r="216" customFormat="false" ht="15" hidden="false" customHeight="false" outlineLevel="0" collapsed="false">
      <c r="A216" s="3" t="n">
        <v>0.005</v>
      </c>
      <c r="B216" s="3" t="n">
        <v>1.71</v>
      </c>
      <c r="C216" s="3" t="n">
        <v>0.672</v>
      </c>
      <c r="D216" s="4" t="n">
        <v>3.769E-006</v>
      </c>
      <c r="E216" s="3" t="n">
        <v>280</v>
      </c>
      <c r="F216" s="11" t="s">
        <v>34</v>
      </c>
      <c r="G216" s="3" t="s">
        <v>61</v>
      </c>
      <c r="H216" s="3" t="s">
        <v>62</v>
      </c>
      <c r="I216" s="3" t="s">
        <v>63</v>
      </c>
      <c r="J216" s="3" t="n">
        <v>1</v>
      </c>
      <c r="K216" s="3" t="n">
        <v>0.5</v>
      </c>
      <c r="L216" s="3" t="n">
        <v>0</v>
      </c>
      <c r="M216" s="3" t="n">
        <v>0</v>
      </c>
      <c r="N216" s="3" t="n">
        <v>0</v>
      </c>
      <c r="O216" s="3" t="n">
        <v>0</v>
      </c>
      <c r="P216" s="3" t="n">
        <v>0.4</v>
      </c>
      <c r="Q216" s="3" t="n">
        <v>0</v>
      </c>
      <c r="R216" s="3" t="n">
        <v>0</v>
      </c>
      <c r="S216" s="3" t="n">
        <v>0</v>
      </c>
      <c r="T216" s="3" t="n">
        <v>0</v>
      </c>
      <c r="U216" s="3" t="n">
        <v>1.6</v>
      </c>
      <c r="V216" s="3" t="n">
        <v>1.5</v>
      </c>
      <c r="W216" s="3" t="n">
        <v>3.4</v>
      </c>
      <c r="X216" s="3" t="n">
        <v>0.537</v>
      </c>
      <c r="Y216" s="3" t="n">
        <v>0.3606</v>
      </c>
      <c r="Z216" s="3" t="n">
        <v>0.0069</v>
      </c>
      <c r="AA216" s="3" t="n">
        <v>0.0147</v>
      </c>
      <c r="AB216" s="3" t="n">
        <v>2.5</v>
      </c>
      <c r="AC216" s="4" t="n">
        <v>0.592264456132033</v>
      </c>
      <c r="AD216" s="4" t="n">
        <v>0.309229906233118</v>
      </c>
      <c r="AE216" s="4" t="n">
        <v>1.9134775374376</v>
      </c>
    </row>
    <row r="217" customFormat="false" ht="15" hidden="false" customHeight="false" outlineLevel="0" collapsed="false">
      <c r="A217" s="3" t="n">
        <v>0.0056</v>
      </c>
      <c r="B217" s="3" t="n">
        <v>2.15</v>
      </c>
      <c r="C217" s="3" t="n">
        <v>0.738</v>
      </c>
      <c r="D217" s="4" t="n">
        <v>2.284E-006</v>
      </c>
      <c r="E217" s="3" t="n">
        <v>280</v>
      </c>
      <c r="F217" s="11" t="s">
        <v>34</v>
      </c>
      <c r="G217" s="3" t="s">
        <v>61</v>
      </c>
      <c r="H217" s="3" t="s">
        <v>62</v>
      </c>
      <c r="I217" s="3" t="s">
        <v>63</v>
      </c>
      <c r="J217" s="3" t="n">
        <v>1</v>
      </c>
      <c r="K217" s="3" t="n">
        <v>0.4</v>
      </c>
      <c r="L217" s="3" t="n">
        <v>0.1</v>
      </c>
      <c r="M217" s="3" t="n">
        <v>0</v>
      </c>
      <c r="N217" s="3" t="n">
        <v>0</v>
      </c>
      <c r="O217" s="3" t="n">
        <v>0</v>
      </c>
      <c r="P217" s="3" t="n">
        <v>0.7</v>
      </c>
      <c r="Q217" s="3" t="n">
        <v>0</v>
      </c>
      <c r="R217" s="3" t="n">
        <v>0</v>
      </c>
      <c r="S217" s="3" t="n">
        <v>0</v>
      </c>
      <c r="T217" s="3" t="n">
        <v>0.1</v>
      </c>
      <c r="U217" s="3" t="n">
        <v>0.9</v>
      </c>
      <c r="V217" s="3" t="n">
        <v>1.6</v>
      </c>
      <c r="W217" s="3" t="n">
        <v>3.2</v>
      </c>
      <c r="X217" s="3" t="n">
        <v>0.537</v>
      </c>
      <c r="Y217" s="3" t="n">
        <v>0.3984</v>
      </c>
      <c r="Z217" s="3" t="n">
        <v>0.0151</v>
      </c>
      <c r="AA217" s="3" t="n">
        <v>0.0147</v>
      </c>
      <c r="AB217" s="3" t="n">
        <v>2.5</v>
      </c>
      <c r="AC217" s="4" t="n">
        <v>0.490321908045764</v>
      </c>
      <c r="AD217" s="4" t="n">
        <v>0.327455013028402</v>
      </c>
      <c r="AE217" s="4" t="n">
        <v>3.79016064257028</v>
      </c>
    </row>
    <row r="218" customFormat="false" ht="15" hidden="false" customHeight="false" outlineLevel="0" collapsed="false">
      <c r="A218" s="3" t="n">
        <v>0.0073</v>
      </c>
      <c r="B218" s="3" t="n">
        <v>1.81</v>
      </c>
      <c r="C218" s="3" t="n">
        <v>0.487</v>
      </c>
      <c r="D218" s="4" t="n">
        <v>2.638E-006</v>
      </c>
      <c r="E218" s="3" t="n">
        <v>280</v>
      </c>
      <c r="F218" s="11" t="s">
        <v>34</v>
      </c>
      <c r="G218" s="3" t="s">
        <v>61</v>
      </c>
      <c r="H218" s="3" t="s">
        <v>62</v>
      </c>
      <c r="I218" s="3" t="s">
        <v>63</v>
      </c>
      <c r="J218" s="3" t="n">
        <v>1</v>
      </c>
      <c r="K218" s="3" t="n">
        <v>0.7</v>
      </c>
      <c r="L218" s="3" t="n">
        <v>-0.2</v>
      </c>
      <c r="M218" s="3" t="n">
        <v>0</v>
      </c>
      <c r="N218" s="3" t="n">
        <v>0</v>
      </c>
      <c r="O218" s="3" t="n">
        <v>0</v>
      </c>
      <c r="P218" s="3" t="n">
        <v>0.6</v>
      </c>
      <c r="Q218" s="3" t="n">
        <v>0</v>
      </c>
      <c r="R218" s="3" t="n">
        <v>0</v>
      </c>
      <c r="S218" s="3" t="n">
        <v>0</v>
      </c>
      <c r="T218" s="3" t="n">
        <v>-0.2</v>
      </c>
      <c r="U218" s="3" t="n">
        <v>1.2</v>
      </c>
      <c r="V218" s="3" t="n">
        <v>0.7</v>
      </c>
      <c r="W218" s="3" t="n">
        <v>3.3</v>
      </c>
      <c r="X218" s="3" t="n">
        <v>0.337</v>
      </c>
      <c r="Y218" s="3" t="n">
        <v>0.3484</v>
      </c>
      <c r="Z218" s="3" t="n">
        <v>0.0091</v>
      </c>
      <c r="AA218" s="3" t="n">
        <v>0.0127</v>
      </c>
      <c r="AB218" s="3" t="n">
        <v>2.5</v>
      </c>
      <c r="AC218" s="4" t="n">
        <v>0.812226298148863</v>
      </c>
      <c r="AD218" s="4" t="n">
        <v>0.33191009697559</v>
      </c>
      <c r="AE218" s="4" t="n">
        <v>2.61194029850746</v>
      </c>
    </row>
    <row r="219" customFormat="false" ht="15" hidden="false" customHeight="false" outlineLevel="0" collapsed="false">
      <c r="A219" s="3" t="n">
        <v>0.0079</v>
      </c>
      <c r="B219" s="3" t="n">
        <v>2.44</v>
      </c>
      <c r="C219" s="3" t="n">
        <v>0.606</v>
      </c>
      <c r="D219" s="4" t="n">
        <v>1.346E-006</v>
      </c>
      <c r="E219" s="3" t="n">
        <v>280</v>
      </c>
      <c r="F219" s="11" t="s">
        <v>34</v>
      </c>
      <c r="G219" s="3" t="s">
        <v>61</v>
      </c>
      <c r="H219" s="3" t="s">
        <v>62</v>
      </c>
      <c r="I219" s="3" t="s">
        <v>63</v>
      </c>
      <c r="J219" s="3" t="n">
        <v>1</v>
      </c>
      <c r="K219" s="3" t="n">
        <v>0.6</v>
      </c>
      <c r="L219" s="3" t="n">
        <v>-0.1</v>
      </c>
      <c r="M219" s="3" t="n">
        <v>0</v>
      </c>
      <c r="N219" s="3" t="n">
        <v>0</v>
      </c>
      <c r="O219" s="3" t="n">
        <v>0</v>
      </c>
      <c r="P219" s="3" t="n">
        <v>0.5</v>
      </c>
      <c r="Q219" s="3" t="n">
        <v>0</v>
      </c>
      <c r="R219" s="3" t="n">
        <v>0</v>
      </c>
      <c r="S219" s="3" t="n">
        <v>0</v>
      </c>
      <c r="T219" s="3" t="n">
        <v>-0.1</v>
      </c>
      <c r="U219" s="3" t="n">
        <v>1.5</v>
      </c>
      <c r="V219" s="3" t="n">
        <v>1</v>
      </c>
      <c r="W219" s="3" t="n">
        <v>3</v>
      </c>
      <c r="X219" s="3" t="n">
        <v>0.337</v>
      </c>
      <c r="Y219" s="3" t="n">
        <v>0.3849</v>
      </c>
      <c r="Z219" s="3" t="n">
        <v>0.005</v>
      </c>
      <c r="AA219" s="3" t="n">
        <v>0.0138</v>
      </c>
      <c r="AB219" s="3" t="n">
        <v>2.5</v>
      </c>
      <c r="AC219" s="4" t="n">
        <v>0.682089049021448</v>
      </c>
      <c r="AD219" s="4" t="n">
        <v>0.354056757281093</v>
      </c>
      <c r="AE219" s="4" t="n">
        <v>1.2990387113536</v>
      </c>
    </row>
    <row r="220" customFormat="false" ht="15" hidden="false" customHeight="false" outlineLevel="0" collapsed="false">
      <c r="A220" s="3" t="n">
        <v>0.009</v>
      </c>
      <c r="B220" s="3" t="n">
        <v>3.37</v>
      </c>
      <c r="C220" s="3" t="n">
        <v>0.733</v>
      </c>
      <c r="D220" s="4" t="n">
        <v>6.304E-007</v>
      </c>
      <c r="E220" s="3" t="n">
        <v>280</v>
      </c>
      <c r="F220" s="11" t="s">
        <v>34</v>
      </c>
      <c r="G220" s="3" t="s">
        <v>61</v>
      </c>
      <c r="H220" s="3" t="s">
        <v>62</v>
      </c>
      <c r="I220" s="3" t="s">
        <v>63</v>
      </c>
      <c r="J220" s="3" t="n">
        <v>1</v>
      </c>
      <c r="K220" s="3" t="n">
        <v>0.5</v>
      </c>
      <c r="L220" s="3" t="n">
        <v>0.1</v>
      </c>
      <c r="M220" s="3" t="n">
        <v>0</v>
      </c>
      <c r="N220" s="3" t="n">
        <v>0</v>
      </c>
      <c r="O220" s="3" t="n">
        <v>0</v>
      </c>
      <c r="P220" s="3" t="n">
        <v>0.8</v>
      </c>
      <c r="Q220" s="3" t="n">
        <v>0</v>
      </c>
      <c r="R220" s="3" t="n">
        <v>0</v>
      </c>
      <c r="S220" s="3" t="n">
        <v>0</v>
      </c>
      <c r="T220" s="3" t="n">
        <v>0.1</v>
      </c>
      <c r="U220" s="3" t="n">
        <v>1.4</v>
      </c>
      <c r="V220" s="3" t="n">
        <v>1.6</v>
      </c>
      <c r="W220" s="3" t="n">
        <v>2.5</v>
      </c>
      <c r="X220" s="3" t="n">
        <v>0.337</v>
      </c>
      <c r="Y220" s="3" t="n">
        <v>0.4113</v>
      </c>
      <c r="Z220" s="3" t="n">
        <v>0.008</v>
      </c>
      <c r="AA220" s="3" t="n">
        <v>0.014</v>
      </c>
      <c r="AB220" s="3" t="n">
        <v>2.5</v>
      </c>
      <c r="AC220" s="4" t="n">
        <v>0.498434871558797</v>
      </c>
      <c r="AD220" s="4" t="n">
        <v>0.359300969991412</v>
      </c>
      <c r="AE220" s="4" t="n">
        <v>1.94505227327984</v>
      </c>
    </row>
    <row r="221" customFormat="false" ht="15" hidden="false" customHeight="false" outlineLevel="0" collapsed="false">
      <c r="A221" s="3" t="n">
        <v>0.0121</v>
      </c>
      <c r="B221" s="3" t="n">
        <v>2.55</v>
      </c>
      <c r="C221" s="3" t="n">
        <v>0.413</v>
      </c>
      <c r="D221" s="4" t="n">
        <v>9.029E-007</v>
      </c>
      <c r="E221" s="3" t="n">
        <v>280</v>
      </c>
      <c r="F221" s="11" t="s">
        <v>34</v>
      </c>
      <c r="G221" s="3" t="s">
        <v>61</v>
      </c>
      <c r="H221" s="3" t="s">
        <v>62</v>
      </c>
      <c r="I221" s="3" t="s">
        <v>63</v>
      </c>
      <c r="J221" s="3" t="n">
        <v>1</v>
      </c>
      <c r="K221" s="3" t="n">
        <v>0.8</v>
      </c>
      <c r="L221" s="3" t="n">
        <v>-0.3</v>
      </c>
      <c r="M221" s="3" t="n">
        <v>0</v>
      </c>
      <c r="N221" s="3" t="n">
        <v>0</v>
      </c>
      <c r="O221" s="3" t="n">
        <v>0</v>
      </c>
      <c r="P221" s="3" t="n">
        <v>0.6</v>
      </c>
      <c r="Q221" s="3" t="n">
        <v>0</v>
      </c>
      <c r="R221" s="3" t="n">
        <v>0</v>
      </c>
      <c r="S221" s="3" t="n">
        <v>0</v>
      </c>
      <c r="T221" s="3" t="n">
        <v>-0.3</v>
      </c>
      <c r="U221" s="3" t="n">
        <v>1</v>
      </c>
      <c r="V221" s="3" t="n">
        <v>0.4</v>
      </c>
      <c r="W221" s="3" t="n">
        <v>2.9</v>
      </c>
      <c r="X221" s="3" t="n">
        <v>0.246</v>
      </c>
      <c r="Y221" s="3" t="n">
        <v>0.3689</v>
      </c>
      <c r="Z221" s="3" t="n">
        <v>0.0071</v>
      </c>
      <c r="AA221" s="3" t="n">
        <v>0.012</v>
      </c>
      <c r="AB221" s="3" t="n">
        <v>2.5</v>
      </c>
      <c r="AC221" s="4" t="n">
        <v>0.873119592905621</v>
      </c>
      <c r="AD221" s="4" t="n">
        <v>0.35965875515081</v>
      </c>
      <c r="AE221" s="4" t="n">
        <v>1.92464082407156</v>
      </c>
    </row>
    <row r="222" customFormat="false" ht="15" hidden="false" customHeight="false" outlineLevel="0" collapsed="false">
      <c r="A222" s="3" t="n">
        <v>0.0123</v>
      </c>
      <c r="B222" s="3" t="n">
        <v>3.47</v>
      </c>
      <c r="C222" s="3" t="n">
        <v>0.552</v>
      </c>
      <c r="D222" s="4" t="n">
        <v>4.692E-007</v>
      </c>
      <c r="E222" s="3" t="n">
        <v>280</v>
      </c>
      <c r="F222" s="11" t="s">
        <v>34</v>
      </c>
      <c r="G222" s="3" t="s">
        <v>61</v>
      </c>
      <c r="H222" s="3" t="s">
        <v>62</v>
      </c>
      <c r="I222" s="3" t="s">
        <v>63</v>
      </c>
      <c r="J222" s="3" t="n">
        <v>1</v>
      </c>
      <c r="K222" s="3" t="n">
        <v>0.6</v>
      </c>
      <c r="L222" s="3" t="n">
        <v>-0.1</v>
      </c>
      <c r="M222" s="3" t="n">
        <v>0</v>
      </c>
      <c r="N222" s="3" t="n">
        <v>0</v>
      </c>
      <c r="O222" s="3" t="n">
        <v>0</v>
      </c>
      <c r="P222" s="3" t="n">
        <v>0.5</v>
      </c>
      <c r="Q222" s="3" t="n">
        <v>0</v>
      </c>
      <c r="R222" s="3" t="n">
        <v>0</v>
      </c>
      <c r="S222" s="3" t="n">
        <v>0</v>
      </c>
      <c r="T222" s="3" t="n">
        <v>-0.1</v>
      </c>
      <c r="U222" s="3" t="n">
        <v>0.7</v>
      </c>
      <c r="V222" s="3" t="n">
        <v>0.9</v>
      </c>
      <c r="W222" s="3" t="n">
        <v>2.8</v>
      </c>
      <c r="X222" s="3" t="n">
        <v>0.246</v>
      </c>
      <c r="Y222" s="3" t="n">
        <v>0.4012</v>
      </c>
      <c r="Z222" s="3" t="n">
        <v>0.0062</v>
      </c>
      <c r="AA222" s="3" t="n">
        <v>0.0123</v>
      </c>
      <c r="AB222" s="3" t="n">
        <v>2.5</v>
      </c>
      <c r="AC222" s="4" t="n">
        <v>0.746196695013848</v>
      </c>
      <c r="AD222" s="4" t="n">
        <v>0.381095798826782</v>
      </c>
      <c r="AE222" s="4" t="n">
        <v>1.54536390827517</v>
      </c>
    </row>
    <row r="223" customFormat="false" ht="15" hidden="false" customHeight="false" outlineLevel="0" collapsed="false">
      <c r="A223" s="3" t="n">
        <v>0.0125</v>
      </c>
      <c r="B223" s="3" t="n">
        <v>4.45</v>
      </c>
      <c r="C223" s="3" t="n">
        <v>0.695</v>
      </c>
      <c r="D223" s="4" t="n">
        <v>2.685E-007</v>
      </c>
      <c r="E223" s="3" t="n">
        <v>280</v>
      </c>
      <c r="F223" s="11" t="s">
        <v>34</v>
      </c>
      <c r="G223" s="3" t="s">
        <v>61</v>
      </c>
      <c r="H223" s="3" t="s">
        <v>62</v>
      </c>
      <c r="I223" s="3" t="s">
        <v>63</v>
      </c>
      <c r="J223" s="3" t="n">
        <v>1</v>
      </c>
      <c r="K223" s="3" t="n">
        <v>0.5</v>
      </c>
      <c r="L223" s="3" t="n">
        <v>0</v>
      </c>
      <c r="M223" s="3" t="n">
        <v>0</v>
      </c>
      <c r="N223" s="3" t="n">
        <v>0</v>
      </c>
      <c r="O223" s="3" t="n">
        <v>0</v>
      </c>
      <c r="P223" s="3" t="n">
        <v>0.4</v>
      </c>
      <c r="Q223" s="3" t="n">
        <v>0</v>
      </c>
      <c r="R223" s="3" t="n">
        <v>0</v>
      </c>
      <c r="S223" s="3" t="n">
        <v>0</v>
      </c>
      <c r="T223" s="3" t="n">
        <v>0</v>
      </c>
      <c r="U223" s="3" t="n">
        <v>1.5</v>
      </c>
      <c r="V223" s="3" t="n">
        <v>2.1</v>
      </c>
      <c r="W223" s="3" t="n">
        <v>2.1</v>
      </c>
      <c r="X223" s="3" t="n">
        <v>0.246</v>
      </c>
      <c r="Y223" s="3" t="n">
        <v>0.4154</v>
      </c>
      <c r="Z223" s="3" t="n">
        <v>0.0063</v>
      </c>
      <c r="AA223" s="3" t="n">
        <v>0.0142</v>
      </c>
      <c r="AB223" s="3" t="n">
        <v>2.5</v>
      </c>
      <c r="AC223" s="4" t="n">
        <v>0.558043761633158</v>
      </c>
      <c r="AD223" s="4" t="n">
        <v>0.379152610482643</v>
      </c>
      <c r="AE223" s="4" t="n">
        <v>1.51661049590756</v>
      </c>
    </row>
    <row r="224" customFormat="false" ht="15" hidden="false" customHeight="false" outlineLevel="0" collapsed="false">
      <c r="A224" s="3" t="n">
        <v>0.0139</v>
      </c>
      <c r="B224" s="3" t="n">
        <v>5.38</v>
      </c>
      <c r="C224" s="3" t="n">
        <v>0.754</v>
      </c>
      <c r="D224" s="4" t="n">
        <v>1.761E-007</v>
      </c>
      <c r="E224" s="3" t="n">
        <v>280</v>
      </c>
      <c r="F224" s="11" t="s">
        <v>34</v>
      </c>
      <c r="G224" s="3" t="s">
        <v>61</v>
      </c>
      <c r="H224" s="3" t="s">
        <v>62</v>
      </c>
      <c r="I224" s="3" t="s">
        <v>63</v>
      </c>
      <c r="J224" s="3" t="n">
        <v>1</v>
      </c>
      <c r="K224" s="3" t="n">
        <v>0.4</v>
      </c>
      <c r="L224" s="3" t="n">
        <v>0.1</v>
      </c>
      <c r="M224" s="3" t="n">
        <v>0</v>
      </c>
      <c r="N224" s="3" t="n">
        <v>0</v>
      </c>
      <c r="O224" s="3" t="n">
        <v>0</v>
      </c>
      <c r="P224" s="3" t="n">
        <v>1</v>
      </c>
      <c r="Q224" s="3" t="n">
        <v>0</v>
      </c>
      <c r="R224" s="3" t="n">
        <v>0</v>
      </c>
      <c r="S224" s="3" t="n">
        <v>0</v>
      </c>
      <c r="T224" s="3" t="n">
        <v>0.1</v>
      </c>
      <c r="U224" s="3" t="n">
        <v>2.2</v>
      </c>
      <c r="V224" s="3" t="n">
        <v>2.5</v>
      </c>
      <c r="W224" s="3" t="n">
        <v>1.9</v>
      </c>
      <c r="X224" s="3" t="n">
        <v>0.246</v>
      </c>
      <c r="Y224" s="3" t="n">
        <v>0.4469</v>
      </c>
      <c r="Z224" s="3" t="n">
        <v>0.0112</v>
      </c>
      <c r="AA224" s="3" t="n">
        <v>0.0174</v>
      </c>
      <c r="AB224" s="3" t="n">
        <v>2.5</v>
      </c>
      <c r="AC224" s="4" t="n">
        <v>0.463877746834635</v>
      </c>
      <c r="AD224" s="4" t="n">
        <v>0.399594920887881</v>
      </c>
      <c r="AE224" s="4" t="n">
        <v>2.50615350190199</v>
      </c>
    </row>
    <row r="225" customFormat="false" ht="15" hidden="false" customHeight="false" outlineLevel="0" collapsed="false">
      <c r="A225" s="3" t="n">
        <v>0.0173</v>
      </c>
      <c r="B225" s="3" t="n">
        <v>2.59</v>
      </c>
      <c r="C225" s="3" t="n">
        <v>0.294</v>
      </c>
      <c r="D225" s="4" t="n">
        <v>6.514E-007</v>
      </c>
      <c r="E225" s="3" t="n">
        <v>280</v>
      </c>
      <c r="F225" s="11" t="s">
        <v>34</v>
      </c>
      <c r="G225" s="3" t="s">
        <v>61</v>
      </c>
      <c r="H225" s="3" t="s">
        <v>62</v>
      </c>
      <c r="I225" s="3" t="s">
        <v>63</v>
      </c>
      <c r="J225" s="3" t="n">
        <v>1</v>
      </c>
      <c r="K225" s="3" t="n">
        <v>1</v>
      </c>
      <c r="L225" s="3" t="n">
        <v>-0.5</v>
      </c>
      <c r="M225" s="3" t="n">
        <v>0</v>
      </c>
      <c r="N225" s="3" t="n">
        <v>0</v>
      </c>
      <c r="O225" s="3" t="n">
        <v>0</v>
      </c>
      <c r="P225" s="3" t="n">
        <v>0.8</v>
      </c>
      <c r="Q225" s="3" t="n">
        <v>0</v>
      </c>
      <c r="R225" s="3" t="n">
        <v>0</v>
      </c>
      <c r="S225" s="3" t="n">
        <v>0</v>
      </c>
      <c r="T225" s="3" t="n">
        <v>-0.5</v>
      </c>
      <c r="U225" s="3" t="n">
        <v>1.2</v>
      </c>
      <c r="V225" s="3" t="n">
        <v>0.2</v>
      </c>
      <c r="W225" s="3" t="n">
        <v>2.7</v>
      </c>
      <c r="X225" s="3" t="n">
        <v>0.19</v>
      </c>
      <c r="Y225" s="3" t="n">
        <v>0.3523</v>
      </c>
      <c r="Z225" s="3" t="n">
        <v>0.0109</v>
      </c>
      <c r="AA225" s="3" t="n">
        <v>0.0113</v>
      </c>
      <c r="AB225" s="3" t="n">
        <v>2.5</v>
      </c>
      <c r="AC225" s="4" t="n">
        <v>0.94229444397925</v>
      </c>
      <c r="AD225" s="4" t="n">
        <v>0.349053971487591</v>
      </c>
      <c r="AE225" s="4" t="n">
        <v>3.09395401646324</v>
      </c>
    </row>
    <row r="226" customFormat="false" ht="15" hidden="false" customHeight="false" outlineLevel="0" collapsed="false">
      <c r="A226" s="3" t="n">
        <v>0.0173</v>
      </c>
      <c r="B226" s="3" t="n">
        <v>3.49</v>
      </c>
      <c r="C226" s="3" t="n">
        <v>0.393</v>
      </c>
      <c r="D226" s="4" t="n">
        <v>3.537E-007</v>
      </c>
      <c r="E226" s="3" t="n">
        <v>280</v>
      </c>
      <c r="F226" s="11" t="s">
        <v>34</v>
      </c>
      <c r="G226" s="3" t="s">
        <v>61</v>
      </c>
      <c r="H226" s="3" t="s">
        <v>62</v>
      </c>
      <c r="I226" s="3" t="s">
        <v>63</v>
      </c>
      <c r="J226" s="3" t="n">
        <v>1</v>
      </c>
      <c r="K226" s="3" t="n">
        <v>0.8</v>
      </c>
      <c r="L226" s="3" t="n">
        <v>-0.3</v>
      </c>
      <c r="M226" s="3" t="n">
        <v>0</v>
      </c>
      <c r="N226" s="3" t="n">
        <v>0</v>
      </c>
      <c r="O226" s="3" t="n">
        <v>0</v>
      </c>
      <c r="P226" s="3" t="n">
        <v>0.7</v>
      </c>
      <c r="Q226" s="3" t="n">
        <v>0</v>
      </c>
      <c r="R226" s="3" t="n">
        <v>0</v>
      </c>
      <c r="S226" s="3" t="n">
        <v>0</v>
      </c>
      <c r="T226" s="3" t="n">
        <v>-0.3</v>
      </c>
      <c r="U226" s="3" t="n">
        <v>0.8</v>
      </c>
      <c r="V226" s="3" t="n">
        <v>0.4</v>
      </c>
      <c r="W226" s="3" t="n">
        <v>2.6</v>
      </c>
      <c r="X226" s="3" t="n">
        <v>0.19</v>
      </c>
      <c r="Y226" s="3" t="n">
        <v>0.3804</v>
      </c>
      <c r="Z226" s="3" t="n">
        <v>0.0079</v>
      </c>
      <c r="AA226" s="3" t="n">
        <v>0.0111</v>
      </c>
      <c r="AB226" s="3" t="n">
        <v>2.5</v>
      </c>
      <c r="AC226" s="4" t="n">
        <v>0.887105034584195</v>
      </c>
      <c r="AD226" s="4" t="n">
        <v>0.373542991523914</v>
      </c>
      <c r="AE226" s="4" t="n">
        <v>2.07676130389064</v>
      </c>
    </row>
    <row r="227" customFormat="false" ht="15" hidden="false" customHeight="false" outlineLevel="0" collapsed="false">
      <c r="A227" s="3" t="n">
        <v>0.0174</v>
      </c>
      <c r="B227" s="3" t="n">
        <v>4.46</v>
      </c>
      <c r="C227" s="3" t="n">
        <v>0.501</v>
      </c>
      <c r="D227" s="4" t="n">
        <v>2.147E-007</v>
      </c>
      <c r="E227" s="3" t="n">
        <v>280</v>
      </c>
      <c r="F227" s="11" t="s">
        <v>34</v>
      </c>
      <c r="G227" s="3" t="s">
        <v>61</v>
      </c>
      <c r="H227" s="3" t="s">
        <v>62</v>
      </c>
      <c r="I227" s="3" t="s">
        <v>63</v>
      </c>
      <c r="J227" s="3" t="n">
        <v>1</v>
      </c>
      <c r="K227" s="3" t="n">
        <v>0.7</v>
      </c>
      <c r="L227" s="3" t="n">
        <v>-0.1</v>
      </c>
      <c r="M227" s="3" t="n">
        <v>0</v>
      </c>
      <c r="N227" s="3" t="n">
        <v>0</v>
      </c>
      <c r="O227" s="3" t="n">
        <v>0</v>
      </c>
      <c r="P227" s="3" t="n">
        <v>0.5</v>
      </c>
      <c r="Q227" s="3" t="n">
        <v>0</v>
      </c>
      <c r="R227" s="3" t="n">
        <v>0</v>
      </c>
      <c r="S227" s="3" t="n">
        <v>0</v>
      </c>
      <c r="T227" s="3" t="n">
        <v>-0.1</v>
      </c>
      <c r="U227" s="3" t="n">
        <v>0.4</v>
      </c>
      <c r="V227" s="3" t="n">
        <v>1.1</v>
      </c>
      <c r="W227" s="3" t="n">
        <v>2.6</v>
      </c>
      <c r="X227" s="3" t="n">
        <v>0.19</v>
      </c>
      <c r="Y227" s="3" t="n">
        <v>0.4125</v>
      </c>
      <c r="Z227" s="3" t="n">
        <v>0.0085</v>
      </c>
      <c r="AA227" s="3" t="n">
        <v>0.012</v>
      </c>
      <c r="AB227" s="3" t="n">
        <v>2.5</v>
      </c>
      <c r="AC227" s="4" t="n">
        <v>0.798997622525971</v>
      </c>
      <c r="AD227" s="4" t="n">
        <v>0.399261249367464</v>
      </c>
      <c r="AE227" s="4" t="n">
        <v>2.06060606060606</v>
      </c>
    </row>
    <row r="228" customFormat="false" ht="15" hidden="false" customHeight="false" outlineLevel="0" collapsed="false">
      <c r="A228" s="3" t="n">
        <v>0.0168</v>
      </c>
      <c r="B228" s="3" t="n">
        <v>5.6</v>
      </c>
      <c r="C228" s="3" t="n">
        <v>0.658</v>
      </c>
      <c r="D228" s="4" t="n">
        <v>1.326E-007</v>
      </c>
      <c r="E228" s="3" t="n">
        <v>280</v>
      </c>
      <c r="F228" s="11" t="s">
        <v>34</v>
      </c>
      <c r="G228" s="3" t="s">
        <v>61</v>
      </c>
      <c r="H228" s="3" t="s">
        <v>62</v>
      </c>
      <c r="I228" s="3" t="s">
        <v>63</v>
      </c>
      <c r="J228" s="3" t="n">
        <v>1</v>
      </c>
      <c r="K228" s="3" t="n">
        <v>0.5</v>
      </c>
      <c r="L228" s="3" t="n">
        <v>0</v>
      </c>
      <c r="M228" s="3" t="n">
        <v>0</v>
      </c>
      <c r="N228" s="3" t="n">
        <v>0</v>
      </c>
      <c r="O228" s="3" t="n">
        <v>0</v>
      </c>
      <c r="P228" s="3" t="n">
        <v>0.5</v>
      </c>
      <c r="Q228" s="3" t="n">
        <v>0</v>
      </c>
      <c r="R228" s="3" t="n">
        <v>0</v>
      </c>
      <c r="S228" s="3" t="n">
        <v>0</v>
      </c>
      <c r="T228" s="3" t="n">
        <v>0</v>
      </c>
      <c r="U228" s="3" t="n">
        <v>1.9</v>
      </c>
      <c r="V228" s="3" t="n">
        <v>2.2</v>
      </c>
      <c r="W228" s="3" t="n">
        <v>1.5</v>
      </c>
      <c r="X228" s="3" t="n">
        <v>0.19</v>
      </c>
      <c r="Y228" s="3" t="n">
        <v>0.4242</v>
      </c>
      <c r="Z228" s="3" t="n">
        <v>0.0105</v>
      </c>
      <c r="AA228" s="3" t="n">
        <v>0.0139</v>
      </c>
      <c r="AB228" s="3" t="n">
        <v>2.5</v>
      </c>
      <c r="AC228" s="4" t="n">
        <v>0.612322704264883</v>
      </c>
      <c r="AD228" s="4" t="n">
        <v>0.397941679681993</v>
      </c>
      <c r="AE228" s="4" t="n">
        <v>2.47524752475248</v>
      </c>
    </row>
    <row r="229" customFormat="false" ht="15" hidden="false" customHeight="false" outlineLevel="0" collapsed="false">
      <c r="A229" s="3" t="n">
        <v>0.018</v>
      </c>
      <c r="B229" s="3" t="n">
        <v>6.73</v>
      </c>
      <c r="C229" s="3" t="n">
        <v>0.727</v>
      </c>
      <c r="D229" s="4" t="n">
        <v>8.394E-008</v>
      </c>
      <c r="E229" s="3" t="n">
        <v>280</v>
      </c>
      <c r="F229" s="11" t="s">
        <v>34</v>
      </c>
      <c r="G229" s="3" t="s">
        <v>61</v>
      </c>
      <c r="H229" s="3" t="s">
        <v>62</v>
      </c>
      <c r="I229" s="3" t="s">
        <v>63</v>
      </c>
      <c r="J229" s="3" t="n">
        <v>1</v>
      </c>
      <c r="K229" s="3" t="n">
        <v>0.5</v>
      </c>
      <c r="L229" s="3" t="n">
        <v>0.1</v>
      </c>
      <c r="M229" s="3" t="n">
        <v>0</v>
      </c>
      <c r="N229" s="3" t="n">
        <v>0</v>
      </c>
      <c r="O229" s="3" t="n">
        <v>0</v>
      </c>
      <c r="P229" s="3" t="n">
        <v>1.1</v>
      </c>
      <c r="Q229" s="3" t="n">
        <v>0</v>
      </c>
      <c r="R229" s="3" t="n">
        <v>0</v>
      </c>
      <c r="S229" s="3" t="n">
        <v>0</v>
      </c>
      <c r="T229" s="3" t="n">
        <v>0.1</v>
      </c>
      <c r="U229" s="3" t="n">
        <v>2.1</v>
      </c>
      <c r="V229" s="3" t="n">
        <v>2.3</v>
      </c>
      <c r="W229" s="3" t="n">
        <v>1.7</v>
      </c>
      <c r="X229" s="3" t="n">
        <v>0.19</v>
      </c>
      <c r="Y229" s="3" t="n">
        <v>0.424</v>
      </c>
      <c r="Z229" s="3" t="n">
        <v>0.0072</v>
      </c>
      <c r="AA229" s="3" t="n">
        <v>0.015</v>
      </c>
      <c r="AB229" s="3" t="n">
        <v>2.5</v>
      </c>
      <c r="AC229" s="4" t="n">
        <v>0.508069370186604</v>
      </c>
      <c r="AD229" s="4" t="n">
        <v>0.390695972684703</v>
      </c>
      <c r="AE229" s="4" t="n">
        <v>1.69811320754717</v>
      </c>
    </row>
    <row r="230" customFormat="false" ht="15" hidden="false" customHeight="false" outlineLevel="0" collapsed="false">
      <c r="A230" s="3" t="n">
        <v>0.0245</v>
      </c>
      <c r="B230" s="3" t="n">
        <v>3.49</v>
      </c>
      <c r="C230" s="3" t="n">
        <v>0.28</v>
      </c>
      <c r="D230" s="4" t="n">
        <v>2.693E-007</v>
      </c>
      <c r="E230" s="3" t="n">
        <v>280</v>
      </c>
      <c r="F230" s="11" t="s">
        <v>34</v>
      </c>
      <c r="G230" s="3" t="s">
        <v>61</v>
      </c>
      <c r="H230" s="3" t="s">
        <v>62</v>
      </c>
      <c r="I230" s="3" t="s">
        <v>63</v>
      </c>
      <c r="J230" s="3" t="n">
        <v>1</v>
      </c>
      <c r="K230" s="3" t="n">
        <v>1.1</v>
      </c>
      <c r="L230" s="3" t="n">
        <v>-0.5</v>
      </c>
      <c r="M230" s="3" t="n">
        <v>0</v>
      </c>
      <c r="N230" s="3" t="n">
        <v>0</v>
      </c>
      <c r="O230" s="3" t="n">
        <v>0</v>
      </c>
      <c r="P230" s="3" t="n">
        <v>0.9</v>
      </c>
      <c r="Q230" s="3" t="n">
        <v>0</v>
      </c>
      <c r="R230" s="3" t="n">
        <v>0</v>
      </c>
      <c r="S230" s="3" t="n">
        <v>0</v>
      </c>
      <c r="T230" s="3" t="n">
        <v>-0.5</v>
      </c>
      <c r="U230" s="3" t="n">
        <v>0.9</v>
      </c>
      <c r="V230" s="3" t="n">
        <v>0.2</v>
      </c>
      <c r="W230" s="3" t="n">
        <v>2.5</v>
      </c>
      <c r="X230" s="3" t="n">
        <v>0.099</v>
      </c>
      <c r="Y230" s="3" t="n">
        <v>0.3716</v>
      </c>
      <c r="Z230" s="3" t="n">
        <v>0.0084</v>
      </c>
      <c r="AA230" s="3" t="n">
        <v>0.011</v>
      </c>
      <c r="AB230" s="3" t="n">
        <v>2.5</v>
      </c>
      <c r="AC230" s="4" t="n">
        <v>0.948338141836875</v>
      </c>
      <c r="AD230" s="4" t="n">
        <v>0.369870558504408</v>
      </c>
      <c r="AE230" s="4" t="n">
        <v>2.26049515608181</v>
      </c>
    </row>
    <row r="231" customFormat="false" ht="15" hidden="false" customHeight="false" outlineLevel="0" collapsed="false">
      <c r="A231" s="3" t="n">
        <v>0.0245</v>
      </c>
      <c r="B231" s="3" t="n">
        <v>4.48</v>
      </c>
      <c r="C231" s="3" t="n">
        <v>0.359</v>
      </c>
      <c r="D231" s="4" t="n">
        <v>1.609E-007</v>
      </c>
      <c r="E231" s="3" t="n">
        <v>280</v>
      </c>
      <c r="F231" s="11" t="s">
        <v>34</v>
      </c>
      <c r="G231" s="3" t="s">
        <v>61</v>
      </c>
      <c r="H231" s="3" t="s">
        <v>62</v>
      </c>
      <c r="I231" s="3" t="s">
        <v>63</v>
      </c>
      <c r="J231" s="3" t="n">
        <v>1</v>
      </c>
      <c r="K231" s="3" t="n">
        <v>0.9</v>
      </c>
      <c r="L231" s="3" t="n">
        <v>-0.3</v>
      </c>
      <c r="M231" s="3" t="n">
        <v>0</v>
      </c>
      <c r="N231" s="3" t="n">
        <v>0</v>
      </c>
      <c r="O231" s="3" t="n">
        <v>0</v>
      </c>
      <c r="P231" s="3" t="n">
        <v>0.8</v>
      </c>
      <c r="Q231" s="3" t="n">
        <v>0</v>
      </c>
      <c r="R231" s="3" t="n">
        <v>0</v>
      </c>
      <c r="S231" s="3" t="n">
        <v>0</v>
      </c>
      <c r="T231" s="3" t="n">
        <v>-0.3</v>
      </c>
      <c r="U231" s="3" t="n">
        <v>0.6</v>
      </c>
      <c r="V231" s="3" t="n">
        <v>0.5</v>
      </c>
      <c r="W231" s="3" t="n">
        <v>2.4</v>
      </c>
      <c r="X231" s="3" t="n">
        <v>0.099</v>
      </c>
      <c r="Y231" s="3" t="n">
        <v>0.391</v>
      </c>
      <c r="Z231" s="3" t="n">
        <v>0.0076</v>
      </c>
      <c r="AA231" s="3" t="n">
        <v>0.0105</v>
      </c>
      <c r="AB231" s="3" t="n">
        <v>2.5</v>
      </c>
      <c r="AC231" s="4" t="n">
        <v>0.908613460800029</v>
      </c>
      <c r="AD231" s="4" t="n">
        <v>0.387781025685263</v>
      </c>
      <c r="AE231" s="4" t="n">
        <v>1.94373401534527</v>
      </c>
    </row>
    <row r="232" customFormat="false" ht="15" hidden="false" customHeight="false" outlineLevel="0" collapsed="false">
      <c r="A232" s="3" t="n">
        <v>0.0246</v>
      </c>
      <c r="B232" s="3" t="n">
        <v>5.47</v>
      </c>
      <c r="C232" s="3" t="n">
        <v>0.435</v>
      </c>
      <c r="D232" s="4" t="n">
        <v>1.063E-007</v>
      </c>
      <c r="E232" s="3" t="n">
        <v>280</v>
      </c>
      <c r="F232" s="11" t="s">
        <v>34</v>
      </c>
      <c r="G232" s="3" t="s">
        <v>61</v>
      </c>
      <c r="H232" s="3" t="s">
        <v>62</v>
      </c>
      <c r="I232" s="3" t="s">
        <v>63</v>
      </c>
      <c r="J232" s="3" t="n">
        <v>1</v>
      </c>
      <c r="K232" s="3" t="n">
        <v>0.8</v>
      </c>
      <c r="L232" s="3" t="n">
        <v>-0.2</v>
      </c>
      <c r="M232" s="3" t="n">
        <v>0</v>
      </c>
      <c r="N232" s="3" t="n">
        <v>0</v>
      </c>
      <c r="O232" s="3" t="n">
        <v>0</v>
      </c>
      <c r="P232" s="3" t="n">
        <v>0.6</v>
      </c>
      <c r="Q232" s="3" t="n">
        <v>0</v>
      </c>
      <c r="R232" s="3" t="n">
        <v>0</v>
      </c>
      <c r="S232" s="3" t="n">
        <v>0</v>
      </c>
      <c r="T232" s="3" t="n">
        <v>-0.2</v>
      </c>
      <c r="U232" s="3" t="n">
        <v>0.3</v>
      </c>
      <c r="V232" s="3" t="n">
        <v>0.8</v>
      </c>
      <c r="W232" s="3" t="n">
        <v>2.4</v>
      </c>
      <c r="X232" s="3" t="n">
        <v>0.099</v>
      </c>
      <c r="Y232" s="3" t="n">
        <v>0.4107</v>
      </c>
      <c r="Z232" s="3" t="n">
        <v>0.0082</v>
      </c>
      <c r="AA232" s="3" t="n">
        <v>0.0109</v>
      </c>
      <c r="AB232" s="3" t="n">
        <v>2.5</v>
      </c>
      <c r="AC232" s="4" t="n">
        <v>0.856514419538665</v>
      </c>
      <c r="AD232" s="4" t="n">
        <v>0.405391266685225</v>
      </c>
      <c r="AE232" s="4" t="n">
        <v>1.99659118578038</v>
      </c>
    </row>
    <row r="233" customFormat="false" ht="15" hidden="false" customHeight="false" outlineLevel="0" collapsed="false">
      <c r="A233" s="3" t="n">
        <v>0.0236</v>
      </c>
      <c r="B233" s="3" t="n">
        <v>7.22</v>
      </c>
      <c r="C233" s="3" t="n">
        <v>0.605</v>
      </c>
      <c r="D233" s="4" t="n">
        <v>5.878E-008</v>
      </c>
      <c r="E233" s="3" t="n">
        <v>280</v>
      </c>
      <c r="F233" s="11" t="s">
        <v>34</v>
      </c>
      <c r="G233" s="3" t="s">
        <v>61</v>
      </c>
      <c r="H233" s="3" t="s">
        <v>62</v>
      </c>
      <c r="I233" s="3" t="s">
        <v>63</v>
      </c>
      <c r="J233" s="3" t="n">
        <v>1</v>
      </c>
      <c r="K233" s="3" t="n">
        <v>0.6</v>
      </c>
      <c r="L233" s="3" t="n">
        <v>0</v>
      </c>
      <c r="M233" s="3" t="n">
        <v>0</v>
      </c>
      <c r="N233" s="3" t="n">
        <v>0</v>
      </c>
      <c r="O233" s="3" t="n">
        <v>0</v>
      </c>
      <c r="P233" s="3" t="n">
        <v>0.5</v>
      </c>
      <c r="Q233" s="3" t="n">
        <v>0</v>
      </c>
      <c r="R233" s="3" t="n">
        <v>0</v>
      </c>
      <c r="S233" s="3" t="n">
        <v>0</v>
      </c>
      <c r="T233" s="3" t="n">
        <v>0</v>
      </c>
      <c r="U233" s="3" t="n">
        <v>1.7</v>
      </c>
      <c r="V233" s="3" t="n">
        <v>1.4</v>
      </c>
      <c r="W233" s="3" t="n">
        <v>1.3</v>
      </c>
      <c r="X233" s="3" t="n">
        <v>0.099</v>
      </c>
      <c r="Y233" s="3" t="n">
        <v>0.421</v>
      </c>
      <c r="Z233" s="3" t="n">
        <v>0.0068</v>
      </c>
      <c r="AA233" s="3" t="n">
        <v>0.0111</v>
      </c>
      <c r="AB233" s="3" t="n">
        <v>2.5</v>
      </c>
      <c r="AC233" s="4" t="n">
        <v>0.68330917625731</v>
      </c>
      <c r="AD233" s="4" t="n">
        <v>0.40898894899005</v>
      </c>
      <c r="AE233" s="4" t="n">
        <v>1.61520190023753</v>
      </c>
    </row>
    <row r="234" customFormat="false" ht="15" hidden="false" customHeight="false" outlineLevel="0" collapsed="false">
      <c r="A234" s="3" t="n">
        <v>0.0253</v>
      </c>
      <c r="B234" s="3" t="n">
        <v>8.88</v>
      </c>
      <c r="C234" s="3" t="n">
        <v>0.684</v>
      </c>
      <c r="D234" s="4" t="n">
        <v>3.691E-008</v>
      </c>
      <c r="E234" s="3" t="n">
        <v>280</v>
      </c>
      <c r="F234" s="11" t="s">
        <v>34</v>
      </c>
      <c r="G234" s="3" t="s">
        <v>61</v>
      </c>
      <c r="H234" s="3" t="s">
        <v>62</v>
      </c>
      <c r="I234" s="3" t="s">
        <v>63</v>
      </c>
      <c r="J234" s="3" t="n">
        <v>1</v>
      </c>
      <c r="K234" s="3" t="n">
        <v>0.5</v>
      </c>
      <c r="L234" s="3" t="n">
        <v>0.1</v>
      </c>
      <c r="M234" s="3" t="n">
        <v>0</v>
      </c>
      <c r="N234" s="3" t="n">
        <v>0</v>
      </c>
      <c r="O234" s="3" t="n">
        <v>0</v>
      </c>
      <c r="P234" s="3" t="n">
        <v>0.4</v>
      </c>
      <c r="Q234" s="3" t="n">
        <v>0</v>
      </c>
      <c r="R234" s="3" t="n">
        <v>0</v>
      </c>
      <c r="S234" s="3" t="n">
        <v>0</v>
      </c>
      <c r="T234" s="3" t="n">
        <v>0.1</v>
      </c>
      <c r="U234" s="3" t="n">
        <v>2</v>
      </c>
      <c r="V234" s="3" t="n">
        <v>1.7</v>
      </c>
      <c r="W234" s="3" t="n">
        <v>1.5</v>
      </c>
      <c r="X234" s="3" t="n">
        <v>0.099</v>
      </c>
      <c r="Y234" s="3" t="n">
        <v>0.4441</v>
      </c>
      <c r="Z234" s="3" t="n">
        <v>0.0064</v>
      </c>
      <c r="AA234" s="3" t="n">
        <v>0.0136</v>
      </c>
      <c r="AB234" s="3" t="n">
        <v>2.5</v>
      </c>
      <c r="AC234" s="4" t="n">
        <v>0.574539603043576</v>
      </c>
      <c r="AD234" s="4" t="n">
        <v>0.427078226385501</v>
      </c>
      <c r="AE234" s="4" t="n">
        <v>1.44111686557082</v>
      </c>
    </row>
    <row r="235" customFormat="false" ht="15" hidden="false" customHeight="false" outlineLevel="0" collapsed="false">
      <c r="A235" s="3" t="n">
        <v>0.0279</v>
      </c>
      <c r="B235" s="3" t="n">
        <v>10.79</v>
      </c>
      <c r="C235" s="3" t="n">
        <v>0.745</v>
      </c>
      <c r="D235" s="4" t="n">
        <v>2.388E-008</v>
      </c>
      <c r="E235" s="3" t="n">
        <v>280</v>
      </c>
      <c r="F235" s="11" t="s">
        <v>34</v>
      </c>
      <c r="G235" s="3" t="s">
        <v>61</v>
      </c>
      <c r="H235" s="3" t="s">
        <v>62</v>
      </c>
      <c r="I235" s="3" t="s">
        <v>63</v>
      </c>
      <c r="J235" s="3" t="n">
        <v>1</v>
      </c>
      <c r="K235" s="3" t="n">
        <v>0.4</v>
      </c>
      <c r="L235" s="3" t="n">
        <v>0.1</v>
      </c>
      <c r="M235" s="3" t="n">
        <v>0</v>
      </c>
      <c r="N235" s="3" t="n">
        <v>0</v>
      </c>
      <c r="O235" s="3" t="n">
        <v>0</v>
      </c>
      <c r="P235" s="3" t="n">
        <v>1.1</v>
      </c>
      <c r="Q235" s="3" t="n">
        <v>0</v>
      </c>
      <c r="R235" s="3" t="n">
        <v>0</v>
      </c>
      <c r="S235" s="3" t="n">
        <v>0</v>
      </c>
      <c r="T235" s="3" t="n">
        <v>0.1</v>
      </c>
      <c r="U235" s="3" t="n">
        <v>2.1</v>
      </c>
      <c r="V235" s="3" t="n">
        <v>2.1</v>
      </c>
      <c r="W235" s="3" t="n">
        <v>1.9</v>
      </c>
      <c r="X235" s="3" t="n">
        <v>0.099</v>
      </c>
      <c r="Y235" s="3" t="n">
        <v>0.4713</v>
      </c>
      <c r="Z235" s="3" t="n">
        <v>0.0117</v>
      </c>
      <c r="AA235" s="3" t="n">
        <v>0.0168</v>
      </c>
      <c r="AB235" s="3" t="n">
        <v>2.5</v>
      </c>
      <c r="AC235" s="4" t="n">
        <v>0.478766451958725</v>
      </c>
      <c r="AD235" s="4" t="n">
        <v>0.449169158087639</v>
      </c>
      <c r="AE235" s="4" t="n">
        <v>2.48249522597072</v>
      </c>
    </row>
    <row r="236" customFormat="false" ht="15" hidden="false" customHeight="false" outlineLevel="0" collapsed="false">
      <c r="A236" s="3" t="n">
        <v>0.0347</v>
      </c>
      <c r="B236" s="3" t="n">
        <v>4.48</v>
      </c>
      <c r="C236" s="3" t="n">
        <v>0.253</v>
      </c>
      <c r="D236" s="4" t="n">
        <v>1.307E-007</v>
      </c>
      <c r="E236" s="3" t="n">
        <v>280</v>
      </c>
      <c r="F236" s="11" t="s">
        <v>34</v>
      </c>
      <c r="G236" s="3" t="s">
        <v>61</v>
      </c>
      <c r="H236" s="3" t="s">
        <v>62</v>
      </c>
      <c r="I236" s="3" t="s">
        <v>63</v>
      </c>
      <c r="J236" s="3" t="n">
        <v>1</v>
      </c>
      <c r="K236" s="3" t="n">
        <v>1.1</v>
      </c>
      <c r="L236" s="3" t="n">
        <v>-0.5</v>
      </c>
      <c r="M236" s="3" t="n">
        <v>0</v>
      </c>
      <c r="N236" s="3" t="n">
        <v>0</v>
      </c>
      <c r="O236" s="3" t="n">
        <v>0</v>
      </c>
      <c r="P236" s="3" t="n">
        <v>1</v>
      </c>
      <c r="Q236" s="3" t="n">
        <v>0</v>
      </c>
      <c r="R236" s="3" t="n">
        <v>0</v>
      </c>
      <c r="S236" s="3" t="n">
        <v>0</v>
      </c>
      <c r="T236" s="3" t="n">
        <v>-0.5</v>
      </c>
      <c r="U236" s="3" t="n">
        <v>0.7</v>
      </c>
      <c r="V236" s="3" t="n">
        <v>0.2</v>
      </c>
      <c r="W236" s="3" t="n">
        <v>2.2</v>
      </c>
      <c r="X236" s="3" t="n">
        <v>0.108</v>
      </c>
      <c r="Y236" s="3" t="n">
        <v>0.4139</v>
      </c>
      <c r="Z236" s="3" t="n">
        <v>0.0109</v>
      </c>
      <c r="AA236" s="3" t="n">
        <v>0.011</v>
      </c>
      <c r="AB236" s="3" t="n">
        <v>2.5</v>
      </c>
      <c r="AC236" s="4" t="n">
        <v>0.958880232394981</v>
      </c>
      <c r="AD236" s="4" t="n">
        <v>0.412240943761099</v>
      </c>
      <c r="AE236" s="4" t="n">
        <v>2.63348634935975</v>
      </c>
    </row>
    <row r="237" customFormat="false" ht="15" hidden="false" customHeight="false" outlineLevel="0" collapsed="false">
      <c r="A237" s="3" t="n">
        <v>0.0348</v>
      </c>
      <c r="B237" s="3" t="n">
        <v>5.49</v>
      </c>
      <c r="C237" s="3" t="n">
        <v>0.308</v>
      </c>
      <c r="D237" s="4" t="n">
        <v>7.965E-008</v>
      </c>
      <c r="E237" s="3" t="n">
        <v>280</v>
      </c>
      <c r="F237" s="11" t="s">
        <v>34</v>
      </c>
      <c r="G237" s="3" t="s">
        <v>61</v>
      </c>
      <c r="H237" s="3" t="s">
        <v>62</v>
      </c>
      <c r="I237" s="3" t="s">
        <v>63</v>
      </c>
      <c r="J237" s="3" t="n">
        <v>1</v>
      </c>
      <c r="K237" s="3" t="n">
        <v>1</v>
      </c>
      <c r="L237" s="3" t="n">
        <v>-0.4</v>
      </c>
      <c r="M237" s="3" t="n">
        <v>0</v>
      </c>
      <c r="N237" s="3" t="n">
        <v>0</v>
      </c>
      <c r="O237" s="3" t="n">
        <v>0</v>
      </c>
      <c r="P237" s="3" t="n">
        <v>0.8</v>
      </c>
      <c r="Q237" s="3" t="n">
        <v>0</v>
      </c>
      <c r="R237" s="3" t="n">
        <v>0</v>
      </c>
      <c r="S237" s="3" t="n">
        <v>0</v>
      </c>
      <c r="T237" s="3" t="n">
        <v>-0.4</v>
      </c>
      <c r="U237" s="3" t="n">
        <v>0.5</v>
      </c>
      <c r="V237" s="3" t="n">
        <v>0.3</v>
      </c>
      <c r="W237" s="3" t="n">
        <v>2.2</v>
      </c>
      <c r="X237" s="3" t="n">
        <v>0.108</v>
      </c>
      <c r="Y237" s="3" t="n">
        <v>0.3969</v>
      </c>
      <c r="Z237" s="3" t="n">
        <v>0.0102</v>
      </c>
      <c r="AA237" s="3" t="n">
        <v>0.01</v>
      </c>
      <c r="AB237" s="3" t="n">
        <v>2.5</v>
      </c>
      <c r="AC237" s="4" t="n">
        <v>0.935807634807393</v>
      </c>
      <c r="AD237" s="4" t="n">
        <v>0.394416436210287</v>
      </c>
      <c r="AE237" s="4" t="n">
        <v>2.56991685563114</v>
      </c>
    </row>
    <row r="238" customFormat="false" ht="15" hidden="false" customHeight="false" outlineLevel="0" collapsed="false">
      <c r="A238" s="3" t="n">
        <v>0.0348</v>
      </c>
      <c r="B238" s="3" t="n">
        <v>6.86</v>
      </c>
      <c r="C238" s="3" t="n">
        <v>0.383</v>
      </c>
      <c r="D238" s="4" t="n">
        <v>4.857E-008</v>
      </c>
      <c r="E238" s="3" t="n">
        <v>280</v>
      </c>
      <c r="F238" s="11" t="s">
        <v>34</v>
      </c>
      <c r="G238" s="3" t="s">
        <v>61</v>
      </c>
      <c r="H238" s="3" t="s">
        <v>62</v>
      </c>
      <c r="I238" s="3" t="s">
        <v>63</v>
      </c>
      <c r="J238" s="3" t="n">
        <v>1</v>
      </c>
      <c r="K238" s="3" t="n">
        <v>0.8</v>
      </c>
      <c r="L238" s="3" t="n">
        <v>-0.2</v>
      </c>
      <c r="M238" s="3" t="n">
        <v>0</v>
      </c>
      <c r="N238" s="3" t="n">
        <v>0</v>
      </c>
      <c r="O238" s="3" t="n">
        <v>0</v>
      </c>
      <c r="P238" s="3" t="n">
        <v>0.6</v>
      </c>
      <c r="Q238" s="3" t="n">
        <v>0</v>
      </c>
      <c r="R238" s="3" t="n">
        <v>0</v>
      </c>
      <c r="S238" s="3" t="n">
        <v>0</v>
      </c>
      <c r="T238" s="3" t="n">
        <v>-0.2</v>
      </c>
      <c r="U238" s="3" t="n">
        <v>0.4</v>
      </c>
      <c r="V238" s="3" t="n">
        <v>0.5</v>
      </c>
      <c r="W238" s="3" t="n">
        <v>2.2</v>
      </c>
      <c r="X238" s="3" t="n">
        <v>0.108</v>
      </c>
      <c r="Y238" s="3" t="n">
        <v>0.4027</v>
      </c>
      <c r="Z238" s="3" t="n">
        <v>0.0091</v>
      </c>
      <c r="AA238" s="3" t="n">
        <v>0.0097</v>
      </c>
      <c r="AB238" s="3" t="n">
        <v>2.5</v>
      </c>
      <c r="AC238" s="4" t="n">
        <v>0.893696662152954</v>
      </c>
      <c r="AD238" s="4" t="n">
        <v>0.398527108906691</v>
      </c>
      <c r="AE238" s="4" t="n">
        <v>2.25974670970946</v>
      </c>
    </row>
    <row r="239" customFormat="false" ht="15" hidden="false" customHeight="false" outlineLevel="0" collapsed="false">
      <c r="A239" s="3" t="n">
        <v>0.0345</v>
      </c>
      <c r="B239" s="3" t="n">
        <v>9.03</v>
      </c>
      <c r="C239" s="3" t="n">
        <v>0.512</v>
      </c>
      <c r="D239" s="4" t="n">
        <v>2.692E-008</v>
      </c>
      <c r="E239" s="3" t="n">
        <v>280</v>
      </c>
      <c r="F239" s="11" t="s">
        <v>34</v>
      </c>
      <c r="G239" s="3" t="s">
        <v>61</v>
      </c>
      <c r="H239" s="3" t="s">
        <v>62</v>
      </c>
      <c r="I239" s="3" t="s">
        <v>63</v>
      </c>
      <c r="J239" s="3" t="n">
        <v>1</v>
      </c>
      <c r="K239" s="3" t="n">
        <v>0.6</v>
      </c>
      <c r="L239" s="3" t="n">
        <v>-0.1</v>
      </c>
      <c r="M239" s="3" t="n">
        <v>0</v>
      </c>
      <c r="N239" s="3" t="n">
        <v>0</v>
      </c>
      <c r="O239" s="3" t="n">
        <v>0</v>
      </c>
      <c r="P239" s="3" t="n">
        <v>0.5</v>
      </c>
      <c r="Q239" s="3" t="n">
        <v>0</v>
      </c>
      <c r="R239" s="3" t="n">
        <v>0</v>
      </c>
      <c r="S239" s="3" t="n">
        <v>0</v>
      </c>
      <c r="T239" s="3" t="n">
        <v>-0.1</v>
      </c>
      <c r="U239" s="3" t="n">
        <v>1.3</v>
      </c>
      <c r="V239" s="3" t="n">
        <v>0.9</v>
      </c>
      <c r="W239" s="3" t="n">
        <v>1.3</v>
      </c>
      <c r="X239" s="3" t="n">
        <v>0.108</v>
      </c>
      <c r="Y239" s="3" t="n">
        <v>0.4221</v>
      </c>
      <c r="Z239" s="3" t="n">
        <v>0.0079</v>
      </c>
      <c r="AA239" s="3" t="n">
        <v>0.0094</v>
      </c>
      <c r="AB239" s="3" t="n">
        <v>2.5</v>
      </c>
      <c r="AC239" s="4" t="n">
        <v>0.788193472823146</v>
      </c>
      <c r="AD239" s="4" t="n">
        <v>0.413384957076618</v>
      </c>
      <c r="AE239" s="4" t="n">
        <v>1.87159440890784</v>
      </c>
    </row>
    <row r="240" customFormat="false" ht="15" hidden="false" customHeight="false" outlineLevel="0" collapsed="false">
      <c r="A240" s="3" t="n">
        <v>0.0348</v>
      </c>
      <c r="B240" s="3" t="n">
        <v>11.44</v>
      </c>
      <c r="C240" s="3" t="n">
        <v>0.641</v>
      </c>
      <c r="D240" s="4" t="n">
        <v>1.61E-008</v>
      </c>
      <c r="E240" s="3" t="n">
        <v>280</v>
      </c>
      <c r="F240" s="11" t="s">
        <v>34</v>
      </c>
      <c r="G240" s="3" t="s">
        <v>61</v>
      </c>
      <c r="H240" s="3" t="s">
        <v>62</v>
      </c>
      <c r="I240" s="3" t="s">
        <v>63</v>
      </c>
      <c r="J240" s="3" t="n">
        <v>1</v>
      </c>
      <c r="K240" s="3" t="n">
        <v>0.5</v>
      </c>
      <c r="L240" s="3" t="n">
        <v>0</v>
      </c>
      <c r="M240" s="3" t="n">
        <v>0</v>
      </c>
      <c r="N240" s="3" t="n">
        <v>0</v>
      </c>
      <c r="O240" s="3" t="n">
        <v>0</v>
      </c>
      <c r="P240" s="3" t="n">
        <v>0.5</v>
      </c>
      <c r="Q240" s="3" t="n">
        <v>0</v>
      </c>
      <c r="R240" s="3" t="n">
        <v>0</v>
      </c>
      <c r="S240" s="3" t="n">
        <v>0</v>
      </c>
      <c r="T240" s="3" t="n">
        <v>0</v>
      </c>
      <c r="U240" s="3" t="n">
        <v>1.7</v>
      </c>
      <c r="V240" s="3" t="n">
        <v>1.6</v>
      </c>
      <c r="W240" s="3" t="n">
        <v>1.4</v>
      </c>
      <c r="X240" s="3" t="n">
        <v>0.108</v>
      </c>
      <c r="Y240" s="3" t="n">
        <v>0.4406</v>
      </c>
      <c r="Z240" s="3" t="n">
        <v>0.0063</v>
      </c>
      <c r="AA240" s="3" t="n">
        <v>0.0123</v>
      </c>
      <c r="AB240" s="3" t="n">
        <v>2.5</v>
      </c>
      <c r="AC240" s="4" t="n">
        <v>0.635922337643576</v>
      </c>
      <c r="AD240" s="4" t="n">
        <v>0.424962830105387</v>
      </c>
      <c r="AE240" s="4" t="n">
        <v>1.42986836132547</v>
      </c>
    </row>
    <row r="241" customFormat="false" ht="15" hidden="false" customHeight="false" outlineLevel="0" collapsed="false">
      <c r="A241" s="3" t="n">
        <v>0.0369</v>
      </c>
      <c r="B241" s="3" t="n">
        <v>14.1</v>
      </c>
      <c r="C241" s="3" t="n">
        <v>0.735</v>
      </c>
      <c r="D241" s="4" t="n">
        <v>1.009E-008</v>
      </c>
      <c r="E241" s="3" t="n">
        <v>280</v>
      </c>
      <c r="F241" s="11" t="s">
        <v>34</v>
      </c>
      <c r="G241" s="3" t="s">
        <v>61</v>
      </c>
      <c r="H241" s="3" t="s">
        <v>62</v>
      </c>
      <c r="I241" s="3" t="s">
        <v>63</v>
      </c>
      <c r="J241" s="3" t="n">
        <v>1</v>
      </c>
      <c r="K241" s="3" t="n">
        <v>0.5</v>
      </c>
      <c r="L241" s="3" t="n">
        <v>0.1</v>
      </c>
      <c r="M241" s="3" t="n">
        <v>0</v>
      </c>
      <c r="N241" s="3" t="n">
        <v>0</v>
      </c>
      <c r="O241" s="3" t="n">
        <v>0</v>
      </c>
      <c r="P241" s="3" t="n">
        <v>1.2</v>
      </c>
      <c r="Q241" s="3" t="n">
        <v>0</v>
      </c>
      <c r="R241" s="3" t="n">
        <v>0</v>
      </c>
      <c r="S241" s="3" t="n">
        <v>0</v>
      </c>
      <c r="T241" s="3" t="n">
        <v>0.1</v>
      </c>
      <c r="U241" s="3" t="n">
        <v>2</v>
      </c>
      <c r="V241" s="3" t="n">
        <v>2.2</v>
      </c>
      <c r="W241" s="3" t="n">
        <v>1.7</v>
      </c>
      <c r="X241" s="3" t="n">
        <v>0.108</v>
      </c>
      <c r="Y241" s="3" t="n">
        <v>0.4566</v>
      </c>
      <c r="Z241" s="3" t="n">
        <v>0.0109</v>
      </c>
      <c r="AA241" s="3" t="n">
        <v>0.0157</v>
      </c>
      <c r="AB241" s="3" t="n">
        <v>2.5</v>
      </c>
      <c r="AC241" s="4" t="n">
        <v>0.495097344632657</v>
      </c>
      <c r="AD241" s="4" t="n">
        <v>0.434126688956687</v>
      </c>
      <c r="AE241" s="4" t="n">
        <v>2.38720981165134</v>
      </c>
    </row>
    <row r="242" customFormat="false" ht="15" hidden="false" customHeight="false" outlineLevel="0" collapsed="false">
      <c r="A242" s="3" t="n">
        <v>0.0469</v>
      </c>
      <c r="B242" s="3" t="n">
        <v>5.53</v>
      </c>
      <c r="C242" s="3" t="n">
        <v>0.232</v>
      </c>
      <c r="D242" s="4" t="n">
        <v>6.014E-008</v>
      </c>
      <c r="E242" s="3" t="n">
        <v>280</v>
      </c>
      <c r="F242" s="11" t="s">
        <v>34</v>
      </c>
      <c r="G242" s="3" t="s">
        <v>61</v>
      </c>
      <c r="H242" s="3" t="s">
        <v>62</v>
      </c>
      <c r="I242" s="3" t="s">
        <v>63</v>
      </c>
      <c r="J242" s="3" t="n">
        <v>1</v>
      </c>
      <c r="K242" s="3" t="n">
        <v>1.2</v>
      </c>
      <c r="L242" s="3" t="n">
        <v>-0.6</v>
      </c>
      <c r="M242" s="3" t="n">
        <v>0</v>
      </c>
      <c r="N242" s="3" t="n">
        <v>0</v>
      </c>
      <c r="O242" s="3" t="n">
        <v>0</v>
      </c>
      <c r="P242" s="3" t="n">
        <v>1</v>
      </c>
      <c r="Q242" s="3" t="n">
        <v>0</v>
      </c>
      <c r="R242" s="3" t="n">
        <v>0</v>
      </c>
      <c r="S242" s="3" t="n">
        <v>0</v>
      </c>
      <c r="T242" s="3" t="n">
        <v>-0.6</v>
      </c>
      <c r="U242" s="3" t="n">
        <v>0.5</v>
      </c>
      <c r="V242" s="3" t="n">
        <v>0.2</v>
      </c>
      <c r="W242" s="3" t="n">
        <v>2.1</v>
      </c>
      <c r="X242" s="3" t="n">
        <v>0.117</v>
      </c>
      <c r="Y242" s="3" t="n">
        <v>0.3872</v>
      </c>
      <c r="Z242" s="3" t="n">
        <v>0.011</v>
      </c>
      <c r="AA242" s="3" t="n">
        <v>0.0099</v>
      </c>
      <c r="AB242" s="3" t="n">
        <v>2.5</v>
      </c>
      <c r="AC242" s="4" t="n">
        <v>0.966101065167424</v>
      </c>
      <c r="AD242" s="4" t="n">
        <v>0.385825000669051</v>
      </c>
      <c r="AE242" s="4" t="n">
        <v>2.84090909090909</v>
      </c>
    </row>
    <row r="243" customFormat="false" ht="15" hidden="false" customHeight="false" outlineLevel="0" collapsed="false">
      <c r="A243" s="3" t="n">
        <v>0.0493</v>
      </c>
      <c r="B243" s="3" t="n">
        <v>6.93</v>
      </c>
      <c r="C243" s="3" t="n">
        <v>0.276</v>
      </c>
      <c r="D243" s="4" t="n">
        <v>3.569E-008</v>
      </c>
      <c r="E243" s="3" t="n">
        <v>280</v>
      </c>
      <c r="F243" s="11" t="s">
        <v>34</v>
      </c>
      <c r="G243" s="3" t="s">
        <v>61</v>
      </c>
      <c r="H243" s="3" t="s">
        <v>62</v>
      </c>
      <c r="I243" s="3" t="s">
        <v>63</v>
      </c>
      <c r="J243" s="3" t="n">
        <v>1</v>
      </c>
      <c r="K243" s="3" t="n">
        <v>1</v>
      </c>
      <c r="L243" s="3" t="n">
        <v>-0.4</v>
      </c>
      <c r="M243" s="3" t="n">
        <v>0</v>
      </c>
      <c r="N243" s="3" t="n">
        <v>0</v>
      </c>
      <c r="O243" s="3" t="n">
        <v>0</v>
      </c>
      <c r="P243" s="3" t="n">
        <v>0.9</v>
      </c>
      <c r="Q243" s="3" t="n">
        <v>0</v>
      </c>
      <c r="R243" s="3" t="n">
        <v>0</v>
      </c>
      <c r="S243" s="3" t="n">
        <v>0</v>
      </c>
      <c r="T243" s="3" t="n">
        <v>-0.4</v>
      </c>
      <c r="U243" s="3" t="n">
        <v>0.4</v>
      </c>
      <c r="V243" s="3" t="n">
        <v>0.2</v>
      </c>
      <c r="W243" s="3" t="n">
        <v>2</v>
      </c>
      <c r="X243" s="3" t="n">
        <v>0.117</v>
      </c>
      <c r="Y243" s="3" t="n">
        <v>0.394</v>
      </c>
      <c r="Z243" s="3" t="n">
        <v>0.0072</v>
      </c>
      <c r="AA243" s="3" t="n">
        <v>0.0094</v>
      </c>
      <c r="AB243" s="3" t="n">
        <v>2.5</v>
      </c>
      <c r="AC243" s="4" t="n">
        <v>0.949964976821858</v>
      </c>
      <c r="AD243" s="4" t="n">
        <v>0.391934868640067</v>
      </c>
      <c r="AE243" s="4" t="n">
        <v>1.82741116751269</v>
      </c>
    </row>
    <row r="244" customFormat="false" ht="15" hidden="false" customHeight="false" outlineLevel="0" collapsed="false">
      <c r="A244" s="3" t="n">
        <v>0.049</v>
      </c>
      <c r="B244" s="3" t="n">
        <v>8.99</v>
      </c>
      <c r="C244" s="3" t="n">
        <v>0.361</v>
      </c>
      <c r="D244" s="4" t="n">
        <v>2.018E-008</v>
      </c>
      <c r="E244" s="3" t="n">
        <v>280</v>
      </c>
      <c r="F244" s="11" t="s">
        <v>34</v>
      </c>
      <c r="G244" s="3" t="s">
        <v>61</v>
      </c>
      <c r="H244" s="3" t="s">
        <v>62</v>
      </c>
      <c r="I244" s="3" t="s">
        <v>63</v>
      </c>
      <c r="J244" s="3" t="n">
        <v>1</v>
      </c>
      <c r="K244" s="3" t="n">
        <v>0.9</v>
      </c>
      <c r="L244" s="3" t="n">
        <v>-0.3</v>
      </c>
      <c r="M244" s="3" t="n">
        <v>0</v>
      </c>
      <c r="N244" s="3" t="n">
        <v>0</v>
      </c>
      <c r="O244" s="3" t="n">
        <v>0</v>
      </c>
      <c r="P244" s="3" t="n">
        <v>0.7</v>
      </c>
      <c r="Q244" s="3" t="n">
        <v>0</v>
      </c>
      <c r="R244" s="3" t="n">
        <v>0</v>
      </c>
      <c r="S244" s="3" t="n">
        <v>0</v>
      </c>
      <c r="T244" s="3" t="n">
        <v>-0.3</v>
      </c>
      <c r="U244" s="3" t="n">
        <v>0.6</v>
      </c>
      <c r="V244" s="3" t="n">
        <v>0.4</v>
      </c>
      <c r="W244" s="3" t="n">
        <v>1.5</v>
      </c>
      <c r="X244" s="3" t="n">
        <v>0.117</v>
      </c>
      <c r="Y244" s="3" t="n">
        <v>0.4008</v>
      </c>
      <c r="Z244" s="3" t="n">
        <v>0.0076</v>
      </c>
      <c r="AA244" s="3" t="n">
        <v>0.0078</v>
      </c>
      <c r="AB244" s="3" t="n">
        <v>2.5</v>
      </c>
      <c r="AC244" s="4" t="n">
        <v>0.907385916694583</v>
      </c>
      <c r="AD244" s="4" t="n">
        <v>0.396911508381419</v>
      </c>
      <c r="AE244" s="4" t="n">
        <v>1.89620758483034</v>
      </c>
    </row>
    <row r="245" customFormat="false" ht="15" hidden="false" customHeight="false" outlineLevel="0" collapsed="false">
      <c r="A245" s="3" t="n">
        <v>0.0487</v>
      </c>
      <c r="B245" s="3" t="n">
        <v>11.57</v>
      </c>
      <c r="C245" s="3" t="n">
        <v>0.469</v>
      </c>
      <c r="D245" s="4" t="n">
        <v>1.196E-008</v>
      </c>
      <c r="E245" s="3" t="n">
        <v>280</v>
      </c>
      <c r="F245" s="11" t="s">
        <v>34</v>
      </c>
      <c r="G245" s="3" t="s">
        <v>61</v>
      </c>
      <c r="H245" s="3" t="s">
        <v>62</v>
      </c>
      <c r="I245" s="3" t="s">
        <v>63</v>
      </c>
      <c r="J245" s="3" t="n">
        <v>1</v>
      </c>
      <c r="K245" s="3" t="n">
        <v>0.7</v>
      </c>
      <c r="L245" s="3" t="n">
        <v>-0.1</v>
      </c>
      <c r="M245" s="3" t="n">
        <v>0</v>
      </c>
      <c r="N245" s="3" t="n">
        <v>0</v>
      </c>
      <c r="O245" s="3" t="n">
        <v>0</v>
      </c>
      <c r="P245" s="3" t="n">
        <v>0.6</v>
      </c>
      <c r="Q245" s="3" t="n">
        <v>0</v>
      </c>
      <c r="R245" s="3" t="n">
        <v>0</v>
      </c>
      <c r="S245" s="3" t="n">
        <v>0</v>
      </c>
      <c r="T245" s="3" t="n">
        <v>-0.1</v>
      </c>
      <c r="U245" s="3" t="n">
        <v>1.2</v>
      </c>
      <c r="V245" s="3" t="n">
        <v>0.8</v>
      </c>
      <c r="W245" s="3" t="n">
        <v>1</v>
      </c>
      <c r="X245" s="3" t="n">
        <v>0.117</v>
      </c>
      <c r="Y245" s="3" t="n">
        <v>0.4257</v>
      </c>
      <c r="Z245" s="3" t="n">
        <v>0.006</v>
      </c>
      <c r="AA245" s="3" t="n">
        <v>0.0081</v>
      </c>
      <c r="AB245" s="3" t="n">
        <v>2.5</v>
      </c>
      <c r="AC245" s="4" t="n">
        <v>0.82831310152809</v>
      </c>
      <c r="AD245" s="4" t="n">
        <v>0.418043674154995</v>
      </c>
      <c r="AE245" s="4" t="n">
        <v>1.40944326990839</v>
      </c>
    </row>
    <row r="246" customFormat="false" ht="15" hidden="false" customHeight="false" outlineLevel="0" collapsed="false">
      <c r="A246" s="3" t="n">
        <v>0.0494</v>
      </c>
      <c r="B246" s="3" t="n">
        <v>14.87</v>
      </c>
      <c r="C246" s="3" t="n">
        <v>0.589</v>
      </c>
      <c r="D246" s="4" t="n">
        <v>6.673E-009</v>
      </c>
      <c r="E246" s="3" t="n">
        <v>280</v>
      </c>
      <c r="F246" s="11" t="s">
        <v>34</v>
      </c>
      <c r="G246" s="3" t="s">
        <v>61</v>
      </c>
      <c r="H246" s="3" t="s">
        <v>62</v>
      </c>
      <c r="I246" s="3" t="s">
        <v>63</v>
      </c>
      <c r="J246" s="3" t="n">
        <v>1</v>
      </c>
      <c r="K246" s="3" t="n">
        <v>0.6</v>
      </c>
      <c r="L246" s="3" t="n">
        <v>0</v>
      </c>
      <c r="M246" s="3" t="n">
        <v>0</v>
      </c>
      <c r="N246" s="3" t="n">
        <v>0</v>
      </c>
      <c r="O246" s="3" t="n">
        <v>0</v>
      </c>
      <c r="P246" s="3" t="n">
        <v>0.5</v>
      </c>
      <c r="Q246" s="3" t="n">
        <v>0</v>
      </c>
      <c r="R246" s="3" t="n">
        <v>0</v>
      </c>
      <c r="S246" s="3" t="n">
        <v>0</v>
      </c>
      <c r="T246" s="3" t="n">
        <v>0</v>
      </c>
      <c r="U246" s="3" t="n">
        <v>1.4</v>
      </c>
      <c r="V246" s="3" t="n">
        <v>1.4</v>
      </c>
      <c r="W246" s="3" t="n">
        <v>1.3</v>
      </c>
      <c r="X246" s="3" t="n">
        <v>0.117</v>
      </c>
      <c r="Y246" s="3" t="n">
        <v>0.4317</v>
      </c>
      <c r="Z246" s="3" t="n">
        <v>0.0053</v>
      </c>
      <c r="AA246" s="3" t="n">
        <v>0.0106</v>
      </c>
      <c r="AB246" s="3" t="n">
        <v>2.5</v>
      </c>
      <c r="AC246" s="4" t="n">
        <v>0.703074450989173</v>
      </c>
      <c r="AD246" s="4" t="n">
        <v>0.418272012407736</v>
      </c>
      <c r="AE246" s="4" t="n">
        <v>1.22770442436877</v>
      </c>
    </row>
    <row r="247" customFormat="false" ht="15" hidden="false" customHeight="false" outlineLevel="0" collapsed="false">
      <c r="A247" s="3" t="n">
        <v>0.0529</v>
      </c>
      <c r="B247" s="3" t="n">
        <v>18.9</v>
      </c>
      <c r="C247" s="3" t="n">
        <v>0.69</v>
      </c>
      <c r="D247" s="4" t="n">
        <v>3.886E-009</v>
      </c>
      <c r="E247" s="3" t="n">
        <v>280</v>
      </c>
      <c r="F247" s="11" t="s">
        <v>34</v>
      </c>
      <c r="G247" s="3" t="s">
        <v>61</v>
      </c>
      <c r="H247" s="3" t="s">
        <v>62</v>
      </c>
      <c r="I247" s="3" t="s">
        <v>63</v>
      </c>
      <c r="J247" s="3" t="n">
        <v>1</v>
      </c>
      <c r="K247" s="3" t="n">
        <v>0.5</v>
      </c>
      <c r="L247" s="3" t="n">
        <v>0.1</v>
      </c>
      <c r="M247" s="3" t="n">
        <v>0</v>
      </c>
      <c r="N247" s="3" t="n">
        <v>0</v>
      </c>
      <c r="O247" s="3" t="n">
        <v>0</v>
      </c>
      <c r="P247" s="3" t="n">
        <v>1.3</v>
      </c>
      <c r="Q247" s="3" t="n">
        <v>0</v>
      </c>
      <c r="R247" s="3" t="n">
        <v>0</v>
      </c>
      <c r="S247" s="3" t="n">
        <v>0</v>
      </c>
      <c r="T247" s="3" t="n">
        <v>0.1</v>
      </c>
      <c r="U247" s="3" t="n">
        <v>1.7</v>
      </c>
      <c r="V247" s="3" t="n">
        <v>2.1</v>
      </c>
      <c r="W247" s="3" t="n">
        <v>1.6</v>
      </c>
      <c r="X247" s="3" t="n">
        <v>0.117</v>
      </c>
      <c r="Y247" s="3" t="n">
        <v>0.4567</v>
      </c>
      <c r="Z247" s="3" t="n">
        <v>0.0081</v>
      </c>
      <c r="AA247" s="3" t="n">
        <v>0.0145</v>
      </c>
      <c r="AB247" s="3" t="n">
        <v>2.5</v>
      </c>
      <c r="AC247" s="4" t="n">
        <v>0.565469669733887</v>
      </c>
      <c r="AD247" s="4" t="n">
        <v>0.435910791600164</v>
      </c>
      <c r="AE247" s="4" t="n">
        <v>1.77359316838187</v>
      </c>
    </row>
    <row r="248" customFormat="false" ht="15" hidden="false" customHeight="false" outlineLevel="0" collapsed="false">
      <c r="A248" s="3" t="n">
        <v>0.0663</v>
      </c>
      <c r="B248" s="3" t="n">
        <v>7.32</v>
      </c>
      <c r="C248" s="3" t="n">
        <v>0.217</v>
      </c>
      <c r="D248" s="4" t="n">
        <v>2.366E-008</v>
      </c>
      <c r="E248" s="3" t="n">
        <v>280</v>
      </c>
      <c r="F248" s="11" t="s">
        <v>34</v>
      </c>
      <c r="G248" s="3" t="s">
        <v>61</v>
      </c>
      <c r="H248" s="3" t="s">
        <v>62</v>
      </c>
      <c r="I248" s="3" t="s">
        <v>63</v>
      </c>
      <c r="J248" s="3" t="n">
        <v>1</v>
      </c>
      <c r="K248" s="3" t="n">
        <v>1.3</v>
      </c>
      <c r="L248" s="3" t="n">
        <v>-0.6</v>
      </c>
      <c r="M248" s="3" t="n">
        <v>0</v>
      </c>
      <c r="N248" s="3" t="n">
        <v>0</v>
      </c>
      <c r="O248" s="3" t="n">
        <v>0</v>
      </c>
      <c r="P248" s="3" t="n">
        <v>1.1</v>
      </c>
      <c r="Q248" s="3" t="n">
        <v>0</v>
      </c>
      <c r="R248" s="3" t="n">
        <v>0</v>
      </c>
      <c r="S248" s="3" t="n">
        <v>0</v>
      </c>
      <c r="T248" s="3" t="n">
        <v>-0.6</v>
      </c>
      <c r="U248" s="3" t="n">
        <v>0.4</v>
      </c>
      <c r="V248" s="3" t="n">
        <v>0.1</v>
      </c>
      <c r="W248" s="3" t="n">
        <v>1.9</v>
      </c>
      <c r="X248" s="3" t="n">
        <v>0.113</v>
      </c>
      <c r="Y248" s="3" t="n">
        <v>0.3753</v>
      </c>
      <c r="Z248" s="3" t="n">
        <v>0.0137</v>
      </c>
      <c r="AA248" s="3" t="n">
        <v>0.0091</v>
      </c>
      <c r="AB248" s="3" t="n">
        <v>2.5</v>
      </c>
      <c r="AC248" s="4" t="n">
        <v>0.970751147702862</v>
      </c>
      <c r="AD248" s="4" t="n">
        <v>0.374185346585021</v>
      </c>
      <c r="AE248" s="4" t="n">
        <v>3.65041300293099</v>
      </c>
    </row>
    <row r="249" customFormat="false" ht="15" hidden="false" customHeight="false" outlineLevel="0" collapsed="false">
      <c r="A249" s="3" t="n">
        <v>0.0699</v>
      </c>
      <c r="B249" s="3" t="n">
        <v>8.93</v>
      </c>
      <c r="C249" s="3" t="n">
        <v>0.249</v>
      </c>
      <c r="D249" s="4" t="n">
        <v>1.526E-008</v>
      </c>
      <c r="E249" s="3" t="n">
        <v>280</v>
      </c>
      <c r="F249" s="11" t="s">
        <v>34</v>
      </c>
      <c r="G249" s="3" t="s">
        <v>61</v>
      </c>
      <c r="H249" s="3" t="s">
        <v>62</v>
      </c>
      <c r="I249" s="3" t="s">
        <v>63</v>
      </c>
      <c r="J249" s="3" t="n">
        <v>1</v>
      </c>
      <c r="K249" s="3" t="n">
        <v>1.1</v>
      </c>
      <c r="L249" s="3" t="n">
        <v>-0.5</v>
      </c>
      <c r="M249" s="3" t="n">
        <v>0</v>
      </c>
      <c r="N249" s="3" t="n">
        <v>0</v>
      </c>
      <c r="O249" s="3" t="n">
        <v>0</v>
      </c>
      <c r="P249" s="3" t="n">
        <v>0.9</v>
      </c>
      <c r="Q249" s="3" t="n">
        <v>0</v>
      </c>
      <c r="R249" s="3" t="n">
        <v>0</v>
      </c>
      <c r="S249" s="3" t="n">
        <v>0</v>
      </c>
      <c r="T249" s="3" t="n">
        <v>-0.5</v>
      </c>
      <c r="U249" s="3" t="n">
        <v>0.5</v>
      </c>
      <c r="V249" s="3" t="n">
        <v>0.2</v>
      </c>
      <c r="W249" s="3" t="n">
        <v>1.9</v>
      </c>
      <c r="X249" s="3" t="n">
        <v>0.113</v>
      </c>
      <c r="Y249" s="3" t="n">
        <v>0.39</v>
      </c>
      <c r="Z249" s="3" t="n">
        <v>0.011</v>
      </c>
      <c r="AA249" s="3" t="n">
        <v>0.0089</v>
      </c>
      <c r="AB249" s="3" t="n">
        <v>2.5</v>
      </c>
      <c r="AC249" s="4" t="n">
        <v>0.960286060372341</v>
      </c>
      <c r="AD249" s="4" t="n">
        <v>0.388427303095226</v>
      </c>
      <c r="AE249" s="4" t="n">
        <v>2.82051282051282</v>
      </c>
    </row>
    <row r="250" customFormat="false" ht="15" hidden="false" customHeight="false" outlineLevel="0" collapsed="false">
      <c r="A250" s="3" t="n">
        <v>0.0696</v>
      </c>
      <c r="B250" s="3" t="n">
        <v>11.47</v>
      </c>
      <c r="C250" s="3" t="n">
        <v>0.323</v>
      </c>
      <c r="D250" s="4" t="n">
        <v>9.131E-009</v>
      </c>
      <c r="E250" s="3" t="n">
        <v>280</v>
      </c>
      <c r="F250" s="11" t="s">
        <v>34</v>
      </c>
      <c r="G250" s="3" t="s">
        <v>61</v>
      </c>
      <c r="H250" s="3" t="s">
        <v>62</v>
      </c>
      <c r="I250" s="3" t="s">
        <v>63</v>
      </c>
      <c r="J250" s="3" t="n">
        <v>1</v>
      </c>
      <c r="K250" s="3" t="n">
        <v>0.9</v>
      </c>
      <c r="L250" s="3" t="n">
        <v>-0.3</v>
      </c>
      <c r="M250" s="3" t="n">
        <v>0</v>
      </c>
      <c r="N250" s="3" t="n">
        <v>0</v>
      </c>
      <c r="O250" s="3" t="n">
        <v>0</v>
      </c>
      <c r="P250" s="3" t="n">
        <v>0.7</v>
      </c>
      <c r="Q250" s="3" t="n">
        <v>0</v>
      </c>
      <c r="R250" s="3" t="n">
        <v>0</v>
      </c>
      <c r="S250" s="3" t="n">
        <v>0</v>
      </c>
      <c r="T250" s="3" t="n">
        <v>-0.3</v>
      </c>
      <c r="U250" s="3" t="n">
        <v>0.7</v>
      </c>
      <c r="V250" s="3" t="n">
        <v>0.4</v>
      </c>
      <c r="W250" s="3" t="n">
        <v>1.1</v>
      </c>
      <c r="X250" s="3" t="n">
        <v>0.113</v>
      </c>
      <c r="Y250" s="3" t="n">
        <v>0.4086</v>
      </c>
      <c r="Z250" s="3" t="n">
        <v>0.0085</v>
      </c>
      <c r="AA250" s="3" t="n">
        <v>0.007</v>
      </c>
      <c r="AB250" s="3" t="n">
        <v>2.5</v>
      </c>
      <c r="AC250" s="4" t="n">
        <v>0.928363174050375</v>
      </c>
      <c r="AD250" s="4" t="n">
        <v>0.405627812469833</v>
      </c>
      <c r="AE250" s="4" t="n">
        <v>2.08027410670582</v>
      </c>
    </row>
    <row r="251" customFormat="false" ht="15" hidden="false" customHeight="false" outlineLevel="0" collapsed="false">
      <c r="A251" s="3" t="n">
        <v>0.0694</v>
      </c>
      <c r="B251" s="3" t="n">
        <v>15.01</v>
      </c>
      <c r="C251" s="3" t="n">
        <v>0.424</v>
      </c>
      <c r="D251" s="4" t="n">
        <v>4.984E-009</v>
      </c>
      <c r="E251" s="3" t="n">
        <v>280</v>
      </c>
      <c r="F251" s="11" t="s">
        <v>34</v>
      </c>
      <c r="G251" s="3" t="s">
        <v>61</v>
      </c>
      <c r="H251" s="3" t="s">
        <v>62</v>
      </c>
      <c r="I251" s="3" t="s">
        <v>63</v>
      </c>
      <c r="J251" s="3" t="n">
        <v>1</v>
      </c>
      <c r="K251" s="3" t="n">
        <v>0.7</v>
      </c>
      <c r="L251" s="3" t="n">
        <v>-0.1</v>
      </c>
      <c r="M251" s="3" t="n">
        <v>0</v>
      </c>
      <c r="N251" s="3" t="n">
        <v>0</v>
      </c>
      <c r="O251" s="3" t="n">
        <v>0</v>
      </c>
      <c r="P251" s="3" t="n">
        <v>0.6</v>
      </c>
      <c r="Q251" s="3" t="n">
        <v>0</v>
      </c>
      <c r="R251" s="3" t="n">
        <v>0</v>
      </c>
      <c r="S251" s="3" t="n">
        <v>0</v>
      </c>
      <c r="T251" s="3" t="n">
        <v>-0.1</v>
      </c>
      <c r="U251" s="3" t="n">
        <v>1.1</v>
      </c>
      <c r="V251" s="3" t="n">
        <v>0.7</v>
      </c>
      <c r="W251" s="3" t="n">
        <v>0.9</v>
      </c>
      <c r="X251" s="3" t="n">
        <v>0.113</v>
      </c>
      <c r="Y251" s="3" t="n">
        <v>0.4135</v>
      </c>
      <c r="Z251" s="3" t="n">
        <v>0.0066</v>
      </c>
      <c r="AA251" s="3" t="n">
        <v>0.007</v>
      </c>
      <c r="AB251" s="3" t="n">
        <v>2.5</v>
      </c>
      <c r="AC251" s="4" t="n">
        <v>0.864876286185916</v>
      </c>
      <c r="AD251" s="4" t="n">
        <v>0.407826520526072</v>
      </c>
      <c r="AE251" s="4" t="n">
        <v>1.59613059250302</v>
      </c>
    </row>
    <row r="252" customFormat="false" ht="15" hidden="false" customHeight="false" outlineLevel="0" collapsed="false">
      <c r="A252" s="3" t="n">
        <v>0.0699</v>
      </c>
      <c r="B252" s="3" t="n">
        <v>19.65</v>
      </c>
      <c r="C252" s="3" t="n">
        <v>0.547</v>
      </c>
      <c r="D252" s="4" t="n">
        <v>2.72E-009</v>
      </c>
      <c r="E252" s="3" t="n">
        <v>280</v>
      </c>
      <c r="F252" s="11" t="s">
        <v>34</v>
      </c>
      <c r="G252" s="3" t="s">
        <v>61</v>
      </c>
      <c r="H252" s="3" t="s">
        <v>62</v>
      </c>
      <c r="I252" s="3" t="s">
        <v>63</v>
      </c>
      <c r="J252" s="3" t="n">
        <v>1</v>
      </c>
      <c r="K252" s="3" t="n">
        <v>0.6</v>
      </c>
      <c r="L252" s="3" t="n">
        <v>0</v>
      </c>
      <c r="M252" s="3" t="n">
        <v>0</v>
      </c>
      <c r="N252" s="3" t="n">
        <v>0</v>
      </c>
      <c r="O252" s="3" t="n">
        <v>0</v>
      </c>
      <c r="P252" s="3" t="n">
        <v>0.5</v>
      </c>
      <c r="Q252" s="3" t="n">
        <v>0</v>
      </c>
      <c r="R252" s="3" t="n">
        <v>0</v>
      </c>
      <c r="S252" s="3" t="n">
        <v>0</v>
      </c>
      <c r="T252" s="3" t="n">
        <v>0</v>
      </c>
      <c r="U252" s="3" t="n">
        <v>1.4</v>
      </c>
      <c r="V252" s="3" t="n">
        <v>1.3</v>
      </c>
      <c r="W252" s="3" t="n">
        <v>1.2</v>
      </c>
      <c r="X252" s="3" t="n">
        <v>0.113</v>
      </c>
      <c r="Y252" s="3" t="n">
        <v>0.4269</v>
      </c>
      <c r="Z252" s="3" t="n">
        <v>0.0061</v>
      </c>
      <c r="AA252" s="3" t="n">
        <v>0.0098</v>
      </c>
      <c r="AB252" s="3" t="n">
        <v>2.5</v>
      </c>
      <c r="AC252" s="4" t="n">
        <v>0.751554707216811</v>
      </c>
      <c r="AD252" s="4" t="n">
        <v>0.416130349611055</v>
      </c>
      <c r="AE252" s="4" t="n">
        <v>1.42890606699461</v>
      </c>
    </row>
    <row r="253" customFormat="false" ht="15" hidden="false" customHeight="false" outlineLevel="0" collapsed="false">
      <c r="A253" s="3" t="n">
        <v>0.0716</v>
      </c>
      <c r="B253" s="3" t="n">
        <v>25.56</v>
      </c>
      <c r="C253" s="3" t="n">
        <v>0.689</v>
      </c>
      <c r="D253" s="4" t="n">
        <v>1.615E-009</v>
      </c>
      <c r="E253" s="3" t="n">
        <v>280</v>
      </c>
      <c r="F253" s="11" t="s">
        <v>34</v>
      </c>
      <c r="G253" s="3" t="s">
        <v>61</v>
      </c>
      <c r="H253" s="3" t="s">
        <v>62</v>
      </c>
      <c r="I253" s="3" t="s">
        <v>63</v>
      </c>
      <c r="J253" s="3" t="n">
        <v>1</v>
      </c>
      <c r="K253" s="3" t="n">
        <v>0.5</v>
      </c>
      <c r="L253" s="3" t="n">
        <v>0.1</v>
      </c>
      <c r="M253" s="3" t="n">
        <v>0</v>
      </c>
      <c r="N253" s="3" t="n">
        <v>0</v>
      </c>
      <c r="O253" s="3" t="n">
        <v>0</v>
      </c>
      <c r="P253" s="3" t="n">
        <v>1.2</v>
      </c>
      <c r="Q253" s="3" t="n">
        <v>0</v>
      </c>
      <c r="R253" s="3" t="n">
        <v>0</v>
      </c>
      <c r="S253" s="3" t="n">
        <v>0</v>
      </c>
      <c r="T253" s="3" t="n">
        <v>0.1</v>
      </c>
      <c r="U253" s="3" t="n">
        <v>1.7</v>
      </c>
      <c r="V253" s="3" t="n">
        <v>2.2</v>
      </c>
      <c r="W253" s="3" t="n">
        <v>1.5</v>
      </c>
      <c r="X253" s="3" t="n">
        <v>0.113</v>
      </c>
      <c r="Y253" s="3" t="n">
        <v>0.4746</v>
      </c>
      <c r="Z253" s="3" t="n">
        <v>0.0139</v>
      </c>
      <c r="AA253" s="3" t="n">
        <v>0.0154</v>
      </c>
      <c r="AB253" s="3" t="n">
        <v>2.5</v>
      </c>
      <c r="AC253" s="4" t="n">
        <v>0.5669122569125</v>
      </c>
      <c r="AD253" s="4" t="n">
        <v>0.45372820747346</v>
      </c>
      <c r="AE253" s="4" t="n">
        <v>2.92878213232195</v>
      </c>
    </row>
    <row r="254" customFormat="false" ht="15" hidden="false" customHeight="false" outlineLevel="0" collapsed="false">
      <c r="A254" s="3" t="n">
        <v>0.0863</v>
      </c>
      <c r="B254" s="3" t="n">
        <v>9.35</v>
      </c>
      <c r="C254" s="3" t="n">
        <v>0.213</v>
      </c>
      <c r="D254" s="4" t="n">
        <v>1.039E-008</v>
      </c>
      <c r="E254" s="3" t="n">
        <v>280</v>
      </c>
      <c r="F254" s="11" t="s">
        <v>34</v>
      </c>
      <c r="G254" s="3" t="s">
        <v>61</v>
      </c>
      <c r="H254" s="3" t="s">
        <v>62</v>
      </c>
      <c r="I254" s="3" t="s">
        <v>63</v>
      </c>
      <c r="J254" s="3" t="n">
        <v>1</v>
      </c>
      <c r="K254" s="3" t="n">
        <v>1.2</v>
      </c>
      <c r="L254" s="3" t="n">
        <v>-0.6</v>
      </c>
      <c r="M254" s="3" t="n">
        <v>0</v>
      </c>
      <c r="N254" s="3" t="n">
        <v>0</v>
      </c>
      <c r="O254" s="3" t="n">
        <v>0</v>
      </c>
      <c r="P254" s="3" t="n">
        <v>1.1</v>
      </c>
      <c r="Q254" s="3" t="n">
        <v>0</v>
      </c>
      <c r="R254" s="3" t="n">
        <v>0</v>
      </c>
      <c r="S254" s="3" t="n">
        <v>0</v>
      </c>
      <c r="T254" s="3" t="n">
        <v>-0.6</v>
      </c>
      <c r="U254" s="3" t="n">
        <v>0.7</v>
      </c>
      <c r="V254" s="3" t="n">
        <v>0.1</v>
      </c>
      <c r="W254" s="3" t="n">
        <v>1.9</v>
      </c>
      <c r="X254" s="3" t="n">
        <v>0.096</v>
      </c>
      <c r="Y254" s="3" t="n">
        <v>0.3505</v>
      </c>
      <c r="Z254" s="3" t="n">
        <v>0.0188</v>
      </c>
      <c r="AA254" s="3" t="n">
        <v>0.0085</v>
      </c>
      <c r="AB254" s="3" t="n">
        <v>2.5</v>
      </c>
      <c r="AC254" s="4" t="n">
        <v>0.971910920087237</v>
      </c>
      <c r="AD254" s="4" t="n">
        <v>0.349637462753051</v>
      </c>
      <c r="AE254" s="4" t="n">
        <v>5.36376604850214</v>
      </c>
    </row>
    <row r="255" customFormat="false" ht="15" hidden="false" customHeight="false" outlineLevel="0" collapsed="false">
      <c r="A255" s="3" t="n">
        <v>0.0897</v>
      </c>
      <c r="B255" s="3" t="n">
        <v>11.49</v>
      </c>
      <c r="C255" s="3" t="n">
        <v>0.25</v>
      </c>
      <c r="D255" s="4" t="n">
        <v>7.467E-009</v>
      </c>
      <c r="E255" s="3" t="n">
        <v>280</v>
      </c>
      <c r="F255" s="11" t="s">
        <v>34</v>
      </c>
      <c r="G255" s="3" t="s">
        <v>61</v>
      </c>
      <c r="H255" s="3" t="s">
        <v>62</v>
      </c>
      <c r="I255" s="3" t="s">
        <v>63</v>
      </c>
      <c r="J255" s="3" t="n">
        <v>1</v>
      </c>
      <c r="K255" s="3" t="n">
        <v>1.1</v>
      </c>
      <c r="L255" s="3" t="n">
        <v>-0.4</v>
      </c>
      <c r="M255" s="3" t="n">
        <v>0</v>
      </c>
      <c r="N255" s="3" t="n">
        <v>0</v>
      </c>
      <c r="O255" s="3" t="n">
        <v>0</v>
      </c>
      <c r="P255" s="3" t="n">
        <v>0.9</v>
      </c>
      <c r="Q255" s="3" t="n">
        <v>0</v>
      </c>
      <c r="R255" s="3" t="n">
        <v>0</v>
      </c>
      <c r="S255" s="3" t="n">
        <v>0</v>
      </c>
      <c r="T255" s="3" t="n">
        <v>-0.4</v>
      </c>
      <c r="U255" s="3" t="n">
        <v>0.9</v>
      </c>
      <c r="V255" s="3" t="n">
        <v>0.2</v>
      </c>
      <c r="W255" s="3" t="n">
        <v>1.2</v>
      </c>
      <c r="X255" s="3" t="n">
        <v>0.096</v>
      </c>
      <c r="Y255" s="3" t="n">
        <v>0.4088</v>
      </c>
      <c r="Z255" s="3" t="n">
        <v>0.0103</v>
      </c>
      <c r="AA255" s="3" t="n">
        <v>0.0078</v>
      </c>
      <c r="AB255" s="3" t="n">
        <v>2.5</v>
      </c>
      <c r="AC255" s="4" t="n">
        <v>0.959908084310638</v>
      </c>
      <c r="AD255" s="4" t="n">
        <v>0.407364178131793</v>
      </c>
      <c r="AE255" s="4" t="n">
        <v>2.51956947162427</v>
      </c>
    </row>
    <row r="256" customFormat="false" ht="15" hidden="false" customHeight="false" outlineLevel="0" collapsed="false">
      <c r="A256" s="3" t="n">
        <v>0.0897</v>
      </c>
      <c r="B256" s="3" t="n">
        <v>14.97</v>
      </c>
      <c r="C256" s="3" t="n">
        <v>0.326</v>
      </c>
      <c r="D256" s="4" t="n">
        <v>4.005E-009</v>
      </c>
      <c r="E256" s="3" t="n">
        <v>280</v>
      </c>
      <c r="F256" s="11" t="s">
        <v>34</v>
      </c>
      <c r="G256" s="3" t="s">
        <v>61</v>
      </c>
      <c r="H256" s="3" t="s">
        <v>62</v>
      </c>
      <c r="I256" s="3" t="s">
        <v>63</v>
      </c>
      <c r="J256" s="3" t="n">
        <v>1</v>
      </c>
      <c r="K256" s="3" t="n">
        <v>0.9</v>
      </c>
      <c r="L256" s="3" t="n">
        <v>-0.3</v>
      </c>
      <c r="M256" s="3" t="n">
        <v>0</v>
      </c>
      <c r="N256" s="3" t="n">
        <v>0</v>
      </c>
      <c r="O256" s="3" t="n">
        <v>0</v>
      </c>
      <c r="P256" s="3" t="n">
        <v>0.7</v>
      </c>
      <c r="Q256" s="3" t="n">
        <v>0</v>
      </c>
      <c r="R256" s="3" t="n">
        <v>0</v>
      </c>
      <c r="S256" s="3" t="n">
        <v>0</v>
      </c>
      <c r="T256" s="3" t="n">
        <v>-0.3</v>
      </c>
      <c r="U256" s="3" t="n">
        <v>1.2</v>
      </c>
      <c r="V256" s="3" t="n">
        <v>0.4</v>
      </c>
      <c r="W256" s="3" t="n">
        <v>0.7</v>
      </c>
      <c r="X256" s="3" t="n">
        <v>0.096</v>
      </c>
      <c r="Y256" s="3" t="n">
        <v>0.3964</v>
      </c>
      <c r="Z256" s="3" t="n">
        <v>0.0084</v>
      </c>
      <c r="AA256" s="3" t="n">
        <v>0.0069</v>
      </c>
      <c r="AB256" s="3" t="n">
        <v>2.5</v>
      </c>
      <c r="AC256" s="4" t="n">
        <v>0.926795219837876</v>
      </c>
      <c r="AD256" s="4" t="n">
        <v>0.39385783683162</v>
      </c>
      <c r="AE256" s="4" t="n">
        <v>2.11907164480323</v>
      </c>
    </row>
    <row r="257" customFormat="false" ht="15" hidden="false" customHeight="false" outlineLevel="0" collapsed="false">
      <c r="A257" s="3" t="n">
        <v>0.0895</v>
      </c>
      <c r="B257" s="3" t="n">
        <v>19.88</v>
      </c>
      <c r="C257" s="3" t="n">
        <v>0.433</v>
      </c>
      <c r="D257" s="4" t="n">
        <v>2.113E-009</v>
      </c>
      <c r="E257" s="3" t="n">
        <v>280</v>
      </c>
      <c r="F257" s="11" t="s">
        <v>34</v>
      </c>
      <c r="G257" s="3" t="s">
        <v>61</v>
      </c>
      <c r="H257" s="3" t="s">
        <v>62</v>
      </c>
      <c r="I257" s="3" t="s">
        <v>63</v>
      </c>
      <c r="J257" s="3" t="n">
        <v>1</v>
      </c>
      <c r="K257" s="3" t="n">
        <v>0.7</v>
      </c>
      <c r="L257" s="3" t="n">
        <v>-0.1</v>
      </c>
      <c r="M257" s="3" t="n">
        <v>0</v>
      </c>
      <c r="N257" s="3" t="n">
        <v>0</v>
      </c>
      <c r="O257" s="3" t="n">
        <v>0</v>
      </c>
      <c r="P257" s="3" t="n">
        <v>0.6</v>
      </c>
      <c r="Q257" s="3" t="n">
        <v>0</v>
      </c>
      <c r="R257" s="3" t="n">
        <v>0</v>
      </c>
      <c r="S257" s="3" t="n">
        <v>0</v>
      </c>
      <c r="T257" s="3" t="n">
        <v>-0.1</v>
      </c>
      <c r="U257" s="3" t="n">
        <v>1.5</v>
      </c>
      <c r="V257" s="3" t="n">
        <v>0.7</v>
      </c>
      <c r="W257" s="3" t="n">
        <v>0.9</v>
      </c>
      <c r="X257" s="3" t="n">
        <v>0.096</v>
      </c>
      <c r="Y257" s="3" t="n">
        <v>0.402</v>
      </c>
      <c r="Z257" s="3" t="n">
        <v>0.0067</v>
      </c>
      <c r="AA257" s="3" t="n">
        <v>0.0082</v>
      </c>
      <c r="AB257" s="3" t="n">
        <v>2.5</v>
      </c>
      <c r="AC257" s="4" t="n">
        <v>0.85794466632592</v>
      </c>
      <c r="AD257" s="4" t="n">
        <v>0.396997185583272</v>
      </c>
      <c r="AE257" s="4" t="n">
        <v>1.66666666666667</v>
      </c>
    </row>
    <row r="258" customFormat="false" ht="15" hidden="false" customHeight="false" outlineLevel="0" collapsed="false">
      <c r="A258" s="3" t="n">
        <v>0.0903</v>
      </c>
      <c r="B258" s="3" t="n">
        <v>26.07</v>
      </c>
      <c r="C258" s="3" t="n">
        <v>0.558</v>
      </c>
      <c r="D258" s="4" t="n">
        <v>1.126E-009</v>
      </c>
      <c r="E258" s="3" t="n">
        <v>280</v>
      </c>
      <c r="F258" s="11" t="s">
        <v>34</v>
      </c>
      <c r="G258" s="3" t="s">
        <v>61</v>
      </c>
      <c r="H258" s="3" t="s">
        <v>62</v>
      </c>
      <c r="I258" s="3" t="s">
        <v>63</v>
      </c>
      <c r="J258" s="3" t="n">
        <v>1</v>
      </c>
      <c r="K258" s="3" t="n">
        <v>0.6</v>
      </c>
      <c r="L258" s="3" t="n">
        <v>0</v>
      </c>
      <c r="M258" s="3" t="n">
        <v>0</v>
      </c>
      <c r="N258" s="3" t="n">
        <v>0</v>
      </c>
      <c r="O258" s="3" t="n">
        <v>0</v>
      </c>
      <c r="P258" s="3" t="n">
        <v>1.2</v>
      </c>
      <c r="Q258" s="3" t="n">
        <v>0</v>
      </c>
      <c r="R258" s="3" t="n">
        <v>0</v>
      </c>
      <c r="S258" s="3" t="n">
        <v>0</v>
      </c>
      <c r="T258" s="3" t="n">
        <v>0</v>
      </c>
      <c r="U258" s="3" t="n">
        <v>1.9</v>
      </c>
      <c r="V258" s="3" t="n">
        <v>1.4</v>
      </c>
      <c r="W258" s="3" t="n">
        <v>1.2</v>
      </c>
      <c r="X258" s="3" t="n">
        <v>0.096</v>
      </c>
      <c r="Y258" s="3" t="n">
        <v>0.4068</v>
      </c>
      <c r="Z258" s="3" t="n">
        <v>0.0084</v>
      </c>
      <c r="AA258" s="3" t="n">
        <v>0.0108</v>
      </c>
      <c r="AB258" s="3" t="n">
        <v>2.5</v>
      </c>
      <c r="AC258" s="4" t="n">
        <v>0.739281777115466</v>
      </c>
      <c r="AD258" s="4" t="n">
        <v>0.397508461130967</v>
      </c>
      <c r="AE258" s="4" t="n">
        <v>2.06489675516224</v>
      </c>
    </row>
    <row r="259" customFormat="false" ht="15" hidden="false" customHeight="false" outlineLevel="0" collapsed="false">
      <c r="A259" s="3" t="n">
        <v>0.1095</v>
      </c>
      <c r="B259" s="3" t="n">
        <v>11.8</v>
      </c>
      <c r="C259" s="3" t="n">
        <v>0.212</v>
      </c>
      <c r="D259" s="4" t="n">
        <v>5.347E-009</v>
      </c>
      <c r="E259" s="3" t="n">
        <v>280</v>
      </c>
      <c r="F259" s="11" t="s">
        <v>34</v>
      </c>
      <c r="G259" s="3" t="s">
        <v>61</v>
      </c>
      <c r="H259" s="3" t="s">
        <v>62</v>
      </c>
      <c r="I259" s="3" t="s">
        <v>63</v>
      </c>
      <c r="J259" s="3" t="n">
        <v>1</v>
      </c>
      <c r="K259" s="3" t="n">
        <v>1.2</v>
      </c>
      <c r="L259" s="3" t="n">
        <v>-0.6</v>
      </c>
      <c r="M259" s="3" t="n">
        <v>0</v>
      </c>
      <c r="N259" s="3" t="n">
        <v>0</v>
      </c>
      <c r="O259" s="3" t="n">
        <v>0</v>
      </c>
      <c r="P259" s="3" t="n">
        <v>1</v>
      </c>
      <c r="Q259" s="3" t="n">
        <v>0</v>
      </c>
      <c r="R259" s="3" t="n">
        <v>0</v>
      </c>
      <c r="S259" s="3" t="n">
        <v>0</v>
      </c>
      <c r="T259" s="3" t="n">
        <v>-0.6</v>
      </c>
      <c r="U259" s="3" t="n">
        <v>1.1</v>
      </c>
      <c r="V259" s="3" t="n">
        <v>0.1</v>
      </c>
      <c r="W259" s="3" t="n">
        <v>1</v>
      </c>
      <c r="X259" s="3" t="n">
        <v>0.043</v>
      </c>
      <c r="Y259" s="3" t="n">
        <v>0.3664</v>
      </c>
      <c r="Z259" s="3" t="n">
        <v>0.0132</v>
      </c>
      <c r="AA259" s="3" t="n">
        <v>0.0075</v>
      </c>
      <c r="AB259" s="3" t="n">
        <v>2.5</v>
      </c>
      <c r="AC259" s="4" t="n">
        <v>0.972181385222807</v>
      </c>
      <c r="AD259" s="4" t="n">
        <v>0.365979666851466</v>
      </c>
      <c r="AE259" s="4" t="n">
        <v>3.60262008733624</v>
      </c>
    </row>
    <row r="260" customFormat="false" ht="15" hidden="false" customHeight="false" outlineLevel="0" collapsed="false">
      <c r="A260" s="3" t="n">
        <v>0.1097</v>
      </c>
      <c r="B260" s="3" t="n">
        <v>14.93</v>
      </c>
      <c r="C260" s="3" t="n">
        <v>0.265</v>
      </c>
      <c r="D260" s="4" t="n">
        <v>3.404E-009</v>
      </c>
      <c r="E260" s="3" t="n">
        <v>280</v>
      </c>
      <c r="F260" s="11" t="s">
        <v>34</v>
      </c>
      <c r="G260" s="3" t="s">
        <v>61</v>
      </c>
      <c r="H260" s="3" t="s">
        <v>62</v>
      </c>
      <c r="I260" s="3" t="s">
        <v>63</v>
      </c>
      <c r="J260" s="3" t="n">
        <v>1</v>
      </c>
      <c r="K260" s="3" t="n">
        <v>1</v>
      </c>
      <c r="L260" s="3" t="n">
        <v>-0.4</v>
      </c>
      <c r="M260" s="3" t="n">
        <v>0</v>
      </c>
      <c r="N260" s="3" t="n">
        <v>0</v>
      </c>
      <c r="O260" s="3" t="n">
        <v>0</v>
      </c>
      <c r="P260" s="3" t="n">
        <v>0.8</v>
      </c>
      <c r="Q260" s="3" t="n">
        <v>0</v>
      </c>
      <c r="R260" s="3" t="n">
        <v>0</v>
      </c>
      <c r="S260" s="3" t="n">
        <v>0</v>
      </c>
      <c r="T260" s="3" t="n">
        <v>-0.4</v>
      </c>
      <c r="U260" s="3" t="n">
        <v>1.3</v>
      </c>
      <c r="V260" s="3" t="n">
        <v>0.2</v>
      </c>
      <c r="W260" s="3" t="n">
        <v>0.8</v>
      </c>
      <c r="X260" s="3" t="n">
        <v>0.043</v>
      </c>
      <c r="Y260" s="3" t="n">
        <v>0.3908</v>
      </c>
      <c r="Z260" s="3" t="n">
        <v>0.0103</v>
      </c>
      <c r="AA260" s="3" t="n">
        <v>0.0075</v>
      </c>
      <c r="AB260" s="3" t="n">
        <v>2.5</v>
      </c>
      <c r="AC260" s="4" t="n">
        <v>0.954285198036231</v>
      </c>
      <c r="AD260" s="4" t="n">
        <v>0.390063324007304</v>
      </c>
      <c r="AE260" s="4" t="n">
        <v>2.63561924257932</v>
      </c>
    </row>
    <row r="261" customFormat="false" ht="15" hidden="false" customHeight="false" outlineLevel="0" collapsed="false">
      <c r="A261" s="3" t="n">
        <v>0.1097</v>
      </c>
      <c r="B261" s="3" t="n">
        <v>19.86</v>
      </c>
      <c r="C261" s="3" t="n">
        <v>0.353</v>
      </c>
      <c r="D261" s="4" t="n">
        <v>1.755E-009</v>
      </c>
      <c r="E261" s="3" t="n">
        <v>280</v>
      </c>
      <c r="F261" s="11" t="s">
        <v>34</v>
      </c>
      <c r="G261" s="3" t="s">
        <v>61</v>
      </c>
      <c r="H261" s="3" t="s">
        <v>62</v>
      </c>
      <c r="I261" s="3" t="s">
        <v>63</v>
      </c>
      <c r="J261" s="3" t="n">
        <v>1</v>
      </c>
      <c r="K261" s="3" t="n">
        <v>0.8</v>
      </c>
      <c r="L261" s="3" t="n">
        <v>-0.2</v>
      </c>
      <c r="M261" s="3" t="n">
        <v>0</v>
      </c>
      <c r="N261" s="3" t="n">
        <v>0</v>
      </c>
      <c r="O261" s="3" t="n">
        <v>0</v>
      </c>
      <c r="P261" s="3" t="n">
        <v>0.7</v>
      </c>
      <c r="Q261" s="3" t="n">
        <v>0</v>
      </c>
      <c r="R261" s="3" t="n">
        <v>0</v>
      </c>
      <c r="S261" s="3" t="n">
        <v>0</v>
      </c>
      <c r="T261" s="3" t="n">
        <v>-0.2</v>
      </c>
      <c r="U261" s="3" t="n">
        <v>1.7</v>
      </c>
      <c r="V261" s="3" t="n">
        <v>0.4</v>
      </c>
      <c r="W261" s="3" t="n">
        <v>0.7</v>
      </c>
      <c r="X261" s="3" t="n">
        <v>0.043</v>
      </c>
      <c r="Y261" s="3" t="n">
        <v>0.3832</v>
      </c>
      <c r="Z261" s="3" t="n">
        <v>0.0074</v>
      </c>
      <c r="AA261" s="3" t="n">
        <v>0.0077</v>
      </c>
      <c r="AB261" s="3" t="n">
        <v>2.5</v>
      </c>
      <c r="AC261" s="4" t="n">
        <v>0.911990429219145</v>
      </c>
      <c r="AD261" s="4" t="n">
        <v>0.381809338226034</v>
      </c>
      <c r="AE261" s="4" t="n">
        <v>1.93110647181628</v>
      </c>
    </row>
    <row r="262" customFormat="false" ht="15" hidden="false" customHeight="false" outlineLevel="0" collapsed="false">
      <c r="A262" s="3" t="n">
        <v>0.11</v>
      </c>
      <c r="B262" s="3" t="n">
        <v>26.38</v>
      </c>
      <c r="C262" s="3" t="n">
        <v>0.465</v>
      </c>
      <c r="D262" s="4" t="n">
        <v>8.933E-010</v>
      </c>
      <c r="E262" s="3" t="n">
        <v>280</v>
      </c>
      <c r="F262" s="11" t="s">
        <v>34</v>
      </c>
      <c r="G262" s="3" t="s">
        <v>61</v>
      </c>
      <c r="H262" s="3" t="s">
        <v>62</v>
      </c>
      <c r="I262" s="3" t="s">
        <v>63</v>
      </c>
      <c r="J262" s="3" t="n">
        <v>1</v>
      </c>
      <c r="K262" s="3" t="n">
        <v>0.7</v>
      </c>
      <c r="L262" s="3" t="n">
        <v>-0.1</v>
      </c>
      <c r="M262" s="3" t="n">
        <v>0</v>
      </c>
      <c r="N262" s="3" t="n">
        <v>0</v>
      </c>
      <c r="O262" s="3" t="n">
        <v>0</v>
      </c>
      <c r="P262" s="3" t="n">
        <v>0.6</v>
      </c>
      <c r="Q262" s="3" t="n">
        <v>0</v>
      </c>
      <c r="R262" s="3" t="n">
        <v>0</v>
      </c>
      <c r="S262" s="3" t="n">
        <v>0</v>
      </c>
      <c r="T262" s="3" t="n">
        <v>-0.1</v>
      </c>
      <c r="U262" s="3" t="n">
        <v>2</v>
      </c>
      <c r="V262" s="3" t="n">
        <v>0.7</v>
      </c>
      <c r="W262" s="3" t="n">
        <v>1</v>
      </c>
      <c r="X262" s="3" t="n">
        <v>0.043</v>
      </c>
      <c r="Y262" s="3" t="n">
        <v>0.376</v>
      </c>
      <c r="Z262" s="3" t="n">
        <v>0.0078</v>
      </c>
      <c r="AA262" s="3" t="n">
        <v>0.0091</v>
      </c>
      <c r="AB262" s="3" t="n">
        <v>2.5</v>
      </c>
      <c r="AC262" s="4" t="n">
        <v>0.831652193985308</v>
      </c>
      <c r="AD262" s="4" t="n">
        <v>0.37338987410868</v>
      </c>
      <c r="AE262" s="4" t="n">
        <v>2.07446808510638</v>
      </c>
    </row>
    <row r="263" customFormat="false" ht="15" hidden="false" customHeight="false" outlineLevel="0" collapsed="false">
      <c r="A263" s="3" t="n">
        <v>0.1106</v>
      </c>
      <c r="B263" s="3" t="n">
        <v>34.5</v>
      </c>
      <c r="C263" s="3" t="n">
        <v>0.601</v>
      </c>
      <c r="D263" s="4" t="n">
        <v>5.462E-010</v>
      </c>
      <c r="E263" s="3" t="n">
        <v>280</v>
      </c>
      <c r="F263" s="11" t="s">
        <v>34</v>
      </c>
      <c r="G263" s="3" t="s">
        <v>61</v>
      </c>
      <c r="H263" s="3" t="s">
        <v>62</v>
      </c>
      <c r="I263" s="3" t="s">
        <v>63</v>
      </c>
      <c r="J263" s="3" t="n">
        <v>1</v>
      </c>
      <c r="K263" s="3" t="n">
        <v>0.6</v>
      </c>
      <c r="L263" s="3" t="n">
        <v>0.1</v>
      </c>
      <c r="M263" s="3" t="n">
        <v>0</v>
      </c>
      <c r="N263" s="3" t="n">
        <v>0</v>
      </c>
      <c r="O263" s="3" t="n">
        <v>0</v>
      </c>
      <c r="P263" s="3" t="n">
        <v>1.4</v>
      </c>
      <c r="Q263" s="3" t="n">
        <v>0</v>
      </c>
      <c r="R263" s="3" t="n">
        <v>0</v>
      </c>
      <c r="S263" s="3" t="n">
        <v>0</v>
      </c>
      <c r="T263" s="3" t="n">
        <v>0.1</v>
      </c>
      <c r="U263" s="3" t="n">
        <v>2.3</v>
      </c>
      <c r="V263" s="3" t="n">
        <v>1.4</v>
      </c>
      <c r="W263" s="3" t="n">
        <v>1.3</v>
      </c>
      <c r="X263" s="3" t="n">
        <v>0.043</v>
      </c>
      <c r="Y263" s="3" t="n">
        <v>0.4316</v>
      </c>
      <c r="Z263" s="3" t="n">
        <v>0.017</v>
      </c>
      <c r="AA263" s="3" t="n">
        <v>0.0131</v>
      </c>
      <c r="AB263" s="3" t="n">
        <v>2.5</v>
      </c>
      <c r="AC263" s="4" t="n">
        <v>0.68808479140593</v>
      </c>
      <c r="AD263" s="4" t="n">
        <v>0.426048665847919</v>
      </c>
      <c r="AE263" s="4" t="n">
        <v>3.93883225208526</v>
      </c>
    </row>
    <row r="264" customFormat="false" ht="15" hidden="false" customHeight="false" outlineLevel="0" collapsed="false">
      <c r="A264" s="3" t="n">
        <v>0.1391</v>
      </c>
      <c r="B264" s="3" t="n">
        <v>11.77</v>
      </c>
      <c r="C264" s="3" t="n">
        <v>0.167</v>
      </c>
      <c r="D264" s="4" t="n">
        <v>4.294E-009</v>
      </c>
      <c r="E264" s="3" t="n">
        <v>280</v>
      </c>
      <c r="F264" s="11" t="s">
        <v>34</v>
      </c>
      <c r="G264" s="3" t="s">
        <v>61</v>
      </c>
      <c r="H264" s="3" t="s">
        <v>62</v>
      </c>
      <c r="I264" s="3" t="s">
        <v>63</v>
      </c>
      <c r="J264" s="3" t="n">
        <v>1</v>
      </c>
      <c r="K264" s="3" t="n">
        <v>1.4</v>
      </c>
      <c r="L264" s="3" t="n">
        <v>-0.8</v>
      </c>
      <c r="M264" s="3" t="n">
        <v>0</v>
      </c>
      <c r="N264" s="3" t="n">
        <v>0</v>
      </c>
      <c r="O264" s="3" t="n">
        <v>0</v>
      </c>
      <c r="P264" s="3" t="n">
        <v>1.2</v>
      </c>
      <c r="Q264" s="3" t="n">
        <v>0</v>
      </c>
      <c r="R264" s="3" t="n">
        <v>0</v>
      </c>
      <c r="S264" s="3" t="n">
        <v>0</v>
      </c>
      <c r="T264" s="3" t="n">
        <v>-0.8</v>
      </c>
      <c r="U264" s="3" t="n">
        <v>1.1</v>
      </c>
      <c r="V264" s="3" t="n">
        <v>0.1</v>
      </c>
      <c r="W264" s="3" t="n">
        <v>1.1</v>
      </c>
      <c r="X264" s="3" t="n">
        <v>0.113</v>
      </c>
      <c r="Y264" s="3" t="n">
        <v>0.362</v>
      </c>
      <c r="Z264" s="3" t="n">
        <v>0.0219</v>
      </c>
      <c r="AA264" s="3" t="n">
        <v>0.0079</v>
      </c>
      <c r="AB264" s="3" t="n">
        <v>2.5</v>
      </c>
      <c r="AC264" s="4" t="n">
        <v>0.983447625513046</v>
      </c>
      <c r="AD264" s="4" t="n">
        <v>0.361391381387983</v>
      </c>
      <c r="AE264" s="4" t="n">
        <v>6.04972375690608</v>
      </c>
    </row>
    <row r="265" customFormat="false" ht="15" hidden="false" customHeight="false" outlineLevel="0" collapsed="false">
      <c r="A265" s="3" t="n">
        <v>0.1374</v>
      </c>
      <c r="B265" s="3" t="n">
        <v>15.03</v>
      </c>
      <c r="C265" s="3" t="n">
        <v>0.215</v>
      </c>
      <c r="D265" s="4" t="n">
        <v>2.717E-009</v>
      </c>
      <c r="E265" s="3" t="n">
        <v>280</v>
      </c>
      <c r="F265" s="11" t="s">
        <v>34</v>
      </c>
      <c r="G265" s="3" t="s">
        <v>61</v>
      </c>
      <c r="H265" s="3" t="s">
        <v>62</v>
      </c>
      <c r="I265" s="3" t="s">
        <v>63</v>
      </c>
      <c r="J265" s="3" t="n">
        <v>1</v>
      </c>
      <c r="K265" s="3" t="n">
        <v>1.2</v>
      </c>
      <c r="L265" s="3" t="n">
        <v>-0.5</v>
      </c>
      <c r="M265" s="3" t="n">
        <v>0</v>
      </c>
      <c r="N265" s="3" t="n">
        <v>0</v>
      </c>
      <c r="O265" s="3" t="n">
        <v>0</v>
      </c>
      <c r="P265" s="3" t="n">
        <v>0.9</v>
      </c>
      <c r="Q265" s="3" t="n">
        <v>0</v>
      </c>
      <c r="R265" s="3" t="n">
        <v>0</v>
      </c>
      <c r="S265" s="3" t="n">
        <v>0</v>
      </c>
      <c r="T265" s="3" t="n">
        <v>-0.5</v>
      </c>
      <c r="U265" s="3" t="n">
        <v>1.4</v>
      </c>
      <c r="V265" s="3" t="n">
        <v>0.1</v>
      </c>
      <c r="W265" s="3" t="n">
        <v>0.7</v>
      </c>
      <c r="X265" s="3" t="n">
        <v>0.101</v>
      </c>
      <c r="Y265" s="3" t="n">
        <v>0.3834</v>
      </c>
      <c r="Z265" s="3" t="n">
        <v>0.0089</v>
      </c>
      <c r="AA265" s="3" t="n">
        <v>0.0079</v>
      </c>
      <c r="AB265" s="3" t="n">
        <v>2.5</v>
      </c>
      <c r="AC265" s="4" t="n">
        <v>0.971282490693697</v>
      </c>
      <c r="AD265" s="4" t="n">
        <v>0.382389638312704</v>
      </c>
      <c r="AE265" s="4" t="n">
        <v>2.32133541992697</v>
      </c>
    </row>
    <row r="266" customFormat="false" ht="15" hidden="false" customHeight="false" outlineLevel="0" collapsed="false">
      <c r="A266" s="3" t="n">
        <v>0.1389</v>
      </c>
      <c r="B266" s="3" t="n">
        <v>19.89</v>
      </c>
      <c r="C266" s="3" t="n">
        <v>0.28</v>
      </c>
      <c r="D266" s="4" t="n">
        <v>1.389E-009</v>
      </c>
      <c r="E266" s="3" t="n">
        <v>280</v>
      </c>
      <c r="F266" s="11" t="s">
        <v>34</v>
      </c>
      <c r="G266" s="3" t="s">
        <v>61</v>
      </c>
      <c r="H266" s="3" t="s">
        <v>62</v>
      </c>
      <c r="I266" s="3" t="s">
        <v>63</v>
      </c>
      <c r="J266" s="3" t="n">
        <v>1</v>
      </c>
      <c r="K266" s="3" t="n">
        <v>0.9</v>
      </c>
      <c r="L266" s="3" t="n">
        <v>-0.3</v>
      </c>
      <c r="M266" s="3" t="n">
        <v>0</v>
      </c>
      <c r="N266" s="3" t="n">
        <v>0</v>
      </c>
      <c r="O266" s="3" t="n">
        <v>0</v>
      </c>
      <c r="P266" s="3" t="n">
        <v>0.8</v>
      </c>
      <c r="Q266" s="3" t="n">
        <v>0</v>
      </c>
      <c r="R266" s="3" t="n">
        <v>0</v>
      </c>
      <c r="S266" s="3" t="n">
        <v>0</v>
      </c>
      <c r="T266" s="3" t="n">
        <v>-0.3</v>
      </c>
      <c r="U266" s="3" t="n">
        <v>1.7</v>
      </c>
      <c r="V266" s="3" t="n">
        <v>0.2</v>
      </c>
      <c r="W266" s="3" t="n">
        <v>0.6</v>
      </c>
      <c r="X266" s="3" t="n">
        <v>0.089</v>
      </c>
      <c r="Y266" s="3" t="n">
        <v>0.3664</v>
      </c>
      <c r="Z266" s="3" t="n">
        <v>0.006</v>
      </c>
      <c r="AA266" s="3" t="n">
        <v>0.0078</v>
      </c>
      <c r="AB266" s="3" t="n">
        <v>2.5</v>
      </c>
      <c r="AC266" s="4" t="n">
        <v>0.948203945813642</v>
      </c>
      <c r="AD266" s="4" t="n">
        <v>0.364848586665497</v>
      </c>
      <c r="AE266" s="4" t="n">
        <v>1.63755458515284</v>
      </c>
    </row>
    <row r="267" customFormat="false" ht="15" hidden="false" customHeight="false" outlineLevel="0" collapsed="false">
      <c r="A267" s="3" t="n">
        <v>0.1394</v>
      </c>
      <c r="B267" s="3" t="n">
        <v>26.63</v>
      </c>
      <c r="C267" s="3" t="n">
        <v>0.373</v>
      </c>
      <c r="D267" s="4" t="n">
        <v>7.308E-010</v>
      </c>
      <c r="E267" s="3" t="n">
        <v>280</v>
      </c>
      <c r="F267" s="11" t="s">
        <v>34</v>
      </c>
      <c r="G267" s="3" t="s">
        <v>61</v>
      </c>
      <c r="H267" s="3" t="s">
        <v>62</v>
      </c>
      <c r="I267" s="3" t="s">
        <v>63</v>
      </c>
      <c r="J267" s="3" t="n">
        <v>1</v>
      </c>
      <c r="K267" s="3" t="n">
        <v>0.8</v>
      </c>
      <c r="L267" s="3" t="n">
        <v>-0.1</v>
      </c>
      <c r="M267" s="3" t="n">
        <v>0</v>
      </c>
      <c r="N267" s="3" t="n">
        <v>0</v>
      </c>
      <c r="O267" s="3" t="n">
        <v>0</v>
      </c>
      <c r="P267" s="3" t="n">
        <v>0.6</v>
      </c>
      <c r="Q267" s="3" t="n">
        <v>0</v>
      </c>
      <c r="R267" s="3" t="n">
        <v>0</v>
      </c>
      <c r="S267" s="3" t="n">
        <v>0</v>
      </c>
      <c r="T267" s="3" t="n">
        <v>-0.1</v>
      </c>
      <c r="U267" s="3" t="n">
        <v>2.1</v>
      </c>
      <c r="V267" s="3" t="n">
        <v>0.4</v>
      </c>
      <c r="W267" s="3" t="n">
        <v>0.8</v>
      </c>
      <c r="X267" s="3" t="n">
        <v>0.08</v>
      </c>
      <c r="Y267" s="3" t="n">
        <v>0.3746</v>
      </c>
      <c r="Z267" s="3" t="n">
        <v>0.006</v>
      </c>
      <c r="AA267" s="3" t="n">
        <v>0.009</v>
      </c>
      <c r="AB267" s="3" t="n">
        <v>2.5</v>
      </c>
      <c r="AC267" s="4" t="n">
        <v>0.899900391110972</v>
      </c>
      <c r="AD267" s="4" t="n">
        <v>0.371821731351329</v>
      </c>
      <c r="AE267" s="4" t="n">
        <v>1.60170848905499</v>
      </c>
    </row>
    <row r="268" customFormat="false" ht="15" hidden="false" customHeight="false" outlineLevel="0" collapsed="false">
      <c r="A268" s="3" t="n">
        <v>0.1401</v>
      </c>
      <c r="B268" s="3" t="n">
        <v>35.24</v>
      </c>
      <c r="C268" s="3" t="n">
        <v>0.489</v>
      </c>
      <c r="D268" s="4" t="n">
        <v>3.687E-010</v>
      </c>
      <c r="E268" s="3" t="n">
        <v>280</v>
      </c>
      <c r="F268" s="11" t="s">
        <v>34</v>
      </c>
      <c r="G268" s="3" t="s">
        <v>61</v>
      </c>
      <c r="H268" s="3" t="s">
        <v>62</v>
      </c>
      <c r="I268" s="3" t="s">
        <v>63</v>
      </c>
      <c r="J268" s="3" t="n">
        <v>1</v>
      </c>
      <c r="K268" s="3" t="n">
        <v>0.6</v>
      </c>
      <c r="L268" s="3" t="n">
        <v>0</v>
      </c>
      <c r="M268" s="3" t="n">
        <v>0</v>
      </c>
      <c r="N268" s="3" t="n">
        <v>0</v>
      </c>
      <c r="O268" s="3" t="n">
        <v>0</v>
      </c>
      <c r="P268" s="3" t="n">
        <v>1.3</v>
      </c>
      <c r="Q268" s="3" t="n">
        <v>0</v>
      </c>
      <c r="R268" s="3" t="n">
        <v>0</v>
      </c>
      <c r="S268" s="3" t="n">
        <v>0</v>
      </c>
      <c r="T268" s="3" t="n">
        <v>0</v>
      </c>
      <c r="U268" s="3" t="n">
        <v>2.4</v>
      </c>
      <c r="V268" s="3" t="n">
        <v>0.9</v>
      </c>
      <c r="W268" s="3" t="n">
        <v>1</v>
      </c>
      <c r="X268" s="3" t="n">
        <v>0.073</v>
      </c>
      <c r="Y268" s="3" t="n">
        <v>0.3639</v>
      </c>
      <c r="Z268" s="3" t="n">
        <v>0.01</v>
      </c>
      <c r="AA268" s="3" t="n">
        <v>0.0103</v>
      </c>
      <c r="AB268" s="3" t="n">
        <v>2.5</v>
      </c>
      <c r="AC268" s="4" t="n">
        <v>0.810067548279282</v>
      </c>
      <c r="AD268" s="4" t="n">
        <v>0.35919654886673</v>
      </c>
      <c r="AE268" s="4" t="n">
        <v>2.74800769442154</v>
      </c>
    </row>
    <row r="269" customFormat="false" ht="15" hidden="false" customHeight="false" outlineLevel="0" collapsed="false">
      <c r="A269" s="3" t="n">
        <v>0.179</v>
      </c>
      <c r="B269" s="3" t="n">
        <v>15.07</v>
      </c>
      <c r="C269" s="3" t="n">
        <v>0.165</v>
      </c>
      <c r="D269" s="4" t="n">
        <v>1.841E-009</v>
      </c>
      <c r="E269" s="3" t="n">
        <v>280</v>
      </c>
      <c r="F269" s="11" t="s">
        <v>34</v>
      </c>
      <c r="G269" s="3" t="s">
        <v>61</v>
      </c>
      <c r="H269" s="3" t="s">
        <v>62</v>
      </c>
      <c r="I269" s="3" t="s">
        <v>63</v>
      </c>
      <c r="J269" s="3" t="n">
        <v>1</v>
      </c>
      <c r="K269" s="3" t="n">
        <v>1.3</v>
      </c>
      <c r="L269" s="3" t="n">
        <v>-0.6</v>
      </c>
      <c r="M269" s="3" t="n">
        <v>0</v>
      </c>
      <c r="N269" s="3" t="n">
        <v>0</v>
      </c>
      <c r="O269" s="3" t="n">
        <v>0</v>
      </c>
      <c r="P269" s="3" t="n">
        <v>1.1</v>
      </c>
      <c r="Q269" s="3" t="n">
        <v>0</v>
      </c>
      <c r="R269" s="3" t="n">
        <v>0</v>
      </c>
      <c r="S269" s="3" t="n">
        <v>0</v>
      </c>
      <c r="T269" s="3" t="n">
        <v>-0.6</v>
      </c>
      <c r="U269" s="3" t="n">
        <v>1.4</v>
      </c>
      <c r="V269" s="3" t="n">
        <v>0.1</v>
      </c>
      <c r="W269" s="3" t="n">
        <v>0.5</v>
      </c>
      <c r="X269" s="3" t="n">
        <v>0.085</v>
      </c>
      <c r="Y269" s="3" t="n">
        <v>0.3294</v>
      </c>
      <c r="Z269" s="3" t="n">
        <v>0.0107</v>
      </c>
      <c r="AA269" s="3" t="n">
        <v>0.0068</v>
      </c>
      <c r="AB269" s="3" t="n">
        <v>2.5</v>
      </c>
      <c r="AC269" s="4" t="n">
        <v>0.983846769340726</v>
      </c>
      <c r="AD269" s="4" t="n">
        <v>0.328982958908114</v>
      </c>
      <c r="AE269" s="4" t="n">
        <v>3.24833029751063</v>
      </c>
    </row>
    <row r="270" customFormat="false" ht="15" hidden="false" customHeight="false" outlineLevel="0" collapsed="false">
      <c r="A270" s="3" t="n">
        <v>0.1796</v>
      </c>
      <c r="B270" s="3" t="n">
        <v>19.99</v>
      </c>
      <c r="C270" s="3" t="n">
        <v>0.218</v>
      </c>
      <c r="D270" s="4" t="n">
        <v>1.015E-009</v>
      </c>
      <c r="E270" s="3" t="n">
        <v>280</v>
      </c>
      <c r="F270" s="11" t="s">
        <v>34</v>
      </c>
      <c r="G270" s="3" t="s">
        <v>61</v>
      </c>
      <c r="H270" s="3" t="s">
        <v>62</v>
      </c>
      <c r="I270" s="3" t="s">
        <v>63</v>
      </c>
      <c r="J270" s="3" t="n">
        <v>1</v>
      </c>
      <c r="K270" s="3" t="n">
        <v>1.1</v>
      </c>
      <c r="L270" s="3" t="n">
        <v>-0.4</v>
      </c>
      <c r="M270" s="3" t="n">
        <v>0</v>
      </c>
      <c r="N270" s="3" t="n">
        <v>0</v>
      </c>
      <c r="O270" s="3" t="n">
        <v>0</v>
      </c>
      <c r="P270" s="3" t="n">
        <v>0.9</v>
      </c>
      <c r="Q270" s="3" t="n">
        <v>0</v>
      </c>
      <c r="R270" s="3" t="n">
        <v>0</v>
      </c>
      <c r="S270" s="3" t="n">
        <v>0</v>
      </c>
      <c r="T270" s="3" t="n">
        <v>-0.4</v>
      </c>
      <c r="U270" s="3" t="n">
        <v>1.8</v>
      </c>
      <c r="V270" s="3" t="n">
        <v>0.1</v>
      </c>
      <c r="W270" s="3" t="n">
        <v>0.5</v>
      </c>
      <c r="X270" s="3" t="n">
        <v>0.075</v>
      </c>
      <c r="Y270" s="3" t="n">
        <v>0.3349</v>
      </c>
      <c r="Z270" s="3" t="n">
        <v>0.007</v>
      </c>
      <c r="AA270" s="3" t="n">
        <v>0.0072</v>
      </c>
      <c r="AB270" s="3" t="n">
        <v>2.5</v>
      </c>
      <c r="AC270" s="4" t="n">
        <v>0.97035402823257</v>
      </c>
      <c r="AD270" s="4" t="n">
        <v>0.334207047442523</v>
      </c>
      <c r="AE270" s="4" t="n">
        <v>2.09017617199164</v>
      </c>
    </row>
    <row r="271" customFormat="false" ht="15" hidden="false" customHeight="false" outlineLevel="0" collapsed="false">
      <c r="A271" s="3" t="n">
        <v>0.1793</v>
      </c>
      <c r="B271" s="3" t="n">
        <v>26.74</v>
      </c>
      <c r="C271" s="3" t="n">
        <v>0.291</v>
      </c>
      <c r="D271" s="4" t="n">
        <v>5.414E-010</v>
      </c>
      <c r="E271" s="3" t="n">
        <v>280</v>
      </c>
      <c r="F271" s="11" t="s">
        <v>34</v>
      </c>
      <c r="G271" s="3" t="s">
        <v>61</v>
      </c>
      <c r="H271" s="3" t="s">
        <v>62</v>
      </c>
      <c r="I271" s="3" t="s">
        <v>63</v>
      </c>
      <c r="J271" s="3" t="n">
        <v>1</v>
      </c>
      <c r="K271" s="3" t="n">
        <v>0.9</v>
      </c>
      <c r="L271" s="3" t="n">
        <v>-0.2</v>
      </c>
      <c r="M271" s="3" t="n">
        <v>0</v>
      </c>
      <c r="N271" s="3" t="n">
        <v>0</v>
      </c>
      <c r="O271" s="3" t="n">
        <v>0</v>
      </c>
      <c r="P271" s="3" t="n">
        <v>0.7</v>
      </c>
      <c r="Q271" s="3" t="n">
        <v>0</v>
      </c>
      <c r="R271" s="3" t="n">
        <v>0</v>
      </c>
      <c r="S271" s="3" t="n">
        <v>0</v>
      </c>
      <c r="T271" s="3" t="n">
        <v>-0.2</v>
      </c>
      <c r="U271" s="3" t="n">
        <v>2.1</v>
      </c>
      <c r="V271" s="3" t="n">
        <v>0.2</v>
      </c>
      <c r="W271" s="3" t="n">
        <v>0.6</v>
      </c>
      <c r="X271" s="3" t="n">
        <v>0.066</v>
      </c>
      <c r="Y271" s="3" t="n">
        <v>0.3392</v>
      </c>
      <c r="Z271" s="3" t="n">
        <v>0.0065</v>
      </c>
      <c r="AA271" s="3" t="n">
        <v>0.008</v>
      </c>
      <c r="AB271" s="3" t="n">
        <v>2.5</v>
      </c>
      <c r="AC271" s="4" t="n">
        <v>0.943426167250671</v>
      </c>
      <c r="AD271" s="4" t="n">
        <v>0.338011510161776</v>
      </c>
      <c r="AE271" s="4" t="n">
        <v>1.91627358490566</v>
      </c>
    </row>
    <row r="272" customFormat="false" ht="15" hidden="false" customHeight="false" outlineLevel="0" collapsed="false">
      <c r="A272" s="3" t="n">
        <v>0.18</v>
      </c>
      <c r="B272" s="3" t="n">
        <v>35.13</v>
      </c>
      <c r="C272" s="3" t="n">
        <v>0.378</v>
      </c>
      <c r="D272" s="4" t="n">
        <v>3.04E-010</v>
      </c>
      <c r="E272" s="3" t="n">
        <v>280</v>
      </c>
      <c r="F272" s="11" t="s">
        <v>34</v>
      </c>
      <c r="G272" s="3" t="s">
        <v>61</v>
      </c>
      <c r="H272" s="3" t="s">
        <v>62</v>
      </c>
      <c r="I272" s="3" t="s">
        <v>63</v>
      </c>
      <c r="J272" s="3" t="n">
        <v>1</v>
      </c>
      <c r="K272" s="3" t="n">
        <v>0.7</v>
      </c>
      <c r="L272" s="3" t="n">
        <v>-0.1</v>
      </c>
      <c r="M272" s="3" t="n">
        <v>0</v>
      </c>
      <c r="N272" s="3" t="n">
        <v>0</v>
      </c>
      <c r="O272" s="3" t="n">
        <v>0</v>
      </c>
      <c r="P272" s="3" t="n">
        <v>0.6</v>
      </c>
      <c r="Q272" s="3" t="n">
        <v>0</v>
      </c>
      <c r="R272" s="3" t="n">
        <v>0</v>
      </c>
      <c r="S272" s="3" t="n">
        <v>0</v>
      </c>
      <c r="T272" s="3" t="n">
        <v>-0.1</v>
      </c>
      <c r="U272" s="3" t="n">
        <v>2.4</v>
      </c>
      <c r="V272" s="3" t="n">
        <v>0.5</v>
      </c>
      <c r="W272" s="3" t="n">
        <v>0.8</v>
      </c>
      <c r="X272" s="3" t="n">
        <v>0.06</v>
      </c>
      <c r="Y272" s="3" t="n">
        <v>0.3548</v>
      </c>
      <c r="Z272" s="3" t="n">
        <v>0.0083</v>
      </c>
      <c r="AA272" s="3" t="n">
        <v>0.0096</v>
      </c>
      <c r="AB272" s="3" t="n">
        <v>2.5</v>
      </c>
      <c r="AC272" s="4" t="n">
        <v>0.896668404872978</v>
      </c>
      <c r="AD272" s="4" t="n">
        <v>0.352724227074072</v>
      </c>
      <c r="AE272" s="4" t="n">
        <v>2.33934611048478</v>
      </c>
    </row>
    <row r="273" customFormat="false" ht="15" hidden="false" customHeight="false" outlineLevel="0" collapsed="false">
      <c r="A273" s="3" t="n">
        <v>0.1807</v>
      </c>
      <c r="B273" s="3" t="n">
        <v>45.79</v>
      </c>
      <c r="C273" s="3" t="n">
        <v>0.488</v>
      </c>
      <c r="D273" s="4" t="n">
        <v>1.711E-010</v>
      </c>
      <c r="E273" s="3" t="n">
        <v>280</v>
      </c>
      <c r="F273" s="11" t="s">
        <v>34</v>
      </c>
      <c r="G273" s="3" t="s">
        <v>61</v>
      </c>
      <c r="H273" s="3" t="s">
        <v>62</v>
      </c>
      <c r="I273" s="3" t="s">
        <v>63</v>
      </c>
      <c r="J273" s="3" t="n">
        <v>1</v>
      </c>
      <c r="K273" s="3" t="n">
        <v>0.6</v>
      </c>
      <c r="L273" s="3" t="n">
        <v>0.1</v>
      </c>
      <c r="M273" s="3" t="n">
        <v>0</v>
      </c>
      <c r="N273" s="3" t="n">
        <v>0</v>
      </c>
      <c r="O273" s="3" t="n">
        <v>0</v>
      </c>
      <c r="P273" s="3" t="n">
        <v>1.3</v>
      </c>
      <c r="Q273" s="3" t="n">
        <v>0</v>
      </c>
      <c r="R273" s="3" t="n">
        <v>0</v>
      </c>
      <c r="S273" s="3" t="n">
        <v>0</v>
      </c>
      <c r="T273" s="3" t="n">
        <v>0.1</v>
      </c>
      <c r="U273" s="3" t="n">
        <v>2.7</v>
      </c>
      <c r="V273" s="3" t="n">
        <v>0.9</v>
      </c>
      <c r="W273" s="3" t="n">
        <v>1</v>
      </c>
      <c r="X273" s="3" t="n">
        <v>0.055</v>
      </c>
      <c r="Y273" s="3" t="n">
        <v>0.3708</v>
      </c>
      <c r="Z273" s="3" t="n">
        <v>0.0156</v>
      </c>
      <c r="AA273" s="3" t="n">
        <v>0.0114</v>
      </c>
      <c r="AB273" s="3" t="n">
        <v>2.5</v>
      </c>
      <c r="AC273" s="4" t="n">
        <v>0.810898888485342</v>
      </c>
      <c r="AD273" s="4" t="n">
        <v>0.36714346908647</v>
      </c>
      <c r="AE273" s="4" t="n">
        <v>4.20711974110032</v>
      </c>
    </row>
    <row r="274" customFormat="false" ht="15" hidden="false" customHeight="false" outlineLevel="0" collapsed="false">
      <c r="A274" s="3" t="n">
        <v>0.2245</v>
      </c>
      <c r="B274" s="3" t="n">
        <v>15.14</v>
      </c>
      <c r="C274" s="3" t="n">
        <v>0.133</v>
      </c>
      <c r="D274" s="4" t="n">
        <v>1.44E-009</v>
      </c>
      <c r="E274" s="3" t="n">
        <v>280</v>
      </c>
      <c r="F274" s="11" t="s">
        <v>34</v>
      </c>
      <c r="G274" s="3" t="s">
        <v>61</v>
      </c>
      <c r="H274" s="3" t="s">
        <v>62</v>
      </c>
      <c r="I274" s="3" t="s">
        <v>63</v>
      </c>
      <c r="J274" s="3" t="n">
        <v>1</v>
      </c>
      <c r="K274" s="3" t="n">
        <v>1.3</v>
      </c>
      <c r="L274" s="3" t="n">
        <v>-0.6</v>
      </c>
      <c r="M274" s="3" t="n">
        <v>0</v>
      </c>
      <c r="N274" s="3" t="n">
        <v>0</v>
      </c>
      <c r="O274" s="3" t="n">
        <v>0</v>
      </c>
      <c r="P274" s="3" t="n">
        <v>1.1</v>
      </c>
      <c r="Q274" s="3" t="n">
        <v>0</v>
      </c>
      <c r="R274" s="3" t="n">
        <v>0</v>
      </c>
      <c r="S274" s="3" t="n">
        <v>0</v>
      </c>
      <c r="T274" s="3" t="n">
        <v>-0.6</v>
      </c>
      <c r="U274" s="3" t="n">
        <v>1.4</v>
      </c>
      <c r="V274" s="3" t="n">
        <v>0</v>
      </c>
      <c r="W274" s="3" t="n">
        <v>0.5</v>
      </c>
      <c r="X274" s="3" t="n">
        <v>0.074</v>
      </c>
      <c r="Y274" s="3" t="n">
        <v>0.321</v>
      </c>
      <c r="Z274" s="3" t="n">
        <v>0.0114</v>
      </c>
      <c r="AA274" s="3" t="n">
        <v>0.0067</v>
      </c>
      <c r="AB274" s="3" t="n">
        <v>2.5</v>
      </c>
      <c r="AC274" s="4" t="n">
        <v>0.98979206548288</v>
      </c>
      <c r="AD274" s="4" t="n">
        <v>0.320774037022604</v>
      </c>
      <c r="AE274" s="4" t="n">
        <v>3.55140186915888</v>
      </c>
    </row>
    <row r="275" customFormat="false" ht="15" hidden="false" customHeight="false" outlineLevel="0" collapsed="false">
      <c r="A275" s="3" t="n">
        <v>0.2245</v>
      </c>
      <c r="B275" s="3" t="n">
        <v>19.97</v>
      </c>
      <c r="C275" s="3" t="n">
        <v>0.175</v>
      </c>
      <c r="D275" s="4" t="n">
        <v>7.584E-010</v>
      </c>
      <c r="E275" s="3" t="n">
        <v>280</v>
      </c>
      <c r="F275" s="11" t="s">
        <v>34</v>
      </c>
      <c r="G275" s="3" t="s">
        <v>61</v>
      </c>
      <c r="H275" s="3" t="s">
        <v>62</v>
      </c>
      <c r="I275" s="3" t="s">
        <v>63</v>
      </c>
      <c r="J275" s="3" t="n">
        <v>1</v>
      </c>
      <c r="K275" s="3" t="n">
        <v>1.1</v>
      </c>
      <c r="L275" s="3" t="n">
        <v>-0.4</v>
      </c>
      <c r="M275" s="3" t="n">
        <v>0</v>
      </c>
      <c r="N275" s="3" t="n">
        <v>0</v>
      </c>
      <c r="O275" s="3" t="n">
        <v>0</v>
      </c>
      <c r="P275" s="3" t="n">
        <v>0.9</v>
      </c>
      <c r="Q275" s="3" t="n">
        <v>0</v>
      </c>
      <c r="R275" s="3" t="n">
        <v>0</v>
      </c>
      <c r="S275" s="3" t="n">
        <v>0</v>
      </c>
      <c r="T275" s="3" t="n">
        <v>-0.4</v>
      </c>
      <c r="U275" s="3" t="n">
        <v>1.7</v>
      </c>
      <c r="V275" s="3" t="n">
        <v>0.1</v>
      </c>
      <c r="W275" s="3" t="n">
        <v>0.5</v>
      </c>
      <c r="X275" s="3" t="n">
        <v>0.064</v>
      </c>
      <c r="Y275" s="3" t="n">
        <v>0.3042</v>
      </c>
      <c r="Z275" s="3" t="n">
        <v>0.0069</v>
      </c>
      <c r="AA275" s="3" t="n">
        <v>0.0064</v>
      </c>
      <c r="AB275" s="3" t="n">
        <v>2.5</v>
      </c>
      <c r="AC275" s="4" t="n">
        <v>0.981627442490468</v>
      </c>
      <c r="AD275" s="4" t="n">
        <v>0.303863609834121</v>
      </c>
      <c r="AE275" s="4" t="n">
        <v>2.26824457593688</v>
      </c>
    </row>
    <row r="276" customFormat="false" ht="15" hidden="false" customHeight="false" outlineLevel="0" collapsed="false">
      <c r="A276" s="3" t="n">
        <v>0.2244</v>
      </c>
      <c r="B276" s="3" t="n">
        <v>26.77</v>
      </c>
      <c r="C276" s="3" t="n">
        <v>0.233</v>
      </c>
      <c r="D276" s="4" t="n">
        <v>4.171E-010</v>
      </c>
      <c r="E276" s="3" t="n">
        <v>280</v>
      </c>
      <c r="F276" s="11" t="s">
        <v>34</v>
      </c>
      <c r="G276" s="3" t="s">
        <v>61</v>
      </c>
      <c r="H276" s="3" t="s">
        <v>62</v>
      </c>
      <c r="I276" s="3" t="s">
        <v>63</v>
      </c>
      <c r="J276" s="3" t="n">
        <v>1</v>
      </c>
      <c r="K276" s="3" t="n">
        <v>0.9</v>
      </c>
      <c r="L276" s="3" t="n">
        <v>-0.2</v>
      </c>
      <c r="M276" s="3" t="n">
        <v>0</v>
      </c>
      <c r="N276" s="3" t="n">
        <v>0</v>
      </c>
      <c r="O276" s="3" t="n">
        <v>0</v>
      </c>
      <c r="P276" s="3" t="n">
        <v>0.8</v>
      </c>
      <c r="Q276" s="3" t="n">
        <v>0</v>
      </c>
      <c r="R276" s="3" t="n">
        <v>0</v>
      </c>
      <c r="S276" s="3" t="n">
        <v>0</v>
      </c>
      <c r="T276" s="3" t="n">
        <v>-0.2</v>
      </c>
      <c r="U276" s="3" t="n">
        <v>2</v>
      </c>
      <c r="V276" s="3" t="n">
        <v>0.2</v>
      </c>
      <c r="W276" s="3" t="n">
        <v>0.5</v>
      </c>
      <c r="X276" s="3" t="n">
        <v>0.056</v>
      </c>
      <c r="Y276" s="3" t="n">
        <v>0.3154</v>
      </c>
      <c r="Z276" s="3" t="n">
        <v>0.0064</v>
      </c>
      <c r="AA276" s="3" t="n">
        <v>0.0071</v>
      </c>
      <c r="AB276" s="3" t="n">
        <v>2.5</v>
      </c>
      <c r="AC276" s="4" t="n">
        <v>0.965607907363563</v>
      </c>
      <c r="AD276" s="4" t="n">
        <v>0.314824515408963</v>
      </c>
      <c r="AE276" s="4" t="n">
        <v>2.0291693088142</v>
      </c>
    </row>
    <row r="277" customFormat="false" ht="15" hidden="false" customHeight="false" outlineLevel="0" collapsed="false">
      <c r="A277" s="3" t="n">
        <v>0.2242</v>
      </c>
      <c r="B277" s="3" t="n">
        <v>35.28</v>
      </c>
      <c r="C277" s="3" t="n">
        <v>0.306</v>
      </c>
      <c r="D277" s="4" t="n">
        <v>2.179E-010</v>
      </c>
      <c r="E277" s="3" t="n">
        <v>280</v>
      </c>
      <c r="F277" s="11" t="s">
        <v>34</v>
      </c>
      <c r="G277" s="3" t="s">
        <v>61</v>
      </c>
      <c r="H277" s="3" t="s">
        <v>62</v>
      </c>
      <c r="I277" s="3" t="s">
        <v>63</v>
      </c>
      <c r="J277" s="3" t="n">
        <v>1</v>
      </c>
      <c r="K277" s="3" t="n">
        <v>0.8</v>
      </c>
      <c r="L277" s="3" t="n">
        <v>0</v>
      </c>
      <c r="M277" s="3" t="n">
        <v>0</v>
      </c>
      <c r="N277" s="3" t="n">
        <v>0</v>
      </c>
      <c r="O277" s="3" t="n">
        <v>0</v>
      </c>
      <c r="P277" s="3" t="n">
        <v>0.7</v>
      </c>
      <c r="Q277" s="3" t="n">
        <v>0</v>
      </c>
      <c r="R277" s="3" t="n">
        <v>0</v>
      </c>
      <c r="S277" s="3" t="n">
        <v>0</v>
      </c>
      <c r="T277" s="3" t="n">
        <v>0</v>
      </c>
      <c r="U277" s="3" t="n">
        <v>2.3</v>
      </c>
      <c r="V277" s="3" t="n">
        <v>0.3</v>
      </c>
      <c r="W277" s="3" t="n">
        <v>0.6</v>
      </c>
      <c r="X277" s="3" t="n">
        <v>0.05</v>
      </c>
      <c r="Y277" s="3" t="n">
        <v>0.3038</v>
      </c>
      <c r="Z277" s="3" t="n">
        <v>0.0071</v>
      </c>
      <c r="AA277" s="3" t="n">
        <v>0.0076</v>
      </c>
      <c r="AB277" s="3" t="n">
        <v>2.5</v>
      </c>
      <c r="AC277" s="4" t="n">
        <v>0.936508215008058</v>
      </c>
      <c r="AD277" s="4" t="n">
        <v>0.302881155463674</v>
      </c>
      <c r="AE277" s="4" t="n">
        <v>2.33706385780118</v>
      </c>
    </row>
    <row r="278" customFormat="false" ht="15" hidden="false" customHeight="false" outlineLevel="0" collapsed="false">
      <c r="A278" s="3" t="n">
        <v>0.225</v>
      </c>
      <c r="B278" s="3" t="n">
        <v>46.62</v>
      </c>
      <c r="C278" s="3" t="n">
        <v>0.401</v>
      </c>
      <c r="D278" s="4" t="n">
        <v>1.199E-010</v>
      </c>
      <c r="E278" s="3" t="n">
        <v>280</v>
      </c>
      <c r="F278" s="11" t="s">
        <v>34</v>
      </c>
      <c r="G278" s="3" t="s">
        <v>61</v>
      </c>
      <c r="H278" s="3" t="s">
        <v>62</v>
      </c>
      <c r="I278" s="3" t="s">
        <v>63</v>
      </c>
      <c r="J278" s="3" t="n">
        <v>1</v>
      </c>
      <c r="K278" s="3" t="n">
        <v>0.7</v>
      </c>
      <c r="L278" s="3" t="n">
        <v>0.1</v>
      </c>
      <c r="M278" s="3" t="n">
        <v>0</v>
      </c>
      <c r="N278" s="3" t="n">
        <v>0</v>
      </c>
      <c r="O278" s="3" t="n">
        <v>0</v>
      </c>
      <c r="P278" s="3" t="n">
        <v>1.1</v>
      </c>
      <c r="Q278" s="3" t="n">
        <v>0</v>
      </c>
      <c r="R278" s="3" t="n">
        <v>0</v>
      </c>
      <c r="S278" s="3" t="n">
        <v>0</v>
      </c>
      <c r="T278" s="3" t="n">
        <v>0.1</v>
      </c>
      <c r="U278" s="3" t="n">
        <v>2.5</v>
      </c>
      <c r="V278" s="3" t="n">
        <v>0.6</v>
      </c>
      <c r="W278" s="3" t="n">
        <v>0.8</v>
      </c>
      <c r="X278" s="3" t="n">
        <v>0.045</v>
      </c>
      <c r="Y278" s="3" t="n">
        <v>0.3167</v>
      </c>
      <c r="Z278" s="3" t="n">
        <v>0.0121</v>
      </c>
      <c r="AA278" s="3" t="n">
        <v>0.009</v>
      </c>
      <c r="AB278" s="3" t="n">
        <v>2.5</v>
      </c>
      <c r="AC278" s="4" t="n">
        <v>0.881248000742469</v>
      </c>
      <c r="AD278" s="4" t="n">
        <v>0.315079930071053</v>
      </c>
      <c r="AE278" s="4" t="n">
        <v>3.82065045784654</v>
      </c>
    </row>
    <row r="279" customFormat="false" ht="15" hidden="false" customHeight="false" outlineLevel="0" collapsed="false">
      <c r="A279" s="3" t="n">
        <v>0.2654</v>
      </c>
      <c r="B279" s="3" t="n">
        <v>16.07</v>
      </c>
      <c r="C279" s="3" t="n">
        <v>0.119</v>
      </c>
      <c r="D279" s="4" t="n">
        <v>1.065E-009</v>
      </c>
      <c r="E279" s="3" t="n">
        <v>280</v>
      </c>
      <c r="F279" s="11" t="s">
        <v>34</v>
      </c>
      <c r="G279" s="3" t="s">
        <v>61</v>
      </c>
      <c r="H279" s="3" t="s">
        <v>62</v>
      </c>
      <c r="I279" s="3" t="s">
        <v>63</v>
      </c>
      <c r="J279" s="3" t="n">
        <v>1</v>
      </c>
      <c r="K279" s="3" t="n">
        <v>1.1</v>
      </c>
      <c r="L279" s="3" t="n">
        <v>-0.3</v>
      </c>
      <c r="M279" s="3" t="n">
        <v>0</v>
      </c>
      <c r="N279" s="3" t="n">
        <v>0</v>
      </c>
      <c r="O279" s="3" t="n">
        <v>0</v>
      </c>
      <c r="P279" s="3" t="n">
        <v>0.9</v>
      </c>
      <c r="Q279" s="3" t="n">
        <v>0</v>
      </c>
      <c r="R279" s="3" t="n">
        <v>0</v>
      </c>
      <c r="S279" s="3" t="n">
        <v>0</v>
      </c>
      <c r="T279" s="3" t="n">
        <v>-0.3</v>
      </c>
      <c r="U279" s="3" t="n">
        <v>1.5</v>
      </c>
      <c r="V279" s="3" t="n">
        <v>0</v>
      </c>
      <c r="W279" s="3" t="n">
        <v>0.1</v>
      </c>
      <c r="X279" s="3" t="n">
        <v>0.065</v>
      </c>
      <c r="Y279" s="3" t="n">
        <v>0.3154</v>
      </c>
      <c r="Z279" s="3" t="n">
        <v>0.0288</v>
      </c>
      <c r="AA279" s="3" t="n">
        <v>0.0059</v>
      </c>
      <c r="AB279" s="3" t="n">
        <v>2.5</v>
      </c>
      <c r="AC279" s="4" t="n">
        <v>0.991912250297914</v>
      </c>
      <c r="AD279" s="4" t="n">
        <v>0.315244157723243</v>
      </c>
      <c r="AE279" s="4" t="n">
        <v>9.13126188966392</v>
      </c>
    </row>
    <row r="280" customFormat="false" ht="15" hidden="false" customHeight="false" outlineLevel="0" collapsed="false">
      <c r="A280" s="3" t="n">
        <v>0.2744</v>
      </c>
      <c r="B280" s="3" t="n">
        <v>19.99</v>
      </c>
      <c r="C280" s="3" t="n">
        <v>0.143</v>
      </c>
      <c r="D280" s="4" t="n">
        <v>5.872E-010</v>
      </c>
      <c r="E280" s="3" t="n">
        <v>280</v>
      </c>
      <c r="F280" s="11" t="s">
        <v>34</v>
      </c>
      <c r="G280" s="3" t="s">
        <v>61</v>
      </c>
      <c r="H280" s="3" t="s">
        <v>62</v>
      </c>
      <c r="I280" s="3" t="s">
        <v>63</v>
      </c>
      <c r="J280" s="3" t="n">
        <v>1</v>
      </c>
      <c r="K280" s="3" t="n">
        <v>0.9</v>
      </c>
      <c r="L280" s="3" t="n">
        <v>-0.2</v>
      </c>
      <c r="M280" s="3" t="n">
        <v>0</v>
      </c>
      <c r="N280" s="3" t="n">
        <v>0</v>
      </c>
      <c r="O280" s="3" t="n">
        <v>0</v>
      </c>
      <c r="P280" s="3" t="n">
        <v>0.8</v>
      </c>
      <c r="Q280" s="3" t="n">
        <v>0</v>
      </c>
      <c r="R280" s="3" t="n">
        <v>0</v>
      </c>
      <c r="S280" s="3" t="n">
        <v>0</v>
      </c>
      <c r="T280" s="3" t="n">
        <v>-0.2</v>
      </c>
      <c r="U280" s="3" t="n">
        <v>1.7</v>
      </c>
      <c r="V280" s="3" t="n">
        <v>0.1</v>
      </c>
      <c r="W280" s="3" t="n">
        <v>0.5</v>
      </c>
      <c r="X280" s="3" t="n">
        <v>0.056</v>
      </c>
      <c r="Y280" s="3" t="n">
        <v>0.284</v>
      </c>
      <c r="Z280" s="3" t="n">
        <v>0.0079</v>
      </c>
      <c r="AA280" s="3" t="n">
        <v>0.0058</v>
      </c>
      <c r="AB280" s="3" t="n">
        <v>2.5</v>
      </c>
      <c r="AC280" s="4" t="n">
        <v>0.988063959910641</v>
      </c>
      <c r="AD280" s="4" t="n">
        <v>0.283820082964751</v>
      </c>
      <c r="AE280" s="4" t="n">
        <v>2.78169014084507</v>
      </c>
    </row>
    <row r="281" customFormat="false" ht="15" hidden="false" customHeight="false" outlineLevel="0" collapsed="false">
      <c r="A281" s="3" t="n">
        <v>0.2742</v>
      </c>
      <c r="B281" s="3" t="n">
        <v>26.76</v>
      </c>
      <c r="C281" s="3" t="n">
        <v>0.191</v>
      </c>
      <c r="D281" s="4" t="n">
        <v>2.936E-010</v>
      </c>
      <c r="E281" s="3" t="n">
        <v>280</v>
      </c>
      <c r="F281" s="11" t="s">
        <v>34</v>
      </c>
      <c r="G281" s="3" t="s">
        <v>61</v>
      </c>
      <c r="H281" s="3" t="s">
        <v>62</v>
      </c>
      <c r="I281" s="3" t="s">
        <v>63</v>
      </c>
      <c r="J281" s="3" t="n">
        <v>1</v>
      </c>
      <c r="K281" s="3" t="n">
        <v>0.8</v>
      </c>
      <c r="L281" s="3" t="n">
        <v>0</v>
      </c>
      <c r="M281" s="3" t="n">
        <v>0</v>
      </c>
      <c r="N281" s="3" t="n">
        <v>0</v>
      </c>
      <c r="O281" s="3" t="n">
        <v>0</v>
      </c>
      <c r="P281" s="3" t="n">
        <v>0.7</v>
      </c>
      <c r="Q281" s="3" t="n">
        <v>0</v>
      </c>
      <c r="R281" s="3" t="n">
        <v>0</v>
      </c>
      <c r="S281" s="3" t="n">
        <v>0</v>
      </c>
      <c r="T281" s="3" t="n">
        <v>0</v>
      </c>
      <c r="U281" s="3" t="n">
        <v>1.9</v>
      </c>
      <c r="V281" s="3" t="n">
        <v>0.1</v>
      </c>
      <c r="W281" s="3" t="n">
        <v>0.5</v>
      </c>
      <c r="X281" s="3" t="n">
        <v>0.049</v>
      </c>
      <c r="Y281" s="3" t="n">
        <v>0.2644</v>
      </c>
      <c r="Z281" s="3" t="n">
        <v>0.0065</v>
      </c>
      <c r="AA281" s="3" t="n">
        <v>0.0056</v>
      </c>
      <c r="AB281" s="3" t="n">
        <v>2.5</v>
      </c>
      <c r="AC281" s="4" t="n">
        <v>0.977746176220617</v>
      </c>
      <c r="AD281" s="4" t="n">
        <v>0.264124982542009</v>
      </c>
      <c r="AE281" s="4" t="n">
        <v>2.45839636913767</v>
      </c>
    </row>
    <row r="282" customFormat="false" ht="15" hidden="false" customHeight="false" outlineLevel="0" collapsed="false">
      <c r="A282" s="3" t="n">
        <v>0.2749</v>
      </c>
      <c r="B282" s="3" t="n">
        <v>35.44</v>
      </c>
      <c r="C282" s="3" t="n">
        <v>0.251</v>
      </c>
      <c r="D282" s="4" t="n">
        <v>1.683E-010</v>
      </c>
      <c r="E282" s="3" t="n">
        <v>280</v>
      </c>
      <c r="F282" s="11" t="s">
        <v>34</v>
      </c>
      <c r="G282" s="3" t="s">
        <v>61</v>
      </c>
      <c r="H282" s="3" t="s">
        <v>62</v>
      </c>
      <c r="I282" s="3" t="s">
        <v>63</v>
      </c>
      <c r="J282" s="3" t="n">
        <v>1</v>
      </c>
      <c r="K282" s="3" t="n">
        <v>0.7</v>
      </c>
      <c r="L282" s="3" t="n">
        <v>0.1</v>
      </c>
      <c r="M282" s="3" t="n">
        <v>0</v>
      </c>
      <c r="N282" s="3" t="n">
        <v>0</v>
      </c>
      <c r="O282" s="3" t="n">
        <v>0</v>
      </c>
      <c r="P282" s="3" t="n">
        <v>0.6</v>
      </c>
      <c r="Q282" s="3" t="n">
        <v>0</v>
      </c>
      <c r="R282" s="3" t="n">
        <v>0</v>
      </c>
      <c r="S282" s="3" t="n">
        <v>0</v>
      </c>
      <c r="T282" s="3" t="n">
        <v>0.1</v>
      </c>
      <c r="U282" s="3" t="n">
        <v>2.1</v>
      </c>
      <c r="V282" s="3" t="n">
        <v>0.2</v>
      </c>
      <c r="W282" s="3" t="n">
        <v>0.5</v>
      </c>
      <c r="X282" s="3" t="n">
        <v>0.043</v>
      </c>
      <c r="Y282" s="3" t="n">
        <v>0.28</v>
      </c>
      <c r="Z282" s="3" t="n">
        <v>0.0074</v>
      </c>
      <c r="AA282" s="3" t="n">
        <v>0.0064</v>
      </c>
      <c r="AB282" s="3" t="n">
        <v>2.5</v>
      </c>
      <c r="AC282" s="4" t="n">
        <v>0.959356941695921</v>
      </c>
      <c r="AD282" s="4" t="n">
        <v>0.2795306104331</v>
      </c>
      <c r="AE282" s="4" t="n">
        <v>2.64285714285714</v>
      </c>
    </row>
    <row r="283" customFormat="false" ht="15" hidden="false" customHeight="false" outlineLevel="0" collapsed="false">
      <c r="A283" s="3" t="n">
        <v>0.2745</v>
      </c>
      <c r="B283" s="3" t="n">
        <v>47.03</v>
      </c>
      <c r="C283" s="3" t="n">
        <v>0.333</v>
      </c>
      <c r="D283" s="4" t="n">
        <v>8.836E-011</v>
      </c>
      <c r="E283" s="3" t="n">
        <v>280</v>
      </c>
      <c r="F283" s="11" t="s">
        <v>34</v>
      </c>
      <c r="G283" s="3" t="s">
        <v>61</v>
      </c>
      <c r="H283" s="3" t="s">
        <v>62</v>
      </c>
      <c r="I283" s="3" t="s">
        <v>63</v>
      </c>
      <c r="J283" s="3" t="n">
        <v>1</v>
      </c>
      <c r="K283" s="3" t="n">
        <v>0.6</v>
      </c>
      <c r="L283" s="3" t="n">
        <v>0.2</v>
      </c>
      <c r="M283" s="3" t="n">
        <v>0</v>
      </c>
      <c r="N283" s="3" t="n">
        <v>0</v>
      </c>
      <c r="O283" s="3" t="n">
        <v>0</v>
      </c>
      <c r="P283" s="3" t="n">
        <v>0.6</v>
      </c>
      <c r="Q283" s="3" t="n">
        <v>0</v>
      </c>
      <c r="R283" s="3" t="n">
        <v>0</v>
      </c>
      <c r="S283" s="3" t="n">
        <v>0</v>
      </c>
      <c r="T283" s="3" t="n">
        <v>0.2</v>
      </c>
      <c r="U283" s="3" t="n">
        <v>2.3</v>
      </c>
      <c r="V283" s="3" t="n">
        <v>0.4</v>
      </c>
      <c r="W283" s="3" t="n">
        <v>0.6</v>
      </c>
      <c r="X283" s="3" t="n">
        <v>0.038</v>
      </c>
      <c r="Y283" s="3" t="n">
        <v>0.2769</v>
      </c>
      <c r="Z283" s="3" t="n">
        <v>0.0113</v>
      </c>
      <c r="AA283" s="3" t="n">
        <v>0.0068</v>
      </c>
      <c r="AB283" s="3" t="n">
        <v>2.5</v>
      </c>
      <c r="AC283" s="4" t="n">
        <v>0.922855157789811</v>
      </c>
      <c r="AD283" s="4" t="n">
        <v>0.27611764270069</v>
      </c>
      <c r="AE283" s="4" t="n">
        <v>4.08089563019141</v>
      </c>
    </row>
    <row r="284" customFormat="false" ht="15" hidden="false" customHeight="false" outlineLevel="0" collapsed="false">
      <c r="A284" s="3" t="n">
        <v>0.2772</v>
      </c>
      <c r="B284" s="3" t="n">
        <v>59.81</v>
      </c>
      <c r="C284" s="3" t="n">
        <v>0.413</v>
      </c>
      <c r="D284" s="4" t="n">
        <v>3.442E-011</v>
      </c>
      <c r="E284" s="3" t="n">
        <v>280</v>
      </c>
      <c r="F284" s="11" t="s">
        <v>34</v>
      </c>
      <c r="G284" s="3" t="s">
        <v>61</v>
      </c>
      <c r="H284" s="3" t="s">
        <v>62</v>
      </c>
      <c r="I284" s="3" t="s">
        <v>63</v>
      </c>
      <c r="J284" s="3" t="n">
        <v>1</v>
      </c>
      <c r="K284" s="3" t="n">
        <v>0.6</v>
      </c>
      <c r="L284" s="3" t="n">
        <v>0.2</v>
      </c>
      <c r="M284" s="3" t="n">
        <v>0</v>
      </c>
      <c r="N284" s="3" t="n">
        <v>0</v>
      </c>
      <c r="O284" s="3" t="n">
        <v>0</v>
      </c>
      <c r="P284" s="3" t="n">
        <v>0.3</v>
      </c>
      <c r="Q284" s="3" t="n">
        <v>0</v>
      </c>
      <c r="R284" s="3" t="n">
        <v>0</v>
      </c>
      <c r="S284" s="3" t="n">
        <v>0</v>
      </c>
      <c r="T284" s="3" t="n">
        <v>0.2</v>
      </c>
      <c r="U284" s="3" t="n">
        <v>2.4</v>
      </c>
      <c r="V284" s="3" t="n">
        <v>0.7</v>
      </c>
      <c r="W284" s="3" t="n">
        <v>1.3</v>
      </c>
      <c r="X284" s="3" t="n">
        <v>0.035</v>
      </c>
      <c r="Y284" s="3" t="n">
        <v>0.1879</v>
      </c>
      <c r="Z284" s="3" t="n">
        <v>0.0288</v>
      </c>
      <c r="AA284" s="3" t="n">
        <v>0.0054</v>
      </c>
      <c r="AB284" s="3" t="n">
        <v>2.5</v>
      </c>
      <c r="AC284" s="4" t="n">
        <v>0.872611006778763</v>
      </c>
      <c r="AD284" s="4" t="n">
        <v>0.187090287765447</v>
      </c>
      <c r="AE284" s="4" t="n">
        <v>15.3273017562533</v>
      </c>
    </row>
    <row r="285" customFormat="false" ht="15" hidden="false" customHeight="false" outlineLevel="0" collapsed="false">
      <c r="A285" s="3" t="n">
        <v>0.3293</v>
      </c>
      <c r="B285" s="3" t="n">
        <v>20.74</v>
      </c>
      <c r="C285" s="3" t="n">
        <v>0.124</v>
      </c>
      <c r="D285" s="4" t="n">
        <v>3.965E-010</v>
      </c>
      <c r="E285" s="3" t="n">
        <v>280</v>
      </c>
      <c r="F285" s="11" t="s">
        <v>34</v>
      </c>
      <c r="G285" s="3" t="s">
        <v>61</v>
      </c>
      <c r="H285" s="3" t="s">
        <v>62</v>
      </c>
      <c r="I285" s="3" t="s">
        <v>63</v>
      </c>
      <c r="J285" s="3" t="n">
        <v>1</v>
      </c>
      <c r="K285" s="3" t="n">
        <v>0.3</v>
      </c>
      <c r="L285" s="3" t="n">
        <v>0.5</v>
      </c>
      <c r="M285" s="3" t="n">
        <v>0</v>
      </c>
      <c r="N285" s="3" t="n">
        <v>0</v>
      </c>
      <c r="O285" s="3" t="n">
        <v>0</v>
      </c>
      <c r="P285" s="3" t="n">
        <v>0.3</v>
      </c>
      <c r="Q285" s="3" t="n">
        <v>0</v>
      </c>
      <c r="R285" s="3" t="n">
        <v>0</v>
      </c>
      <c r="S285" s="3" t="n">
        <v>0</v>
      </c>
      <c r="T285" s="3" t="n">
        <v>0.5</v>
      </c>
      <c r="U285" s="3" t="n">
        <v>1.8</v>
      </c>
      <c r="V285" s="3" t="n">
        <v>0</v>
      </c>
      <c r="W285" s="3" t="n">
        <v>0.4</v>
      </c>
      <c r="X285" s="3" t="n">
        <v>0.05</v>
      </c>
      <c r="Y285" s="3" t="n">
        <v>0.2465</v>
      </c>
      <c r="Z285" s="3" t="n">
        <v>0.0085</v>
      </c>
      <c r="AA285" s="3" t="n">
        <v>0.0048</v>
      </c>
      <c r="AB285" s="3" t="n">
        <v>2.5</v>
      </c>
      <c r="AC285" s="4" t="n">
        <v>0.991151079133178</v>
      </c>
      <c r="AD285" s="4" t="n">
        <v>0.246396000597509</v>
      </c>
      <c r="AE285" s="4" t="n">
        <v>3.44827586206897</v>
      </c>
    </row>
    <row r="286" customFormat="false" ht="15" hidden="false" customHeight="false" outlineLevel="0" collapsed="false">
      <c r="A286" s="3" t="n">
        <v>0.3447</v>
      </c>
      <c r="B286" s="3" t="n">
        <v>26.74</v>
      </c>
      <c r="C286" s="3" t="n">
        <v>0.153</v>
      </c>
      <c r="D286" s="4" t="n">
        <v>1.998E-010</v>
      </c>
      <c r="E286" s="3" t="n">
        <v>280</v>
      </c>
      <c r="F286" s="11" t="s">
        <v>34</v>
      </c>
      <c r="G286" s="3" t="s">
        <v>61</v>
      </c>
      <c r="H286" s="3" t="s">
        <v>62</v>
      </c>
      <c r="I286" s="3" t="s">
        <v>63</v>
      </c>
      <c r="J286" s="3" t="n">
        <v>1</v>
      </c>
      <c r="K286" s="3" t="n">
        <v>0.3</v>
      </c>
      <c r="L286" s="3" t="n">
        <v>0.5</v>
      </c>
      <c r="M286" s="3" t="n">
        <v>0</v>
      </c>
      <c r="N286" s="3" t="n">
        <v>0</v>
      </c>
      <c r="O286" s="3" t="n">
        <v>0</v>
      </c>
      <c r="P286" s="3" t="n">
        <v>0.3</v>
      </c>
      <c r="Q286" s="3" t="n">
        <v>0</v>
      </c>
      <c r="R286" s="3" t="n">
        <v>0</v>
      </c>
      <c r="S286" s="3" t="n">
        <v>0</v>
      </c>
      <c r="T286" s="3" t="n">
        <v>0.5</v>
      </c>
      <c r="U286" s="3" t="n">
        <v>2</v>
      </c>
      <c r="V286" s="3" t="n">
        <v>0.1</v>
      </c>
      <c r="W286" s="3" t="n">
        <v>0.5</v>
      </c>
      <c r="X286" s="3" t="n">
        <v>0.042</v>
      </c>
      <c r="Y286" s="3" t="n">
        <v>0.2216</v>
      </c>
      <c r="Z286" s="3" t="n">
        <v>0.0049</v>
      </c>
      <c r="AA286" s="3" t="n">
        <v>0.0047</v>
      </c>
      <c r="AB286" s="3" t="n">
        <v>2.5</v>
      </c>
      <c r="AC286" s="4" t="n">
        <v>0.986172360036482</v>
      </c>
      <c r="AD286" s="4" t="n">
        <v>0.221476348473312</v>
      </c>
      <c r="AE286" s="4" t="n">
        <v>2.21119133574007</v>
      </c>
    </row>
    <row r="287" customFormat="false" ht="15" hidden="false" customHeight="false" outlineLevel="0" collapsed="false">
      <c r="A287" s="3" t="n">
        <v>0.3453</v>
      </c>
      <c r="B287" s="3" t="n">
        <v>35.49</v>
      </c>
      <c r="C287" s="3" t="n">
        <v>0.201</v>
      </c>
      <c r="D287" s="4" t="n">
        <v>1.073E-010</v>
      </c>
      <c r="E287" s="3" t="n">
        <v>280</v>
      </c>
      <c r="F287" s="11" t="s">
        <v>34</v>
      </c>
      <c r="G287" s="3" t="s">
        <v>61</v>
      </c>
      <c r="H287" s="3" t="s">
        <v>62</v>
      </c>
      <c r="I287" s="3" t="s">
        <v>63</v>
      </c>
      <c r="J287" s="3" t="n">
        <v>1</v>
      </c>
      <c r="K287" s="3" t="n">
        <v>0.3</v>
      </c>
      <c r="L287" s="3" t="n">
        <v>0.5</v>
      </c>
      <c r="M287" s="3" t="n">
        <v>0</v>
      </c>
      <c r="N287" s="3" t="n">
        <v>0</v>
      </c>
      <c r="O287" s="3" t="n">
        <v>0</v>
      </c>
      <c r="P287" s="3" t="n">
        <v>0.4</v>
      </c>
      <c r="Q287" s="3" t="n">
        <v>0</v>
      </c>
      <c r="R287" s="3" t="n">
        <v>0</v>
      </c>
      <c r="S287" s="3" t="n">
        <v>0</v>
      </c>
      <c r="T287" s="3" t="n">
        <v>0.5</v>
      </c>
      <c r="U287" s="3" t="n">
        <v>2.3</v>
      </c>
      <c r="V287" s="3" t="n">
        <v>0.1</v>
      </c>
      <c r="W287" s="3" t="n">
        <v>0.5</v>
      </c>
      <c r="X287" s="3" t="n">
        <v>0.037</v>
      </c>
      <c r="Y287" s="3" t="n">
        <v>0.2187</v>
      </c>
      <c r="Z287" s="3" t="n">
        <v>0.0051</v>
      </c>
      <c r="AA287" s="3" t="n">
        <v>0.0055</v>
      </c>
      <c r="AB287" s="3" t="n">
        <v>2.5</v>
      </c>
      <c r="AC287" s="4" t="n">
        <v>0.975068352887825</v>
      </c>
      <c r="AD287" s="4" t="n">
        <v>0.21850530782263</v>
      </c>
      <c r="AE287" s="4" t="n">
        <v>2.33196159122085</v>
      </c>
    </row>
    <row r="288" customFormat="false" ht="15" hidden="false" customHeight="false" outlineLevel="0" collapsed="false">
      <c r="A288" s="3" t="n">
        <v>0.3461</v>
      </c>
      <c r="B288" s="3" t="n">
        <v>46.63</v>
      </c>
      <c r="C288" s="3" t="n">
        <v>0.262</v>
      </c>
      <c r="D288" s="4" t="n">
        <v>6.04E-011</v>
      </c>
      <c r="E288" s="3" t="n">
        <v>280</v>
      </c>
      <c r="F288" s="11" t="s">
        <v>34</v>
      </c>
      <c r="G288" s="3" t="s">
        <v>61</v>
      </c>
      <c r="H288" s="3" t="s">
        <v>62</v>
      </c>
      <c r="I288" s="3" t="s">
        <v>63</v>
      </c>
      <c r="J288" s="3" t="n">
        <v>1</v>
      </c>
      <c r="K288" s="3" t="n">
        <v>0.4</v>
      </c>
      <c r="L288" s="3" t="n">
        <v>0.5</v>
      </c>
      <c r="M288" s="3" t="n">
        <v>0</v>
      </c>
      <c r="N288" s="3" t="n">
        <v>0</v>
      </c>
      <c r="O288" s="3" t="n">
        <v>0</v>
      </c>
      <c r="P288" s="3" t="n">
        <v>0.4</v>
      </c>
      <c r="Q288" s="3" t="n">
        <v>0</v>
      </c>
      <c r="R288" s="3" t="n">
        <v>0</v>
      </c>
      <c r="S288" s="3" t="n">
        <v>0</v>
      </c>
      <c r="T288" s="3" t="n">
        <v>0.5</v>
      </c>
      <c r="U288" s="3" t="n">
        <v>2.6</v>
      </c>
      <c r="V288" s="3" t="n">
        <v>0.2</v>
      </c>
      <c r="W288" s="3" t="n">
        <v>0.5</v>
      </c>
      <c r="X288" s="3" t="n">
        <v>0.032</v>
      </c>
      <c r="Y288" s="3" t="n">
        <v>0.2242</v>
      </c>
      <c r="Z288" s="3" t="n">
        <v>0.0066</v>
      </c>
      <c r="AA288" s="3" t="n">
        <v>0.0062</v>
      </c>
      <c r="AB288" s="3" t="n">
        <v>2.5</v>
      </c>
      <c r="AC288" s="4" t="n">
        <v>0.955183561608691</v>
      </c>
      <c r="AD288" s="4" t="n">
        <v>0.223888262702134</v>
      </c>
      <c r="AE288" s="4" t="n">
        <v>2.94380017841213</v>
      </c>
    </row>
    <row r="289" customFormat="false" ht="15" hidden="false" customHeight="false" outlineLevel="0" collapsed="false">
      <c r="A289" s="3" t="n">
        <v>0.3501</v>
      </c>
      <c r="B289" s="3" t="n">
        <v>61.21</v>
      </c>
      <c r="C289" s="3" t="n">
        <v>0.337</v>
      </c>
      <c r="D289" s="4" t="n">
        <v>3.396E-011</v>
      </c>
      <c r="E289" s="3" t="n">
        <v>280</v>
      </c>
      <c r="F289" s="11" t="s">
        <v>34</v>
      </c>
      <c r="G289" s="3" t="s">
        <v>61</v>
      </c>
      <c r="H289" s="3" t="s">
        <v>62</v>
      </c>
      <c r="I289" s="3" t="s">
        <v>63</v>
      </c>
      <c r="J289" s="3" t="n">
        <v>1</v>
      </c>
      <c r="K289" s="3" t="n">
        <v>0.4</v>
      </c>
      <c r="L289" s="3" t="n">
        <v>0.5</v>
      </c>
      <c r="M289" s="3" t="n">
        <v>0</v>
      </c>
      <c r="N289" s="3" t="n">
        <v>0</v>
      </c>
      <c r="O289" s="3" t="n">
        <v>0</v>
      </c>
      <c r="P289" s="3" t="n">
        <v>-2.4</v>
      </c>
      <c r="Q289" s="3" t="n">
        <v>0</v>
      </c>
      <c r="R289" s="3" t="n">
        <v>0</v>
      </c>
      <c r="S289" s="3" t="n">
        <v>0</v>
      </c>
      <c r="T289" s="3" t="n">
        <v>0.5</v>
      </c>
      <c r="U289" s="3" t="n">
        <v>2.8</v>
      </c>
      <c r="V289" s="3" t="n">
        <v>0.4</v>
      </c>
      <c r="W289" s="3" t="n">
        <v>1.2</v>
      </c>
      <c r="X289" s="3" t="n">
        <v>0.029</v>
      </c>
      <c r="Y289" s="3" t="n">
        <v>0.234</v>
      </c>
      <c r="Z289" s="3" t="n">
        <v>0.0193</v>
      </c>
      <c r="AA289" s="3" t="n">
        <v>0.0074</v>
      </c>
      <c r="AB289" s="3" t="n">
        <v>2.5</v>
      </c>
      <c r="AC289" s="4" t="n">
        <v>0.920588217843926</v>
      </c>
      <c r="AD289" s="4" t="n">
        <v>0.233476067065579</v>
      </c>
      <c r="AE289" s="4" t="n">
        <v>8.24786324786325</v>
      </c>
    </row>
    <row r="290" customFormat="false" ht="15" hidden="false" customHeight="false" outlineLevel="0" collapsed="false">
      <c r="A290" s="3" t="n">
        <v>0.4331</v>
      </c>
      <c r="B290" s="3" t="n">
        <v>27.7</v>
      </c>
      <c r="C290" s="3" t="n">
        <v>0.125</v>
      </c>
      <c r="D290" s="4" t="n">
        <v>1.111E-010</v>
      </c>
      <c r="E290" s="3" t="n">
        <v>280</v>
      </c>
      <c r="F290" s="11" t="s">
        <v>34</v>
      </c>
      <c r="G290" s="3" t="s">
        <v>61</v>
      </c>
      <c r="H290" s="3" t="s">
        <v>62</v>
      </c>
      <c r="I290" s="3" t="s">
        <v>63</v>
      </c>
      <c r="J290" s="3" t="n">
        <v>1</v>
      </c>
      <c r="K290" s="3" t="n">
        <v>-2.4</v>
      </c>
      <c r="L290" s="3" t="n">
        <v>3.5</v>
      </c>
      <c r="M290" s="3" t="n">
        <v>0</v>
      </c>
      <c r="N290" s="3" t="n">
        <v>0</v>
      </c>
      <c r="O290" s="3" t="n">
        <v>0</v>
      </c>
      <c r="P290" s="3" t="n">
        <v>-1.7</v>
      </c>
      <c r="Q290" s="3" t="n">
        <v>0</v>
      </c>
      <c r="R290" s="3" t="n">
        <v>0</v>
      </c>
      <c r="S290" s="3" t="n">
        <v>0</v>
      </c>
      <c r="T290" s="3" t="n">
        <v>3.5</v>
      </c>
      <c r="U290" s="3" t="n">
        <v>1.8</v>
      </c>
      <c r="V290" s="3" t="n">
        <v>0</v>
      </c>
      <c r="W290" s="3" t="n">
        <v>0.5</v>
      </c>
      <c r="X290" s="3" t="n">
        <v>0.037</v>
      </c>
      <c r="Y290" s="3" t="n">
        <v>0.1653</v>
      </c>
      <c r="Z290" s="3" t="n">
        <v>0.0057</v>
      </c>
      <c r="AA290" s="3" t="n">
        <v>0.0076</v>
      </c>
      <c r="AB290" s="3" t="n">
        <v>2.5</v>
      </c>
      <c r="AC290" s="4" t="n">
        <v>0.990951239482268</v>
      </c>
      <c r="AD290" s="4" t="n">
        <v>0.165246562501674</v>
      </c>
      <c r="AE290" s="4" t="n">
        <v>3.44827586206897</v>
      </c>
    </row>
    <row r="291" customFormat="false" ht="15" hidden="false" customHeight="false" outlineLevel="0" collapsed="false">
      <c r="A291" s="3" t="n">
        <v>0.4652</v>
      </c>
      <c r="B291" s="3" t="n">
        <v>35.55</v>
      </c>
      <c r="C291" s="3" t="n">
        <v>0.15</v>
      </c>
      <c r="D291" s="4" t="n">
        <v>4.99E-011</v>
      </c>
      <c r="E291" s="3" t="n">
        <v>280</v>
      </c>
      <c r="F291" s="11" t="s">
        <v>34</v>
      </c>
      <c r="G291" s="3" t="s">
        <v>61</v>
      </c>
      <c r="H291" s="3" t="s">
        <v>62</v>
      </c>
      <c r="I291" s="3" t="s">
        <v>63</v>
      </c>
      <c r="J291" s="3" t="n">
        <v>1</v>
      </c>
      <c r="K291" s="3" t="n">
        <v>-1.7</v>
      </c>
      <c r="L291" s="3" t="n">
        <v>2.9</v>
      </c>
      <c r="M291" s="3" t="n">
        <v>0</v>
      </c>
      <c r="N291" s="3" t="n">
        <v>0</v>
      </c>
      <c r="O291" s="3" t="n">
        <v>0</v>
      </c>
      <c r="P291" s="3" t="n">
        <v>-1.2</v>
      </c>
      <c r="Q291" s="3" t="n">
        <v>0</v>
      </c>
      <c r="R291" s="3" t="n">
        <v>0</v>
      </c>
      <c r="S291" s="3" t="n">
        <v>0</v>
      </c>
      <c r="T291" s="3" t="n">
        <v>2.9</v>
      </c>
      <c r="U291" s="3" t="n">
        <v>3</v>
      </c>
      <c r="V291" s="3" t="n">
        <v>0.1</v>
      </c>
      <c r="W291" s="3" t="n">
        <v>0.5</v>
      </c>
      <c r="X291" s="3" t="n">
        <v>0.031</v>
      </c>
      <c r="Y291" s="3" t="n">
        <v>0.1347</v>
      </c>
      <c r="Z291" s="3" t="n">
        <v>0.0035</v>
      </c>
      <c r="AA291" s="3" t="n">
        <v>0.006</v>
      </c>
      <c r="AB291" s="3" t="n">
        <v>2.5</v>
      </c>
      <c r="AC291" s="4" t="n">
        <v>0.986676096919366</v>
      </c>
      <c r="AD291" s="4" t="n">
        <v>0.13464596189971</v>
      </c>
      <c r="AE291" s="4" t="n">
        <v>2.59836674090572</v>
      </c>
    </row>
    <row r="292" customFormat="false" ht="15" hidden="false" customHeight="false" outlineLevel="0" collapsed="false">
      <c r="A292" s="3" t="n">
        <v>0.4701</v>
      </c>
      <c r="B292" s="3" t="n">
        <v>46.57</v>
      </c>
      <c r="C292" s="3" t="n">
        <v>0.194</v>
      </c>
      <c r="D292" s="4" t="n">
        <v>2.514E-011</v>
      </c>
      <c r="E292" s="3" t="n">
        <v>280</v>
      </c>
      <c r="F292" s="11" t="s">
        <v>34</v>
      </c>
      <c r="G292" s="3" t="s">
        <v>61</v>
      </c>
      <c r="H292" s="3" t="s">
        <v>62</v>
      </c>
      <c r="I292" s="3" t="s">
        <v>63</v>
      </c>
      <c r="J292" s="3" t="n">
        <v>1</v>
      </c>
      <c r="K292" s="3" t="n">
        <v>-1.2</v>
      </c>
      <c r="L292" s="3" t="n">
        <v>2.4</v>
      </c>
      <c r="M292" s="3" t="n">
        <v>0</v>
      </c>
      <c r="N292" s="3" t="n">
        <v>0</v>
      </c>
      <c r="O292" s="3" t="n">
        <v>0</v>
      </c>
      <c r="P292" s="3" t="n">
        <v>-0.7</v>
      </c>
      <c r="Q292" s="3" t="n">
        <v>0</v>
      </c>
      <c r="R292" s="3" t="n">
        <v>0</v>
      </c>
      <c r="S292" s="3" t="n">
        <v>0</v>
      </c>
      <c r="T292" s="3" t="n">
        <v>2.4</v>
      </c>
      <c r="U292" s="3" t="n">
        <v>3.9</v>
      </c>
      <c r="V292" s="3" t="n">
        <v>0.1</v>
      </c>
      <c r="W292" s="3" t="n">
        <v>0.4</v>
      </c>
      <c r="X292" s="3" t="n">
        <v>0.027</v>
      </c>
      <c r="Y292" s="3" t="n">
        <v>0.122</v>
      </c>
      <c r="Z292" s="3" t="n">
        <v>0.004</v>
      </c>
      <c r="AA292" s="3" t="n">
        <v>0.0058</v>
      </c>
      <c r="AB292" s="3" t="n">
        <v>2.5</v>
      </c>
      <c r="AC292" s="4" t="n">
        <v>0.976829359105533</v>
      </c>
      <c r="AD292" s="4" t="n">
        <v>0.121925601925725</v>
      </c>
      <c r="AE292" s="4" t="n">
        <v>3.27868852459016</v>
      </c>
    </row>
    <row r="293" customFormat="false" ht="15" hidden="false" customHeight="false" outlineLevel="0" collapsed="false">
      <c r="A293" s="3" t="n">
        <v>0.479</v>
      </c>
      <c r="B293" s="3" t="n">
        <v>62.34</v>
      </c>
      <c r="C293" s="3" t="n">
        <v>0.254</v>
      </c>
      <c r="D293" s="4" t="n">
        <v>1.315E-011</v>
      </c>
      <c r="E293" s="3" t="n">
        <v>280</v>
      </c>
      <c r="F293" s="11" t="s">
        <v>34</v>
      </c>
      <c r="G293" s="3" t="s">
        <v>61</v>
      </c>
      <c r="H293" s="3" t="s">
        <v>62</v>
      </c>
      <c r="I293" s="3" t="s">
        <v>63</v>
      </c>
      <c r="J293" s="3" t="n">
        <v>1</v>
      </c>
      <c r="K293" s="3" t="n">
        <v>-0.7</v>
      </c>
      <c r="L293" s="3" t="n">
        <v>1.9</v>
      </c>
      <c r="M293" s="3" t="n">
        <v>0</v>
      </c>
      <c r="N293" s="3" t="n">
        <v>0</v>
      </c>
      <c r="O293" s="3" t="n">
        <v>0</v>
      </c>
      <c r="P293" s="3" t="n">
        <v>0</v>
      </c>
      <c r="Q293" s="3" t="n">
        <v>0</v>
      </c>
      <c r="R293" s="3" t="n">
        <v>0</v>
      </c>
      <c r="S293" s="3" t="n">
        <v>0</v>
      </c>
      <c r="T293" s="3" t="n">
        <v>1.9</v>
      </c>
      <c r="U293" s="3" t="n">
        <v>4.6</v>
      </c>
      <c r="V293" s="3" t="n">
        <v>0.3</v>
      </c>
      <c r="W293" s="3" t="n">
        <v>1.1</v>
      </c>
      <c r="X293" s="3" t="n">
        <v>0.023</v>
      </c>
      <c r="Y293" s="3" t="n">
        <v>0.1227</v>
      </c>
      <c r="Z293" s="3" t="n">
        <v>0.0099</v>
      </c>
      <c r="AA293" s="3" t="n">
        <v>0.0064</v>
      </c>
      <c r="AB293" s="3" t="n">
        <v>2.5</v>
      </c>
      <c r="AC293" s="4" t="n">
        <v>0.958050880892995</v>
      </c>
      <c r="AD293" s="4" t="n">
        <v>0.12258417564298</v>
      </c>
      <c r="AE293" s="4" t="n">
        <v>8.06845965770171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5"/>
  <cols>
    <col collapsed="false" hidden="false" max="2" min="1" style="0" width="11.0837209302326"/>
    <col collapsed="false" hidden="false" max="6" min="3" style="0" width="11.5209302325581"/>
    <col collapsed="false" hidden="false" max="1025" min="7" style="0" width="11.083720930232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56</v>
      </c>
      <c r="D1" s="0" t="s">
        <v>64</v>
      </c>
      <c r="E1" s="0" t="s">
        <v>35</v>
      </c>
      <c r="F1" s="0" t="s">
        <v>36</v>
      </c>
      <c r="G1" s="0" t="s">
        <v>65</v>
      </c>
      <c r="H1" s="0" t="s">
        <v>65</v>
      </c>
    </row>
    <row r="2" customFormat="false" ht="15" hidden="false" customHeight="false" outlineLevel="0" collapsed="false">
      <c r="A2" s="0" t="n">
        <v>0.0078</v>
      </c>
      <c r="B2" s="0" t="n">
        <v>0.8</v>
      </c>
      <c r="C2" s="0" t="n">
        <v>0.272</v>
      </c>
      <c r="D2" s="0" t="n">
        <v>0</v>
      </c>
      <c r="E2" s="0" t="n">
        <v>0.0034</v>
      </c>
      <c r="F2" s="0" t="n">
        <v>0.008</v>
      </c>
      <c r="G2" s="0" t="n">
        <v>0</v>
      </c>
      <c r="H2" s="0" t="n">
        <v>0</v>
      </c>
    </row>
    <row r="3" customFormat="false" ht="15" hidden="false" customHeight="false" outlineLevel="0" collapsed="false">
      <c r="A3" s="0" t="n">
        <v>0.0092</v>
      </c>
      <c r="B3" s="0" t="n">
        <v>1.09</v>
      </c>
      <c r="C3" s="0" t="n">
        <v>0.2943</v>
      </c>
      <c r="D3" s="0" t="n">
        <v>0</v>
      </c>
      <c r="E3" s="0" t="n">
        <v>0.0082</v>
      </c>
      <c r="F3" s="0" t="n">
        <v>0.0091</v>
      </c>
      <c r="G3" s="0" t="n">
        <v>0</v>
      </c>
      <c r="H3" s="0" t="n">
        <v>0</v>
      </c>
    </row>
    <row r="4" customFormat="false" ht="15" hidden="false" customHeight="false" outlineLevel="0" collapsed="false">
      <c r="A4" s="0" t="n">
        <v>0.012</v>
      </c>
      <c r="B4" s="0" t="n">
        <v>0.9</v>
      </c>
      <c r="C4" s="0" t="n">
        <v>0.2763</v>
      </c>
      <c r="D4" s="0" t="n">
        <v>0</v>
      </c>
      <c r="E4" s="0" t="n">
        <v>0.0064</v>
      </c>
      <c r="F4" s="0" t="n">
        <v>0.0054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n">
        <v>0.0125</v>
      </c>
      <c r="B5" s="0" t="n">
        <v>1.22</v>
      </c>
      <c r="C5" s="0" t="n">
        <v>0.3022</v>
      </c>
      <c r="D5" s="0" t="n">
        <v>0</v>
      </c>
      <c r="E5" s="0" t="n">
        <v>0.0037</v>
      </c>
      <c r="F5" s="0" t="n">
        <v>0.0067</v>
      </c>
      <c r="G5" s="0" t="n">
        <v>0</v>
      </c>
      <c r="H5" s="0" t="n">
        <v>0</v>
      </c>
    </row>
    <row r="6" customFormat="false" ht="15" hidden="false" customHeight="false" outlineLevel="0" collapsed="false">
      <c r="A6" s="0" t="n">
        <v>0.0139</v>
      </c>
      <c r="B6" s="0" t="n">
        <v>1.62</v>
      </c>
      <c r="C6" s="0" t="n">
        <v>0.3204</v>
      </c>
      <c r="D6" s="0" t="n">
        <v>0</v>
      </c>
      <c r="E6" s="0" t="n">
        <v>0.0101</v>
      </c>
      <c r="F6" s="0" t="n">
        <v>0.0078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n">
        <v>0.0173</v>
      </c>
      <c r="B7" s="0" t="n">
        <v>1.27</v>
      </c>
      <c r="C7" s="0" t="n">
        <v>0.2988</v>
      </c>
      <c r="D7" s="0" t="n">
        <v>0</v>
      </c>
      <c r="E7" s="0" t="n">
        <v>0.0048</v>
      </c>
      <c r="F7" s="0" t="n">
        <v>0.0045</v>
      </c>
      <c r="G7" s="0" t="n">
        <v>0</v>
      </c>
      <c r="H7" s="0" t="n">
        <v>0</v>
      </c>
    </row>
    <row r="8" customFormat="false" ht="15" hidden="false" customHeight="false" outlineLevel="0" collapsed="false">
      <c r="A8" s="0" t="n">
        <v>0.0176</v>
      </c>
      <c r="B8" s="0" t="n">
        <v>1.72</v>
      </c>
      <c r="C8" s="0" t="n">
        <v>0.3316</v>
      </c>
      <c r="D8" s="0" t="n">
        <v>0</v>
      </c>
      <c r="E8" s="0" t="n">
        <v>0.0054</v>
      </c>
      <c r="F8" s="0" t="n">
        <v>0.0059</v>
      </c>
      <c r="G8" s="0" t="n">
        <v>0</v>
      </c>
      <c r="H8" s="0" t="n">
        <v>0</v>
      </c>
    </row>
    <row r="9" customFormat="false" ht="15" hidden="false" customHeight="false" outlineLevel="0" collapsed="false">
      <c r="A9" s="0" t="n">
        <v>0.0185</v>
      </c>
      <c r="B9" s="0" t="n">
        <v>2.16</v>
      </c>
      <c r="C9" s="0" t="n">
        <v>0.3354</v>
      </c>
      <c r="D9" s="0" t="n">
        <v>0</v>
      </c>
      <c r="E9" s="0" t="n">
        <v>0.0118</v>
      </c>
      <c r="F9" s="0" t="n">
        <v>0.0065</v>
      </c>
      <c r="G9" s="0" t="n">
        <v>0</v>
      </c>
      <c r="H9" s="0" t="n">
        <v>0</v>
      </c>
    </row>
    <row r="10" customFormat="false" ht="15" hidden="false" customHeight="false" outlineLevel="0" collapsed="false">
      <c r="A10" s="0" t="n">
        <v>0.0246</v>
      </c>
      <c r="B10" s="0" t="n">
        <v>1.28</v>
      </c>
      <c r="C10" s="0" t="n">
        <v>0.3053</v>
      </c>
      <c r="D10" s="0" t="n">
        <v>0</v>
      </c>
      <c r="E10" s="0" t="n">
        <v>0.0056</v>
      </c>
      <c r="F10" s="0" t="n">
        <v>0.0039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0" t="n">
        <v>0.0247</v>
      </c>
      <c r="B11" s="0" t="n">
        <v>1.75</v>
      </c>
      <c r="C11" s="0" t="n">
        <v>0.3268</v>
      </c>
      <c r="D11" s="0" t="n">
        <v>0</v>
      </c>
      <c r="E11" s="0" t="n">
        <v>0.0044</v>
      </c>
      <c r="F11" s="0" t="n">
        <v>0.0038</v>
      </c>
      <c r="G11" s="0" t="n">
        <v>0</v>
      </c>
      <c r="H11" s="0" t="n">
        <v>0</v>
      </c>
    </row>
    <row r="12" customFormat="false" ht="15" hidden="false" customHeight="false" outlineLevel="0" collapsed="false">
      <c r="A12" s="0" t="n">
        <v>0.0254</v>
      </c>
      <c r="B12" s="0" t="n">
        <v>2.35</v>
      </c>
      <c r="C12" s="0" t="n">
        <v>0.3504</v>
      </c>
      <c r="D12" s="0" t="n">
        <v>0</v>
      </c>
      <c r="E12" s="0" t="n">
        <v>0.0046</v>
      </c>
      <c r="F12" s="0" t="n">
        <v>0.0046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0" t="n">
        <v>0.0276</v>
      </c>
      <c r="B13" s="0" t="n">
        <v>3.24</v>
      </c>
      <c r="C13" s="0" t="n">
        <v>0.3415</v>
      </c>
      <c r="D13" s="0" t="n">
        <v>0</v>
      </c>
      <c r="E13" s="0" t="n">
        <v>0.0195</v>
      </c>
      <c r="F13" s="0" t="n">
        <v>0.007</v>
      </c>
      <c r="G13" s="0" t="n">
        <v>0</v>
      </c>
      <c r="H13" s="0" t="n">
        <v>0</v>
      </c>
    </row>
    <row r="14" customFormat="false" ht="15" hidden="false" customHeight="false" outlineLevel="0" collapsed="false">
      <c r="A14" s="0" t="n">
        <v>0.0348</v>
      </c>
      <c r="B14" s="0" t="n">
        <v>1.3</v>
      </c>
      <c r="C14" s="0" t="n">
        <v>0.3082</v>
      </c>
      <c r="D14" s="0" t="n">
        <v>0</v>
      </c>
      <c r="E14" s="0" t="n">
        <v>0.0085</v>
      </c>
      <c r="F14" s="0" t="n">
        <v>0.0045</v>
      </c>
      <c r="G14" s="0" t="n">
        <v>0</v>
      </c>
      <c r="H14" s="0" t="n">
        <v>0</v>
      </c>
    </row>
    <row r="15" customFormat="false" ht="15" hidden="false" customHeight="false" outlineLevel="0" collapsed="false">
      <c r="A15" s="0" t="n">
        <v>0.0348</v>
      </c>
      <c r="B15" s="0" t="n">
        <v>1.76</v>
      </c>
      <c r="C15" s="0" t="n">
        <v>0.3306</v>
      </c>
      <c r="D15" s="0" t="n">
        <v>0</v>
      </c>
      <c r="E15" s="0" t="n">
        <v>0.0059</v>
      </c>
      <c r="F15" s="0" t="n">
        <v>0.0037</v>
      </c>
      <c r="G15" s="0" t="n">
        <v>0</v>
      </c>
      <c r="H15" s="0" t="n">
        <v>0</v>
      </c>
    </row>
    <row r="16" customFormat="false" ht="15" hidden="false" customHeight="false" outlineLevel="0" collapsed="false">
      <c r="A16" s="0" t="n">
        <v>0.0349</v>
      </c>
      <c r="B16" s="0" t="n">
        <v>2.44</v>
      </c>
      <c r="C16" s="0" t="n">
        <v>0.3541</v>
      </c>
      <c r="D16" s="0" t="n">
        <v>0</v>
      </c>
      <c r="E16" s="0" t="n">
        <v>0.0046</v>
      </c>
      <c r="F16" s="0" t="n">
        <v>0.0035</v>
      </c>
      <c r="G16" s="0" t="n">
        <v>0</v>
      </c>
      <c r="H16" s="0" t="n">
        <v>0</v>
      </c>
    </row>
    <row r="17" customFormat="false" ht="15" hidden="false" customHeight="false" outlineLevel="0" collapsed="false">
      <c r="A17" s="0" t="n">
        <v>0.0355</v>
      </c>
      <c r="B17" s="0" t="n">
        <v>3.34</v>
      </c>
      <c r="C17" s="0" t="n">
        <v>0.3732</v>
      </c>
      <c r="D17" s="0" t="n">
        <v>0</v>
      </c>
      <c r="E17" s="0" t="n">
        <v>0.0092</v>
      </c>
      <c r="F17" s="0" t="n">
        <v>0.0053</v>
      </c>
      <c r="G17" s="0" t="n">
        <v>0</v>
      </c>
      <c r="H17" s="0" t="n">
        <v>0</v>
      </c>
    </row>
    <row r="18" customFormat="false" ht="15" hidden="false" customHeight="false" outlineLevel="0" collapsed="false">
      <c r="A18" s="0" t="n">
        <v>0.0364</v>
      </c>
      <c r="B18" s="0" t="n">
        <v>4.26</v>
      </c>
      <c r="C18" s="0" t="n">
        <v>0.3878</v>
      </c>
      <c r="D18" s="0" t="n">
        <v>0</v>
      </c>
      <c r="E18" s="0" t="n">
        <v>0.0317</v>
      </c>
      <c r="F18" s="0" t="n">
        <v>0.0101</v>
      </c>
      <c r="G18" s="0" t="n">
        <v>0</v>
      </c>
      <c r="H18" s="0" t="n">
        <v>0</v>
      </c>
    </row>
    <row r="19" customFormat="false" ht="15" hidden="false" customHeight="false" outlineLevel="0" collapsed="false">
      <c r="A19" s="0" t="n">
        <v>0.0495</v>
      </c>
      <c r="B19" s="0" t="n">
        <v>1.33</v>
      </c>
      <c r="C19" s="0" t="n">
        <v>0.3331</v>
      </c>
      <c r="D19" s="0" t="n">
        <v>0</v>
      </c>
      <c r="E19" s="0" t="n">
        <v>0.0098</v>
      </c>
      <c r="F19" s="0" t="n">
        <v>0.0071</v>
      </c>
      <c r="G19" s="0" t="n">
        <v>0</v>
      </c>
      <c r="H19" s="0" t="n">
        <v>0</v>
      </c>
    </row>
    <row r="20" customFormat="false" ht="15" hidden="false" customHeight="false" outlineLevel="0" collapsed="false">
      <c r="A20" s="0" t="n">
        <v>0.0493</v>
      </c>
      <c r="B20" s="0" t="n">
        <v>1.76</v>
      </c>
      <c r="C20" s="0" t="n">
        <v>0.3314</v>
      </c>
      <c r="D20" s="0" t="n">
        <v>0</v>
      </c>
      <c r="E20" s="0" t="n">
        <v>0.0058</v>
      </c>
      <c r="F20" s="0" t="n">
        <v>0.0051</v>
      </c>
      <c r="G20" s="0" t="n">
        <v>0</v>
      </c>
      <c r="H20" s="0" t="n">
        <v>0</v>
      </c>
    </row>
    <row r="21" customFormat="false" ht="15" hidden="false" customHeight="false" outlineLevel="0" collapsed="false">
      <c r="A21" s="0" t="n">
        <v>0.0494</v>
      </c>
      <c r="B21" s="0" t="n">
        <v>2.48</v>
      </c>
      <c r="C21" s="0" t="n">
        <v>0.3456</v>
      </c>
      <c r="D21" s="0" t="n">
        <v>0</v>
      </c>
      <c r="E21" s="0" t="n">
        <v>0.004</v>
      </c>
      <c r="F21" s="0" t="n">
        <v>0.0038</v>
      </c>
      <c r="G21" s="0" t="n">
        <v>0</v>
      </c>
      <c r="H21" s="0" t="n">
        <v>0</v>
      </c>
    </row>
    <row r="22" customFormat="false" ht="15" hidden="false" customHeight="false" outlineLevel="0" collapsed="false">
      <c r="A22" s="0" t="n">
        <v>0.0501</v>
      </c>
      <c r="B22" s="0" t="n">
        <v>3.41</v>
      </c>
      <c r="C22" s="0" t="n">
        <v>0.3721</v>
      </c>
      <c r="D22" s="0" t="n">
        <v>0</v>
      </c>
      <c r="E22" s="0" t="n">
        <v>0.0057</v>
      </c>
      <c r="F22" s="0" t="n">
        <v>0.0038</v>
      </c>
      <c r="G22" s="0" t="n">
        <v>0</v>
      </c>
      <c r="H22" s="0" t="n">
        <v>0</v>
      </c>
    </row>
    <row r="23" customFormat="false" ht="15" hidden="false" customHeight="false" outlineLevel="0" collapsed="false">
      <c r="A23" s="0" t="n">
        <v>0.0509</v>
      </c>
      <c r="B23" s="0" t="n">
        <v>4.39</v>
      </c>
      <c r="C23" s="0" t="n">
        <v>0.3893</v>
      </c>
      <c r="D23" s="0" t="n">
        <v>0</v>
      </c>
      <c r="E23" s="0" t="n">
        <v>0.0122</v>
      </c>
      <c r="F23" s="0" t="n">
        <v>0.0053</v>
      </c>
      <c r="G23" s="0" t="n">
        <v>0</v>
      </c>
      <c r="H23" s="0" t="n">
        <v>0</v>
      </c>
    </row>
    <row r="24" customFormat="false" ht="15" hidden="false" customHeight="false" outlineLevel="0" collapsed="false">
      <c r="A24" s="0" t="n">
        <v>0.0526</v>
      </c>
      <c r="B24" s="0" t="n">
        <v>5.31</v>
      </c>
      <c r="C24" s="0" t="n">
        <v>0.3895</v>
      </c>
      <c r="D24" s="0" t="n">
        <v>0</v>
      </c>
      <c r="E24" s="0" t="n">
        <v>0.0286</v>
      </c>
      <c r="F24" s="0" t="n">
        <v>0.0072</v>
      </c>
      <c r="G24" s="0" t="n">
        <v>0</v>
      </c>
      <c r="H24" s="0" t="n">
        <v>0</v>
      </c>
    </row>
    <row r="25" customFormat="false" ht="15" hidden="false" customHeight="false" outlineLevel="0" collapsed="false">
      <c r="A25" s="0" t="n">
        <v>0.0701</v>
      </c>
      <c r="B25" s="0" t="n">
        <v>1.35</v>
      </c>
      <c r="C25" s="0" t="n">
        <v>0.3156</v>
      </c>
      <c r="D25" s="0" t="n">
        <v>0</v>
      </c>
      <c r="E25" s="0" t="n">
        <v>0.0139</v>
      </c>
      <c r="F25" s="0" t="n">
        <v>0.0089</v>
      </c>
      <c r="G25" s="0" t="n">
        <v>0</v>
      </c>
      <c r="H25" s="0" t="n">
        <v>0</v>
      </c>
    </row>
    <row r="26" customFormat="false" ht="15" hidden="false" customHeight="false" outlineLevel="0" collapsed="false">
      <c r="A26" s="0" t="n">
        <v>0.0699</v>
      </c>
      <c r="B26" s="0" t="n">
        <v>1.77</v>
      </c>
      <c r="C26" s="0" t="n">
        <v>0.3446</v>
      </c>
      <c r="D26" s="0" t="n">
        <v>0</v>
      </c>
      <c r="E26" s="0" t="n">
        <v>0.0084</v>
      </c>
      <c r="F26" s="0" t="n">
        <v>0.007</v>
      </c>
      <c r="G26" s="0" t="n">
        <v>0</v>
      </c>
      <c r="H26" s="0" t="n">
        <v>0</v>
      </c>
    </row>
    <row r="27" customFormat="false" ht="15" hidden="false" customHeight="false" outlineLevel="0" collapsed="false">
      <c r="A27" s="0" t="n">
        <v>0.0694</v>
      </c>
      <c r="B27" s="0" t="n">
        <v>2.48</v>
      </c>
      <c r="C27" s="0" t="n">
        <v>0.3503</v>
      </c>
      <c r="D27" s="0" t="n">
        <v>0</v>
      </c>
      <c r="E27" s="0" t="n">
        <v>0.0053</v>
      </c>
      <c r="F27" s="0" t="n">
        <v>0.0052</v>
      </c>
      <c r="G27" s="0" t="n">
        <v>0</v>
      </c>
      <c r="H27" s="0" t="n">
        <v>0</v>
      </c>
    </row>
    <row r="28" customFormat="false" ht="15" hidden="false" customHeight="false" outlineLevel="0" collapsed="false">
      <c r="A28" s="0" t="n">
        <v>0.0696</v>
      </c>
      <c r="B28" s="0" t="n">
        <v>3.45</v>
      </c>
      <c r="C28" s="0" t="n">
        <v>0.3841</v>
      </c>
      <c r="D28" s="0" t="n">
        <v>0</v>
      </c>
      <c r="E28" s="0" t="n">
        <v>0.0065</v>
      </c>
      <c r="F28" s="0" t="n">
        <v>0.0044</v>
      </c>
      <c r="G28" s="0" t="n">
        <v>0</v>
      </c>
      <c r="H28" s="0" t="n">
        <v>0</v>
      </c>
    </row>
    <row r="29" customFormat="false" ht="15" hidden="false" customHeight="false" outlineLevel="0" collapsed="false">
      <c r="A29" s="0" t="n">
        <v>0.0703</v>
      </c>
      <c r="B29" s="0" t="n">
        <v>4.42</v>
      </c>
      <c r="C29" s="0" t="n">
        <v>0.3832</v>
      </c>
      <c r="D29" s="0" t="n">
        <v>0</v>
      </c>
      <c r="E29" s="0" t="n">
        <v>0.0098</v>
      </c>
      <c r="F29" s="0" t="n">
        <v>0.0042</v>
      </c>
      <c r="G29" s="0" t="n">
        <v>0</v>
      </c>
      <c r="H29" s="0" t="n">
        <v>0</v>
      </c>
    </row>
    <row r="30" customFormat="false" ht="15" hidden="false" customHeight="false" outlineLevel="0" collapsed="false">
      <c r="A30" s="0" t="n">
        <v>0.0703</v>
      </c>
      <c r="B30" s="0" t="n">
        <v>5.38</v>
      </c>
      <c r="C30" s="0" t="n">
        <v>0.3705</v>
      </c>
      <c r="D30" s="0" t="n">
        <v>0</v>
      </c>
      <c r="E30" s="0" t="n">
        <v>0.0174</v>
      </c>
      <c r="F30" s="0" t="n">
        <v>0.0043</v>
      </c>
      <c r="G30" s="0" t="n">
        <v>0</v>
      </c>
      <c r="H30" s="0" t="n">
        <v>0</v>
      </c>
    </row>
    <row r="31" customFormat="false" ht="15" hidden="false" customHeight="false" outlineLevel="0" collapsed="false">
      <c r="A31" s="0" t="n">
        <v>0.0712</v>
      </c>
      <c r="B31" s="0" t="n">
        <v>6.38</v>
      </c>
      <c r="C31" s="0" t="n">
        <v>0.3785</v>
      </c>
      <c r="D31" s="0" t="n">
        <v>0</v>
      </c>
      <c r="E31" s="0" t="n">
        <v>0.0379</v>
      </c>
      <c r="F31" s="0" t="n">
        <v>0.005</v>
      </c>
      <c r="G31" s="0" t="n">
        <v>0</v>
      </c>
      <c r="H31" s="0" t="n">
        <v>0</v>
      </c>
    </row>
    <row r="32" customFormat="false" ht="15" hidden="false" customHeight="false" outlineLevel="0" collapsed="false">
      <c r="A32" s="0" t="n">
        <v>0.0903</v>
      </c>
      <c r="B32" s="0" t="n">
        <v>1.38</v>
      </c>
      <c r="C32" s="0" t="n">
        <v>0.3384</v>
      </c>
      <c r="D32" s="0" t="n">
        <v>0</v>
      </c>
      <c r="E32" s="0" t="n">
        <v>0.0211</v>
      </c>
      <c r="F32" s="0" t="n">
        <v>0.011</v>
      </c>
      <c r="G32" s="0" t="n">
        <v>0</v>
      </c>
      <c r="H32" s="0" t="n">
        <v>0</v>
      </c>
    </row>
    <row r="33" customFormat="false" ht="15" hidden="false" customHeight="false" outlineLevel="0" collapsed="false">
      <c r="A33" s="0" t="n">
        <v>0.09</v>
      </c>
      <c r="B33" s="0" t="n">
        <v>1.76</v>
      </c>
      <c r="C33" s="0" t="n">
        <v>0.3395</v>
      </c>
      <c r="D33" s="0" t="n">
        <v>0</v>
      </c>
      <c r="E33" s="0" t="n">
        <v>0.0107</v>
      </c>
      <c r="F33" s="0" t="n">
        <v>0.0088</v>
      </c>
      <c r="G33" s="0" t="n">
        <v>0</v>
      </c>
      <c r="H33" s="0" t="n">
        <v>0</v>
      </c>
    </row>
    <row r="34" customFormat="false" ht="15" hidden="false" customHeight="false" outlineLevel="0" collapsed="false">
      <c r="A34" s="0" t="n">
        <v>0.0898</v>
      </c>
      <c r="B34" s="0" t="n">
        <v>2.47</v>
      </c>
      <c r="C34" s="0" t="n">
        <v>0.3599</v>
      </c>
      <c r="D34" s="0" t="n">
        <v>0</v>
      </c>
      <c r="E34" s="0" t="n">
        <v>0.0068</v>
      </c>
      <c r="F34" s="0" t="n">
        <v>0.0066</v>
      </c>
      <c r="G34" s="0" t="n">
        <v>0</v>
      </c>
      <c r="H34" s="0" t="n">
        <v>0</v>
      </c>
    </row>
    <row r="35" customFormat="false" ht="15" hidden="false" customHeight="false" outlineLevel="0" collapsed="false">
      <c r="A35" s="0" t="n">
        <v>0.0898</v>
      </c>
      <c r="B35" s="0" t="n">
        <v>3.46</v>
      </c>
      <c r="C35" s="0" t="n">
        <v>0.3686</v>
      </c>
      <c r="D35" s="0" t="n">
        <v>0</v>
      </c>
      <c r="E35" s="0" t="n">
        <v>0.0072</v>
      </c>
      <c r="F35" s="0" t="n">
        <v>0.0051</v>
      </c>
      <c r="G35" s="0" t="n">
        <v>0</v>
      </c>
      <c r="H35" s="0" t="n">
        <v>0</v>
      </c>
    </row>
    <row r="36" customFormat="false" ht="15" hidden="false" customHeight="false" outlineLevel="0" collapsed="false">
      <c r="A36" s="0" t="n">
        <v>0.09</v>
      </c>
      <c r="B36" s="0" t="n">
        <v>4.43</v>
      </c>
      <c r="C36" s="0" t="n">
        <v>0.3739</v>
      </c>
      <c r="D36" s="0" t="n">
        <v>0</v>
      </c>
      <c r="E36" s="0" t="n">
        <v>0.01</v>
      </c>
      <c r="F36" s="0" t="n">
        <v>0.0043</v>
      </c>
      <c r="G36" s="0" t="n">
        <v>0</v>
      </c>
      <c r="H36" s="0" t="n">
        <v>0</v>
      </c>
    </row>
    <row r="37" customFormat="false" ht="15" hidden="false" customHeight="false" outlineLevel="0" collapsed="false">
      <c r="A37" s="0" t="n">
        <v>0.0903</v>
      </c>
      <c r="B37" s="0" t="n">
        <v>5.44</v>
      </c>
      <c r="C37" s="0" t="n">
        <v>0.3584</v>
      </c>
      <c r="D37" s="0" t="n">
        <v>0</v>
      </c>
      <c r="E37" s="0" t="n">
        <v>0.0155</v>
      </c>
      <c r="F37" s="0" t="n">
        <v>0.004</v>
      </c>
      <c r="G37" s="0" t="n">
        <v>0</v>
      </c>
      <c r="H37" s="0" t="n">
        <v>0</v>
      </c>
    </row>
    <row r="38" customFormat="false" ht="15" hidden="false" customHeight="false" outlineLevel="0" collapsed="false">
      <c r="A38" s="0" t="n">
        <v>0.0897</v>
      </c>
      <c r="B38" s="0" t="n">
        <v>6.5</v>
      </c>
      <c r="C38" s="0" t="n">
        <v>0.402</v>
      </c>
      <c r="D38" s="0" t="n">
        <v>0</v>
      </c>
      <c r="E38" s="0" t="n">
        <v>0.0269</v>
      </c>
      <c r="F38" s="0" t="n">
        <v>0.0047</v>
      </c>
      <c r="G38" s="0" t="n">
        <v>0</v>
      </c>
      <c r="H38" s="0" t="n">
        <v>0</v>
      </c>
    </row>
    <row r="39" customFormat="false" ht="15" hidden="false" customHeight="false" outlineLevel="0" collapsed="false">
      <c r="A39" s="0" t="n">
        <v>0.1091</v>
      </c>
      <c r="B39" s="0" t="n">
        <v>1.78</v>
      </c>
      <c r="C39" s="0" t="n">
        <v>0.3453</v>
      </c>
      <c r="D39" s="0" t="n">
        <v>0</v>
      </c>
      <c r="E39" s="0" t="n">
        <v>0.0133</v>
      </c>
      <c r="F39" s="0" t="n">
        <v>0.0105</v>
      </c>
      <c r="G39" s="0" t="n">
        <v>0</v>
      </c>
      <c r="H39" s="0" t="n">
        <v>0</v>
      </c>
    </row>
    <row r="40" customFormat="false" ht="15" hidden="false" customHeight="false" outlineLevel="0" collapsed="false">
      <c r="A40" s="0" t="n">
        <v>0.1097</v>
      </c>
      <c r="B40" s="0" t="n">
        <v>2.49</v>
      </c>
      <c r="C40" s="0" t="n">
        <v>0.3615</v>
      </c>
      <c r="D40" s="0" t="n">
        <v>0</v>
      </c>
      <c r="E40" s="0" t="n">
        <v>0.0082</v>
      </c>
      <c r="F40" s="0" t="n">
        <v>0.0079</v>
      </c>
      <c r="G40" s="0" t="n">
        <v>0</v>
      </c>
      <c r="H40" s="0" t="n">
        <v>0</v>
      </c>
    </row>
    <row r="41" customFormat="false" ht="15" hidden="false" customHeight="false" outlineLevel="0" collapsed="false">
      <c r="A41" s="0" t="n">
        <v>0.1099</v>
      </c>
      <c r="B41" s="0" t="n">
        <v>3.48</v>
      </c>
      <c r="C41" s="0" t="n">
        <v>0.3674</v>
      </c>
      <c r="D41" s="0" t="n">
        <v>0</v>
      </c>
      <c r="E41" s="0" t="n">
        <v>0.0083</v>
      </c>
      <c r="F41" s="0" t="n">
        <v>0.0058</v>
      </c>
      <c r="G41" s="0" t="n">
        <v>0</v>
      </c>
      <c r="H41" s="0" t="n">
        <v>0</v>
      </c>
    </row>
    <row r="42" customFormat="false" ht="15" hidden="false" customHeight="false" outlineLevel="0" collapsed="false">
      <c r="A42" s="0" t="n">
        <v>0.11</v>
      </c>
      <c r="B42" s="0" t="n">
        <v>4.45</v>
      </c>
      <c r="C42" s="0" t="n">
        <v>0.3676</v>
      </c>
      <c r="D42" s="0" t="n">
        <v>0</v>
      </c>
      <c r="E42" s="0" t="n">
        <v>0.0104</v>
      </c>
      <c r="F42" s="0" t="n">
        <v>0.0049</v>
      </c>
      <c r="G42" s="0" t="n">
        <v>0</v>
      </c>
      <c r="H42" s="0" t="n">
        <v>0</v>
      </c>
    </row>
    <row r="43" customFormat="false" ht="15" hidden="false" customHeight="false" outlineLevel="0" collapsed="false">
      <c r="A43" s="0" t="n">
        <v>0.1105</v>
      </c>
      <c r="B43" s="0" t="n">
        <v>5.44</v>
      </c>
      <c r="C43" s="0" t="n">
        <v>0.3575</v>
      </c>
      <c r="D43" s="0" t="n">
        <v>0</v>
      </c>
      <c r="E43" s="0" t="n">
        <v>0.0148</v>
      </c>
      <c r="F43" s="0" t="n">
        <v>0.0039</v>
      </c>
      <c r="G43" s="0" t="n">
        <v>0</v>
      </c>
      <c r="H43" s="0" t="n">
        <v>0</v>
      </c>
    </row>
    <row r="44" customFormat="false" ht="15" hidden="false" customHeight="false" outlineLevel="0" collapsed="false">
      <c r="A44" s="0" t="n">
        <v>0.1096</v>
      </c>
      <c r="B44" s="0" t="n">
        <v>6.6</v>
      </c>
      <c r="C44" s="0" t="n">
        <v>0.374</v>
      </c>
      <c r="D44" s="0" t="n">
        <v>0</v>
      </c>
      <c r="E44" s="0" t="n">
        <v>0.0217</v>
      </c>
      <c r="F44" s="0" t="n">
        <v>0.0042</v>
      </c>
      <c r="G44" s="0" t="n">
        <v>0</v>
      </c>
      <c r="H44" s="0" t="n">
        <v>0</v>
      </c>
    </row>
    <row r="45" customFormat="false" ht="15" hidden="false" customHeight="false" outlineLevel="0" collapsed="false">
      <c r="A45" s="0" t="n">
        <v>0.1284</v>
      </c>
      <c r="B45" s="0" t="n">
        <v>1.86</v>
      </c>
      <c r="C45" s="0" t="n">
        <v>0.3673</v>
      </c>
      <c r="D45" s="0" t="n">
        <v>0</v>
      </c>
      <c r="E45" s="0" t="n">
        <v>0.0219</v>
      </c>
      <c r="F45" s="0" t="n">
        <v>0.0137</v>
      </c>
      <c r="G45" s="0" t="n">
        <v>0</v>
      </c>
      <c r="H45" s="0" t="n">
        <v>0</v>
      </c>
    </row>
    <row r="46" customFormat="false" ht="15" hidden="false" customHeight="false" outlineLevel="0" collapsed="false">
      <c r="A46" s="0" t="n">
        <v>0.1385</v>
      </c>
      <c r="B46" s="0" t="n">
        <v>2.49</v>
      </c>
      <c r="C46" s="0" t="n">
        <v>0.3631</v>
      </c>
      <c r="D46" s="0" t="n">
        <v>0</v>
      </c>
      <c r="E46" s="0" t="n">
        <v>0.0071</v>
      </c>
      <c r="F46" s="0" t="n">
        <v>0.0101</v>
      </c>
      <c r="G46" s="0" t="n">
        <v>0</v>
      </c>
      <c r="H46" s="0" t="n">
        <v>0</v>
      </c>
    </row>
    <row r="47" customFormat="false" ht="15" hidden="false" customHeight="false" outlineLevel="0" collapsed="false">
      <c r="A47" s="0" t="n">
        <v>0.1398</v>
      </c>
      <c r="B47" s="0" t="n">
        <v>3.48</v>
      </c>
      <c r="C47" s="0" t="n">
        <v>0.3705</v>
      </c>
      <c r="D47" s="0" t="n">
        <v>0</v>
      </c>
      <c r="E47" s="0" t="n">
        <v>0.0071</v>
      </c>
      <c r="F47" s="0" t="n">
        <v>0.0068</v>
      </c>
      <c r="G47" s="0" t="n">
        <v>0</v>
      </c>
      <c r="H47" s="0" t="n">
        <v>0</v>
      </c>
    </row>
    <row r="48" customFormat="false" ht="15" hidden="false" customHeight="false" outlineLevel="0" collapsed="false">
      <c r="A48" s="0" t="n">
        <v>0.1396</v>
      </c>
      <c r="B48" s="0" t="n">
        <v>4.45</v>
      </c>
      <c r="C48" s="0" t="n">
        <v>0.3653</v>
      </c>
      <c r="D48" s="0" t="n">
        <v>0</v>
      </c>
      <c r="E48" s="0" t="n">
        <v>0.0083</v>
      </c>
      <c r="F48" s="0" t="n">
        <v>0.0054</v>
      </c>
      <c r="G48" s="0" t="n">
        <v>0</v>
      </c>
      <c r="H48" s="0" t="n">
        <v>0</v>
      </c>
    </row>
    <row r="49" customFormat="false" ht="15" hidden="false" customHeight="false" outlineLevel="0" collapsed="false">
      <c r="A49" s="0" t="n">
        <v>0.1399</v>
      </c>
      <c r="B49" s="0" t="n">
        <v>5.46</v>
      </c>
      <c r="C49" s="0" t="n">
        <v>0.3601</v>
      </c>
      <c r="D49" s="0" t="n">
        <v>0</v>
      </c>
      <c r="E49" s="0" t="n">
        <v>0.0115</v>
      </c>
      <c r="F49" s="0" t="n">
        <v>0.0048</v>
      </c>
      <c r="G49" s="0" t="n">
        <v>0</v>
      </c>
      <c r="H49" s="0" t="n">
        <v>0</v>
      </c>
    </row>
    <row r="50" customFormat="false" ht="15" hidden="false" customHeight="false" outlineLevel="0" collapsed="false">
      <c r="A50" s="0" t="n">
        <v>0.1409</v>
      </c>
      <c r="B50" s="0" t="n">
        <v>6.69</v>
      </c>
      <c r="C50" s="0" t="n">
        <v>0.3768</v>
      </c>
      <c r="D50" s="0" t="n">
        <v>0</v>
      </c>
      <c r="E50" s="0" t="n">
        <v>0.0144</v>
      </c>
      <c r="F50" s="0" t="n">
        <v>0.0044</v>
      </c>
      <c r="G50" s="0" t="n">
        <v>0</v>
      </c>
      <c r="H50" s="0" t="n">
        <v>0</v>
      </c>
    </row>
    <row r="51" customFormat="false" ht="15" hidden="false" customHeight="false" outlineLevel="0" collapsed="false">
      <c r="A51" s="0" t="n">
        <v>0.1741</v>
      </c>
      <c r="B51" s="0" t="n">
        <v>2.67</v>
      </c>
      <c r="C51" s="0" t="n">
        <v>0.363</v>
      </c>
      <c r="D51" s="0" t="n">
        <v>0</v>
      </c>
      <c r="E51" s="0" t="n">
        <v>0.0109</v>
      </c>
      <c r="F51" s="0" t="n">
        <v>0.0114</v>
      </c>
      <c r="G51" s="0" t="n">
        <v>0</v>
      </c>
      <c r="H51" s="0" t="n">
        <v>0</v>
      </c>
    </row>
    <row r="52" customFormat="false" ht="15" hidden="false" customHeight="false" outlineLevel="0" collapsed="false">
      <c r="A52" s="0" t="n">
        <v>0.1807</v>
      </c>
      <c r="B52" s="0" t="n">
        <v>3.47</v>
      </c>
      <c r="C52" s="0" t="n">
        <v>0.3386</v>
      </c>
      <c r="D52" s="0" t="n">
        <v>0</v>
      </c>
      <c r="E52" s="0" t="n">
        <v>0.0081</v>
      </c>
      <c r="F52" s="0" t="n">
        <v>0.0079</v>
      </c>
      <c r="G52" s="0" t="n">
        <v>0</v>
      </c>
      <c r="H52" s="0" t="n">
        <v>0</v>
      </c>
    </row>
    <row r="53" customFormat="false" ht="15" hidden="false" customHeight="false" outlineLevel="0" collapsed="false">
      <c r="A53" s="0" t="n">
        <v>0.1802</v>
      </c>
      <c r="B53" s="0" t="n">
        <v>4.46</v>
      </c>
      <c r="C53" s="0" t="n">
        <v>0.3727</v>
      </c>
      <c r="D53" s="0" t="n">
        <v>0</v>
      </c>
      <c r="E53" s="0" t="n">
        <v>0.0102</v>
      </c>
      <c r="F53" s="0" t="n">
        <v>0.0066</v>
      </c>
      <c r="G53" s="0" t="n">
        <v>0</v>
      </c>
      <c r="H53" s="0" t="n">
        <v>0</v>
      </c>
    </row>
    <row r="54" customFormat="false" ht="15" hidden="false" customHeight="false" outlineLevel="0" collapsed="false">
      <c r="A54" s="0" t="n">
        <v>0.1808</v>
      </c>
      <c r="B54" s="0" t="n">
        <v>5.46</v>
      </c>
      <c r="C54" s="0" t="n">
        <v>0.3337</v>
      </c>
      <c r="D54" s="0" t="n">
        <v>0</v>
      </c>
      <c r="E54" s="0" t="n">
        <v>0.0119</v>
      </c>
      <c r="F54" s="0" t="n">
        <v>0.0049</v>
      </c>
      <c r="G54" s="0" t="n">
        <v>0</v>
      </c>
      <c r="H54" s="0" t="n">
        <v>0</v>
      </c>
    </row>
    <row r="55" customFormat="false" ht="15" hidden="false" customHeight="false" outlineLevel="0" collapsed="false">
      <c r="A55" s="0" t="n">
        <v>0.1804</v>
      </c>
      <c r="B55" s="0" t="n">
        <v>6.77</v>
      </c>
      <c r="C55" s="0" t="n">
        <v>0.3616</v>
      </c>
      <c r="D55" s="0" t="n">
        <v>0</v>
      </c>
      <c r="E55" s="0" t="n">
        <v>0.0141</v>
      </c>
      <c r="F55" s="0" t="n">
        <v>0.0046</v>
      </c>
      <c r="G55" s="0" t="n">
        <v>0</v>
      </c>
      <c r="H55" s="0" t="n">
        <v>0</v>
      </c>
    </row>
    <row r="56" customFormat="false" ht="15" hidden="false" customHeight="false" outlineLevel="0" collapsed="false">
      <c r="A56" s="0" t="n">
        <v>0.1771</v>
      </c>
      <c r="B56" s="0" t="n">
        <v>8.5</v>
      </c>
      <c r="C56" s="0" t="n">
        <v>0.3921</v>
      </c>
      <c r="D56" s="0" t="n">
        <v>0</v>
      </c>
      <c r="E56" s="0" t="n">
        <v>0.038</v>
      </c>
      <c r="F56" s="0" t="n">
        <v>0.005</v>
      </c>
      <c r="G56" s="0" t="n">
        <v>0</v>
      </c>
      <c r="H56" s="0" t="n">
        <v>0</v>
      </c>
    </row>
    <row r="57" customFormat="false" ht="15" hidden="false" customHeight="false" outlineLevel="0" collapsed="false">
      <c r="A57" s="0" t="n">
        <v>0.2051</v>
      </c>
      <c r="B57" s="0" t="n">
        <v>2.9</v>
      </c>
      <c r="C57" s="0" t="n">
        <v>0.3346</v>
      </c>
      <c r="D57" s="0" t="n">
        <v>0</v>
      </c>
      <c r="E57" s="0" t="n">
        <v>0.0316</v>
      </c>
      <c r="F57" s="0" t="n">
        <v>0.0102</v>
      </c>
      <c r="G57" s="0" t="n">
        <v>0</v>
      </c>
      <c r="H57" s="0" t="n">
        <v>0</v>
      </c>
    </row>
    <row r="58" customFormat="false" ht="15" hidden="false" customHeight="false" outlineLevel="0" collapsed="false">
      <c r="A58" s="0" t="n">
        <v>0.221</v>
      </c>
      <c r="B58" s="0" t="n">
        <v>3.51</v>
      </c>
      <c r="C58" s="0" t="n">
        <v>0.331</v>
      </c>
      <c r="D58" s="0" t="n">
        <v>0</v>
      </c>
      <c r="E58" s="0" t="n">
        <v>0.0088</v>
      </c>
      <c r="F58" s="0" t="n">
        <v>0.0082</v>
      </c>
      <c r="G58" s="0" t="n">
        <v>0</v>
      </c>
      <c r="H58" s="0" t="n">
        <v>0</v>
      </c>
    </row>
    <row r="59" customFormat="false" ht="15" hidden="false" customHeight="false" outlineLevel="0" collapsed="false">
      <c r="A59" s="0" t="n">
        <v>0.2262</v>
      </c>
      <c r="B59" s="0" t="n">
        <v>4.47</v>
      </c>
      <c r="C59" s="0" t="n">
        <v>0.324</v>
      </c>
      <c r="D59" s="0" t="n">
        <v>0</v>
      </c>
      <c r="E59" s="0" t="n">
        <v>0.0092</v>
      </c>
      <c r="F59" s="0" t="n">
        <v>0.0062</v>
      </c>
      <c r="G59" s="0" t="n">
        <v>0</v>
      </c>
      <c r="H59" s="0" t="n">
        <v>0</v>
      </c>
    </row>
    <row r="60" customFormat="false" ht="15" hidden="false" customHeight="false" outlineLevel="0" collapsed="false">
      <c r="A60" s="0" t="n">
        <v>0.2263</v>
      </c>
      <c r="B60" s="0" t="n">
        <v>5.47</v>
      </c>
      <c r="C60" s="0" t="n">
        <v>0.3498</v>
      </c>
      <c r="D60" s="0" t="n">
        <v>0</v>
      </c>
      <c r="E60" s="0" t="n">
        <v>0.0126</v>
      </c>
      <c r="F60" s="0" t="n">
        <v>0.0055</v>
      </c>
      <c r="G60" s="0" t="n">
        <v>0</v>
      </c>
      <c r="H60" s="0" t="n">
        <v>0</v>
      </c>
    </row>
    <row r="61" customFormat="false" ht="15" hidden="false" customHeight="false" outlineLevel="0" collapsed="false">
      <c r="A61" s="0" t="n">
        <v>0.228</v>
      </c>
      <c r="B61" s="0" t="n">
        <v>6.81</v>
      </c>
      <c r="C61" s="0" t="n">
        <v>0.3205</v>
      </c>
      <c r="D61" s="0" t="n">
        <v>0</v>
      </c>
      <c r="E61" s="0" t="n">
        <v>0.0125</v>
      </c>
      <c r="F61" s="0" t="n">
        <v>0.0042</v>
      </c>
      <c r="G61" s="0" t="n">
        <v>0</v>
      </c>
      <c r="H61" s="0" t="n">
        <v>0</v>
      </c>
    </row>
    <row r="62" customFormat="false" ht="15" hidden="false" customHeight="false" outlineLevel="0" collapsed="false">
      <c r="A62" s="0" t="n">
        <v>0.2215</v>
      </c>
      <c r="B62" s="0" t="n">
        <v>8.64</v>
      </c>
      <c r="C62" s="0" t="n">
        <v>0.3062</v>
      </c>
      <c r="D62" s="0" t="n">
        <v>0</v>
      </c>
      <c r="E62" s="0" t="n">
        <v>0.0265</v>
      </c>
      <c r="F62" s="0" t="n">
        <v>0.0039</v>
      </c>
      <c r="G62" s="0" t="n">
        <v>0</v>
      </c>
      <c r="H62" s="0" t="n">
        <v>0</v>
      </c>
    </row>
    <row r="63" customFormat="false" ht="15" hidden="false" customHeight="false" outlineLevel="0" collapsed="false">
      <c r="A63" s="0" t="n">
        <v>0.2657</v>
      </c>
      <c r="B63" s="0" t="n">
        <v>3.75</v>
      </c>
      <c r="C63" s="0" t="n">
        <v>0.3029</v>
      </c>
      <c r="D63" s="0" t="n">
        <v>0</v>
      </c>
      <c r="E63" s="0" t="n">
        <v>0.0147</v>
      </c>
      <c r="F63" s="0" t="n">
        <v>0.0076</v>
      </c>
      <c r="G63" s="0" t="n">
        <v>0</v>
      </c>
      <c r="H63" s="0" t="n">
        <v>0</v>
      </c>
    </row>
    <row r="64" customFormat="false" ht="15" hidden="false" customHeight="false" outlineLevel="0" collapsed="false">
      <c r="A64" s="0" t="n">
        <v>0.2736</v>
      </c>
      <c r="B64" s="0" t="n">
        <v>4.47</v>
      </c>
      <c r="C64" s="0" t="n">
        <v>0.3045</v>
      </c>
      <c r="D64" s="0" t="n">
        <v>0</v>
      </c>
      <c r="E64" s="0" t="n">
        <v>0.0102</v>
      </c>
      <c r="F64" s="0" t="n">
        <v>0.006</v>
      </c>
      <c r="G64" s="0" t="n">
        <v>0</v>
      </c>
      <c r="H64" s="0" t="n">
        <v>0</v>
      </c>
    </row>
    <row r="65" customFormat="false" ht="15" hidden="false" customHeight="false" outlineLevel="0" collapsed="false">
      <c r="A65" s="0" t="n">
        <v>0.2758</v>
      </c>
      <c r="B65" s="0" t="n">
        <v>5.44</v>
      </c>
      <c r="C65" s="0" t="n">
        <v>0.3058</v>
      </c>
      <c r="D65" s="0" t="n">
        <v>0</v>
      </c>
      <c r="E65" s="0" t="n">
        <v>0.0128</v>
      </c>
      <c r="F65" s="0" t="n">
        <v>0.0048</v>
      </c>
      <c r="G65" s="0" t="n">
        <v>0</v>
      </c>
      <c r="H65" s="0" t="n">
        <v>0</v>
      </c>
    </row>
    <row r="66" customFormat="false" ht="15" hidden="false" customHeight="false" outlineLevel="0" collapsed="false">
      <c r="A66" s="0" t="n">
        <v>0.2803</v>
      </c>
      <c r="B66" s="0" t="n">
        <v>6.85</v>
      </c>
      <c r="C66" s="0" t="n">
        <v>0.32</v>
      </c>
      <c r="D66" s="0" t="n">
        <v>0</v>
      </c>
      <c r="E66" s="0" t="n">
        <v>0.0139</v>
      </c>
      <c r="F66" s="0" t="n">
        <v>0.0048</v>
      </c>
      <c r="G66" s="0" t="n">
        <v>0</v>
      </c>
      <c r="H66" s="0" t="n">
        <v>0</v>
      </c>
    </row>
    <row r="67" customFormat="false" ht="15" hidden="false" customHeight="false" outlineLevel="0" collapsed="false">
      <c r="A67" s="0" t="n">
        <v>0.2737</v>
      </c>
      <c r="B67" s="0" t="n">
        <v>8.7</v>
      </c>
      <c r="C67" s="0" t="n">
        <v>0.3237</v>
      </c>
      <c r="D67" s="0" t="n">
        <v>0</v>
      </c>
      <c r="E67" s="0" t="n">
        <v>0.027</v>
      </c>
      <c r="F67" s="0" t="n">
        <v>0.0048</v>
      </c>
      <c r="G67" s="0" t="n">
        <v>0</v>
      </c>
      <c r="H67" s="0" t="n">
        <v>0</v>
      </c>
    </row>
    <row r="68" customFormat="false" ht="15" hidden="false" customHeight="false" outlineLevel="0" collapsed="false">
      <c r="A68" s="0" t="n">
        <v>0.3166</v>
      </c>
      <c r="B68" s="0" t="n">
        <v>4.62</v>
      </c>
      <c r="C68" s="0" t="n">
        <v>0.2884</v>
      </c>
      <c r="D68" s="0" t="n">
        <v>0</v>
      </c>
      <c r="E68" s="0" t="n">
        <v>0.0123</v>
      </c>
      <c r="F68" s="0" t="n">
        <v>0.0134</v>
      </c>
      <c r="G68" s="0" t="n">
        <v>0</v>
      </c>
      <c r="H68" s="0" t="n">
        <v>0</v>
      </c>
    </row>
    <row r="69" customFormat="false" ht="15" hidden="false" customHeight="false" outlineLevel="0" collapsed="false">
      <c r="A69" s="0" t="n">
        <v>0.3397</v>
      </c>
      <c r="B69" s="0" t="n">
        <v>5.46</v>
      </c>
      <c r="C69" s="0" t="n">
        <v>0.2584</v>
      </c>
      <c r="D69" s="0" t="n">
        <v>0</v>
      </c>
      <c r="E69" s="0" t="n">
        <v>0.0095</v>
      </c>
      <c r="F69" s="0" t="n">
        <v>0.0094</v>
      </c>
      <c r="G69" s="0" t="n">
        <v>0</v>
      </c>
      <c r="H69" s="0" t="n">
        <v>0</v>
      </c>
    </row>
    <row r="70" customFormat="false" ht="15" hidden="false" customHeight="false" outlineLevel="0" collapsed="false">
      <c r="A70" s="0" t="n">
        <v>0.3511</v>
      </c>
      <c r="B70" s="0" t="n">
        <v>6.87</v>
      </c>
      <c r="C70" s="0" t="n">
        <v>0.2759</v>
      </c>
      <c r="D70" s="0" t="n">
        <v>0</v>
      </c>
      <c r="E70" s="0" t="n">
        <v>0.0103</v>
      </c>
      <c r="F70" s="0" t="n">
        <v>0.0065</v>
      </c>
      <c r="G70" s="0" t="n">
        <v>0</v>
      </c>
      <c r="H70" s="0" t="n">
        <v>0</v>
      </c>
    </row>
    <row r="71" customFormat="false" ht="15" hidden="false" customHeight="false" outlineLevel="0" collapsed="false">
      <c r="A71" s="0" t="n">
        <v>0.345</v>
      </c>
      <c r="B71" s="0" t="n">
        <v>8.73</v>
      </c>
      <c r="C71" s="0" t="n">
        <v>0.2398</v>
      </c>
      <c r="D71" s="0" t="n">
        <v>0</v>
      </c>
      <c r="E71" s="0" t="n">
        <v>0.0163</v>
      </c>
      <c r="F71" s="0" t="n">
        <v>0.0052</v>
      </c>
      <c r="G71" s="0" t="n">
        <v>0</v>
      </c>
      <c r="H71" s="0" t="n">
        <v>0</v>
      </c>
    </row>
    <row r="72" customFormat="false" ht="15" hidden="false" customHeight="false" outlineLevel="0" collapsed="false">
      <c r="A72" s="0" t="n">
        <v>0.3973</v>
      </c>
      <c r="B72" s="0" t="n">
        <v>5.73</v>
      </c>
      <c r="C72" s="0" t="n">
        <v>0.2086</v>
      </c>
      <c r="D72" s="0" t="n">
        <v>0</v>
      </c>
      <c r="E72" s="0" t="n">
        <v>0.0211</v>
      </c>
      <c r="F72" s="0" t="n">
        <v>0.0243</v>
      </c>
      <c r="G72" s="0" t="n">
        <v>0</v>
      </c>
      <c r="H72" s="0" t="n">
        <v>0</v>
      </c>
    </row>
    <row r="73" customFormat="false" ht="15" hidden="false" customHeight="false" outlineLevel="0" collapsed="false">
      <c r="A73" s="0" t="n">
        <v>0.4425</v>
      </c>
      <c r="B73" s="0" t="n">
        <v>6.97</v>
      </c>
      <c r="C73" s="0" t="n">
        <v>0.2024</v>
      </c>
      <c r="D73" s="0" t="n">
        <v>0</v>
      </c>
      <c r="E73" s="0" t="n">
        <v>0.0094</v>
      </c>
      <c r="F73" s="0" t="n">
        <v>0.0198</v>
      </c>
      <c r="G73" s="0" t="n">
        <v>0</v>
      </c>
      <c r="H73" s="0" t="n">
        <v>0</v>
      </c>
    </row>
    <row r="74" customFormat="false" ht="15" hidden="false" customHeight="false" outlineLevel="0" collapsed="false">
      <c r="A74" s="0" t="n">
        <v>0.4653</v>
      </c>
      <c r="B74" s="0" t="n">
        <v>8.75</v>
      </c>
      <c r="C74" s="0" t="n">
        <v>0.1817</v>
      </c>
      <c r="D74" s="0" t="n">
        <v>0</v>
      </c>
      <c r="E74" s="0" t="n">
        <v>0.0118</v>
      </c>
      <c r="F74" s="0" t="n">
        <v>0.0136</v>
      </c>
      <c r="G74" s="0" t="n">
        <v>0</v>
      </c>
      <c r="H74" s="0" t="n">
        <v>0</v>
      </c>
    </row>
    <row r="75" customFormat="false" ht="15" hidden="false" customHeight="false" outlineLevel="0" collapsed="false">
      <c r="A75" s="0" t="n">
        <v>0.0087</v>
      </c>
      <c r="B75" s="0" t="n">
        <v>1.18</v>
      </c>
      <c r="C75" s="0" t="n">
        <v>0.2987</v>
      </c>
      <c r="D75" s="0" t="n">
        <v>0</v>
      </c>
      <c r="E75" s="0" t="n">
        <v>0.009</v>
      </c>
      <c r="F75" s="0" t="n">
        <v>0.0082</v>
      </c>
      <c r="G75" s="0" t="n">
        <v>0</v>
      </c>
      <c r="H75" s="0" t="n">
        <v>0</v>
      </c>
    </row>
    <row r="76" customFormat="false" ht="15" hidden="false" customHeight="false" outlineLevel="0" collapsed="false">
      <c r="A76" s="0" t="n">
        <v>0.0117</v>
      </c>
      <c r="B76" s="0" t="n">
        <v>1.37</v>
      </c>
      <c r="C76" s="0" t="n">
        <v>0.303</v>
      </c>
      <c r="D76" s="0" t="n">
        <v>0</v>
      </c>
      <c r="E76" s="0" t="n">
        <v>0.0097</v>
      </c>
      <c r="F76" s="0" t="n">
        <v>0.0062</v>
      </c>
      <c r="G76" s="0" t="n">
        <v>0</v>
      </c>
      <c r="H76" s="0" t="n">
        <v>0</v>
      </c>
    </row>
    <row r="77" customFormat="false" ht="15" hidden="false" customHeight="false" outlineLevel="0" collapsed="false">
      <c r="A77" s="0" t="n">
        <v>0.0129</v>
      </c>
      <c r="B77" s="0" t="n">
        <v>1.7</v>
      </c>
      <c r="C77" s="0" t="n">
        <v>0.32</v>
      </c>
      <c r="D77" s="0" t="n">
        <v>0</v>
      </c>
      <c r="E77" s="0" t="n">
        <v>0.0071</v>
      </c>
      <c r="F77" s="0" t="n">
        <v>0.0066</v>
      </c>
      <c r="G77" s="0" t="n">
        <v>0</v>
      </c>
      <c r="H77" s="0" t="n">
        <v>0</v>
      </c>
    </row>
    <row r="78" customFormat="false" ht="15" hidden="false" customHeight="false" outlineLevel="0" collapsed="false">
      <c r="A78" s="0" t="n">
        <v>0.0172</v>
      </c>
      <c r="B78" s="0" t="n">
        <v>1.77</v>
      </c>
      <c r="C78" s="0" t="n">
        <v>0.3274</v>
      </c>
      <c r="D78" s="0" t="n">
        <v>0</v>
      </c>
      <c r="E78" s="0" t="n">
        <v>0.01</v>
      </c>
      <c r="F78" s="0" t="n">
        <v>0.0052</v>
      </c>
      <c r="G78" s="0" t="n">
        <v>0</v>
      </c>
      <c r="H78" s="0" t="n">
        <v>0</v>
      </c>
    </row>
    <row r="79" customFormat="false" ht="15" hidden="false" customHeight="false" outlineLevel="0" collapsed="false">
      <c r="A79" s="0" t="n">
        <v>0.0178</v>
      </c>
      <c r="B79" s="0" t="n">
        <v>2.34</v>
      </c>
      <c r="C79" s="0" t="n">
        <v>0.3519</v>
      </c>
      <c r="D79" s="0" t="n">
        <v>0</v>
      </c>
      <c r="E79" s="0" t="n">
        <v>0.0072</v>
      </c>
      <c r="F79" s="0" t="n">
        <v>0.0057</v>
      </c>
      <c r="G79" s="0" t="n">
        <v>0</v>
      </c>
      <c r="H79" s="0" t="n">
        <v>0</v>
      </c>
    </row>
    <row r="80" customFormat="false" ht="15" hidden="false" customHeight="false" outlineLevel="0" collapsed="false">
      <c r="A80" s="0" t="n">
        <v>0.0241</v>
      </c>
      <c r="B80" s="0" t="n">
        <v>1.82</v>
      </c>
      <c r="C80" s="0" t="n">
        <v>0.3219</v>
      </c>
      <c r="D80" s="0" t="n">
        <v>0</v>
      </c>
      <c r="E80" s="0" t="n">
        <v>0.0122</v>
      </c>
      <c r="F80" s="0" t="n">
        <v>0.0042</v>
      </c>
      <c r="G80" s="0" t="n">
        <v>0</v>
      </c>
      <c r="H80" s="0" t="n">
        <v>0</v>
      </c>
    </row>
    <row r="81" customFormat="false" ht="15" hidden="false" customHeight="false" outlineLevel="0" collapsed="false">
      <c r="A81" s="0" t="n">
        <v>0.0245</v>
      </c>
      <c r="B81" s="0" t="n">
        <v>2.5</v>
      </c>
      <c r="C81" s="0" t="n">
        <v>0.344</v>
      </c>
      <c r="D81" s="0" t="n">
        <v>0</v>
      </c>
      <c r="E81" s="0" t="n">
        <v>0.0054</v>
      </c>
      <c r="F81" s="0" t="n">
        <v>0.0043</v>
      </c>
      <c r="G81" s="0" t="n">
        <v>0</v>
      </c>
      <c r="H81" s="0" t="n">
        <v>0</v>
      </c>
    </row>
    <row r="82" customFormat="false" ht="15" hidden="false" customHeight="false" outlineLevel="0" collapsed="false">
      <c r="A82" s="0" t="n">
        <v>0.026</v>
      </c>
      <c r="B82" s="0" t="n">
        <v>3.36</v>
      </c>
      <c r="C82" s="0" t="n">
        <v>0.3732</v>
      </c>
      <c r="D82" s="0" t="n">
        <v>0</v>
      </c>
      <c r="E82" s="0" t="n">
        <v>0.0077</v>
      </c>
      <c r="F82" s="0" t="n">
        <v>0.0064</v>
      </c>
      <c r="G82" s="0" t="n">
        <v>0</v>
      </c>
      <c r="H82" s="0" t="n">
        <v>0</v>
      </c>
    </row>
    <row r="83" customFormat="false" ht="15" hidden="false" customHeight="false" outlineLevel="0" collapsed="false">
      <c r="A83" s="0" t="n">
        <v>0.0348</v>
      </c>
      <c r="B83" s="0" t="n">
        <v>2.51</v>
      </c>
      <c r="C83" s="0" t="n">
        <v>0.3733</v>
      </c>
      <c r="D83" s="0" t="n">
        <v>0</v>
      </c>
      <c r="E83" s="0" t="n">
        <v>0.0094</v>
      </c>
      <c r="F83" s="0" t="n">
        <v>0.0043</v>
      </c>
      <c r="G83" s="0" t="n">
        <v>0</v>
      </c>
      <c r="H83" s="0" t="n">
        <v>0</v>
      </c>
    </row>
    <row r="84" customFormat="false" ht="15" hidden="false" customHeight="false" outlineLevel="0" collapsed="false">
      <c r="A84" s="0" t="n">
        <v>0.0348</v>
      </c>
      <c r="B84" s="0" t="n">
        <v>3.48</v>
      </c>
      <c r="C84" s="0" t="n">
        <v>0.3825</v>
      </c>
      <c r="D84" s="0" t="n">
        <v>0</v>
      </c>
      <c r="E84" s="0" t="n">
        <v>0.0076</v>
      </c>
      <c r="F84" s="0" t="n">
        <v>0.0047</v>
      </c>
      <c r="G84" s="0" t="n">
        <v>0</v>
      </c>
      <c r="H84" s="0" t="n">
        <v>0</v>
      </c>
    </row>
    <row r="85" customFormat="false" ht="15" hidden="false" customHeight="false" outlineLevel="0" collapsed="false">
      <c r="A85" s="0" t="n">
        <v>0.0354</v>
      </c>
      <c r="B85" s="0" t="n">
        <v>4.41</v>
      </c>
      <c r="C85" s="0" t="n">
        <v>0.3825</v>
      </c>
      <c r="D85" s="0" t="n">
        <v>0</v>
      </c>
      <c r="E85" s="0" t="n">
        <v>0.0103</v>
      </c>
      <c r="F85" s="0" t="n">
        <v>0.007</v>
      </c>
      <c r="G85" s="0" t="n">
        <v>0</v>
      </c>
      <c r="H85" s="0" t="n">
        <v>0</v>
      </c>
    </row>
    <row r="86" customFormat="false" ht="15" hidden="false" customHeight="false" outlineLevel="0" collapsed="false">
      <c r="A86" s="0" t="n">
        <v>0.0374</v>
      </c>
      <c r="B86" s="0" t="n">
        <v>5.32</v>
      </c>
      <c r="C86" s="0" t="n">
        <v>0.4031</v>
      </c>
      <c r="D86" s="0" t="n">
        <v>0</v>
      </c>
      <c r="E86" s="0" t="n">
        <v>0.0278</v>
      </c>
      <c r="F86" s="0" t="n">
        <v>0.0094</v>
      </c>
      <c r="G86" s="0" t="n">
        <v>0</v>
      </c>
      <c r="H86" s="0" t="n">
        <v>0</v>
      </c>
    </row>
    <row r="87" customFormat="false" ht="15" hidden="false" customHeight="false" outlineLevel="0" collapsed="false">
      <c r="A87" s="0" t="n">
        <v>0.0497</v>
      </c>
      <c r="B87" s="0" t="n">
        <v>2.54</v>
      </c>
      <c r="C87" s="0" t="n">
        <v>0.3394</v>
      </c>
      <c r="D87" s="0" t="n">
        <v>0</v>
      </c>
      <c r="E87" s="0" t="n">
        <v>0.0087</v>
      </c>
      <c r="F87" s="0" t="n">
        <v>0.0048</v>
      </c>
      <c r="G87" s="0" t="n">
        <v>0</v>
      </c>
      <c r="H87" s="0" t="n">
        <v>0</v>
      </c>
    </row>
    <row r="88" customFormat="false" ht="15" hidden="false" customHeight="false" outlineLevel="0" collapsed="false">
      <c r="A88" s="0" t="n">
        <v>0.0494</v>
      </c>
      <c r="B88" s="0" t="n">
        <v>3.49</v>
      </c>
      <c r="C88" s="0" t="n">
        <v>0.3785</v>
      </c>
      <c r="D88" s="0" t="n">
        <v>0</v>
      </c>
      <c r="E88" s="0" t="n">
        <v>0.007</v>
      </c>
      <c r="F88" s="0" t="n">
        <v>0.0043</v>
      </c>
      <c r="G88" s="0" t="n">
        <v>0</v>
      </c>
      <c r="H88" s="0" t="n">
        <v>0</v>
      </c>
    </row>
    <row r="89" customFormat="false" ht="15" hidden="false" customHeight="false" outlineLevel="0" collapsed="false">
      <c r="A89" s="0" t="n">
        <v>0.0495</v>
      </c>
      <c r="B89" s="0" t="n">
        <v>4.47</v>
      </c>
      <c r="C89" s="0" t="n">
        <v>0.3681</v>
      </c>
      <c r="D89" s="0" t="n">
        <v>0</v>
      </c>
      <c r="E89" s="0" t="n">
        <v>0.0073</v>
      </c>
      <c r="F89" s="0" t="n">
        <v>0.0043</v>
      </c>
      <c r="G89" s="0" t="n">
        <v>0</v>
      </c>
      <c r="H89" s="0" t="n">
        <v>0</v>
      </c>
    </row>
    <row r="90" customFormat="false" ht="15" hidden="false" customHeight="false" outlineLevel="0" collapsed="false">
      <c r="A90" s="0" t="n">
        <v>0.0504</v>
      </c>
      <c r="B90" s="0" t="n">
        <v>5.43</v>
      </c>
      <c r="C90" s="0" t="n">
        <v>0.3705</v>
      </c>
      <c r="D90" s="0" t="n">
        <v>0</v>
      </c>
      <c r="E90" s="0" t="n">
        <v>0.0099</v>
      </c>
      <c r="F90" s="0" t="n">
        <v>0.005</v>
      </c>
      <c r="G90" s="0" t="n">
        <v>0</v>
      </c>
      <c r="H90" s="0" t="n">
        <v>0</v>
      </c>
    </row>
    <row r="91" customFormat="false" ht="15" hidden="false" customHeight="false" outlineLevel="0" collapsed="false">
      <c r="A91" s="0" t="n">
        <v>0.0524</v>
      </c>
      <c r="B91" s="0" t="n">
        <v>6.61</v>
      </c>
      <c r="C91" s="0" t="n">
        <v>0.4086</v>
      </c>
      <c r="D91" s="0" t="n">
        <v>0</v>
      </c>
      <c r="E91" s="0" t="n">
        <v>0.0162</v>
      </c>
      <c r="F91" s="0" t="n">
        <v>0.0065</v>
      </c>
      <c r="G91" s="0" t="n">
        <v>0</v>
      </c>
      <c r="H91" s="0" t="n">
        <v>0</v>
      </c>
    </row>
    <row r="92" customFormat="false" ht="15" hidden="false" customHeight="false" outlineLevel="0" collapsed="false">
      <c r="A92" s="0" t="n">
        <v>0.0707</v>
      </c>
      <c r="B92" s="0" t="n">
        <v>2.56</v>
      </c>
      <c r="C92" s="0" t="n">
        <v>0.3426</v>
      </c>
      <c r="D92" s="0" t="n">
        <v>0</v>
      </c>
      <c r="E92" s="0" t="n">
        <v>0.0129</v>
      </c>
      <c r="F92" s="0" t="n">
        <v>0.0061</v>
      </c>
      <c r="G92" s="0" t="n">
        <v>0</v>
      </c>
      <c r="H92" s="0" t="n">
        <v>0</v>
      </c>
    </row>
    <row r="93" customFormat="false" ht="15" hidden="false" customHeight="false" outlineLevel="0" collapsed="false">
      <c r="A93" s="0" t="n">
        <v>0.0702</v>
      </c>
      <c r="B93" s="0" t="n">
        <v>3.5</v>
      </c>
      <c r="C93" s="0" t="n">
        <v>0.3584</v>
      </c>
      <c r="D93" s="0" t="n">
        <v>0</v>
      </c>
      <c r="E93" s="0" t="n">
        <v>0.0089</v>
      </c>
      <c r="F93" s="0" t="n">
        <v>0.0051</v>
      </c>
      <c r="G93" s="0" t="n">
        <v>0</v>
      </c>
      <c r="H93" s="0" t="n">
        <v>0</v>
      </c>
    </row>
    <row r="94" customFormat="false" ht="15" hidden="false" customHeight="false" outlineLevel="0" collapsed="false">
      <c r="A94" s="0" t="n">
        <v>0.0698</v>
      </c>
      <c r="B94" s="0" t="n">
        <v>4.48</v>
      </c>
      <c r="C94" s="0" t="n">
        <v>0.3659</v>
      </c>
      <c r="D94" s="0" t="n">
        <v>0</v>
      </c>
      <c r="E94" s="0" t="n">
        <v>0.0089</v>
      </c>
      <c r="F94" s="0" t="n">
        <v>0.0043</v>
      </c>
      <c r="G94" s="0" t="n">
        <v>0</v>
      </c>
      <c r="H94" s="0" t="n">
        <v>0</v>
      </c>
    </row>
    <row r="95" customFormat="false" ht="15" hidden="false" customHeight="false" outlineLevel="0" collapsed="false">
      <c r="A95" s="0" t="n">
        <v>0.07</v>
      </c>
      <c r="B95" s="0" t="n">
        <v>5.47</v>
      </c>
      <c r="C95" s="0" t="n">
        <v>0.3867</v>
      </c>
      <c r="D95" s="0" t="n">
        <v>0</v>
      </c>
      <c r="E95" s="0" t="n">
        <v>0.0106</v>
      </c>
      <c r="F95" s="0" t="n">
        <v>0.004</v>
      </c>
      <c r="G95" s="0" t="n">
        <v>0</v>
      </c>
      <c r="H95" s="0" t="n">
        <v>0</v>
      </c>
    </row>
    <row r="96" customFormat="false" ht="15" hidden="false" customHeight="false" outlineLevel="0" collapsed="false">
      <c r="A96" s="0" t="n">
        <v>0.07</v>
      </c>
      <c r="B96" s="0" t="n">
        <v>6.86</v>
      </c>
      <c r="C96" s="0" t="n">
        <v>0.3902</v>
      </c>
      <c r="D96" s="0" t="n">
        <v>0</v>
      </c>
      <c r="E96" s="0" t="n">
        <v>0.013</v>
      </c>
      <c r="F96" s="0" t="n">
        <v>0.0047</v>
      </c>
      <c r="G96" s="0" t="n">
        <v>0</v>
      </c>
      <c r="H96" s="0" t="n">
        <v>0</v>
      </c>
    </row>
    <row r="97" customFormat="false" ht="15" hidden="false" customHeight="false" outlineLevel="0" collapsed="false">
      <c r="A97" s="0" t="n">
        <v>0.0718</v>
      </c>
      <c r="B97" s="0" t="n">
        <v>8.62</v>
      </c>
      <c r="C97" s="0" t="n">
        <v>0.4555</v>
      </c>
      <c r="D97" s="0" t="n">
        <v>0</v>
      </c>
      <c r="E97" s="0" t="n">
        <v>0.0308</v>
      </c>
      <c r="F97" s="0" t="n">
        <v>0.0068</v>
      </c>
      <c r="G97" s="0" t="n">
        <v>0</v>
      </c>
      <c r="H97" s="0" t="n">
        <v>0</v>
      </c>
    </row>
    <row r="98" customFormat="false" ht="15" hidden="false" customHeight="false" outlineLevel="0" collapsed="false">
      <c r="A98" s="0" t="n">
        <v>0.0915</v>
      </c>
      <c r="B98" s="0" t="n">
        <v>2.61</v>
      </c>
      <c r="C98" s="0" t="n">
        <v>0.3948</v>
      </c>
      <c r="D98" s="0" t="n">
        <v>0</v>
      </c>
      <c r="E98" s="0" t="n">
        <v>0.0202</v>
      </c>
      <c r="F98" s="0" t="n">
        <v>0.0089</v>
      </c>
      <c r="G98" s="0" t="n">
        <v>0</v>
      </c>
      <c r="H98" s="0" t="n">
        <v>0</v>
      </c>
    </row>
    <row r="99" customFormat="false" ht="15" hidden="false" customHeight="false" outlineLevel="0" collapsed="false">
      <c r="A99" s="0" t="n">
        <v>0.0909</v>
      </c>
      <c r="B99" s="0" t="n">
        <v>3.5</v>
      </c>
      <c r="C99" s="0" t="n">
        <v>0.343</v>
      </c>
      <c r="D99" s="0" t="n">
        <v>0</v>
      </c>
      <c r="E99" s="0" t="n">
        <v>0.0109</v>
      </c>
      <c r="F99" s="0" t="n">
        <v>0.0058</v>
      </c>
      <c r="G99" s="0" t="n">
        <v>0</v>
      </c>
      <c r="H99" s="0" t="n">
        <v>0</v>
      </c>
    </row>
    <row r="100" customFormat="false" ht="15" hidden="false" customHeight="false" outlineLevel="0" collapsed="false">
      <c r="A100" s="0" t="n">
        <v>0.0906</v>
      </c>
      <c r="B100" s="0" t="n">
        <v>4.47</v>
      </c>
      <c r="C100" s="0" t="n">
        <v>0.3645</v>
      </c>
      <c r="D100" s="0" t="n">
        <v>0</v>
      </c>
      <c r="E100" s="0" t="n">
        <v>0.0108</v>
      </c>
      <c r="F100" s="0" t="n">
        <v>0.0051</v>
      </c>
      <c r="G100" s="0" t="n">
        <v>0</v>
      </c>
      <c r="H100" s="0" t="n">
        <v>0</v>
      </c>
    </row>
    <row r="101" customFormat="false" ht="15" hidden="false" customHeight="false" outlineLevel="0" collapsed="false">
      <c r="A101" s="0" t="n">
        <v>0.0904</v>
      </c>
      <c r="B101" s="0" t="n">
        <v>5.48</v>
      </c>
      <c r="C101" s="0" t="n">
        <v>0.3807</v>
      </c>
      <c r="D101" s="0" t="n">
        <v>0</v>
      </c>
      <c r="E101" s="0" t="n">
        <v>0.012</v>
      </c>
      <c r="F101" s="0" t="n">
        <v>0.0047</v>
      </c>
      <c r="G101" s="0" t="n">
        <v>0</v>
      </c>
      <c r="H101" s="0" t="n">
        <v>0</v>
      </c>
    </row>
    <row r="102" customFormat="false" ht="15" hidden="false" customHeight="false" outlineLevel="0" collapsed="false">
      <c r="A102" s="0" t="n">
        <v>0.0904</v>
      </c>
      <c r="B102" s="0" t="n">
        <v>6.81</v>
      </c>
      <c r="C102" s="0" t="n">
        <v>0.3814</v>
      </c>
      <c r="D102" s="0" t="n">
        <v>0</v>
      </c>
      <c r="E102" s="0" t="n">
        <v>0.0112</v>
      </c>
      <c r="F102" s="0" t="n">
        <v>0.0043</v>
      </c>
      <c r="G102" s="0" t="n">
        <v>0</v>
      </c>
      <c r="H102" s="0" t="n">
        <v>0</v>
      </c>
    </row>
    <row r="103" customFormat="false" ht="15" hidden="false" customHeight="false" outlineLevel="0" collapsed="false">
      <c r="A103" s="0" t="n">
        <v>0.0905</v>
      </c>
      <c r="B103" s="0" t="n">
        <v>8.77</v>
      </c>
      <c r="C103" s="0" t="n">
        <v>0.4158</v>
      </c>
      <c r="D103" s="0" t="n">
        <v>0</v>
      </c>
      <c r="E103" s="0" t="n">
        <v>0.0221</v>
      </c>
      <c r="F103" s="0" t="n">
        <v>0.0054</v>
      </c>
      <c r="G103" s="0" t="n">
        <v>0</v>
      </c>
      <c r="H103" s="0" t="n">
        <v>0</v>
      </c>
    </row>
    <row r="104" customFormat="false" ht="15" hidden="false" customHeight="false" outlineLevel="0" collapsed="false">
      <c r="A104" s="0" t="n">
        <v>0.1126</v>
      </c>
      <c r="B104" s="0" t="n">
        <v>2.62</v>
      </c>
      <c r="C104" s="0" t="n">
        <v>0.3174</v>
      </c>
      <c r="D104" s="0" t="n">
        <v>0</v>
      </c>
      <c r="E104" s="0" t="n">
        <v>0.0196</v>
      </c>
      <c r="F104" s="0" t="n">
        <v>0.0082</v>
      </c>
      <c r="G104" s="0" t="n">
        <v>0</v>
      </c>
      <c r="H104" s="0" t="n">
        <v>0</v>
      </c>
    </row>
    <row r="105" customFormat="false" ht="15" hidden="false" customHeight="false" outlineLevel="0" collapsed="false">
      <c r="A105" s="0" t="n">
        <v>0.112</v>
      </c>
      <c r="B105" s="0" t="n">
        <v>3.48</v>
      </c>
      <c r="C105" s="0" t="n">
        <v>0.3721</v>
      </c>
      <c r="D105" s="0" t="n">
        <v>0</v>
      </c>
      <c r="E105" s="0" t="n">
        <v>0.0165</v>
      </c>
      <c r="F105" s="0" t="n">
        <v>0.0078</v>
      </c>
      <c r="G105" s="0" t="n">
        <v>0</v>
      </c>
      <c r="H105" s="0" t="n">
        <v>0</v>
      </c>
    </row>
    <row r="106" customFormat="false" ht="15" hidden="false" customHeight="false" outlineLevel="0" collapsed="false">
      <c r="A106" s="0" t="n">
        <v>0.1111</v>
      </c>
      <c r="B106" s="0" t="n">
        <v>4.48</v>
      </c>
      <c r="C106" s="0" t="n">
        <v>0.3654</v>
      </c>
      <c r="D106" s="0" t="n">
        <v>0</v>
      </c>
      <c r="E106" s="0" t="n">
        <v>0.0132</v>
      </c>
      <c r="F106" s="0" t="n">
        <v>0.0059</v>
      </c>
      <c r="G106" s="0" t="n">
        <v>0</v>
      </c>
      <c r="H106" s="0" t="n">
        <v>0</v>
      </c>
    </row>
    <row r="107" customFormat="false" ht="15" hidden="false" customHeight="false" outlineLevel="0" collapsed="false">
      <c r="A107" s="0" t="n">
        <v>0.1109</v>
      </c>
      <c r="B107" s="0" t="n">
        <v>5.49</v>
      </c>
      <c r="C107" s="0" t="n">
        <v>0.3718</v>
      </c>
      <c r="D107" s="0" t="n">
        <v>0</v>
      </c>
      <c r="E107" s="0" t="n">
        <v>0.0134</v>
      </c>
      <c r="F107" s="0" t="n">
        <v>0.005</v>
      </c>
      <c r="G107" s="0" t="n">
        <v>0</v>
      </c>
      <c r="H107" s="0" t="n">
        <v>0</v>
      </c>
    </row>
    <row r="108" customFormat="false" ht="15" hidden="false" customHeight="false" outlineLevel="0" collapsed="false">
      <c r="A108" s="0" t="n">
        <v>0.1109</v>
      </c>
      <c r="B108" s="0" t="n">
        <v>6.83</v>
      </c>
      <c r="C108" s="0" t="n">
        <v>0.3646</v>
      </c>
      <c r="D108" s="0" t="n">
        <v>0</v>
      </c>
      <c r="E108" s="0" t="n">
        <v>0.0117</v>
      </c>
      <c r="F108" s="0" t="n">
        <v>0.0045</v>
      </c>
      <c r="G108" s="0" t="n">
        <v>0</v>
      </c>
      <c r="H108" s="0" t="n">
        <v>0</v>
      </c>
    </row>
    <row r="109" customFormat="false" ht="15" hidden="false" customHeight="false" outlineLevel="0" collapsed="false">
      <c r="A109" s="0" t="n">
        <v>0.1106</v>
      </c>
      <c r="B109" s="0" t="n">
        <v>8.87</v>
      </c>
      <c r="C109" s="0" t="n">
        <v>0.4145</v>
      </c>
      <c r="D109" s="0" t="n">
        <v>0</v>
      </c>
      <c r="E109" s="0" t="n">
        <v>0.0209</v>
      </c>
      <c r="F109" s="0" t="n">
        <v>0.0053</v>
      </c>
      <c r="G109" s="0" t="n">
        <v>0</v>
      </c>
      <c r="H109" s="0" t="n">
        <v>0</v>
      </c>
    </row>
    <row r="110" customFormat="false" ht="15" hidden="false" customHeight="false" outlineLevel="0" collapsed="false">
      <c r="A110" s="0" t="n">
        <v>0.1112</v>
      </c>
      <c r="B110" s="0" t="n">
        <v>10.76</v>
      </c>
      <c r="C110" s="0" t="n">
        <v>0.3462</v>
      </c>
      <c r="D110" s="0" t="n">
        <v>0</v>
      </c>
      <c r="E110" s="0" t="n">
        <v>0.0357</v>
      </c>
      <c r="F110" s="0" t="n">
        <v>0.005</v>
      </c>
      <c r="G110" s="0" t="n">
        <v>0</v>
      </c>
      <c r="H110" s="0" t="n">
        <v>0</v>
      </c>
    </row>
    <row r="111" customFormat="false" ht="15" hidden="false" customHeight="false" outlineLevel="0" collapsed="false">
      <c r="A111" s="0" t="n">
        <v>0.1435</v>
      </c>
      <c r="B111" s="0" t="n">
        <v>3.48</v>
      </c>
      <c r="C111" s="0" t="n">
        <v>0.361</v>
      </c>
      <c r="D111" s="0" t="n">
        <v>0</v>
      </c>
      <c r="E111" s="0" t="n">
        <v>0.0134</v>
      </c>
      <c r="F111" s="0" t="n">
        <v>0.0088</v>
      </c>
      <c r="G111" s="0" t="n">
        <v>0</v>
      </c>
      <c r="H111" s="0" t="n">
        <v>0</v>
      </c>
    </row>
    <row r="112" customFormat="false" ht="15" hidden="false" customHeight="false" outlineLevel="0" collapsed="false">
      <c r="A112" s="0" t="n">
        <v>0.1421</v>
      </c>
      <c r="B112" s="0" t="n">
        <v>4.49</v>
      </c>
      <c r="C112" s="0" t="n">
        <v>0.3364</v>
      </c>
      <c r="D112" s="0" t="n">
        <v>0</v>
      </c>
      <c r="E112" s="0" t="n">
        <v>0.0102</v>
      </c>
      <c r="F112" s="0" t="n">
        <v>0.0062</v>
      </c>
      <c r="G112" s="0" t="n">
        <v>0</v>
      </c>
      <c r="H112" s="0" t="n">
        <v>0</v>
      </c>
    </row>
    <row r="113" customFormat="false" ht="15" hidden="false" customHeight="false" outlineLevel="0" collapsed="false">
      <c r="A113" s="0" t="n">
        <v>0.1411</v>
      </c>
      <c r="B113" s="0" t="n">
        <v>5.48</v>
      </c>
      <c r="C113" s="0" t="n">
        <v>0.3258</v>
      </c>
      <c r="D113" s="0" t="n">
        <v>0</v>
      </c>
      <c r="E113" s="0" t="n">
        <v>0.0101</v>
      </c>
      <c r="F113" s="0" t="n">
        <v>0.0051</v>
      </c>
      <c r="G113" s="0" t="n">
        <v>0</v>
      </c>
      <c r="H113" s="0" t="n">
        <v>0</v>
      </c>
    </row>
    <row r="114" customFormat="false" ht="15" hidden="false" customHeight="false" outlineLevel="0" collapsed="false">
      <c r="A114" s="0" t="n">
        <v>0.1413</v>
      </c>
      <c r="B114" s="0" t="n">
        <v>6.87</v>
      </c>
      <c r="C114" s="0" t="n">
        <v>0.3459</v>
      </c>
      <c r="D114" s="0" t="n">
        <v>0</v>
      </c>
      <c r="E114" s="0" t="n">
        <v>0.0087</v>
      </c>
      <c r="F114" s="0" t="n">
        <v>0.0047</v>
      </c>
      <c r="G114" s="0" t="n">
        <v>0</v>
      </c>
      <c r="H114" s="0" t="n">
        <v>0</v>
      </c>
    </row>
    <row r="115" customFormat="false" ht="15" hidden="false" customHeight="false" outlineLevel="0" collapsed="false">
      <c r="A115" s="0" t="n">
        <v>0.1407</v>
      </c>
      <c r="B115" s="0" t="n">
        <v>8.9</v>
      </c>
      <c r="C115" s="0" t="n">
        <v>0.3682</v>
      </c>
      <c r="D115" s="0" t="n">
        <v>0</v>
      </c>
      <c r="E115" s="0" t="n">
        <v>0.0147</v>
      </c>
      <c r="F115" s="0" t="n">
        <v>0.005</v>
      </c>
      <c r="G115" s="0" t="n">
        <v>0</v>
      </c>
      <c r="H115" s="0" t="n">
        <v>0</v>
      </c>
    </row>
    <row r="116" customFormat="false" ht="15" hidden="false" customHeight="false" outlineLevel="0" collapsed="false">
      <c r="A116" s="0" t="n">
        <v>0.1423</v>
      </c>
      <c r="B116" s="0" t="n">
        <v>11.01</v>
      </c>
      <c r="C116" s="0" t="n">
        <v>0.3925</v>
      </c>
      <c r="D116" s="0" t="n">
        <v>0</v>
      </c>
      <c r="E116" s="0" t="n">
        <v>0.0215</v>
      </c>
      <c r="F116" s="0" t="n">
        <v>0.0057</v>
      </c>
      <c r="G116" s="0" t="n">
        <v>0</v>
      </c>
      <c r="H116" s="0" t="n">
        <v>0</v>
      </c>
    </row>
    <row r="117" customFormat="false" ht="15" hidden="false" customHeight="false" outlineLevel="0" collapsed="false">
      <c r="A117" s="0" t="n">
        <v>0.1821</v>
      </c>
      <c r="B117" s="0" t="n">
        <v>3.62</v>
      </c>
      <c r="C117" s="0" t="n">
        <v>0.3116</v>
      </c>
      <c r="D117" s="0" t="n">
        <v>0</v>
      </c>
      <c r="E117" s="0" t="n">
        <v>0.018</v>
      </c>
      <c r="F117" s="0" t="n">
        <v>0.0091</v>
      </c>
      <c r="G117" s="0" t="n">
        <v>0</v>
      </c>
      <c r="H117" s="0" t="n">
        <v>0</v>
      </c>
    </row>
    <row r="118" customFormat="false" ht="15" hidden="false" customHeight="false" outlineLevel="0" collapsed="false">
      <c r="A118" s="0" t="n">
        <v>0.1866</v>
      </c>
      <c r="B118" s="0" t="n">
        <v>4.5</v>
      </c>
      <c r="C118" s="0" t="n">
        <v>0.3403</v>
      </c>
      <c r="D118" s="0" t="n">
        <v>0</v>
      </c>
      <c r="E118" s="0" t="n">
        <v>0.0126</v>
      </c>
      <c r="F118" s="0" t="n">
        <v>0.0076</v>
      </c>
      <c r="G118" s="0" t="n">
        <v>0</v>
      </c>
      <c r="H118" s="0" t="n">
        <v>0</v>
      </c>
    </row>
    <row r="119" customFormat="false" ht="15" hidden="false" customHeight="false" outlineLevel="0" collapsed="false">
      <c r="A119" s="0" t="n">
        <v>0.1845</v>
      </c>
      <c r="B119" s="0" t="n">
        <v>5.49</v>
      </c>
      <c r="C119" s="0" t="n">
        <v>0.3198</v>
      </c>
      <c r="D119" s="0" t="n">
        <v>0</v>
      </c>
      <c r="E119" s="0" t="n">
        <v>0.0119</v>
      </c>
      <c r="F119" s="0" t="n">
        <v>0.006</v>
      </c>
      <c r="G119" s="0" t="n">
        <v>0</v>
      </c>
      <c r="H119" s="0" t="n">
        <v>0</v>
      </c>
    </row>
    <row r="120" customFormat="false" ht="15" hidden="false" customHeight="false" outlineLevel="0" collapsed="false">
      <c r="A120" s="0" t="n">
        <v>0.1837</v>
      </c>
      <c r="B120" s="0" t="n">
        <v>6.87</v>
      </c>
      <c r="C120" s="0" t="n">
        <v>0.3461</v>
      </c>
      <c r="D120" s="0" t="n">
        <v>0</v>
      </c>
      <c r="E120" s="0" t="n">
        <v>0.0101</v>
      </c>
      <c r="F120" s="0" t="n">
        <v>0.0053</v>
      </c>
      <c r="G120" s="0" t="n">
        <v>0</v>
      </c>
      <c r="H120" s="0" t="n">
        <v>0</v>
      </c>
    </row>
    <row r="121" customFormat="false" ht="15" hidden="false" customHeight="false" outlineLevel="0" collapsed="false">
      <c r="A121" s="0" t="n">
        <v>0.1813</v>
      </c>
      <c r="B121" s="0" t="n">
        <v>8.94</v>
      </c>
      <c r="C121" s="0" t="n">
        <v>0.3361</v>
      </c>
      <c r="D121" s="0" t="n">
        <v>0</v>
      </c>
      <c r="E121" s="0" t="n">
        <v>0.0159</v>
      </c>
      <c r="F121" s="0" t="n">
        <v>0.0047</v>
      </c>
      <c r="G121" s="0" t="n">
        <v>0</v>
      </c>
      <c r="H121" s="0" t="n">
        <v>0</v>
      </c>
    </row>
    <row r="122" customFormat="false" ht="15" hidden="false" customHeight="false" outlineLevel="0" collapsed="false">
      <c r="A122" s="0" t="n">
        <v>0.1816</v>
      </c>
      <c r="B122" s="0" t="n">
        <v>11.15</v>
      </c>
      <c r="C122" s="0" t="n">
        <v>0.3692</v>
      </c>
      <c r="D122" s="0" t="n">
        <v>0</v>
      </c>
      <c r="E122" s="0" t="n">
        <v>0.0196</v>
      </c>
      <c r="F122" s="0" t="n">
        <v>0.0054</v>
      </c>
      <c r="G122" s="0" t="n">
        <v>0</v>
      </c>
      <c r="H122" s="0" t="n">
        <v>0</v>
      </c>
    </row>
    <row r="123" customFormat="false" ht="15" hidden="false" customHeight="false" outlineLevel="0" collapsed="false">
      <c r="A123" s="0" t="n">
        <v>0.2292</v>
      </c>
      <c r="B123" s="0" t="n">
        <v>4.56</v>
      </c>
      <c r="C123" s="0" t="n">
        <v>0.3112</v>
      </c>
      <c r="D123" s="0" t="n">
        <v>0</v>
      </c>
      <c r="E123" s="0" t="n">
        <v>0.0149</v>
      </c>
      <c r="F123" s="0" t="n">
        <v>0.0072</v>
      </c>
      <c r="G123" s="0" t="n">
        <v>0</v>
      </c>
      <c r="H123" s="0" t="n">
        <v>0</v>
      </c>
    </row>
    <row r="124" customFormat="false" ht="15" hidden="false" customHeight="false" outlineLevel="0" collapsed="false">
      <c r="A124" s="0" t="n">
        <v>0.2312</v>
      </c>
      <c r="B124" s="0" t="n">
        <v>5.47</v>
      </c>
      <c r="C124" s="0" t="n">
        <v>0.3104</v>
      </c>
      <c r="D124" s="0" t="n">
        <v>0</v>
      </c>
      <c r="E124" s="0" t="n">
        <v>0.0126</v>
      </c>
      <c r="F124" s="0" t="n">
        <v>0.0061</v>
      </c>
      <c r="G124" s="0" t="n">
        <v>0</v>
      </c>
      <c r="H124" s="0" t="n">
        <v>0</v>
      </c>
    </row>
    <row r="125" customFormat="false" ht="15" hidden="false" customHeight="false" outlineLevel="0" collapsed="false">
      <c r="A125" s="0" t="n">
        <v>0.2311</v>
      </c>
      <c r="B125" s="0" t="n">
        <v>6.92</v>
      </c>
      <c r="C125" s="0" t="n">
        <v>0.3188</v>
      </c>
      <c r="D125" s="0" t="n">
        <v>0</v>
      </c>
      <c r="E125" s="0" t="n">
        <v>0.0099</v>
      </c>
      <c r="F125" s="0" t="n">
        <v>0.0051</v>
      </c>
      <c r="G125" s="0" t="n">
        <v>0</v>
      </c>
      <c r="H125" s="0" t="n">
        <v>0</v>
      </c>
    </row>
    <row r="126" customFormat="false" ht="15" hidden="false" customHeight="false" outlineLevel="0" collapsed="false">
      <c r="A126" s="0" t="n">
        <v>0.2276</v>
      </c>
      <c r="B126" s="0" t="n">
        <v>8.84</v>
      </c>
      <c r="C126" s="0" t="n">
        <v>0.3082</v>
      </c>
      <c r="D126" s="0" t="n">
        <v>0</v>
      </c>
      <c r="E126" s="0" t="n">
        <v>0.0129</v>
      </c>
      <c r="F126" s="0" t="n">
        <v>0.0046</v>
      </c>
      <c r="G126" s="0" t="n">
        <v>0</v>
      </c>
      <c r="H126" s="0" t="n">
        <v>0</v>
      </c>
    </row>
    <row r="127" customFormat="false" ht="15" hidden="false" customHeight="false" outlineLevel="0" collapsed="false">
      <c r="A127" s="0" t="n">
        <v>0.2276</v>
      </c>
      <c r="B127" s="0" t="n">
        <v>11.24</v>
      </c>
      <c r="C127" s="0" t="n">
        <v>0.3664</v>
      </c>
      <c r="D127" s="0" t="n">
        <v>0</v>
      </c>
      <c r="E127" s="0" t="n">
        <v>0.0184</v>
      </c>
      <c r="F127" s="0" t="n">
        <v>0.0054</v>
      </c>
      <c r="G127" s="0" t="n">
        <v>0</v>
      </c>
      <c r="H127" s="0" t="n">
        <v>0</v>
      </c>
    </row>
    <row r="128" customFormat="false" ht="15" hidden="false" customHeight="false" outlineLevel="0" collapsed="false">
      <c r="A128" s="0" t="n">
        <v>0.2801</v>
      </c>
      <c r="B128" s="0" t="n">
        <v>5.54</v>
      </c>
      <c r="C128" s="0" t="n">
        <v>0.296</v>
      </c>
      <c r="D128" s="0" t="n">
        <v>0</v>
      </c>
      <c r="E128" s="0" t="n">
        <v>0.0161</v>
      </c>
      <c r="F128" s="0" t="n">
        <v>0.0054</v>
      </c>
      <c r="G128" s="0" t="n">
        <v>0</v>
      </c>
      <c r="H128" s="0" t="n">
        <v>0</v>
      </c>
    </row>
    <row r="129" customFormat="false" ht="15" hidden="false" customHeight="false" outlineLevel="0" collapsed="false">
      <c r="A129" s="0" t="n">
        <v>0.2853</v>
      </c>
      <c r="B129" s="0" t="n">
        <v>6.93</v>
      </c>
      <c r="C129" s="0" t="n">
        <v>0.2866</v>
      </c>
      <c r="D129" s="0" t="n">
        <v>0</v>
      </c>
      <c r="E129" s="0" t="n">
        <v>0.0106</v>
      </c>
      <c r="F129" s="0" t="n">
        <v>0.0049</v>
      </c>
      <c r="G129" s="0" t="n">
        <v>0</v>
      </c>
      <c r="H129" s="0" t="n">
        <v>0</v>
      </c>
    </row>
    <row r="130" customFormat="false" ht="15" hidden="false" customHeight="false" outlineLevel="0" collapsed="false">
      <c r="A130" s="0" t="n">
        <v>0.2808</v>
      </c>
      <c r="B130" s="0" t="n">
        <v>8.86</v>
      </c>
      <c r="C130" s="0" t="n">
        <v>0.2946</v>
      </c>
      <c r="D130" s="0" t="n">
        <v>0</v>
      </c>
      <c r="E130" s="0" t="n">
        <v>0.014</v>
      </c>
      <c r="F130" s="0" t="n">
        <v>0.0046</v>
      </c>
      <c r="G130" s="0" t="n">
        <v>0</v>
      </c>
      <c r="H130" s="0" t="n">
        <v>0</v>
      </c>
    </row>
    <row r="131" customFormat="false" ht="15" hidden="false" customHeight="false" outlineLevel="0" collapsed="false">
      <c r="A131" s="0" t="n">
        <v>0.279</v>
      </c>
      <c r="B131" s="0" t="n">
        <v>11.27</v>
      </c>
      <c r="C131" s="0" t="n">
        <v>0.2814</v>
      </c>
      <c r="D131" s="0" t="n">
        <v>0</v>
      </c>
      <c r="E131" s="0" t="n">
        <v>0.0164</v>
      </c>
      <c r="F131" s="0" t="n">
        <v>0.0046</v>
      </c>
      <c r="G131" s="0" t="n">
        <v>0</v>
      </c>
      <c r="H131" s="0" t="n">
        <v>0</v>
      </c>
    </row>
    <row r="132" customFormat="false" ht="15" hidden="false" customHeight="false" outlineLevel="0" collapsed="false">
      <c r="A132" s="0" t="n">
        <v>0.2792</v>
      </c>
      <c r="B132" s="0" t="n">
        <v>14.19</v>
      </c>
      <c r="C132" s="0" t="n">
        <v>0.2971</v>
      </c>
      <c r="D132" s="0" t="n">
        <v>0</v>
      </c>
      <c r="E132" s="0" t="n">
        <v>0.0295</v>
      </c>
      <c r="F132" s="0" t="n">
        <v>0.0051</v>
      </c>
      <c r="G132" s="0" t="n">
        <v>0</v>
      </c>
      <c r="H132" s="0" t="n">
        <v>0</v>
      </c>
    </row>
    <row r="133" customFormat="false" ht="15" hidden="false" customHeight="false" outlineLevel="0" collapsed="false">
      <c r="A133" s="0" t="n">
        <v>0.3411</v>
      </c>
      <c r="B133" s="0" t="n">
        <v>7.08</v>
      </c>
      <c r="C133" s="0" t="n">
        <v>0.2675</v>
      </c>
      <c r="D133" s="0" t="n">
        <v>0</v>
      </c>
      <c r="E133" s="0" t="n">
        <v>0.0104</v>
      </c>
      <c r="F133" s="0" t="n">
        <v>0.0063</v>
      </c>
      <c r="G133" s="0" t="n">
        <v>0</v>
      </c>
      <c r="H133" s="0" t="n">
        <v>0</v>
      </c>
    </row>
    <row r="134" customFormat="false" ht="15" hidden="false" customHeight="false" outlineLevel="0" collapsed="false">
      <c r="A134" s="0" t="n">
        <v>0.3527</v>
      </c>
      <c r="B134" s="0" t="n">
        <v>8.86</v>
      </c>
      <c r="C134" s="0" t="n">
        <v>0.2532</v>
      </c>
      <c r="D134" s="0" t="n">
        <v>0</v>
      </c>
      <c r="E134" s="0" t="n">
        <v>0.0104</v>
      </c>
      <c r="F134" s="0" t="n">
        <v>0.0056</v>
      </c>
      <c r="G134" s="0" t="n">
        <v>0</v>
      </c>
      <c r="H134" s="0" t="n">
        <v>0</v>
      </c>
    </row>
    <row r="135" customFormat="false" ht="15" hidden="false" customHeight="false" outlineLevel="0" collapsed="false">
      <c r="A135" s="0" t="n">
        <v>0.3528</v>
      </c>
      <c r="B135" s="0" t="n">
        <v>11.33</v>
      </c>
      <c r="C135" s="0" t="n">
        <v>0.234</v>
      </c>
      <c r="D135" s="0" t="n">
        <v>0</v>
      </c>
      <c r="E135" s="0" t="n">
        <v>0.0117</v>
      </c>
      <c r="F135" s="0" t="n">
        <v>0.0048</v>
      </c>
      <c r="G135" s="0" t="n">
        <v>0</v>
      </c>
      <c r="H135" s="0" t="n">
        <v>0</v>
      </c>
    </row>
    <row r="136" customFormat="false" ht="15" hidden="false" customHeight="false" outlineLevel="0" collapsed="false">
      <c r="A136" s="0" t="n">
        <v>0.3521</v>
      </c>
      <c r="B136" s="0" t="n">
        <v>14.32</v>
      </c>
      <c r="C136" s="0" t="n">
        <v>0.2631</v>
      </c>
      <c r="D136" s="0" t="n">
        <v>0</v>
      </c>
      <c r="E136" s="0" t="n">
        <v>0.0197</v>
      </c>
      <c r="F136" s="0" t="n">
        <v>0.0053</v>
      </c>
      <c r="G136" s="0" t="n">
        <v>0</v>
      </c>
      <c r="H136" s="0" t="n">
        <v>0</v>
      </c>
    </row>
    <row r="137" customFormat="false" ht="15" hidden="false" customHeight="false" outlineLevel="0" collapsed="false">
      <c r="A137" s="0" t="n">
        <v>0.4334</v>
      </c>
      <c r="B137" s="0" t="n">
        <v>9.02</v>
      </c>
      <c r="C137" s="0" t="n">
        <v>0.161</v>
      </c>
      <c r="D137" s="0" t="n">
        <v>0</v>
      </c>
      <c r="E137" s="0" t="n">
        <v>0.0103</v>
      </c>
      <c r="F137" s="0" t="n">
        <v>0.0128</v>
      </c>
      <c r="G137" s="0" t="n">
        <v>0</v>
      </c>
      <c r="H137" s="0" t="n">
        <v>0</v>
      </c>
    </row>
    <row r="138" customFormat="false" ht="15" hidden="false" customHeight="false" outlineLevel="0" collapsed="false">
      <c r="A138" s="0" t="n">
        <v>0.4626</v>
      </c>
      <c r="B138" s="0" t="n">
        <v>11.36</v>
      </c>
      <c r="C138" s="0" t="n">
        <v>0.1692</v>
      </c>
      <c r="D138" s="0" t="n">
        <v>0</v>
      </c>
      <c r="E138" s="0" t="n">
        <v>0.0095</v>
      </c>
      <c r="F138" s="0" t="n">
        <v>0.0099</v>
      </c>
      <c r="G138" s="0" t="n">
        <v>0</v>
      </c>
      <c r="H138" s="0" t="n">
        <v>0</v>
      </c>
    </row>
    <row r="139" customFormat="false" ht="15" hidden="false" customHeight="false" outlineLevel="0" collapsed="false">
      <c r="A139" s="0" t="n">
        <v>0.4722</v>
      </c>
      <c r="B139" s="0" t="n">
        <v>14.39</v>
      </c>
      <c r="C139" s="0" t="n">
        <v>0.1535</v>
      </c>
      <c r="D139" s="0" t="n">
        <v>0</v>
      </c>
      <c r="E139" s="0" t="n">
        <v>0.0115</v>
      </c>
      <c r="F139" s="0" t="n">
        <v>0.0063</v>
      </c>
      <c r="G139" s="0" t="n">
        <v>0</v>
      </c>
      <c r="H139" s="0" t="n">
        <v>0</v>
      </c>
    </row>
    <row r="140" customFormat="false" ht="15" hidden="false" customHeight="false" outlineLevel="0" collapsed="false">
      <c r="A140" s="0" t="n">
        <v>0.0035</v>
      </c>
      <c r="B140" s="0" t="n">
        <v>0.83</v>
      </c>
      <c r="C140" s="0" t="n">
        <v>0.289</v>
      </c>
      <c r="D140" s="0" t="n">
        <v>0</v>
      </c>
      <c r="E140" s="0" t="n">
        <v>0.0107</v>
      </c>
      <c r="F140" s="0" t="n">
        <v>0.0144</v>
      </c>
      <c r="G140" s="0" t="n">
        <v>0</v>
      </c>
      <c r="H140" s="0" t="n">
        <v>0</v>
      </c>
    </row>
    <row r="141" customFormat="false" ht="15" hidden="false" customHeight="false" outlineLevel="0" collapsed="false">
      <c r="A141" s="0" t="n">
        <v>0.0051</v>
      </c>
      <c r="B141" s="0" t="n">
        <v>1.18</v>
      </c>
      <c r="C141" s="0" t="n">
        <v>0.3027</v>
      </c>
      <c r="D141" s="0" t="n">
        <v>0</v>
      </c>
      <c r="E141" s="0" t="n">
        <v>0.0085</v>
      </c>
      <c r="F141" s="0" t="n">
        <v>0.0136</v>
      </c>
      <c r="G141" s="0" t="n">
        <v>0</v>
      </c>
      <c r="H141" s="0" t="n">
        <v>0</v>
      </c>
    </row>
    <row r="142" customFormat="false" ht="15" hidden="false" customHeight="false" outlineLevel="0" collapsed="false">
      <c r="A142" s="0" t="n">
        <v>0.0075</v>
      </c>
      <c r="B142" s="0" t="n">
        <v>1.32</v>
      </c>
      <c r="C142" s="0" t="n">
        <v>0.3158</v>
      </c>
      <c r="D142" s="0" t="n">
        <v>0</v>
      </c>
      <c r="E142" s="0" t="n">
        <v>0.0083</v>
      </c>
      <c r="F142" s="0" t="n">
        <v>0.0123</v>
      </c>
      <c r="G142" s="0" t="n">
        <v>0</v>
      </c>
      <c r="H142" s="0" t="n">
        <v>0</v>
      </c>
    </row>
    <row r="143" customFormat="false" ht="15" hidden="false" customHeight="false" outlineLevel="0" collapsed="false">
      <c r="A143" s="0" t="n">
        <v>0.0081</v>
      </c>
      <c r="B143" s="0" t="n">
        <v>1.72</v>
      </c>
      <c r="C143" s="0" t="n">
        <v>0.3516</v>
      </c>
      <c r="D143" s="0" t="n">
        <v>0</v>
      </c>
      <c r="E143" s="0" t="n">
        <v>0.0085</v>
      </c>
      <c r="F143" s="0" t="n">
        <v>0.0129</v>
      </c>
      <c r="G143" s="0" t="n">
        <v>0</v>
      </c>
      <c r="H143" s="0" t="n">
        <v>0</v>
      </c>
    </row>
    <row r="144" customFormat="false" ht="15" hidden="false" customHeight="false" outlineLevel="0" collapsed="false">
      <c r="A144" s="0" t="n">
        <v>0.0122</v>
      </c>
      <c r="B144" s="0" t="n">
        <v>1.76</v>
      </c>
      <c r="C144" s="0" t="n">
        <v>0.3445</v>
      </c>
      <c r="D144" s="0" t="n">
        <v>0</v>
      </c>
      <c r="E144" s="0" t="n">
        <v>0.0095</v>
      </c>
      <c r="F144" s="0" t="n">
        <v>0.0118</v>
      </c>
      <c r="G144" s="0" t="n">
        <v>0</v>
      </c>
      <c r="H144" s="0" t="n">
        <v>0</v>
      </c>
    </row>
    <row r="145" customFormat="false" ht="15" hidden="false" customHeight="false" outlineLevel="0" collapsed="false">
      <c r="A145" s="0" t="n">
        <v>0.0124</v>
      </c>
      <c r="B145" s="0" t="n">
        <v>2.45</v>
      </c>
      <c r="C145" s="0" t="n">
        <v>0.3786</v>
      </c>
      <c r="D145" s="0" t="n">
        <v>0</v>
      </c>
      <c r="E145" s="0" t="n">
        <v>0.0074</v>
      </c>
      <c r="F145" s="0" t="n">
        <v>0.0115</v>
      </c>
      <c r="G145" s="0" t="n">
        <v>0</v>
      </c>
      <c r="H145" s="0" t="n">
        <v>0</v>
      </c>
    </row>
    <row r="146" customFormat="false" ht="15" hidden="false" customHeight="false" outlineLevel="0" collapsed="false">
      <c r="A146" s="0" t="n">
        <v>0.0138</v>
      </c>
      <c r="B146" s="0" t="n">
        <v>3.25</v>
      </c>
      <c r="C146" s="0" t="n">
        <v>0.3684</v>
      </c>
      <c r="D146" s="0" t="n">
        <v>0</v>
      </c>
      <c r="E146" s="0" t="n">
        <v>0.0183</v>
      </c>
      <c r="F146" s="0" t="n">
        <v>0.0093</v>
      </c>
      <c r="G146" s="0" t="n">
        <v>0</v>
      </c>
      <c r="H146" s="0" t="n">
        <v>0</v>
      </c>
    </row>
    <row r="147" customFormat="false" ht="15" hidden="false" customHeight="false" outlineLevel="0" collapsed="false">
      <c r="A147" s="0" t="n">
        <v>0.0174</v>
      </c>
      <c r="B147" s="0" t="n">
        <v>1.77</v>
      </c>
      <c r="C147" s="0" t="n">
        <v>0.3166</v>
      </c>
      <c r="D147" s="0" t="n">
        <v>0</v>
      </c>
      <c r="E147" s="0" t="n">
        <v>0.0134</v>
      </c>
      <c r="F147" s="0" t="n">
        <v>0.0107</v>
      </c>
      <c r="G147" s="0" t="n">
        <v>0</v>
      </c>
      <c r="H147" s="0" t="n">
        <v>0</v>
      </c>
    </row>
    <row r="148" customFormat="false" ht="15" hidden="false" customHeight="false" outlineLevel="0" collapsed="false">
      <c r="A148" s="0" t="n">
        <v>0.0174</v>
      </c>
      <c r="B148" s="0" t="n">
        <v>2.48</v>
      </c>
      <c r="C148" s="0" t="n">
        <v>0.3675</v>
      </c>
      <c r="D148" s="0" t="n">
        <v>0</v>
      </c>
      <c r="E148" s="0" t="n">
        <v>0.009</v>
      </c>
      <c r="F148" s="0" t="n">
        <v>0.011</v>
      </c>
      <c r="G148" s="0" t="n">
        <v>0</v>
      </c>
      <c r="H148" s="0" t="n">
        <v>0</v>
      </c>
    </row>
    <row r="149" customFormat="false" ht="15" hidden="false" customHeight="false" outlineLevel="0" collapsed="false">
      <c r="A149" s="0" t="n">
        <v>0.0169</v>
      </c>
      <c r="B149" s="0" t="n">
        <v>3.62</v>
      </c>
      <c r="C149" s="0" t="n">
        <v>0.3863</v>
      </c>
      <c r="D149" s="0" t="n">
        <v>0</v>
      </c>
      <c r="E149" s="0" t="n">
        <v>0.0134</v>
      </c>
      <c r="F149" s="0" t="n">
        <v>0.0087</v>
      </c>
      <c r="G149" s="0" t="n">
        <v>0</v>
      </c>
      <c r="H149" s="0" t="n">
        <v>0</v>
      </c>
    </row>
    <row r="150" customFormat="false" ht="15" hidden="false" customHeight="false" outlineLevel="0" collapsed="false">
      <c r="A150" s="0" t="n">
        <v>0.0185</v>
      </c>
      <c r="B150" s="0" t="n">
        <v>4.34</v>
      </c>
      <c r="C150" s="0" t="n">
        <v>0.4076</v>
      </c>
      <c r="D150" s="0" t="n">
        <v>0</v>
      </c>
      <c r="E150" s="0" t="n">
        <v>0.0163</v>
      </c>
      <c r="F150" s="0" t="n">
        <v>0.0112</v>
      </c>
      <c r="G150" s="0" t="n">
        <v>0</v>
      </c>
      <c r="H150" s="0" t="n">
        <v>0</v>
      </c>
    </row>
    <row r="151" customFormat="false" ht="15" hidden="false" customHeight="false" outlineLevel="0" collapsed="false">
      <c r="A151" s="0" t="n">
        <v>0.0244</v>
      </c>
      <c r="B151" s="0" t="n">
        <v>1.79</v>
      </c>
      <c r="C151" s="0" t="n">
        <v>0.3062</v>
      </c>
      <c r="D151" s="0" t="n">
        <v>0</v>
      </c>
      <c r="E151" s="0" t="n">
        <v>0.0182</v>
      </c>
      <c r="F151" s="0" t="n">
        <v>0.0106</v>
      </c>
      <c r="G151" s="0" t="n">
        <v>0</v>
      </c>
      <c r="H151" s="0" t="n">
        <v>0</v>
      </c>
    </row>
    <row r="152" customFormat="false" ht="15" hidden="false" customHeight="false" outlineLevel="0" collapsed="false">
      <c r="A152" s="0" t="n">
        <v>0.0246</v>
      </c>
      <c r="B152" s="0" t="n">
        <v>2.5</v>
      </c>
      <c r="C152" s="0" t="n">
        <v>0.3494</v>
      </c>
      <c r="D152" s="0" t="n">
        <v>0</v>
      </c>
      <c r="E152" s="0" t="n">
        <v>0.0081</v>
      </c>
      <c r="F152" s="0" t="n">
        <v>0.0101</v>
      </c>
      <c r="G152" s="0" t="n">
        <v>0</v>
      </c>
      <c r="H152" s="0" t="n">
        <v>0</v>
      </c>
    </row>
    <row r="153" customFormat="false" ht="15" hidden="false" customHeight="false" outlineLevel="0" collapsed="false">
      <c r="A153" s="0" t="n">
        <v>0.0248</v>
      </c>
      <c r="B153" s="0" t="n">
        <v>3.45</v>
      </c>
      <c r="C153" s="0" t="n">
        <v>0.3848</v>
      </c>
      <c r="D153" s="0" t="n">
        <v>0</v>
      </c>
      <c r="E153" s="0" t="n">
        <v>0.0096</v>
      </c>
      <c r="F153" s="0" t="n">
        <v>0.0103</v>
      </c>
      <c r="G153" s="0" t="n">
        <v>0</v>
      </c>
      <c r="H153" s="0" t="n">
        <v>0</v>
      </c>
    </row>
    <row r="154" customFormat="false" ht="15" hidden="false" customHeight="false" outlineLevel="0" collapsed="false">
      <c r="A154" s="0" t="n">
        <v>0.024</v>
      </c>
      <c r="B154" s="0" t="n">
        <v>4.54</v>
      </c>
      <c r="C154" s="0" t="n">
        <v>0.3946</v>
      </c>
      <c r="D154" s="0" t="n">
        <v>0</v>
      </c>
      <c r="E154" s="0" t="n">
        <v>0.0113</v>
      </c>
      <c r="F154" s="0" t="n">
        <v>0.0084</v>
      </c>
      <c r="G154" s="0" t="n">
        <v>0</v>
      </c>
      <c r="H154" s="0" t="n">
        <v>0</v>
      </c>
    </row>
    <row r="155" customFormat="false" ht="15" hidden="false" customHeight="false" outlineLevel="0" collapsed="false">
      <c r="A155" s="0" t="n">
        <v>0.0252</v>
      </c>
      <c r="B155" s="0" t="n">
        <v>5.45</v>
      </c>
      <c r="C155" s="0" t="n">
        <v>0.3957</v>
      </c>
      <c r="D155" s="0" t="n">
        <v>0</v>
      </c>
      <c r="E155" s="0" t="n">
        <v>0.0113</v>
      </c>
      <c r="F155" s="0" t="n">
        <v>0.01</v>
      </c>
      <c r="G155" s="0" t="n">
        <v>0</v>
      </c>
      <c r="H155" s="0" t="n">
        <v>0</v>
      </c>
    </row>
    <row r="156" customFormat="false" ht="15" hidden="false" customHeight="false" outlineLevel="0" collapsed="false">
      <c r="A156" s="0" t="n">
        <v>0.0277</v>
      </c>
      <c r="B156" s="0" t="n">
        <v>6.51</v>
      </c>
      <c r="C156" s="0" t="n">
        <v>0.4177</v>
      </c>
      <c r="D156" s="0" t="n">
        <v>0</v>
      </c>
      <c r="E156" s="0" t="n">
        <v>0.0159</v>
      </c>
      <c r="F156" s="0" t="n">
        <v>0.0118</v>
      </c>
      <c r="G156" s="0" t="n">
        <v>0</v>
      </c>
      <c r="H156" s="0" t="n">
        <v>0</v>
      </c>
    </row>
    <row r="157" customFormat="false" ht="15" hidden="false" customHeight="false" outlineLevel="0" collapsed="false">
      <c r="A157" s="0" t="n">
        <v>0.0347</v>
      </c>
      <c r="B157" s="0" t="n">
        <v>2.53</v>
      </c>
      <c r="C157" s="0" t="n">
        <v>0.3482</v>
      </c>
      <c r="D157" s="0" t="n">
        <v>0</v>
      </c>
      <c r="E157" s="0" t="n">
        <v>0.0128</v>
      </c>
      <c r="F157" s="0" t="n">
        <v>0.0103</v>
      </c>
      <c r="G157" s="0" t="n">
        <v>0</v>
      </c>
      <c r="H157" s="0" t="n">
        <v>0</v>
      </c>
    </row>
    <row r="158" customFormat="false" ht="15" hidden="false" customHeight="false" outlineLevel="0" collapsed="false">
      <c r="A158" s="0" t="n">
        <v>0.0349</v>
      </c>
      <c r="B158" s="0" t="n">
        <v>3.46</v>
      </c>
      <c r="C158" s="0" t="n">
        <v>0.3703</v>
      </c>
      <c r="D158" s="0" t="n">
        <v>0</v>
      </c>
      <c r="E158" s="0" t="n">
        <v>0.0115</v>
      </c>
      <c r="F158" s="0" t="n">
        <v>0.0095</v>
      </c>
      <c r="G158" s="0" t="n">
        <v>0</v>
      </c>
      <c r="H158" s="0" t="n">
        <v>0</v>
      </c>
    </row>
    <row r="159" customFormat="false" ht="15" hidden="false" customHeight="false" outlineLevel="0" collapsed="false">
      <c r="A159" s="0" t="n">
        <v>0.035</v>
      </c>
      <c r="B159" s="0" t="n">
        <v>4.43</v>
      </c>
      <c r="C159" s="0" t="n">
        <v>0.3967</v>
      </c>
      <c r="D159" s="0" t="n">
        <v>0</v>
      </c>
      <c r="E159" s="0" t="n">
        <v>0.0157</v>
      </c>
      <c r="F159" s="0" t="n">
        <v>0.0097</v>
      </c>
      <c r="G159" s="0" t="n">
        <v>0</v>
      </c>
      <c r="H159" s="0" t="n">
        <v>0</v>
      </c>
    </row>
    <row r="160" customFormat="false" ht="15" hidden="false" customHeight="false" outlineLevel="0" collapsed="false">
      <c r="A160" s="0" t="n">
        <v>0.0346</v>
      </c>
      <c r="B160" s="0" t="n">
        <v>5.5</v>
      </c>
      <c r="C160" s="0" t="n">
        <v>0.3885</v>
      </c>
      <c r="D160" s="0" t="n">
        <v>0</v>
      </c>
      <c r="E160" s="0" t="n">
        <v>0.0135</v>
      </c>
      <c r="F160" s="0" t="n">
        <v>0.0069</v>
      </c>
      <c r="G160" s="0" t="n">
        <v>0</v>
      </c>
      <c r="H160" s="0" t="n">
        <v>0</v>
      </c>
    </row>
    <row r="161" customFormat="false" ht="15" hidden="false" customHeight="false" outlineLevel="0" collapsed="false">
      <c r="A161" s="0" t="n">
        <v>0.0347</v>
      </c>
      <c r="B161" s="0" t="n">
        <v>6.96</v>
      </c>
      <c r="C161" s="0" t="n">
        <v>0.4245</v>
      </c>
      <c r="D161" s="0" t="n">
        <v>0</v>
      </c>
      <c r="E161" s="0" t="n">
        <v>0.0102</v>
      </c>
      <c r="F161" s="0" t="n">
        <v>0.0089</v>
      </c>
      <c r="G161" s="0" t="n">
        <v>0</v>
      </c>
      <c r="H161" s="0" t="n">
        <v>0</v>
      </c>
    </row>
    <row r="162" customFormat="false" ht="15" hidden="false" customHeight="false" outlineLevel="0" collapsed="false">
      <c r="A162" s="0" t="n">
        <v>0.0368</v>
      </c>
      <c r="B162" s="0" t="n">
        <v>8.65</v>
      </c>
      <c r="C162" s="0" t="n">
        <v>0.3915</v>
      </c>
      <c r="D162" s="0" t="n">
        <v>0</v>
      </c>
      <c r="E162" s="0" t="n">
        <v>0.0161</v>
      </c>
      <c r="F162" s="0" t="n">
        <v>0.01</v>
      </c>
      <c r="G162" s="0" t="n">
        <v>0</v>
      </c>
      <c r="H162" s="0" t="n">
        <v>0</v>
      </c>
    </row>
    <row r="163" customFormat="false" ht="15" hidden="false" customHeight="false" outlineLevel="0" collapsed="false">
      <c r="A163" s="0" t="n">
        <v>0.0484</v>
      </c>
      <c r="B163" s="0" t="n">
        <v>3.52</v>
      </c>
      <c r="C163" s="0" t="n">
        <v>0.3298</v>
      </c>
      <c r="D163" s="0" t="n">
        <v>0</v>
      </c>
      <c r="E163" s="0" t="n">
        <v>0.0115</v>
      </c>
      <c r="F163" s="0" t="n">
        <v>0.0086</v>
      </c>
      <c r="G163" s="0" t="n">
        <v>0</v>
      </c>
      <c r="H163" s="0" t="n">
        <v>0</v>
      </c>
    </row>
    <row r="164" customFormat="false" ht="15" hidden="false" customHeight="false" outlineLevel="0" collapsed="false">
      <c r="A164" s="0" t="n">
        <v>0.0493</v>
      </c>
      <c r="B164" s="0" t="n">
        <v>4.46</v>
      </c>
      <c r="C164" s="0" t="n">
        <v>0.3764</v>
      </c>
      <c r="D164" s="0" t="n">
        <v>0</v>
      </c>
      <c r="E164" s="0" t="n">
        <v>0.0122</v>
      </c>
      <c r="F164" s="0" t="n">
        <v>0.0086</v>
      </c>
      <c r="G164" s="0" t="n">
        <v>0</v>
      </c>
      <c r="H164" s="0" t="n">
        <v>0</v>
      </c>
    </row>
    <row r="165" customFormat="false" ht="15" hidden="false" customHeight="false" outlineLevel="0" collapsed="false">
      <c r="A165" s="0" t="n">
        <v>0.049</v>
      </c>
      <c r="B165" s="0" t="n">
        <v>5.47</v>
      </c>
      <c r="C165" s="0" t="n">
        <v>0.3992</v>
      </c>
      <c r="D165" s="0" t="n">
        <v>0</v>
      </c>
      <c r="E165" s="0" t="n">
        <v>0.0131</v>
      </c>
      <c r="F165" s="0" t="n">
        <v>0.0071</v>
      </c>
      <c r="G165" s="0" t="n">
        <v>0</v>
      </c>
      <c r="H165" s="0" t="n">
        <v>0</v>
      </c>
    </row>
    <row r="166" customFormat="false" ht="15" hidden="false" customHeight="false" outlineLevel="0" collapsed="false">
      <c r="A166" s="0" t="n">
        <v>0.0489</v>
      </c>
      <c r="B166" s="0" t="n">
        <v>6.99</v>
      </c>
      <c r="C166" s="0" t="n">
        <v>0.3851</v>
      </c>
      <c r="D166" s="0" t="n">
        <v>0</v>
      </c>
      <c r="E166" s="0" t="n">
        <v>0.0089</v>
      </c>
      <c r="F166" s="0" t="n">
        <v>0.0058</v>
      </c>
      <c r="G166" s="0" t="n">
        <v>0</v>
      </c>
      <c r="H166" s="0" t="n">
        <v>0</v>
      </c>
    </row>
    <row r="167" customFormat="false" ht="15" hidden="false" customHeight="false" outlineLevel="0" collapsed="false">
      <c r="A167" s="0" t="n">
        <v>0.0494</v>
      </c>
      <c r="B167" s="0" t="n">
        <v>8.96</v>
      </c>
      <c r="C167" s="0" t="n">
        <v>0.3939</v>
      </c>
      <c r="D167" s="0" t="n">
        <v>0</v>
      </c>
      <c r="E167" s="0" t="n">
        <v>0.0094</v>
      </c>
      <c r="F167" s="0" t="n">
        <v>0.0068</v>
      </c>
      <c r="G167" s="0" t="n">
        <v>0</v>
      </c>
      <c r="H167" s="0" t="n">
        <v>0</v>
      </c>
    </row>
    <row r="168" customFormat="false" ht="15" hidden="false" customHeight="false" outlineLevel="0" collapsed="false">
      <c r="A168" s="0" t="n">
        <v>0.0516</v>
      </c>
      <c r="B168" s="0" t="n">
        <v>11.12</v>
      </c>
      <c r="C168" s="0" t="n">
        <v>0.4282</v>
      </c>
      <c r="D168" s="0" t="n">
        <v>0</v>
      </c>
      <c r="E168" s="0" t="n">
        <v>0.0118</v>
      </c>
      <c r="F168" s="0" t="n">
        <v>0.0094</v>
      </c>
      <c r="G168" s="0" t="n">
        <v>0</v>
      </c>
      <c r="H168" s="0" t="n">
        <v>0</v>
      </c>
    </row>
    <row r="169" customFormat="false" ht="15" hidden="false" customHeight="false" outlineLevel="0" collapsed="false">
      <c r="A169" s="0" t="n">
        <v>0.0695</v>
      </c>
      <c r="B169" s="0" t="n">
        <v>4.5</v>
      </c>
      <c r="C169" s="0" t="n">
        <v>0.3414</v>
      </c>
      <c r="D169" s="0" t="n">
        <v>0</v>
      </c>
      <c r="E169" s="0" t="n">
        <v>0.0184</v>
      </c>
      <c r="F169" s="0" t="n">
        <v>0.0081</v>
      </c>
      <c r="G169" s="0" t="n">
        <v>0</v>
      </c>
      <c r="H169" s="0" t="n">
        <v>0</v>
      </c>
    </row>
    <row r="170" customFormat="false" ht="15" hidden="false" customHeight="false" outlineLevel="0" collapsed="false">
      <c r="A170" s="0" t="n">
        <v>0.069</v>
      </c>
      <c r="B170" s="0" t="n">
        <v>5.48</v>
      </c>
      <c r="C170" s="0" t="n">
        <v>0.3644</v>
      </c>
      <c r="D170" s="0" t="n">
        <v>0</v>
      </c>
      <c r="E170" s="0" t="n">
        <v>0.0192</v>
      </c>
      <c r="F170" s="0" t="n">
        <v>0.0078</v>
      </c>
      <c r="G170" s="0" t="n">
        <v>0</v>
      </c>
      <c r="H170" s="0" t="n">
        <v>0</v>
      </c>
    </row>
    <row r="171" customFormat="false" ht="15" hidden="false" customHeight="false" outlineLevel="0" collapsed="false">
      <c r="A171" s="0" t="n">
        <v>0.0698</v>
      </c>
      <c r="B171" s="0" t="n">
        <v>6.94</v>
      </c>
      <c r="C171" s="0" t="n">
        <v>0.4126</v>
      </c>
      <c r="D171" s="0" t="n">
        <v>0</v>
      </c>
      <c r="E171" s="0" t="n">
        <v>0.0135</v>
      </c>
      <c r="F171" s="0" t="n">
        <v>0.0065</v>
      </c>
      <c r="G171" s="0" t="n">
        <v>0</v>
      </c>
      <c r="H171" s="0" t="n">
        <v>0</v>
      </c>
    </row>
    <row r="172" customFormat="false" ht="15" hidden="false" customHeight="false" outlineLevel="0" collapsed="false">
      <c r="A172" s="0" t="n">
        <v>0.0695</v>
      </c>
      <c r="B172" s="0" t="n">
        <v>8.99</v>
      </c>
      <c r="C172" s="0" t="n">
        <v>0.3942</v>
      </c>
      <c r="D172" s="0" t="n">
        <v>0</v>
      </c>
      <c r="E172" s="0" t="n">
        <v>0.012</v>
      </c>
      <c r="F172" s="0" t="n">
        <v>0.0054</v>
      </c>
      <c r="G172" s="0" t="n">
        <v>0</v>
      </c>
      <c r="H172" s="0" t="n">
        <v>0</v>
      </c>
    </row>
    <row r="173" customFormat="false" ht="15" hidden="false" customHeight="false" outlineLevel="0" collapsed="false">
      <c r="A173" s="0" t="n">
        <v>0.0696</v>
      </c>
      <c r="B173" s="0" t="n">
        <v>11.39</v>
      </c>
      <c r="C173" s="0" t="n">
        <v>0.4245</v>
      </c>
      <c r="D173" s="0" t="n">
        <v>0</v>
      </c>
      <c r="E173" s="0" t="n">
        <v>0.0112</v>
      </c>
      <c r="F173" s="0" t="n">
        <v>0.0069</v>
      </c>
      <c r="G173" s="0" t="n">
        <v>0</v>
      </c>
      <c r="H173" s="0" t="n">
        <v>0</v>
      </c>
    </row>
    <row r="174" customFormat="false" ht="15" hidden="false" customHeight="false" outlineLevel="0" collapsed="false">
      <c r="A174" s="0" t="n">
        <v>0.0707</v>
      </c>
      <c r="B174" s="0" t="n">
        <v>14.46</v>
      </c>
      <c r="C174" s="0" t="n">
        <v>0.392</v>
      </c>
      <c r="D174" s="0" t="n">
        <v>0</v>
      </c>
      <c r="E174" s="0" t="n">
        <v>0.0141</v>
      </c>
      <c r="F174" s="0" t="n">
        <v>0.0082</v>
      </c>
      <c r="G174" s="0" t="n">
        <v>0</v>
      </c>
      <c r="H174" s="0" t="n">
        <v>0</v>
      </c>
    </row>
    <row r="175" customFormat="false" ht="15" hidden="false" customHeight="false" outlineLevel="0" collapsed="false">
      <c r="A175" s="0" t="n">
        <v>0.0893</v>
      </c>
      <c r="B175" s="0" t="n">
        <v>5.5</v>
      </c>
      <c r="C175" s="0" t="n">
        <v>0.3589</v>
      </c>
      <c r="D175" s="0" t="n">
        <v>0</v>
      </c>
      <c r="E175" s="0" t="n">
        <v>0.0283</v>
      </c>
      <c r="F175" s="0" t="n">
        <v>0.0087</v>
      </c>
      <c r="G175" s="0" t="n">
        <v>0</v>
      </c>
      <c r="H175" s="0" t="n">
        <v>0</v>
      </c>
    </row>
    <row r="176" customFormat="false" ht="15" hidden="false" customHeight="false" outlineLevel="0" collapsed="false">
      <c r="A176" s="0" t="n">
        <v>0.0897</v>
      </c>
      <c r="B176" s="0" t="n">
        <v>6.96</v>
      </c>
      <c r="C176" s="0" t="n">
        <v>0.4048</v>
      </c>
      <c r="D176" s="0" t="n">
        <v>0</v>
      </c>
      <c r="E176" s="0" t="n">
        <v>0.0169</v>
      </c>
      <c r="F176" s="0" t="n">
        <v>0.0082</v>
      </c>
      <c r="G176" s="0" t="n">
        <v>0</v>
      </c>
      <c r="H176" s="0" t="n">
        <v>0</v>
      </c>
    </row>
    <row r="177" customFormat="false" ht="15" hidden="false" customHeight="false" outlineLevel="0" collapsed="false">
      <c r="A177" s="0" t="n">
        <v>0.0899</v>
      </c>
      <c r="B177" s="0" t="n">
        <v>8.96</v>
      </c>
      <c r="C177" s="0" t="n">
        <v>0.3614</v>
      </c>
      <c r="D177" s="0" t="n">
        <v>0</v>
      </c>
      <c r="E177" s="0" t="n">
        <v>0.0139</v>
      </c>
      <c r="F177" s="0" t="n">
        <v>0.0077</v>
      </c>
      <c r="G177" s="0" t="n">
        <v>0</v>
      </c>
      <c r="H177" s="0" t="n">
        <v>0</v>
      </c>
    </row>
    <row r="178" customFormat="false" ht="15" hidden="false" customHeight="false" outlineLevel="0" collapsed="false">
      <c r="A178" s="0" t="n">
        <v>0.0899</v>
      </c>
      <c r="B178" s="0" t="n">
        <v>11.45</v>
      </c>
      <c r="C178" s="0" t="n">
        <v>0.3804</v>
      </c>
      <c r="D178" s="0" t="n">
        <v>0</v>
      </c>
      <c r="E178" s="0" t="n">
        <v>0.0121</v>
      </c>
      <c r="F178" s="0" t="n">
        <v>0.0061</v>
      </c>
      <c r="G178" s="0" t="n">
        <v>0</v>
      </c>
      <c r="H178" s="0" t="n">
        <v>0</v>
      </c>
    </row>
    <row r="179" customFormat="false" ht="15" hidden="false" customHeight="false" outlineLevel="0" collapsed="false">
      <c r="A179" s="0" t="n">
        <v>0.0901</v>
      </c>
      <c r="B179" s="0" t="n">
        <v>14.66</v>
      </c>
      <c r="C179" s="0" t="n">
        <v>0.419</v>
      </c>
      <c r="D179" s="0" t="n">
        <v>0</v>
      </c>
      <c r="E179" s="0" t="n">
        <v>0.014</v>
      </c>
      <c r="F179" s="0" t="n">
        <v>0.0078</v>
      </c>
      <c r="G179" s="0" t="n">
        <v>0</v>
      </c>
      <c r="H179" s="0" t="n">
        <v>0</v>
      </c>
    </row>
    <row r="180" customFormat="false" ht="15" hidden="false" customHeight="false" outlineLevel="0" collapsed="false">
      <c r="A180" s="0" t="n">
        <v>0.0907</v>
      </c>
      <c r="B180" s="0" t="n">
        <v>19.02</v>
      </c>
      <c r="C180" s="0" t="n">
        <v>0.3856</v>
      </c>
      <c r="D180" s="0" t="n">
        <v>0</v>
      </c>
      <c r="E180" s="0" t="n">
        <v>0.0242</v>
      </c>
      <c r="F180" s="0" t="n">
        <v>0.0093</v>
      </c>
      <c r="G180" s="0" t="n">
        <v>0</v>
      </c>
      <c r="H180" s="0" t="n">
        <v>0</v>
      </c>
    </row>
    <row r="181" customFormat="false" ht="15" hidden="false" customHeight="false" outlineLevel="0" collapsed="false">
      <c r="A181" s="0" t="n">
        <v>0.1102</v>
      </c>
      <c r="B181" s="0" t="n">
        <v>6.97</v>
      </c>
      <c r="C181" s="0" t="n">
        <v>0.3479</v>
      </c>
      <c r="D181" s="0" t="n">
        <v>0</v>
      </c>
      <c r="E181" s="0" t="n">
        <v>0.0181</v>
      </c>
      <c r="F181" s="0" t="n">
        <v>0.0071</v>
      </c>
      <c r="G181" s="0" t="n">
        <v>0</v>
      </c>
      <c r="H181" s="0" t="n">
        <v>0</v>
      </c>
    </row>
    <row r="182" customFormat="false" ht="15" hidden="false" customHeight="false" outlineLevel="0" collapsed="false">
      <c r="A182" s="0" t="n">
        <v>0.1101</v>
      </c>
      <c r="B182" s="0" t="n">
        <v>8.99</v>
      </c>
      <c r="C182" s="0" t="n">
        <v>0.3522</v>
      </c>
      <c r="D182" s="0" t="n">
        <v>0</v>
      </c>
      <c r="E182" s="0" t="n">
        <v>0.0161</v>
      </c>
      <c r="F182" s="0" t="n">
        <v>0.0072</v>
      </c>
      <c r="G182" s="0" t="n">
        <v>0</v>
      </c>
      <c r="H182" s="0" t="n">
        <v>0</v>
      </c>
    </row>
    <row r="183" customFormat="false" ht="15" hidden="false" customHeight="false" outlineLevel="0" collapsed="false">
      <c r="A183" s="0" t="n">
        <v>0.1103</v>
      </c>
      <c r="B183" s="0" t="n">
        <v>11.45</v>
      </c>
      <c r="C183" s="0" t="n">
        <v>0.3731</v>
      </c>
      <c r="D183" s="0" t="n">
        <v>0</v>
      </c>
      <c r="E183" s="0" t="n">
        <v>0.0137</v>
      </c>
      <c r="F183" s="0" t="n">
        <v>0.0062</v>
      </c>
      <c r="G183" s="0" t="n">
        <v>0</v>
      </c>
      <c r="H183" s="0" t="n">
        <v>0</v>
      </c>
    </row>
    <row r="184" customFormat="false" ht="15" hidden="false" customHeight="false" outlineLevel="0" collapsed="false">
      <c r="A184" s="0" t="n">
        <v>0.11</v>
      </c>
      <c r="B184" s="0" t="n">
        <v>14.76</v>
      </c>
      <c r="C184" s="0" t="n">
        <v>0.3734</v>
      </c>
      <c r="D184" s="0" t="n">
        <v>0</v>
      </c>
      <c r="E184" s="0" t="n">
        <v>0.0136</v>
      </c>
      <c r="F184" s="0" t="n">
        <v>0.0068</v>
      </c>
      <c r="G184" s="0" t="n">
        <v>0</v>
      </c>
      <c r="H184" s="0" t="n">
        <v>0</v>
      </c>
    </row>
    <row r="185" customFormat="false" ht="15" hidden="false" customHeight="false" outlineLevel="0" collapsed="false">
      <c r="A185" s="0" t="n">
        <v>0.1102</v>
      </c>
      <c r="B185" s="0" t="n">
        <v>19.38</v>
      </c>
      <c r="C185" s="0" t="n">
        <v>0.4567</v>
      </c>
      <c r="D185" s="0" t="n">
        <v>0</v>
      </c>
      <c r="E185" s="0" t="n">
        <v>0.0248</v>
      </c>
      <c r="F185" s="0" t="n">
        <v>0.0098</v>
      </c>
      <c r="G185" s="0" t="n">
        <v>0</v>
      </c>
      <c r="H185" s="0" t="n">
        <v>0</v>
      </c>
    </row>
    <row r="186" customFormat="false" ht="15" hidden="false" customHeight="false" outlineLevel="0" collapsed="false">
      <c r="A186" s="0" t="n">
        <v>0.1395</v>
      </c>
      <c r="B186" s="0" t="n">
        <v>7.15</v>
      </c>
      <c r="C186" s="0" t="n">
        <v>0.3502</v>
      </c>
      <c r="D186" s="0" t="n">
        <v>0</v>
      </c>
      <c r="E186" s="0" t="n">
        <v>0.0195</v>
      </c>
      <c r="F186" s="0" t="n">
        <v>0.0078</v>
      </c>
      <c r="G186" s="0" t="n">
        <v>0</v>
      </c>
      <c r="H186" s="0" t="n">
        <v>0</v>
      </c>
    </row>
    <row r="187" customFormat="false" ht="15" hidden="false" customHeight="false" outlineLevel="0" collapsed="false">
      <c r="A187" s="0" t="n">
        <v>0.1402</v>
      </c>
      <c r="B187" s="0" t="n">
        <v>9.01</v>
      </c>
      <c r="C187" s="0" t="n">
        <v>0.3904</v>
      </c>
      <c r="D187" s="0" t="n">
        <v>0</v>
      </c>
      <c r="E187" s="0" t="n">
        <v>0.0178</v>
      </c>
      <c r="F187" s="0" t="n">
        <v>0.0075</v>
      </c>
      <c r="G187" s="0" t="n">
        <v>0</v>
      </c>
      <c r="H187" s="0" t="n">
        <v>0</v>
      </c>
    </row>
    <row r="188" customFormat="false" ht="15" hidden="false" customHeight="false" outlineLevel="0" collapsed="false">
      <c r="A188" s="0" t="n">
        <v>0.1398</v>
      </c>
      <c r="B188" s="0" t="n">
        <v>11.43</v>
      </c>
      <c r="C188" s="0" t="n">
        <v>0.3713</v>
      </c>
      <c r="D188" s="0" t="n">
        <v>0</v>
      </c>
      <c r="E188" s="0" t="n">
        <v>0.0115</v>
      </c>
      <c r="F188" s="0" t="n">
        <v>0.0068</v>
      </c>
      <c r="G188" s="0" t="n">
        <v>0</v>
      </c>
      <c r="H188" s="0" t="n">
        <v>0</v>
      </c>
    </row>
    <row r="189" customFormat="false" ht="15" hidden="false" customHeight="false" outlineLevel="0" collapsed="false">
      <c r="A189" s="0" t="n">
        <v>0.1398</v>
      </c>
      <c r="B189" s="0" t="n">
        <v>14.83</v>
      </c>
      <c r="C189" s="0" t="n">
        <v>0.3537</v>
      </c>
      <c r="D189" s="0" t="n">
        <v>0</v>
      </c>
      <c r="E189" s="0" t="n">
        <v>0.0104</v>
      </c>
      <c r="F189" s="0" t="n">
        <v>0.0068</v>
      </c>
      <c r="G189" s="0" t="n">
        <v>0</v>
      </c>
      <c r="H189" s="0" t="n">
        <v>0</v>
      </c>
    </row>
    <row r="190" customFormat="false" ht="15" hidden="false" customHeight="false" outlineLevel="0" collapsed="false">
      <c r="A190" s="0" t="n">
        <v>0.14</v>
      </c>
      <c r="B190" s="0" t="n">
        <v>19.32</v>
      </c>
      <c r="C190" s="0" t="n">
        <v>0.3616</v>
      </c>
      <c r="D190" s="0" t="n">
        <v>0</v>
      </c>
      <c r="E190" s="0" t="n">
        <v>0.0128</v>
      </c>
      <c r="F190" s="0" t="n">
        <v>0.0077</v>
      </c>
      <c r="G190" s="0" t="n">
        <v>0</v>
      </c>
      <c r="H190" s="0" t="n">
        <v>0</v>
      </c>
    </row>
    <row r="191" customFormat="false" ht="15" hidden="false" customHeight="false" outlineLevel="0" collapsed="false">
      <c r="A191" s="0" t="n">
        <v>0.1418</v>
      </c>
      <c r="B191" s="0" t="n">
        <v>25.37</v>
      </c>
      <c r="C191" s="0" t="n">
        <v>0.3794</v>
      </c>
      <c r="D191" s="0" t="n">
        <v>0</v>
      </c>
      <c r="E191" s="0" t="n">
        <v>0.0278</v>
      </c>
      <c r="F191" s="0" t="n">
        <v>0.0096</v>
      </c>
      <c r="G191" s="0" t="n">
        <v>0</v>
      </c>
      <c r="H191" s="0" t="n">
        <v>0</v>
      </c>
    </row>
    <row r="192" customFormat="false" ht="15" hidden="false" customHeight="false" outlineLevel="0" collapsed="false">
      <c r="A192" s="0" t="n">
        <v>0.1789</v>
      </c>
      <c r="B192" s="0" t="n">
        <v>7.38</v>
      </c>
      <c r="C192" s="0" t="n">
        <v>0.2916</v>
      </c>
      <c r="D192" s="0" t="n">
        <v>0</v>
      </c>
      <c r="E192" s="0" t="n">
        <v>0.0243</v>
      </c>
      <c r="F192" s="0" t="n">
        <v>0.0067</v>
      </c>
      <c r="G192" s="0" t="n">
        <v>0</v>
      </c>
      <c r="H192" s="0" t="n">
        <v>0</v>
      </c>
    </row>
    <row r="193" customFormat="false" ht="15" hidden="false" customHeight="false" outlineLevel="0" collapsed="false">
      <c r="A193" s="0" t="n">
        <v>0.1803</v>
      </c>
      <c r="B193" s="0" t="n">
        <v>8.97</v>
      </c>
      <c r="C193" s="0" t="n">
        <v>0.3504</v>
      </c>
      <c r="D193" s="0" t="n">
        <v>0</v>
      </c>
      <c r="E193" s="0" t="n">
        <v>0.0202</v>
      </c>
      <c r="F193" s="0" t="n">
        <v>0.0073</v>
      </c>
      <c r="G193" s="0" t="n">
        <v>0</v>
      </c>
      <c r="H193" s="0" t="n">
        <v>0</v>
      </c>
    </row>
    <row r="194" customFormat="false" ht="15" hidden="false" customHeight="false" outlineLevel="0" collapsed="false">
      <c r="A194" s="0" t="n">
        <v>0.1818</v>
      </c>
      <c r="B194" s="0" t="n">
        <v>11.44</v>
      </c>
      <c r="C194" s="0" t="n">
        <v>0.3437</v>
      </c>
      <c r="D194" s="0" t="n">
        <v>0</v>
      </c>
      <c r="E194" s="0" t="n">
        <v>0.0133</v>
      </c>
      <c r="F194" s="0" t="n">
        <v>0.0066</v>
      </c>
      <c r="G194" s="0" t="n">
        <v>0</v>
      </c>
      <c r="H194" s="0" t="n">
        <v>0</v>
      </c>
    </row>
    <row r="195" customFormat="false" ht="15" hidden="false" customHeight="false" outlineLevel="0" collapsed="false">
      <c r="A195" s="0" t="n">
        <v>0.1804</v>
      </c>
      <c r="B195" s="0" t="n">
        <v>14.86</v>
      </c>
      <c r="C195" s="0" t="n">
        <v>0.3505</v>
      </c>
      <c r="D195" s="0" t="n">
        <v>0</v>
      </c>
      <c r="E195" s="0" t="n">
        <v>0.0123</v>
      </c>
      <c r="F195" s="0" t="n">
        <v>0.007</v>
      </c>
      <c r="G195" s="0" t="n">
        <v>0</v>
      </c>
      <c r="H195" s="0" t="n">
        <v>0</v>
      </c>
    </row>
    <row r="196" customFormat="false" ht="15" hidden="false" customHeight="false" outlineLevel="0" collapsed="false">
      <c r="A196" s="0" t="n">
        <v>0.1804</v>
      </c>
      <c r="B196" s="0" t="n">
        <v>19.42</v>
      </c>
      <c r="C196" s="0" t="n">
        <v>0.3552</v>
      </c>
      <c r="D196" s="0" t="n">
        <v>0</v>
      </c>
      <c r="E196" s="0" t="n">
        <v>0.0131</v>
      </c>
      <c r="F196" s="0" t="n">
        <v>0.0076</v>
      </c>
      <c r="G196" s="0" t="n">
        <v>0</v>
      </c>
      <c r="H196" s="0" t="n">
        <v>0</v>
      </c>
    </row>
    <row r="197" customFormat="false" ht="15" hidden="false" customHeight="false" outlineLevel="0" collapsed="false">
      <c r="A197" s="0" t="n">
        <v>0.1805</v>
      </c>
      <c r="B197" s="0" t="n">
        <v>25.9</v>
      </c>
      <c r="C197" s="0" t="n">
        <v>0.375</v>
      </c>
      <c r="D197" s="0" t="n">
        <v>0</v>
      </c>
      <c r="E197" s="0" t="n">
        <v>0.0237</v>
      </c>
      <c r="F197" s="0" t="n">
        <v>0.0091</v>
      </c>
      <c r="G197" s="0" t="n">
        <v>0</v>
      </c>
      <c r="H197" s="0" t="n">
        <v>0</v>
      </c>
    </row>
    <row r="198" customFormat="false" ht="15" hidden="false" customHeight="false" outlineLevel="0" collapsed="false">
      <c r="A198" s="0" t="n">
        <v>0.2226</v>
      </c>
      <c r="B198" s="0" t="n">
        <v>9.15</v>
      </c>
      <c r="C198" s="0" t="n">
        <v>0.3263</v>
      </c>
      <c r="D198" s="0" t="n">
        <v>0</v>
      </c>
      <c r="E198" s="0" t="n">
        <v>0.0233</v>
      </c>
      <c r="F198" s="0" t="n">
        <v>0.0067</v>
      </c>
      <c r="G198" s="0" t="n">
        <v>0</v>
      </c>
      <c r="H198" s="0" t="n">
        <v>0</v>
      </c>
    </row>
    <row r="199" customFormat="false" ht="15" hidden="false" customHeight="false" outlineLevel="0" collapsed="false">
      <c r="A199" s="0" t="n">
        <v>0.2264</v>
      </c>
      <c r="B199" s="0" t="n">
        <v>11.47</v>
      </c>
      <c r="C199" s="0" t="n">
        <v>0.3361</v>
      </c>
      <c r="D199" s="0" t="n">
        <v>0</v>
      </c>
      <c r="E199" s="0" t="n">
        <v>0.0141</v>
      </c>
      <c r="F199" s="0" t="n">
        <v>0.0067</v>
      </c>
      <c r="G199" s="0" t="n">
        <v>0</v>
      </c>
      <c r="H199" s="0" t="n">
        <v>0</v>
      </c>
    </row>
    <row r="200" customFormat="false" ht="15" hidden="false" customHeight="false" outlineLevel="0" collapsed="false">
      <c r="A200" s="0" t="n">
        <v>0.2263</v>
      </c>
      <c r="B200" s="0" t="n">
        <v>14.9</v>
      </c>
      <c r="C200" s="0" t="n">
        <v>0.3083</v>
      </c>
      <c r="D200" s="0" t="n">
        <v>0</v>
      </c>
      <c r="E200" s="0" t="n">
        <v>0.0114</v>
      </c>
      <c r="F200" s="0" t="n">
        <v>0.0061</v>
      </c>
      <c r="G200" s="0" t="n">
        <v>0</v>
      </c>
      <c r="H200" s="0" t="n">
        <v>0</v>
      </c>
    </row>
    <row r="201" customFormat="false" ht="15" hidden="false" customHeight="false" outlineLevel="0" collapsed="false">
      <c r="A201" s="0" t="n">
        <v>0.2254</v>
      </c>
      <c r="B201" s="0" t="n">
        <v>19.53</v>
      </c>
      <c r="C201" s="0" t="n">
        <v>0.3206</v>
      </c>
      <c r="D201" s="0" t="n">
        <v>0</v>
      </c>
      <c r="E201" s="0" t="n">
        <v>0.0119</v>
      </c>
      <c r="F201" s="0" t="n">
        <v>0.0067</v>
      </c>
      <c r="G201" s="0" t="n">
        <v>0</v>
      </c>
      <c r="H201" s="0" t="n">
        <v>0</v>
      </c>
    </row>
    <row r="202" customFormat="false" ht="15" hidden="false" customHeight="false" outlineLevel="0" collapsed="false">
      <c r="A202" s="0" t="n">
        <v>0.2258</v>
      </c>
      <c r="B202" s="0" t="n">
        <v>26.32</v>
      </c>
      <c r="C202" s="0" t="n">
        <v>0.3309</v>
      </c>
      <c r="D202" s="0" t="n">
        <v>0</v>
      </c>
      <c r="E202" s="0" t="n">
        <v>0.0196</v>
      </c>
      <c r="F202" s="0" t="n">
        <v>0.0076</v>
      </c>
      <c r="G202" s="0" t="n">
        <v>0</v>
      </c>
      <c r="H202" s="0" t="n">
        <v>0</v>
      </c>
    </row>
    <row r="203" customFormat="false" ht="15" hidden="false" customHeight="false" outlineLevel="0" collapsed="false">
      <c r="A203" s="0" t="n">
        <v>0.2776</v>
      </c>
      <c r="B203" s="0" t="n">
        <v>11.62</v>
      </c>
      <c r="C203" s="0" t="n">
        <v>0.273</v>
      </c>
      <c r="D203" s="0" t="n">
        <v>0</v>
      </c>
      <c r="E203" s="0" t="n">
        <v>0.0153</v>
      </c>
      <c r="F203" s="0" t="n">
        <v>0.0052</v>
      </c>
      <c r="G203" s="0" t="n">
        <v>0</v>
      </c>
      <c r="H203" s="0" t="n">
        <v>0</v>
      </c>
    </row>
    <row r="204" customFormat="false" ht="15" hidden="false" customHeight="false" outlineLevel="0" collapsed="false">
      <c r="A204" s="0" t="n">
        <v>0.2755</v>
      </c>
      <c r="B204" s="0" t="n">
        <v>14.82</v>
      </c>
      <c r="C204" s="0" t="n">
        <v>0.2885</v>
      </c>
      <c r="D204" s="0" t="n">
        <v>0</v>
      </c>
      <c r="E204" s="0" t="n">
        <v>0.0133</v>
      </c>
      <c r="F204" s="0" t="n">
        <v>0.0056</v>
      </c>
      <c r="G204" s="0" t="n">
        <v>0</v>
      </c>
      <c r="H204" s="0" t="n">
        <v>0</v>
      </c>
    </row>
    <row r="205" customFormat="false" ht="15" hidden="false" customHeight="false" outlineLevel="0" collapsed="false">
      <c r="A205" s="0" t="n">
        <v>0.276</v>
      </c>
      <c r="B205" s="0" t="n">
        <v>19.59</v>
      </c>
      <c r="C205" s="0" t="n">
        <v>0.2804</v>
      </c>
      <c r="D205" s="0" t="n">
        <v>0</v>
      </c>
      <c r="E205" s="0" t="n">
        <v>0.0122</v>
      </c>
      <c r="F205" s="0" t="n">
        <v>0.0057</v>
      </c>
      <c r="G205" s="0" t="n">
        <v>0</v>
      </c>
      <c r="H205" s="0" t="n">
        <v>0</v>
      </c>
    </row>
    <row r="206" customFormat="false" ht="15" hidden="false" customHeight="false" outlineLevel="0" collapsed="false">
      <c r="A206" s="0" t="n">
        <v>0.2764</v>
      </c>
      <c r="B206" s="0" t="n">
        <v>26.49</v>
      </c>
      <c r="C206" s="0" t="n">
        <v>0.2705</v>
      </c>
      <c r="D206" s="0" t="n">
        <v>0</v>
      </c>
      <c r="E206" s="0" t="n">
        <v>0.0184</v>
      </c>
      <c r="F206" s="0" t="n">
        <v>0.0059</v>
      </c>
      <c r="G206" s="0" t="n">
        <v>0</v>
      </c>
      <c r="H206" s="0" t="n">
        <v>0</v>
      </c>
    </row>
    <row r="207" customFormat="false" ht="15" hidden="false" customHeight="false" outlineLevel="0" collapsed="false">
      <c r="A207" s="0" t="n">
        <v>0.2763</v>
      </c>
      <c r="B207" s="0" t="n">
        <v>33.92</v>
      </c>
      <c r="C207" s="0" t="n">
        <v>0.3336</v>
      </c>
      <c r="D207" s="0" t="n">
        <v>0</v>
      </c>
      <c r="E207" s="0" t="n">
        <v>0.0377</v>
      </c>
      <c r="F207" s="0" t="n">
        <v>0.0079</v>
      </c>
      <c r="G207" s="0" t="n">
        <v>0</v>
      </c>
      <c r="H207" s="0" t="n">
        <v>0</v>
      </c>
    </row>
    <row r="208" customFormat="false" ht="15" hidden="false" customHeight="false" outlineLevel="0" collapsed="false">
      <c r="A208" s="0" t="n">
        <v>0.3421</v>
      </c>
      <c r="B208" s="0" t="n">
        <v>15.02</v>
      </c>
      <c r="C208" s="0" t="n">
        <v>0.2152</v>
      </c>
      <c r="D208" s="0" t="n">
        <v>0</v>
      </c>
      <c r="E208" s="0" t="n">
        <v>0.0091</v>
      </c>
      <c r="F208" s="0" t="n">
        <v>0.0045</v>
      </c>
      <c r="G208" s="0" t="n">
        <v>0</v>
      </c>
      <c r="H208" s="0" t="n">
        <v>0</v>
      </c>
    </row>
    <row r="209" customFormat="false" ht="15" hidden="false" customHeight="false" outlineLevel="0" collapsed="false">
      <c r="A209" s="0" t="n">
        <v>0.3467</v>
      </c>
      <c r="B209" s="0" t="n">
        <v>19.65</v>
      </c>
      <c r="C209" s="0" t="n">
        <v>0.2214</v>
      </c>
      <c r="D209" s="0" t="n">
        <v>0</v>
      </c>
      <c r="E209" s="0" t="n">
        <v>0.0086</v>
      </c>
      <c r="F209" s="0" t="n">
        <v>0.0046</v>
      </c>
      <c r="G209" s="0" t="n">
        <v>0</v>
      </c>
      <c r="H209" s="0" t="n">
        <v>0</v>
      </c>
    </row>
    <row r="210" customFormat="false" ht="15" hidden="false" customHeight="false" outlineLevel="0" collapsed="false">
      <c r="A210" s="0" t="n">
        <v>0.3473</v>
      </c>
      <c r="B210" s="0" t="n">
        <v>26.2</v>
      </c>
      <c r="C210" s="0" t="n">
        <v>0.207</v>
      </c>
      <c r="D210" s="0" t="n">
        <v>0</v>
      </c>
      <c r="E210" s="0" t="n">
        <v>0.0112</v>
      </c>
      <c r="F210" s="0" t="n">
        <v>0.0046</v>
      </c>
      <c r="G210" s="0" t="n">
        <v>0</v>
      </c>
      <c r="H210" s="0" t="n">
        <v>0</v>
      </c>
    </row>
    <row r="211" customFormat="false" ht="15" hidden="false" customHeight="false" outlineLevel="0" collapsed="false">
      <c r="A211" s="0" t="n">
        <v>0.3494</v>
      </c>
      <c r="B211" s="0" t="n">
        <v>34.49</v>
      </c>
      <c r="C211" s="0" t="n">
        <v>0.241</v>
      </c>
      <c r="D211" s="0" t="n">
        <v>0</v>
      </c>
      <c r="E211" s="0" t="n">
        <v>0.0206</v>
      </c>
      <c r="F211" s="0" t="n">
        <v>0.0062</v>
      </c>
      <c r="G211" s="0" t="n">
        <v>0</v>
      </c>
      <c r="H211" s="0" t="n">
        <v>0</v>
      </c>
    </row>
    <row r="212" customFormat="false" ht="15" hidden="false" customHeight="false" outlineLevel="0" collapsed="false">
      <c r="A212" s="0" t="n">
        <v>0.4554</v>
      </c>
      <c r="B212" s="0" t="n">
        <v>20.05</v>
      </c>
      <c r="C212" s="0" t="n">
        <v>0.1462</v>
      </c>
      <c r="D212" s="0" t="n">
        <v>0</v>
      </c>
      <c r="E212" s="0" t="n">
        <v>0.0072</v>
      </c>
      <c r="F212" s="0" t="n">
        <v>0.0061</v>
      </c>
      <c r="G212" s="0" t="n">
        <v>0</v>
      </c>
      <c r="H212" s="0" t="n">
        <v>0</v>
      </c>
    </row>
    <row r="213" customFormat="false" ht="15" hidden="false" customHeight="false" outlineLevel="0" collapsed="false">
      <c r="A213" s="0" t="n">
        <v>0.4745</v>
      </c>
      <c r="B213" s="0" t="n">
        <v>26.22</v>
      </c>
      <c r="C213" s="0" t="n">
        <v>0.1268</v>
      </c>
      <c r="D213" s="0" t="n">
        <v>0</v>
      </c>
      <c r="E213" s="0" t="n">
        <v>0.0075</v>
      </c>
      <c r="F213" s="0" t="n">
        <v>0.0046</v>
      </c>
      <c r="G213" s="0" t="n">
        <v>0</v>
      </c>
      <c r="H213" s="0" t="n">
        <v>0</v>
      </c>
    </row>
    <row r="214" customFormat="false" ht="15" hidden="false" customHeight="false" outlineLevel="0" collapsed="false">
      <c r="A214" s="0" t="n">
        <v>0.4769</v>
      </c>
      <c r="B214" s="0" t="n">
        <v>34.8</v>
      </c>
      <c r="C214" s="0" t="n">
        <v>0.1077</v>
      </c>
      <c r="D214" s="0" t="n">
        <v>0</v>
      </c>
      <c r="E214" s="0" t="n">
        <v>0.0103</v>
      </c>
      <c r="F214" s="0" t="n">
        <v>0.0042</v>
      </c>
      <c r="G214" s="0" t="n">
        <v>0</v>
      </c>
      <c r="H214" s="0" t="n">
        <v>0</v>
      </c>
    </row>
    <row r="215" customFormat="false" ht="15" hidden="false" customHeight="false" outlineLevel="0" collapsed="false">
      <c r="A215" s="0" t="n">
        <v>0.0037</v>
      </c>
      <c r="B215" s="0" t="n">
        <v>1.27</v>
      </c>
      <c r="C215" s="0" t="n">
        <v>0.3389</v>
      </c>
      <c r="D215" s="0" t="n">
        <v>0</v>
      </c>
      <c r="E215" s="0" t="n">
        <v>0.0069</v>
      </c>
      <c r="F215" s="0" t="n">
        <v>0.0164</v>
      </c>
      <c r="G215" s="0" t="n">
        <v>0</v>
      </c>
      <c r="H215" s="0" t="n">
        <v>0</v>
      </c>
    </row>
    <row r="216" customFormat="false" ht="15" hidden="false" customHeight="false" outlineLevel="0" collapsed="false">
      <c r="A216" s="0" t="n">
        <v>0.005</v>
      </c>
      <c r="B216" s="0" t="n">
        <v>1.71</v>
      </c>
      <c r="C216" s="0" t="n">
        <v>0.3606</v>
      </c>
      <c r="D216" s="0" t="n">
        <v>0</v>
      </c>
      <c r="E216" s="0" t="n">
        <v>0.0069</v>
      </c>
      <c r="F216" s="0" t="n">
        <v>0.0147</v>
      </c>
      <c r="G216" s="0" t="n">
        <v>0</v>
      </c>
      <c r="H216" s="0" t="n">
        <v>0</v>
      </c>
    </row>
    <row r="217" customFormat="false" ht="15" hidden="false" customHeight="false" outlineLevel="0" collapsed="false">
      <c r="A217" s="0" t="n">
        <v>0.0056</v>
      </c>
      <c r="B217" s="0" t="n">
        <v>2.15</v>
      </c>
      <c r="C217" s="0" t="n">
        <v>0.3984</v>
      </c>
      <c r="D217" s="0" t="n">
        <v>0</v>
      </c>
      <c r="E217" s="0" t="n">
        <v>0.0151</v>
      </c>
      <c r="F217" s="0" t="n">
        <v>0.0147</v>
      </c>
      <c r="G217" s="0" t="n">
        <v>0</v>
      </c>
      <c r="H217" s="0" t="n">
        <v>0</v>
      </c>
    </row>
    <row r="218" customFormat="false" ht="15" hidden="false" customHeight="false" outlineLevel="0" collapsed="false">
      <c r="A218" s="0" t="n">
        <v>0.0073</v>
      </c>
      <c r="B218" s="0" t="n">
        <v>1.81</v>
      </c>
      <c r="C218" s="0" t="n">
        <v>0.3484</v>
      </c>
      <c r="D218" s="0" t="n">
        <v>0</v>
      </c>
      <c r="E218" s="0" t="n">
        <v>0.0091</v>
      </c>
      <c r="F218" s="0" t="n">
        <v>0.0127</v>
      </c>
      <c r="G218" s="0" t="n">
        <v>0</v>
      </c>
      <c r="H218" s="0" t="n">
        <v>0</v>
      </c>
    </row>
    <row r="219" customFormat="false" ht="15" hidden="false" customHeight="false" outlineLevel="0" collapsed="false">
      <c r="A219" s="0" t="n">
        <v>0.0079</v>
      </c>
      <c r="B219" s="0" t="n">
        <v>2.44</v>
      </c>
      <c r="C219" s="0" t="n">
        <v>0.3849</v>
      </c>
      <c r="D219" s="0" t="n">
        <v>0</v>
      </c>
      <c r="E219" s="0" t="n">
        <v>0.005</v>
      </c>
      <c r="F219" s="0" t="n">
        <v>0.0138</v>
      </c>
      <c r="G219" s="0" t="n">
        <v>0</v>
      </c>
      <c r="H219" s="0" t="n">
        <v>0</v>
      </c>
    </row>
    <row r="220" customFormat="false" ht="15" hidden="false" customHeight="false" outlineLevel="0" collapsed="false">
      <c r="A220" s="0" t="n">
        <v>0.009</v>
      </c>
      <c r="B220" s="0" t="n">
        <v>3.37</v>
      </c>
      <c r="C220" s="0" t="n">
        <v>0.4113</v>
      </c>
      <c r="D220" s="0" t="n">
        <v>0</v>
      </c>
      <c r="E220" s="0" t="n">
        <v>0.008</v>
      </c>
      <c r="F220" s="0" t="n">
        <v>0.014</v>
      </c>
      <c r="G220" s="0" t="n">
        <v>0</v>
      </c>
      <c r="H220" s="0" t="n">
        <v>0</v>
      </c>
    </row>
    <row r="221" customFormat="false" ht="15" hidden="false" customHeight="false" outlineLevel="0" collapsed="false">
      <c r="A221" s="0" t="n">
        <v>0.0121</v>
      </c>
      <c r="B221" s="0" t="n">
        <v>2.55</v>
      </c>
      <c r="C221" s="0" t="n">
        <v>0.3689</v>
      </c>
      <c r="D221" s="0" t="n">
        <v>0</v>
      </c>
      <c r="E221" s="0" t="n">
        <v>0.0071</v>
      </c>
      <c r="F221" s="0" t="n">
        <v>0.012</v>
      </c>
      <c r="G221" s="0" t="n">
        <v>0</v>
      </c>
      <c r="H221" s="0" t="n">
        <v>0</v>
      </c>
    </row>
    <row r="222" customFormat="false" ht="15" hidden="false" customHeight="false" outlineLevel="0" collapsed="false">
      <c r="A222" s="0" t="n">
        <v>0.0123</v>
      </c>
      <c r="B222" s="0" t="n">
        <v>3.47</v>
      </c>
      <c r="C222" s="0" t="n">
        <v>0.4012</v>
      </c>
      <c r="D222" s="0" t="n">
        <v>0</v>
      </c>
      <c r="E222" s="0" t="n">
        <v>0.0062</v>
      </c>
      <c r="F222" s="0" t="n">
        <v>0.0123</v>
      </c>
      <c r="G222" s="0" t="n">
        <v>0</v>
      </c>
      <c r="H222" s="0" t="n">
        <v>0</v>
      </c>
    </row>
    <row r="223" customFormat="false" ht="15" hidden="false" customHeight="false" outlineLevel="0" collapsed="false">
      <c r="A223" s="0" t="n">
        <v>0.0125</v>
      </c>
      <c r="B223" s="0" t="n">
        <v>4.45</v>
      </c>
      <c r="C223" s="0" t="n">
        <v>0.4154</v>
      </c>
      <c r="D223" s="0" t="n">
        <v>0</v>
      </c>
      <c r="E223" s="0" t="n">
        <v>0.0063</v>
      </c>
      <c r="F223" s="0" t="n">
        <v>0.0142</v>
      </c>
      <c r="G223" s="0" t="n">
        <v>0</v>
      </c>
      <c r="H223" s="0" t="n">
        <v>0</v>
      </c>
    </row>
    <row r="224" customFormat="false" ht="15" hidden="false" customHeight="false" outlineLevel="0" collapsed="false">
      <c r="A224" s="0" t="n">
        <v>0.0139</v>
      </c>
      <c r="B224" s="0" t="n">
        <v>5.38</v>
      </c>
      <c r="C224" s="0" t="n">
        <v>0.4469</v>
      </c>
      <c r="D224" s="0" t="n">
        <v>0</v>
      </c>
      <c r="E224" s="0" t="n">
        <v>0.0112</v>
      </c>
      <c r="F224" s="0" t="n">
        <v>0.0174</v>
      </c>
      <c r="G224" s="0" t="n">
        <v>0</v>
      </c>
      <c r="H224" s="0" t="n">
        <v>0</v>
      </c>
    </row>
    <row r="225" customFormat="false" ht="15" hidden="false" customHeight="false" outlineLevel="0" collapsed="false">
      <c r="A225" s="0" t="n">
        <v>0.0173</v>
      </c>
      <c r="B225" s="0" t="n">
        <v>2.59</v>
      </c>
      <c r="C225" s="0" t="n">
        <v>0.3523</v>
      </c>
      <c r="D225" s="0" t="n">
        <v>0</v>
      </c>
      <c r="E225" s="0" t="n">
        <v>0.0109</v>
      </c>
      <c r="F225" s="0" t="n">
        <v>0.0113</v>
      </c>
      <c r="G225" s="0" t="n">
        <v>0</v>
      </c>
      <c r="H225" s="0" t="n">
        <v>0</v>
      </c>
    </row>
    <row r="226" customFormat="false" ht="15" hidden="false" customHeight="false" outlineLevel="0" collapsed="false">
      <c r="A226" s="0" t="n">
        <v>0.0173</v>
      </c>
      <c r="B226" s="0" t="n">
        <v>3.49</v>
      </c>
      <c r="C226" s="0" t="n">
        <v>0.3804</v>
      </c>
      <c r="D226" s="0" t="n">
        <v>0</v>
      </c>
      <c r="E226" s="0" t="n">
        <v>0.0079</v>
      </c>
      <c r="F226" s="0" t="n">
        <v>0.0111</v>
      </c>
      <c r="G226" s="0" t="n">
        <v>0</v>
      </c>
      <c r="H226" s="0" t="n">
        <v>0</v>
      </c>
    </row>
    <row r="227" customFormat="false" ht="15" hidden="false" customHeight="false" outlineLevel="0" collapsed="false">
      <c r="A227" s="0" t="n">
        <v>0.0174</v>
      </c>
      <c r="B227" s="0" t="n">
        <v>4.46</v>
      </c>
      <c r="C227" s="0" t="n">
        <v>0.4125</v>
      </c>
      <c r="D227" s="0" t="n">
        <v>0</v>
      </c>
      <c r="E227" s="0" t="n">
        <v>0.0085</v>
      </c>
      <c r="F227" s="0" t="n">
        <v>0.012</v>
      </c>
      <c r="G227" s="0" t="n">
        <v>0</v>
      </c>
      <c r="H227" s="0" t="n">
        <v>0</v>
      </c>
    </row>
    <row r="228" customFormat="false" ht="15" hidden="false" customHeight="false" outlineLevel="0" collapsed="false">
      <c r="A228" s="0" t="n">
        <v>0.0168</v>
      </c>
      <c r="B228" s="0" t="n">
        <v>5.6</v>
      </c>
      <c r="C228" s="0" t="n">
        <v>0.4242</v>
      </c>
      <c r="D228" s="0" t="n">
        <v>0</v>
      </c>
      <c r="E228" s="0" t="n">
        <v>0.0105</v>
      </c>
      <c r="F228" s="0" t="n">
        <v>0.0139</v>
      </c>
      <c r="G228" s="0" t="n">
        <v>0</v>
      </c>
      <c r="H228" s="0" t="n">
        <v>0</v>
      </c>
    </row>
    <row r="229" customFormat="false" ht="15" hidden="false" customHeight="false" outlineLevel="0" collapsed="false">
      <c r="A229" s="0" t="n">
        <v>0.018</v>
      </c>
      <c r="B229" s="0" t="n">
        <v>6.73</v>
      </c>
      <c r="C229" s="0" t="n">
        <v>0.424</v>
      </c>
      <c r="D229" s="0" t="n">
        <v>0</v>
      </c>
      <c r="E229" s="0" t="n">
        <v>0.0072</v>
      </c>
      <c r="F229" s="0" t="n">
        <v>0.015</v>
      </c>
      <c r="G229" s="0" t="n">
        <v>0</v>
      </c>
      <c r="H229" s="0" t="n">
        <v>0</v>
      </c>
    </row>
    <row r="230" customFormat="false" ht="15" hidden="false" customHeight="false" outlineLevel="0" collapsed="false">
      <c r="A230" s="0" t="n">
        <v>0.0245</v>
      </c>
      <c r="B230" s="0" t="n">
        <v>3.49</v>
      </c>
      <c r="C230" s="0" t="n">
        <v>0.3716</v>
      </c>
      <c r="D230" s="0" t="n">
        <v>0</v>
      </c>
      <c r="E230" s="0" t="n">
        <v>0.0084</v>
      </c>
      <c r="F230" s="0" t="n">
        <v>0.011</v>
      </c>
      <c r="G230" s="0" t="n">
        <v>0</v>
      </c>
      <c r="H230" s="0" t="n">
        <v>0</v>
      </c>
    </row>
    <row r="231" customFormat="false" ht="15" hidden="false" customHeight="false" outlineLevel="0" collapsed="false">
      <c r="A231" s="0" t="n">
        <v>0.0245</v>
      </c>
      <c r="B231" s="0" t="n">
        <v>4.48</v>
      </c>
      <c r="C231" s="0" t="n">
        <v>0.391</v>
      </c>
      <c r="D231" s="0" t="n">
        <v>0</v>
      </c>
      <c r="E231" s="0" t="n">
        <v>0.0076</v>
      </c>
      <c r="F231" s="0" t="n">
        <v>0.0105</v>
      </c>
      <c r="G231" s="0" t="n">
        <v>0</v>
      </c>
      <c r="H231" s="0" t="n">
        <v>0</v>
      </c>
    </row>
    <row r="232" customFormat="false" ht="15" hidden="false" customHeight="false" outlineLevel="0" collapsed="false">
      <c r="A232" s="0" t="n">
        <v>0.0246</v>
      </c>
      <c r="B232" s="0" t="n">
        <v>5.47</v>
      </c>
      <c r="C232" s="0" t="n">
        <v>0.4107</v>
      </c>
      <c r="D232" s="0" t="n">
        <v>0</v>
      </c>
      <c r="E232" s="0" t="n">
        <v>0.0082</v>
      </c>
      <c r="F232" s="0" t="n">
        <v>0.0109</v>
      </c>
      <c r="G232" s="0" t="n">
        <v>0</v>
      </c>
      <c r="H232" s="0" t="n">
        <v>0</v>
      </c>
    </row>
    <row r="233" customFormat="false" ht="15" hidden="false" customHeight="false" outlineLevel="0" collapsed="false">
      <c r="A233" s="0" t="n">
        <v>0.0236</v>
      </c>
      <c r="B233" s="0" t="n">
        <v>7.22</v>
      </c>
      <c r="C233" s="0" t="n">
        <v>0.421</v>
      </c>
      <c r="D233" s="0" t="n">
        <v>0</v>
      </c>
      <c r="E233" s="0" t="n">
        <v>0.0068</v>
      </c>
      <c r="F233" s="0" t="n">
        <v>0.0111</v>
      </c>
      <c r="G233" s="0" t="n">
        <v>0</v>
      </c>
      <c r="H233" s="0" t="n">
        <v>0</v>
      </c>
    </row>
    <row r="234" customFormat="false" ht="15" hidden="false" customHeight="false" outlineLevel="0" collapsed="false">
      <c r="A234" s="0" t="n">
        <v>0.0253</v>
      </c>
      <c r="B234" s="0" t="n">
        <v>8.88</v>
      </c>
      <c r="C234" s="0" t="n">
        <v>0.4441</v>
      </c>
      <c r="D234" s="0" t="n">
        <v>0</v>
      </c>
      <c r="E234" s="0" t="n">
        <v>0.0064</v>
      </c>
      <c r="F234" s="0" t="n">
        <v>0.0136</v>
      </c>
      <c r="G234" s="0" t="n">
        <v>0</v>
      </c>
      <c r="H234" s="0" t="n">
        <v>0</v>
      </c>
    </row>
    <row r="235" customFormat="false" ht="15" hidden="false" customHeight="false" outlineLevel="0" collapsed="false">
      <c r="A235" s="0" t="n">
        <v>0.0279</v>
      </c>
      <c r="B235" s="0" t="n">
        <v>10.79</v>
      </c>
      <c r="C235" s="0" t="n">
        <v>0.4713</v>
      </c>
      <c r="D235" s="0" t="n">
        <v>0</v>
      </c>
      <c r="E235" s="0" t="n">
        <v>0.0117</v>
      </c>
      <c r="F235" s="0" t="n">
        <v>0.0168</v>
      </c>
      <c r="G235" s="0" t="n">
        <v>0</v>
      </c>
      <c r="H235" s="0" t="n">
        <v>0</v>
      </c>
    </row>
    <row r="236" customFormat="false" ht="15" hidden="false" customHeight="false" outlineLevel="0" collapsed="false">
      <c r="A236" s="0" t="n">
        <v>0.0347</v>
      </c>
      <c r="B236" s="0" t="n">
        <v>4.48</v>
      </c>
      <c r="C236" s="0" t="n">
        <v>0.4139</v>
      </c>
      <c r="D236" s="0" t="n">
        <v>0</v>
      </c>
      <c r="E236" s="0" t="n">
        <v>0.0109</v>
      </c>
      <c r="F236" s="0" t="n">
        <v>0.011</v>
      </c>
      <c r="G236" s="0" t="n">
        <v>0</v>
      </c>
      <c r="H236" s="0" t="n">
        <v>0</v>
      </c>
    </row>
    <row r="237" customFormat="false" ht="15" hidden="false" customHeight="false" outlineLevel="0" collapsed="false">
      <c r="A237" s="0" t="n">
        <v>0.0348</v>
      </c>
      <c r="B237" s="0" t="n">
        <v>5.49</v>
      </c>
      <c r="C237" s="0" t="n">
        <v>0.3969</v>
      </c>
      <c r="D237" s="0" t="n">
        <v>0</v>
      </c>
      <c r="E237" s="0" t="n">
        <v>0.0102</v>
      </c>
      <c r="F237" s="0" t="n">
        <v>0.01</v>
      </c>
      <c r="G237" s="0" t="n">
        <v>0</v>
      </c>
      <c r="H237" s="0" t="n">
        <v>0</v>
      </c>
    </row>
    <row r="238" customFormat="false" ht="15" hidden="false" customHeight="false" outlineLevel="0" collapsed="false">
      <c r="A238" s="0" t="n">
        <v>0.0348</v>
      </c>
      <c r="B238" s="0" t="n">
        <v>6.86</v>
      </c>
      <c r="C238" s="0" t="n">
        <v>0.4027</v>
      </c>
      <c r="D238" s="0" t="n">
        <v>0</v>
      </c>
      <c r="E238" s="0" t="n">
        <v>0.0091</v>
      </c>
      <c r="F238" s="0" t="n">
        <v>0.0097</v>
      </c>
      <c r="G238" s="0" t="n">
        <v>0</v>
      </c>
      <c r="H238" s="0" t="n">
        <v>0</v>
      </c>
    </row>
    <row r="239" customFormat="false" ht="15" hidden="false" customHeight="false" outlineLevel="0" collapsed="false">
      <c r="A239" s="0" t="n">
        <v>0.0345</v>
      </c>
      <c r="B239" s="0" t="n">
        <v>9.03</v>
      </c>
      <c r="C239" s="0" t="n">
        <v>0.4221</v>
      </c>
      <c r="D239" s="0" t="n">
        <v>0</v>
      </c>
      <c r="E239" s="0" t="n">
        <v>0.0079</v>
      </c>
      <c r="F239" s="0" t="n">
        <v>0.0094</v>
      </c>
      <c r="G239" s="0" t="n">
        <v>0</v>
      </c>
      <c r="H239" s="0" t="n">
        <v>0</v>
      </c>
    </row>
    <row r="240" customFormat="false" ht="15" hidden="false" customHeight="false" outlineLevel="0" collapsed="false">
      <c r="A240" s="0" t="n">
        <v>0.0348</v>
      </c>
      <c r="B240" s="0" t="n">
        <v>11.44</v>
      </c>
      <c r="C240" s="0" t="n">
        <v>0.4406</v>
      </c>
      <c r="D240" s="0" t="n">
        <v>0</v>
      </c>
      <c r="E240" s="0" t="n">
        <v>0.0063</v>
      </c>
      <c r="F240" s="0" t="n">
        <v>0.0123</v>
      </c>
      <c r="G240" s="0" t="n">
        <v>0</v>
      </c>
      <c r="H240" s="0" t="n">
        <v>0</v>
      </c>
    </row>
    <row r="241" customFormat="false" ht="15" hidden="false" customHeight="false" outlineLevel="0" collapsed="false">
      <c r="A241" s="0" t="n">
        <v>0.0369</v>
      </c>
      <c r="B241" s="0" t="n">
        <v>14.1</v>
      </c>
      <c r="C241" s="0" t="n">
        <v>0.4566</v>
      </c>
      <c r="D241" s="0" t="n">
        <v>0</v>
      </c>
      <c r="E241" s="0" t="n">
        <v>0.0109</v>
      </c>
      <c r="F241" s="0" t="n">
        <v>0.0157</v>
      </c>
      <c r="G241" s="0" t="n">
        <v>0</v>
      </c>
      <c r="H241" s="0" t="n">
        <v>0</v>
      </c>
    </row>
    <row r="242" customFormat="false" ht="15" hidden="false" customHeight="false" outlineLevel="0" collapsed="false">
      <c r="A242" s="0" t="n">
        <v>0.0469</v>
      </c>
      <c r="B242" s="0" t="n">
        <v>5.53</v>
      </c>
      <c r="C242" s="0" t="n">
        <v>0.3872</v>
      </c>
      <c r="D242" s="0" t="n">
        <v>0</v>
      </c>
      <c r="E242" s="0" t="n">
        <v>0.011</v>
      </c>
      <c r="F242" s="0" t="n">
        <v>0.0099</v>
      </c>
      <c r="G242" s="0" t="n">
        <v>0</v>
      </c>
      <c r="H242" s="0" t="n">
        <v>0</v>
      </c>
    </row>
    <row r="243" customFormat="false" ht="15" hidden="false" customHeight="false" outlineLevel="0" collapsed="false">
      <c r="A243" s="0" t="n">
        <v>0.0493</v>
      </c>
      <c r="B243" s="0" t="n">
        <v>6.93</v>
      </c>
      <c r="C243" s="0" t="n">
        <v>0.394</v>
      </c>
      <c r="D243" s="0" t="n">
        <v>0</v>
      </c>
      <c r="E243" s="0" t="n">
        <v>0.0072</v>
      </c>
      <c r="F243" s="0" t="n">
        <v>0.0094</v>
      </c>
      <c r="G243" s="0" t="n">
        <v>0</v>
      </c>
      <c r="H243" s="0" t="n">
        <v>0</v>
      </c>
    </row>
    <row r="244" customFormat="false" ht="15" hidden="false" customHeight="false" outlineLevel="0" collapsed="false">
      <c r="A244" s="0" t="n">
        <v>0.049</v>
      </c>
      <c r="B244" s="0" t="n">
        <v>8.99</v>
      </c>
      <c r="C244" s="0" t="n">
        <v>0.4008</v>
      </c>
      <c r="D244" s="0" t="n">
        <v>0</v>
      </c>
      <c r="E244" s="0" t="n">
        <v>0.0076</v>
      </c>
      <c r="F244" s="0" t="n">
        <v>0.0078</v>
      </c>
      <c r="G244" s="0" t="n">
        <v>0</v>
      </c>
      <c r="H244" s="0" t="n">
        <v>0</v>
      </c>
    </row>
    <row r="245" customFormat="false" ht="15" hidden="false" customHeight="false" outlineLevel="0" collapsed="false">
      <c r="A245" s="0" t="n">
        <v>0.0487</v>
      </c>
      <c r="B245" s="0" t="n">
        <v>11.57</v>
      </c>
      <c r="C245" s="0" t="n">
        <v>0.4257</v>
      </c>
      <c r="D245" s="0" t="n">
        <v>0</v>
      </c>
      <c r="E245" s="0" t="n">
        <v>0.006</v>
      </c>
      <c r="F245" s="0" t="n">
        <v>0.0081</v>
      </c>
      <c r="G245" s="0" t="n">
        <v>0</v>
      </c>
      <c r="H245" s="0" t="n">
        <v>0</v>
      </c>
    </row>
    <row r="246" customFormat="false" ht="15" hidden="false" customHeight="false" outlineLevel="0" collapsed="false">
      <c r="A246" s="0" t="n">
        <v>0.0494</v>
      </c>
      <c r="B246" s="0" t="n">
        <v>14.87</v>
      </c>
      <c r="C246" s="0" t="n">
        <v>0.4317</v>
      </c>
      <c r="D246" s="0" t="n">
        <v>0</v>
      </c>
      <c r="E246" s="0" t="n">
        <v>0.0053</v>
      </c>
      <c r="F246" s="0" t="n">
        <v>0.0106</v>
      </c>
      <c r="G246" s="0" t="n">
        <v>0</v>
      </c>
      <c r="H246" s="0" t="n">
        <v>0</v>
      </c>
    </row>
    <row r="247" customFormat="false" ht="15" hidden="false" customHeight="false" outlineLevel="0" collapsed="false">
      <c r="A247" s="0" t="n">
        <v>0.0529</v>
      </c>
      <c r="B247" s="0" t="n">
        <v>18.9</v>
      </c>
      <c r="C247" s="0" t="n">
        <v>0.4567</v>
      </c>
      <c r="D247" s="0" t="n">
        <v>0</v>
      </c>
      <c r="E247" s="0" t="n">
        <v>0.0081</v>
      </c>
      <c r="F247" s="0" t="n">
        <v>0.0145</v>
      </c>
      <c r="G247" s="0" t="n">
        <v>0</v>
      </c>
      <c r="H247" s="0" t="n">
        <v>0</v>
      </c>
    </row>
    <row r="248" customFormat="false" ht="15" hidden="false" customHeight="false" outlineLevel="0" collapsed="false">
      <c r="A248" s="0" t="n">
        <v>0.0663</v>
      </c>
      <c r="B248" s="0" t="n">
        <v>7.32</v>
      </c>
      <c r="C248" s="0" t="n">
        <v>0.3753</v>
      </c>
      <c r="D248" s="0" t="n">
        <v>0</v>
      </c>
      <c r="E248" s="0" t="n">
        <v>0.0137</v>
      </c>
      <c r="F248" s="0" t="n">
        <v>0.0091</v>
      </c>
      <c r="G248" s="0" t="n">
        <v>0</v>
      </c>
      <c r="H248" s="0" t="n">
        <v>0</v>
      </c>
    </row>
    <row r="249" customFormat="false" ht="15" hidden="false" customHeight="false" outlineLevel="0" collapsed="false">
      <c r="A249" s="0" t="n">
        <v>0.0699</v>
      </c>
      <c r="B249" s="0" t="n">
        <v>8.93</v>
      </c>
      <c r="C249" s="0" t="n">
        <v>0.39</v>
      </c>
      <c r="D249" s="0" t="n">
        <v>0</v>
      </c>
      <c r="E249" s="0" t="n">
        <v>0.011</v>
      </c>
      <c r="F249" s="0" t="n">
        <v>0.0089</v>
      </c>
      <c r="G249" s="0" t="n">
        <v>0</v>
      </c>
      <c r="H249" s="0" t="n">
        <v>0</v>
      </c>
    </row>
    <row r="250" customFormat="false" ht="15" hidden="false" customHeight="false" outlineLevel="0" collapsed="false">
      <c r="A250" s="0" t="n">
        <v>0.0696</v>
      </c>
      <c r="B250" s="0" t="n">
        <v>11.47</v>
      </c>
      <c r="C250" s="0" t="n">
        <v>0.4086</v>
      </c>
      <c r="D250" s="0" t="n">
        <v>0</v>
      </c>
      <c r="E250" s="0" t="n">
        <v>0.0085</v>
      </c>
      <c r="F250" s="0" t="n">
        <v>0.007</v>
      </c>
      <c r="G250" s="0" t="n">
        <v>0</v>
      </c>
      <c r="H250" s="0" t="n">
        <v>0</v>
      </c>
    </row>
    <row r="251" customFormat="false" ht="15" hidden="false" customHeight="false" outlineLevel="0" collapsed="false">
      <c r="A251" s="0" t="n">
        <v>0.0694</v>
      </c>
      <c r="B251" s="0" t="n">
        <v>15.01</v>
      </c>
      <c r="C251" s="0" t="n">
        <v>0.4135</v>
      </c>
      <c r="D251" s="0" t="n">
        <v>0</v>
      </c>
      <c r="E251" s="0" t="n">
        <v>0.0066</v>
      </c>
      <c r="F251" s="0" t="n">
        <v>0.007</v>
      </c>
      <c r="G251" s="0" t="n">
        <v>0</v>
      </c>
      <c r="H251" s="0" t="n">
        <v>0</v>
      </c>
    </row>
    <row r="252" customFormat="false" ht="15" hidden="false" customHeight="false" outlineLevel="0" collapsed="false">
      <c r="A252" s="0" t="n">
        <v>0.0699</v>
      </c>
      <c r="B252" s="0" t="n">
        <v>19.65</v>
      </c>
      <c r="C252" s="0" t="n">
        <v>0.4269</v>
      </c>
      <c r="D252" s="0" t="n">
        <v>0</v>
      </c>
      <c r="E252" s="0" t="n">
        <v>0.0061</v>
      </c>
      <c r="F252" s="0" t="n">
        <v>0.0098</v>
      </c>
      <c r="G252" s="0" t="n">
        <v>0</v>
      </c>
      <c r="H252" s="0" t="n">
        <v>0</v>
      </c>
    </row>
    <row r="253" customFormat="false" ht="15" hidden="false" customHeight="false" outlineLevel="0" collapsed="false">
      <c r="A253" s="0" t="n">
        <v>0.0716</v>
      </c>
      <c r="B253" s="0" t="n">
        <v>25.56</v>
      </c>
      <c r="C253" s="0" t="n">
        <v>0.4746</v>
      </c>
      <c r="D253" s="0" t="n">
        <v>0</v>
      </c>
      <c r="E253" s="0" t="n">
        <v>0.0139</v>
      </c>
      <c r="F253" s="0" t="n">
        <v>0.0154</v>
      </c>
      <c r="G253" s="0" t="n">
        <v>0</v>
      </c>
      <c r="H253" s="0" t="n">
        <v>0</v>
      </c>
    </row>
    <row r="254" customFormat="false" ht="15" hidden="false" customHeight="false" outlineLevel="0" collapsed="false">
      <c r="A254" s="0" t="n">
        <v>0.0863</v>
      </c>
      <c r="B254" s="0" t="n">
        <v>9.35</v>
      </c>
      <c r="C254" s="0" t="n">
        <v>0.3505</v>
      </c>
      <c r="D254" s="0" t="n">
        <v>0</v>
      </c>
      <c r="E254" s="0" t="n">
        <v>0.0188</v>
      </c>
      <c r="F254" s="0" t="n">
        <v>0.0085</v>
      </c>
      <c r="G254" s="0" t="n">
        <v>0</v>
      </c>
      <c r="H254" s="0" t="n">
        <v>0</v>
      </c>
    </row>
    <row r="255" customFormat="false" ht="15" hidden="false" customHeight="false" outlineLevel="0" collapsed="false">
      <c r="A255" s="0" t="n">
        <v>0.0897</v>
      </c>
      <c r="B255" s="0" t="n">
        <v>11.49</v>
      </c>
      <c r="C255" s="0" t="n">
        <v>0.4088</v>
      </c>
      <c r="D255" s="0" t="n">
        <v>0</v>
      </c>
      <c r="E255" s="0" t="n">
        <v>0.0103</v>
      </c>
      <c r="F255" s="0" t="n">
        <v>0.0078</v>
      </c>
      <c r="G255" s="0" t="n">
        <v>0</v>
      </c>
      <c r="H255" s="0" t="n">
        <v>0</v>
      </c>
    </row>
    <row r="256" customFormat="false" ht="15" hidden="false" customHeight="false" outlineLevel="0" collapsed="false">
      <c r="A256" s="0" t="n">
        <v>0.0897</v>
      </c>
      <c r="B256" s="0" t="n">
        <v>14.97</v>
      </c>
      <c r="C256" s="0" t="n">
        <v>0.3964</v>
      </c>
      <c r="D256" s="0" t="n">
        <v>0</v>
      </c>
      <c r="E256" s="0" t="n">
        <v>0.0084</v>
      </c>
      <c r="F256" s="0" t="n">
        <v>0.0069</v>
      </c>
      <c r="G256" s="0" t="n">
        <v>0</v>
      </c>
      <c r="H256" s="0" t="n">
        <v>0</v>
      </c>
    </row>
    <row r="257" customFormat="false" ht="15" hidden="false" customHeight="false" outlineLevel="0" collapsed="false">
      <c r="A257" s="0" t="n">
        <v>0.0895</v>
      </c>
      <c r="B257" s="0" t="n">
        <v>19.88</v>
      </c>
      <c r="C257" s="0" t="n">
        <v>0.402</v>
      </c>
      <c r="D257" s="0" t="n">
        <v>0</v>
      </c>
      <c r="E257" s="0" t="n">
        <v>0.0067</v>
      </c>
      <c r="F257" s="0" t="n">
        <v>0.0082</v>
      </c>
      <c r="G257" s="0" t="n">
        <v>0</v>
      </c>
      <c r="H257" s="0" t="n">
        <v>0</v>
      </c>
    </row>
    <row r="258" customFormat="false" ht="15" hidden="false" customHeight="false" outlineLevel="0" collapsed="false">
      <c r="A258" s="0" t="n">
        <v>0.0903</v>
      </c>
      <c r="B258" s="0" t="n">
        <v>26.07</v>
      </c>
      <c r="C258" s="0" t="n">
        <v>0.4068</v>
      </c>
      <c r="D258" s="0" t="n">
        <v>0</v>
      </c>
      <c r="E258" s="0" t="n">
        <v>0.0084</v>
      </c>
      <c r="F258" s="0" t="n">
        <v>0.0108</v>
      </c>
      <c r="G258" s="0" t="n">
        <v>0</v>
      </c>
      <c r="H258" s="0" t="n">
        <v>0</v>
      </c>
    </row>
    <row r="259" customFormat="false" ht="15" hidden="false" customHeight="false" outlineLevel="0" collapsed="false">
      <c r="A259" s="0" t="n">
        <v>0.1095</v>
      </c>
      <c r="B259" s="0" t="n">
        <v>11.8</v>
      </c>
      <c r="C259" s="0" t="n">
        <v>0.3664</v>
      </c>
      <c r="D259" s="0" t="n">
        <v>0</v>
      </c>
      <c r="E259" s="0" t="n">
        <v>0.0132</v>
      </c>
      <c r="F259" s="0" t="n">
        <v>0.0075</v>
      </c>
      <c r="G259" s="0" t="n">
        <v>0</v>
      </c>
      <c r="H259" s="0" t="n">
        <v>0</v>
      </c>
    </row>
    <row r="260" customFormat="false" ht="15" hidden="false" customHeight="false" outlineLevel="0" collapsed="false">
      <c r="A260" s="0" t="n">
        <v>0.1097</v>
      </c>
      <c r="B260" s="0" t="n">
        <v>14.93</v>
      </c>
      <c r="C260" s="0" t="n">
        <v>0.3908</v>
      </c>
      <c r="D260" s="0" t="n">
        <v>0</v>
      </c>
      <c r="E260" s="0" t="n">
        <v>0.0103</v>
      </c>
      <c r="F260" s="0" t="n">
        <v>0.0075</v>
      </c>
      <c r="G260" s="0" t="n">
        <v>0</v>
      </c>
      <c r="H260" s="0" t="n">
        <v>0</v>
      </c>
    </row>
    <row r="261" customFormat="false" ht="15" hidden="false" customHeight="false" outlineLevel="0" collapsed="false">
      <c r="A261" s="0" t="n">
        <v>0.1097</v>
      </c>
      <c r="B261" s="0" t="n">
        <v>19.86</v>
      </c>
      <c r="C261" s="0" t="n">
        <v>0.3832</v>
      </c>
      <c r="D261" s="0" t="n">
        <v>0</v>
      </c>
      <c r="E261" s="0" t="n">
        <v>0.0074</v>
      </c>
      <c r="F261" s="0" t="n">
        <v>0.0077</v>
      </c>
      <c r="G261" s="0" t="n">
        <v>0</v>
      </c>
      <c r="H261" s="0" t="n">
        <v>0</v>
      </c>
    </row>
    <row r="262" customFormat="false" ht="15" hidden="false" customHeight="false" outlineLevel="0" collapsed="false">
      <c r="A262" s="0" t="n">
        <v>0.11</v>
      </c>
      <c r="B262" s="0" t="n">
        <v>26.38</v>
      </c>
      <c r="C262" s="0" t="n">
        <v>0.376</v>
      </c>
      <c r="D262" s="0" t="n">
        <v>0</v>
      </c>
      <c r="E262" s="0" t="n">
        <v>0.0078</v>
      </c>
      <c r="F262" s="0" t="n">
        <v>0.0091</v>
      </c>
      <c r="G262" s="0" t="n">
        <v>0</v>
      </c>
      <c r="H262" s="0" t="n">
        <v>0</v>
      </c>
    </row>
    <row r="263" customFormat="false" ht="15" hidden="false" customHeight="false" outlineLevel="0" collapsed="false">
      <c r="A263" s="0" t="n">
        <v>0.1106</v>
      </c>
      <c r="B263" s="0" t="n">
        <v>34.5</v>
      </c>
      <c r="C263" s="0" t="n">
        <v>0.4316</v>
      </c>
      <c r="D263" s="0" t="n">
        <v>0</v>
      </c>
      <c r="E263" s="0" t="n">
        <v>0.017</v>
      </c>
      <c r="F263" s="0" t="n">
        <v>0.0131</v>
      </c>
      <c r="G263" s="0" t="n">
        <v>0</v>
      </c>
      <c r="H263" s="0" t="n">
        <v>0</v>
      </c>
    </row>
    <row r="264" customFormat="false" ht="15" hidden="false" customHeight="false" outlineLevel="0" collapsed="false">
      <c r="A264" s="0" t="n">
        <v>0.1391</v>
      </c>
      <c r="B264" s="0" t="n">
        <v>11.77</v>
      </c>
      <c r="C264" s="0" t="n">
        <v>0.362</v>
      </c>
      <c r="D264" s="0" t="n">
        <v>0</v>
      </c>
      <c r="E264" s="0" t="n">
        <v>0.0219</v>
      </c>
      <c r="F264" s="0" t="n">
        <v>0.0079</v>
      </c>
      <c r="G264" s="0" t="n">
        <v>0</v>
      </c>
      <c r="H264" s="0" t="n">
        <v>0</v>
      </c>
    </row>
    <row r="265" customFormat="false" ht="15" hidden="false" customHeight="false" outlineLevel="0" collapsed="false">
      <c r="A265" s="0" t="n">
        <v>0.1374</v>
      </c>
      <c r="B265" s="0" t="n">
        <v>15.03</v>
      </c>
      <c r="C265" s="0" t="n">
        <v>0.3834</v>
      </c>
      <c r="D265" s="0" t="n">
        <v>0</v>
      </c>
      <c r="E265" s="0" t="n">
        <v>0.0089</v>
      </c>
      <c r="F265" s="0" t="n">
        <v>0.0079</v>
      </c>
      <c r="G265" s="0" t="n">
        <v>0</v>
      </c>
      <c r="H265" s="0" t="n">
        <v>0</v>
      </c>
    </row>
    <row r="266" customFormat="false" ht="15" hidden="false" customHeight="false" outlineLevel="0" collapsed="false">
      <c r="A266" s="0" t="n">
        <v>0.1389</v>
      </c>
      <c r="B266" s="0" t="n">
        <v>19.89</v>
      </c>
      <c r="C266" s="0" t="n">
        <v>0.3664</v>
      </c>
      <c r="D266" s="0" t="n">
        <v>0</v>
      </c>
      <c r="E266" s="0" t="n">
        <v>0.006</v>
      </c>
      <c r="F266" s="0" t="n">
        <v>0.0078</v>
      </c>
      <c r="G266" s="0" t="n">
        <v>0</v>
      </c>
      <c r="H266" s="0" t="n">
        <v>0</v>
      </c>
    </row>
    <row r="267" customFormat="false" ht="15" hidden="false" customHeight="false" outlineLevel="0" collapsed="false">
      <c r="A267" s="0" t="n">
        <v>0.1394</v>
      </c>
      <c r="B267" s="0" t="n">
        <v>26.63</v>
      </c>
      <c r="C267" s="0" t="n">
        <v>0.3746</v>
      </c>
      <c r="D267" s="0" t="n">
        <v>0</v>
      </c>
      <c r="E267" s="0" t="n">
        <v>0.006</v>
      </c>
      <c r="F267" s="0" t="n">
        <v>0.009</v>
      </c>
      <c r="G267" s="0" t="n">
        <v>0</v>
      </c>
      <c r="H267" s="0" t="n">
        <v>0</v>
      </c>
    </row>
    <row r="268" customFormat="false" ht="15" hidden="false" customHeight="false" outlineLevel="0" collapsed="false">
      <c r="A268" s="0" t="n">
        <v>0.1401</v>
      </c>
      <c r="B268" s="0" t="n">
        <v>35.24</v>
      </c>
      <c r="C268" s="0" t="n">
        <v>0.3639</v>
      </c>
      <c r="D268" s="0" t="n">
        <v>0</v>
      </c>
      <c r="E268" s="0" t="n">
        <v>0.01</v>
      </c>
      <c r="F268" s="0" t="n">
        <v>0.0103</v>
      </c>
      <c r="G268" s="0" t="n">
        <v>0</v>
      </c>
      <c r="H268" s="0" t="n">
        <v>0</v>
      </c>
    </row>
    <row r="269" customFormat="false" ht="15" hidden="false" customHeight="false" outlineLevel="0" collapsed="false">
      <c r="A269" s="0" t="n">
        <v>0.179</v>
      </c>
      <c r="B269" s="0" t="n">
        <v>15.07</v>
      </c>
      <c r="C269" s="0" t="n">
        <v>0.3294</v>
      </c>
      <c r="D269" s="0" t="n">
        <v>0</v>
      </c>
      <c r="E269" s="0" t="n">
        <v>0.0107</v>
      </c>
      <c r="F269" s="0" t="n">
        <v>0.0068</v>
      </c>
      <c r="G269" s="0" t="n">
        <v>0</v>
      </c>
      <c r="H269" s="0" t="n">
        <v>0</v>
      </c>
    </row>
    <row r="270" customFormat="false" ht="15" hidden="false" customHeight="false" outlineLevel="0" collapsed="false">
      <c r="A270" s="0" t="n">
        <v>0.1796</v>
      </c>
      <c r="B270" s="0" t="n">
        <v>19.99</v>
      </c>
      <c r="C270" s="0" t="n">
        <v>0.3349</v>
      </c>
      <c r="D270" s="0" t="n">
        <v>0</v>
      </c>
      <c r="E270" s="0" t="n">
        <v>0.007</v>
      </c>
      <c r="F270" s="0" t="n">
        <v>0.0072</v>
      </c>
      <c r="G270" s="0" t="n">
        <v>0</v>
      </c>
      <c r="H270" s="0" t="n">
        <v>0</v>
      </c>
    </row>
    <row r="271" customFormat="false" ht="15" hidden="false" customHeight="false" outlineLevel="0" collapsed="false">
      <c r="A271" s="0" t="n">
        <v>0.1793</v>
      </c>
      <c r="B271" s="0" t="n">
        <v>26.74</v>
      </c>
      <c r="C271" s="0" t="n">
        <v>0.3392</v>
      </c>
      <c r="D271" s="0" t="n">
        <v>0</v>
      </c>
      <c r="E271" s="0" t="n">
        <v>0.0065</v>
      </c>
      <c r="F271" s="0" t="n">
        <v>0.008</v>
      </c>
      <c r="G271" s="0" t="n">
        <v>0</v>
      </c>
      <c r="H271" s="0" t="n">
        <v>0</v>
      </c>
    </row>
    <row r="272" customFormat="false" ht="15" hidden="false" customHeight="false" outlineLevel="0" collapsed="false">
      <c r="A272" s="0" t="n">
        <v>0.18</v>
      </c>
      <c r="B272" s="0" t="n">
        <v>35.13</v>
      </c>
      <c r="C272" s="0" t="n">
        <v>0.3548</v>
      </c>
      <c r="D272" s="0" t="n">
        <v>0</v>
      </c>
      <c r="E272" s="0" t="n">
        <v>0.0083</v>
      </c>
      <c r="F272" s="0" t="n">
        <v>0.0096</v>
      </c>
      <c r="G272" s="0" t="n">
        <v>0</v>
      </c>
      <c r="H272" s="0" t="n">
        <v>0</v>
      </c>
    </row>
    <row r="273" customFormat="false" ht="15" hidden="false" customHeight="false" outlineLevel="0" collapsed="false">
      <c r="A273" s="0" t="n">
        <v>0.1807</v>
      </c>
      <c r="B273" s="0" t="n">
        <v>45.79</v>
      </c>
      <c r="C273" s="0" t="n">
        <v>0.3708</v>
      </c>
      <c r="D273" s="0" t="n">
        <v>0</v>
      </c>
      <c r="E273" s="0" t="n">
        <v>0.0156</v>
      </c>
      <c r="F273" s="0" t="n">
        <v>0.0114</v>
      </c>
      <c r="G273" s="0" t="n">
        <v>0</v>
      </c>
      <c r="H273" s="0" t="n">
        <v>0</v>
      </c>
    </row>
    <row r="274" customFormat="false" ht="15" hidden="false" customHeight="false" outlineLevel="0" collapsed="false">
      <c r="A274" s="0" t="n">
        <v>0.2245</v>
      </c>
      <c r="B274" s="0" t="n">
        <v>15.14</v>
      </c>
      <c r="C274" s="0" t="n">
        <v>0.321</v>
      </c>
      <c r="D274" s="0" t="n">
        <v>0</v>
      </c>
      <c r="E274" s="0" t="n">
        <v>0.0114</v>
      </c>
      <c r="F274" s="0" t="n">
        <v>0.0067</v>
      </c>
      <c r="G274" s="0" t="n">
        <v>0</v>
      </c>
      <c r="H274" s="0" t="n">
        <v>0</v>
      </c>
    </row>
    <row r="275" customFormat="false" ht="15" hidden="false" customHeight="false" outlineLevel="0" collapsed="false">
      <c r="A275" s="0" t="n">
        <v>0.2245</v>
      </c>
      <c r="B275" s="0" t="n">
        <v>19.97</v>
      </c>
      <c r="C275" s="0" t="n">
        <v>0.3042</v>
      </c>
      <c r="D275" s="0" t="n">
        <v>0</v>
      </c>
      <c r="E275" s="0" t="n">
        <v>0.0069</v>
      </c>
      <c r="F275" s="0" t="n">
        <v>0.0064</v>
      </c>
      <c r="G275" s="0" t="n">
        <v>0</v>
      </c>
      <c r="H275" s="0" t="n">
        <v>0</v>
      </c>
    </row>
    <row r="276" customFormat="false" ht="15" hidden="false" customHeight="false" outlineLevel="0" collapsed="false">
      <c r="A276" s="0" t="n">
        <v>0.2244</v>
      </c>
      <c r="B276" s="0" t="n">
        <v>26.77</v>
      </c>
      <c r="C276" s="0" t="n">
        <v>0.3154</v>
      </c>
      <c r="D276" s="0" t="n">
        <v>0</v>
      </c>
      <c r="E276" s="0" t="n">
        <v>0.0064</v>
      </c>
      <c r="F276" s="0" t="n">
        <v>0.0071</v>
      </c>
      <c r="G276" s="0" t="n">
        <v>0</v>
      </c>
      <c r="H276" s="0" t="n">
        <v>0</v>
      </c>
    </row>
    <row r="277" customFormat="false" ht="15" hidden="false" customHeight="false" outlineLevel="0" collapsed="false">
      <c r="A277" s="0" t="n">
        <v>0.2242</v>
      </c>
      <c r="B277" s="0" t="n">
        <v>35.28</v>
      </c>
      <c r="C277" s="0" t="n">
        <v>0.3038</v>
      </c>
      <c r="D277" s="0" t="n">
        <v>0</v>
      </c>
      <c r="E277" s="0" t="n">
        <v>0.0071</v>
      </c>
      <c r="F277" s="0" t="n">
        <v>0.0076</v>
      </c>
      <c r="G277" s="0" t="n">
        <v>0</v>
      </c>
      <c r="H277" s="0" t="n">
        <v>0</v>
      </c>
    </row>
    <row r="278" customFormat="false" ht="15" hidden="false" customHeight="false" outlineLevel="0" collapsed="false">
      <c r="A278" s="0" t="n">
        <v>0.225</v>
      </c>
      <c r="B278" s="0" t="n">
        <v>46.62</v>
      </c>
      <c r="C278" s="0" t="n">
        <v>0.3167</v>
      </c>
      <c r="D278" s="0" t="n">
        <v>0</v>
      </c>
      <c r="E278" s="0" t="n">
        <v>0.0121</v>
      </c>
      <c r="F278" s="0" t="n">
        <v>0.009</v>
      </c>
      <c r="G278" s="0" t="n">
        <v>0</v>
      </c>
      <c r="H278" s="0" t="n">
        <v>0</v>
      </c>
    </row>
    <row r="279" customFormat="false" ht="15" hidden="false" customHeight="false" outlineLevel="0" collapsed="false">
      <c r="A279" s="0" t="n">
        <v>0.2654</v>
      </c>
      <c r="B279" s="0" t="n">
        <v>16.07</v>
      </c>
      <c r="C279" s="0" t="n">
        <v>0.3154</v>
      </c>
      <c r="D279" s="0" t="n">
        <v>0</v>
      </c>
      <c r="E279" s="0" t="n">
        <v>0.0288</v>
      </c>
      <c r="F279" s="0" t="n">
        <v>0.0059</v>
      </c>
      <c r="G279" s="0" t="n">
        <v>0</v>
      </c>
      <c r="H279" s="0" t="n">
        <v>0</v>
      </c>
    </row>
    <row r="280" customFormat="false" ht="15" hidden="false" customHeight="false" outlineLevel="0" collapsed="false">
      <c r="A280" s="0" t="n">
        <v>0.2744</v>
      </c>
      <c r="B280" s="0" t="n">
        <v>19.99</v>
      </c>
      <c r="C280" s="0" t="n">
        <v>0.284</v>
      </c>
      <c r="D280" s="0" t="n">
        <v>0</v>
      </c>
      <c r="E280" s="0" t="n">
        <v>0.0079</v>
      </c>
      <c r="F280" s="0" t="n">
        <v>0.0058</v>
      </c>
      <c r="G280" s="0" t="n">
        <v>0</v>
      </c>
      <c r="H280" s="0" t="n">
        <v>0</v>
      </c>
    </row>
    <row r="281" customFormat="false" ht="15" hidden="false" customHeight="false" outlineLevel="0" collapsed="false">
      <c r="A281" s="0" t="n">
        <v>0.2742</v>
      </c>
      <c r="B281" s="0" t="n">
        <v>26.76</v>
      </c>
      <c r="C281" s="0" t="n">
        <v>0.2644</v>
      </c>
      <c r="D281" s="0" t="n">
        <v>0</v>
      </c>
      <c r="E281" s="0" t="n">
        <v>0.0065</v>
      </c>
      <c r="F281" s="0" t="n">
        <v>0.0056</v>
      </c>
      <c r="G281" s="0" t="n">
        <v>0</v>
      </c>
      <c r="H281" s="0" t="n">
        <v>0</v>
      </c>
    </row>
    <row r="282" customFormat="false" ht="15" hidden="false" customHeight="false" outlineLevel="0" collapsed="false">
      <c r="A282" s="0" t="n">
        <v>0.2749</v>
      </c>
      <c r="B282" s="0" t="n">
        <v>35.44</v>
      </c>
      <c r="C282" s="0" t="n">
        <v>0.28</v>
      </c>
      <c r="D282" s="0" t="n">
        <v>0</v>
      </c>
      <c r="E282" s="0" t="n">
        <v>0.0074</v>
      </c>
      <c r="F282" s="0" t="n">
        <v>0.0064</v>
      </c>
      <c r="G282" s="0" t="n">
        <v>0</v>
      </c>
      <c r="H282" s="0" t="n">
        <v>0</v>
      </c>
    </row>
    <row r="283" customFormat="false" ht="15" hidden="false" customHeight="false" outlineLevel="0" collapsed="false">
      <c r="A283" s="0" t="n">
        <v>0.2745</v>
      </c>
      <c r="B283" s="0" t="n">
        <v>47.03</v>
      </c>
      <c r="C283" s="0" t="n">
        <v>0.2769</v>
      </c>
      <c r="D283" s="0" t="n">
        <v>0</v>
      </c>
      <c r="E283" s="0" t="n">
        <v>0.0113</v>
      </c>
      <c r="F283" s="0" t="n">
        <v>0.0068</v>
      </c>
      <c r="G283" s="0" t="n">
        <v>0</v>
      </c>
      <c r="H283" s="0" t="n">
        <v>0</v>
      </c>
    </row>
    <row r="284" customFormat="false" ht="15" hidden="false" customHeight="false" outlineLevel="0" collapsed="false">
      <c r="A284" s="0" t="n">
        <v>0.2772</v>
      </c>
      <c r="B284" s="0" t="n">
        <v>59.81</v>
      </c>
      <c r="C284" s="0" t="n">
        <v>0.1879</v>
      </c>
      <c r="D284" s="0" t="n">
        <v>0</v>
      </c>
      <c r="E284" s="0" t="n">
        <v>0.0288</v>
      </c>
      <c r="F284" s="0" t="n">
        <v>0.0054</v>
      </c>
      <c r="G284" s="0" t="n">
        <v>0</v>
      </c>
      <c r="H284" s="0" t="n">
        <v>0</v>
      </c>
    </row>
    <row r="285" customFormat="false" ht="15" hidden="false" customHeight="false" outlineLevel="0" collapsed="false">
      <c r="A285" s="0" t="n">
        <v>0.3293</v>
      </c>
      <c r="B285" s="0" t="n">
        <v>20.74</v>
      </c>
      <c r="C285" s="0" t="n">
        <v>0.2465</v>
      </c>
      <c r="D285" s="0" t="n">
        <v>0</v>
      </c>
      <c r="E285" s="0" t="n">
        <v>0.0085</v>
      </c>
      <c r="F285" s="0" t="n">
        <v>0.0048</v>
      </c>
      <c r="G285" s="0" t="n">
        <v>0</v>
      </c>
      <c r="H285" s="0" t="n">
        <v>0</v>
      </c>
    </row>
    <row r="286" customFormat="false" ht="15" hidden="false" customHeight="false" outlineLevel="0" collapsed="false">
      <c r="A286" s="0" t="n">
        <v>0.3447</v>
      </c>
      <c r="B286" s="0" t="n">
        <v>26.74</v>
      </c>
      <c r="C286" s="0" t="n">
        <v>0.2216</v>
      </c>
      <c r="D286" s="0" t="n">
        <v>0</v>
      </c>
      <c r="E286" s="0" t="n">
        <v>0.0049</v>
      </c>
      <c r="F286" s="0" t="n">
        <v>0.0047</v>
      </c>
      <c r="G286" s="0" t="n">
        <v>0</v>
      </c>
      <c r="H286" s="0" t="n">
        <v>0</v>
      </c>
    </row>
    <row r="287" customFormat="false" ht="15" hidden="false" customHeight="false" outlineLevel="0" collapsed="false">
      <c r="A287" s="0" t="n">
        <v>0.3453</v>
      </c>
      <c r="B287" s="0" t="n">
        <v>35.49</v>
      </c>
      <c r="C287" s="0" t="n">
        <v>0.2187</v>
      </c>
      <c r="D287" s="0" t="n">
        <v>0</v>
      </c>
      <c r="E287" s="0" t="n">
        <v>0.0051</v>
      </c>
      <c r="F287" s="0" t="n">
        <v>0.0055</v>
      </c>
      <c r="G287" s="0" t="n">
        <v>0</v>
      </c>
      <c r="H287" s="0" t="n">
        <v>0</v>
      </c>
    </row>
    <row r="288" customFormat="false" ht="15" hidden="false" customHeight="false" outlineLevel="0" collapsed="false">
      <c r="A288" s="0" t="n">
        <v>0.3461</v>
      </c>
      <c r="B288" s="0" t="n">
        <v>46.63</v>
      </c>
      <c r="C288" s="0" t="n">
        <v>0.2242</v>
      </c>
      <c r="D288" s="0" t="n">
        <v>0</v>
      </c>
      <c r="E288" s="0" t="n">
        <v>0.0066</v>
      </c>
      <c r="F288" s="0" t="n">
        <v>0.0062</v>
      </c>
      <c r="G288" s="0" t="n">
        <v>0</v>
      </c>
      <c r="H288" s="0" t="n">
        <v>0</v>
      </c>
    </row>
    <row r="289" customFormat="false" ht="15" hidden="false" customHeight="false" outlineLevel="0" collapsed="false">
      <c r="A289" s="0" t="n">
        <v>0.3501</v>
      </c>
      <c r="B289" s="0" t="n">
        <v>61.21</v>
      </c>
      <c r="C289" s="0" t="n">
        <v>0.234</v>
      </c>
      <c r="D289" s="0" t="n">
        <v>0</v>
      </c>
      <c r="E289" s="0" t="n">
        <v>0.0193</v>
      </c>
      <c r="F289" s="0" t="n">
        <v>0.0074</v>
      </c>
      <c r="G289" s="0" t="n">
        <v>0</v>
      </c>
      <c r="H289" s="0" t="n">
        <v>0</v>
      </c>
    </row>
    <row r="290" customFormat="false" ht="15" hidden="false" customHeight="false" outlineLevel="0" collapsed="false">
      <c r="A290" s="0" t="n">
        <v>0.4331</v>
      </c>
      <c r="B290" s="0" t="n">
        <v>27.7</v>
      </c>
      <c r="C290" s="0" t="n">
        <v>0.1653</v>
      </c>
      <c r="D290" s="0" t="n">
        <v>0</v>
      </c>
      <c r="E290" s="0" t="n">
        <v>0.0057</v>
      </c>
      <c r="F290" s="0" t="n">
        <v>0.0076</v>
      </c>
      <c r="G290" s="0" t="n">
        <v>0</v>
      </c>
      <c r="H290" s="0" t="n">
        <v>0</v>
      </c>
    </row>
    <row r="291" customFormat="false" ht="15" hidden="false" customHeight="false" outlineLevel="0" collapsed="false">
      <c r="A291" s="0" t="n">
        <v>0.4652</v>
      </c>
      <c r="B291" s="0" t="n">
        <v>35.55</v>
      </c>
      <c r="C291" s="0" t="n">
        <v>0.1347</v>
      </c>
      <c r="D291" s="0" t="n">
        <v>0</v>
      </c>
      <c r="E291" s="0" t="n">
        <v>0.0035</v>
      </c>
      <c r="F291" s="0" t="n">
        <v>0.006</v>
      </c>
      <c r="G291" s="0" t="n">
        <v>0</v>
      </c>
      <c r="H291" s="0" t="n">
        <v>0</v>
      </c>
    </row>
    <row r="292" customFormat="false" ht="15" hidden="false" customHeight="false" outlineLevel="0" collapsed="false">
      <c r="A292" s="0" t="n">
        <v>0.4701</v>
      </c>
      <c r="B292" s="0" t="n">
        <v>46.57</v>
      </c>
      <c r="C292" s="0" t="n">
        <v>0.122</v>
      </c>
      <c r="D292" s="0" t="n">
        <v>0</v>
      </c>
      <c r="E292" s="0" t="n">
        <v>0.004</v>
      </c>
      <c r="F292" s="0" t="n">
        <v>0.0058</v>
      </c>
      <c r="G292" s="0" t="n">
        <v>0</v>
      </c>
      <c r="H292" s="0" t="n">
        <v>0</v>
      </c>
    </row>
    <row r="293" customFormat="false" ht="15" hidden="false" customHeight="false" outlineLevel="0" collapsed="false">
      <c r="A293" s="0" t="n">
        <v>0.479</v>
      </c>
      <c r="B293" s="0" t="n">
        <v>62.34</v>
      </c>
      <c r="C293" s="0" t="n">
        <v>0.1227</v>
      </c>
      <c r="D293" s="0" t="n">
        <v>0</v>
      </c>
      <c r="E293" s="0" t="n">
        <v>0.0099</v>
      </c>
      <c r="F293" s="0" t="n">
        <v>0.0064</v>
      </c>
      <c r="G293" s="0" t="n">
        <v>0</v>
      </c>
      <c r="H29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2017-05-03T15:16:38Z</dcterms:created>
  <dc:creator>Shujie Li</dc:creator>
  <dc:description/>
  <dc:language>en-US</dc:language>
  <cp:lastModifiedBy/>
  <dcterms:modified xsi:type="dcterms:W3CDTF">2018-08-29T01:25:51Z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