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High x\Datasheets\wzrv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2" i="1"/>
  <c r="Q3" i="1"/>
  <c r="Q4" i="1"/>
  <c r="Q5" i="1"/>
  <c r="Q6" i="1"/>
  <c r="Q7" i="1"/>
  <c r="Q2" i="1"/>
  <c r="P3" i="1"/>
  <c r="P4" i="1"/>
  <c r="P5" i="1"/>
  <c r="P6" i="1"/>
  <c r="P7" i="1"/>
  <c r="P2" i="1"/>
</calcChain>
</file>

<file path=xl/sharedStrings.xml><?xml version="1.0" encoding="utf-8"?>
<sst xmlns="http://schemas.openxmlformats.org/spreadsheetml/2006/main" count="48" uniqueCount="22">
  <si>
    <t>cms</t>
  </si>
  <si>
    <t>eta_min</t>
  </si>
  <si>
    <t>eta_max</t>
  </si>
  <si>
    <t>value</t>
  </si>
  <si>
    <t>syst_u</t>
  </si>
  <si>
    <t>stat_u</t>
  </si>
  <si>
    <t>pt_min</t>
  </si>
  <si>
    <t>pt_max</t>
  </si>
  <si>
    <t>boson</t>
  </si>
  <si>
    <t>eta</t>
  </si>
  <si>
    <t>A_L</t>
  </si>
  <si>
    <t>diff</t>
  </si>
  <si>
    <t>W+</t>
  </si>
  <si>
    <t>syst</t>
  </si>
  <si>
    <t>lumi</t>
  </si>
  <si>
    <t>beam_pol</t>
  </si>
  <si>
    <t>norm_c</t>
  </si>
  <si>
    <t>col</t>
  </si>
  <si>
    <t>STAR</t>
  </si>
  <si>
    <t>pp</t>
  </si>
  <si>
    <t>obs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</si>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</sst>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F18" sqref="F18"/>
    </sheetView>
  </sheetViews>
  <sheetFormatPr defaultColWidth="11" defaultRowHeight="15.75" x14ac:dyDescent="0.25"/>
  <cols>
    <col min="15" max="16" width="10.875" style="1"/>
  </cols>
  <sheetData>
    <row r="1" spans="1:18" x14ac:dyDescent="0.25">
      <c r="A1" s="1" t="s">
        <v>17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5</v>
      </c>
      <c r="L1" s="1" t="s">
        <v>13</v>
      </c>
      <c r="M1" s="1" t="s">
        <v>20</v>
      </c>
      <c r="N1" s="1" t="s">
        <v>11</v>
      </c>
      <c r="O1" s="1" t="s">
        <v>14</v>
      </c>
      <c r="P1" s="1" t="s">
        <v>15</v>
      </c>
      <c r="Q1" s="1" t="s">
        <v>4</v>
      </c>
      <c r="R1" s="1" t="s">
        <v>16</v>
      </c>
    </row>
    <row r="2" spans="1:18" x14ac:dyDescent="0.25">
      <c r="A2" s="1" t="s">
        <v>18</v>
      </c>
      <c r="B2" s="1" t="s">
        <v>19</v>
      </c>
      <c r="C2" s="1">
        <v>510</v>
      </c>
      <c r="D2" s="1">
        <v>-2</v>
      </c>
      <c r="E2" s="1">
        <v>-1.1000000000000001</v>
      </c>
      <c r="F2" s="1">
        <v>-1.24</v>
      </c>
      <c r="G2" s="1">
        <v>25</v>
      </c>
      <c r="H2" s="1">
        <v>50</v>
      </c>
      <c r="I2" s="1" t="s">
        <v>12</v>
      </c>
      <c r="J2" s="1">
        <v>-0.312</v>
      </c>
      <c r="K2" s="1">
        <v>0.14499999999999999</v>
      </c>
      <c r="L2" s="1">
        <v>1.7000000000000001E-2</v>
      </c>
      <c r="M2" s="1" t="s">
        <v>10</v>
      </c>
      <c r="N2" s="1" t="s">
        <v>9</v>
      </c>
      <c r="O2" s="1">
        <v>5.0000000000000001E-3</v>
      </c>
      <c r="P2" s="1">
        <f>0.033*J2</f>
        <v>-1.0296000000000001E-2</v>
      </c>
      <c r="Q2">
        <f>SQRT(L2*L2-O2*O2-P2*P2)</f>
        <v>1.2569502138111916E-2</v>
      </c>
      <c r="R2">
        <f>SQRT(O2*O2+P2*P2)</f>
        <v>1.1445855843928841E-2</v>
      </c>
    </row>
    <row r="3" spans="1:18" x14ac:dyDescent="0.25">
      <c r="A3" s="1" t="s">
        <v>18</v>
      </c>
      <c r="B3" s="1" t="s">
        <v>19</v>
      </c>
      <c r="C3" s="1">
        <v>510</v>
      </c>
      <c r="D3" s="1">
        <v>-1.1000000000000001</v>
      </c>
      <c r="E3" s="1">
        <v>-0.5</v>
      </c>
      <c r="F3" s="1">
        <v>-0.72</v>
      </c>
      <c r="G3" s="1">
        <v>25</v>
      </c>
      <c r="H3" s="1">
        <v>50</v>
      </c>
      <c r="I3" s="1" t="s">
        <v>12</v>
      </c>
      <c r="J3" s="1">
        <v>-0.251</v>
      </c>
      <c r="K3" s="1">
        <v>0.03</v>
      </c>
      <c r="L3" s="1">
        <v>1.4E-2</v>
      </c>
      <c r="M3" s="1" t="s">
        <v>10</v>
      </c>
      <c r="N3" s="1" t="s">
        <v>9</v>
      </c>
      <c r="O3" s="1">
        <v>5.0000000000000001E-3</v>
      </c>
      <c r="P3" s="1">
        <f t="shared" ref="P3:P7" si="0">0.033*J3</f>
        <v>-8.2830000000000004E-3</v>
      </c>
      <c r="Q3">
        <f t="shared" ref="Q3:Q7" si="1">SQRT(L3*L3-O3*O3-P3*P3)</f>
        <v>1.0118888822395471E-2</v>
      </c>
      <c r="R3">
        <f t="shared" ref="R3:R7" si="2">SQRT(O3*O3+P3*P3)</f>
        <v>9.6751273376633144E-3</v>
      </c>
    </row>
    <row r="4" spans="1:18" x14ac:dyDescent="0.25">
      <c r="A4" s="1" t="s">
        <v>18</v>
      </c>
      <c r="B4" s="1" t="s">
        <v>19</v>
      </c>
      <c r="C4" s="1">
        <v>510</v>
      </c>
      <c r="D4" s="1">
        <v>-0.5</v>
      </c>
      <c r="E4" s="1">
        <v>0</v>
      </c>
      <c r="F4" s="1">
        <v>-0.25</v>
      </c>
      <c r="G4" s="1">
        <v>25</v>
      </c>
      <c r="H4" s="1">
        <v>50</v>
      </c>
      <c r="I4" s="1" t="s">
        <v>12</v>
      </c>
      <c r="J4" s="1">
        <v>-0.33100000000000002</v>
      </c>
      <c r="K4" s="1">
        <v>2.3E-2</v>
      </c>
      <c r="L4" s="1">
        <v>1.4E-2</v>
      </c>
      <c r="M4" s="1" t="s">
        <v>10</v>
      </c>
      <c r="N4" s="1" t="s">
        <v>9</v>
      </c>
      <c r="O4" s="1">
        <v>5.0000000000000001E-3</v>
      </c>
      <c r="P4" s="1">
        <f t="shared" si="0"/>
        <v>-1.0923E-2</v>
      </c>
      <c r="Q4">
        <f t="shared" si="1"/>
        <v>7.1894416333954615E-3</v>
      </c>
      <c r="R4">
        <f t="shared" si="2"/>
        <v>1.2012990010817457E-2</v>
      </c>
    </row>
    <row r="5" spans="1:18" x14ac:dyDescent="0.25">
      <c r="A5" s="1" t="s">
        <v>18</v>
      </c>
      <c r="B5" s="1" t="s">
        <v>19</v>
      </c>
      <c r="C5" s="1">
        <v>510</v>
      </c>
      <c r="D5" s="1">
        <v>0</v>
      </c>
      <c r="E5" s="1">
        <v>0.5</v>
      </c>
      <c r="F5" s="1">
        <v>0.25</v>
      </c>
      <c r="G5" s="1">
        <v>25</v>
      </c>
      <c r="H5" s="1">
        <v>50</v>
      </c>
      <c r="I5" s="1" t="s">
        <v>12</v>
      </c>
      <c r="J5" s="1">
        <v>-0.41199999999999998</v>
      </c>
      <c r="K5" s="1">
        <v>2.3E-2</v>
      </c>
      <c r="L5" s="1">
        <v>1.6E-2</v>
      </c>
      <c r="M5" s="1" t="s">
        <v>10</v>
      </c>
      <c r="N5" s="1" t="s">
        <v>9</v>
      </c>
      <c r="O5" s="1">
        <v>5.0000000000000001E-3</v>
      </c>
      <c r="P5" s="1">
        <f t="shared" si="0"/>
        <v>-1.3596E-2</v>
      </c>
      <c r="Q5">
        <f t="shared" si="1"/>
        <v>6.7932896302159802E-3</v>
      </c>
      <c r="R5">
        <f t="shared" si="2"/>
        <v>1.4486242300886729E-2</v>
      </c>
    </row>
    <row r="6" spans="1:18" x14ac:dyDescent="0.25">
      <c r="A6" s="1" t="s">
        <v>18</v>
      </c>
      <c r="B6" s="1" t="s">
        <v>19</v>
      </c>
      <c r="C6" s="1">
        <v>510</v>
      </c>
      <c r="D6" s="1">
        <v>0.5</v>
      </c>
      <c r="E6" s="1">
        <v>1.1000000000000001</v>
      </c>
      <c r="F6" s="1">
        <v>0.72</v>
      </c>
      <c r="G6" s="1">
        <v>25</v>
      </c>
      <c r="H6" s="1">
        <v>50</v>
      </c>
      <c r="I6" s="1" t="s">
        <v>12</v>
      </c>
      <c r="J6" s="1">
        <v>-0.53400000000000003</v>
      </c>
      <c r="K6" s="1">
        <v>2.9000000000000001E-2</v>
      </c>
      <c r="L6" s="1">
        <v>2.1999999999999999E-2</v>
      </c>
      <c r="M6" s="1" t="s">
        <v>10</v>
      </c>
      <c r="N6" s="1" t="s">
        <v>9</v>
      </c>
      <c r="O6" s="1">
        <v>5.0000000000000001E-3</v>
      </c>
      <c r="P6" s="1">
        <f t="shared" si="0"/>
        <v>-1.7622000000000002E-2</v>
      </c>
      <c r="Q6">
        <f t="shared" si="1"/>
        <v>1.2184626215030145E-2</v>
      </c>
      <c r="R6">
        <f t="shared" si="2"/>
        <v>1.8317611307154657E-2</v>
      </c>
    </row>
    <row r="7" spans="1:18" x14ac:dyDescent="0.25">
      <c r="A7" s="1" t="s">
        <v>18</v>
      </c>
      <c r="B7" s="1" t="s">
        <v>19</v>
      </c>
      <c r="C7" s="1">
        <v>510</v>
      </c>
      <c r="D7" s="1">
        <v>1.1000000000000001</v>
      </c>
      <c r="E7" s="1">
        <v>2</v>
      </c>
      <c r="F7" s="1">
        <v>1.24</v>
      </c>
      <c r="G7" s="1">
        <v>25</v>
      </c>
      <c r="H7" s="1">
        <v>50</v>
      </c>
      <c r="I7" s="1" t="s">
        <v>12</v>
      </c>
      <c r="J7" s="1">
        <v>-0.48199999999999998</v>
      </c>
      <c r="K7" s="1">
        <v>0.14000000000000001</v>
      </c>
      <c r="L7" s="1">
        <v>2.1999999999999999E-2</v>
      </c>
      <c r="M7" s="1" t="s">
        <v>10</v>
      </c>
      <c r="N7" s="1" t="s">
        <v>9</v>
      </c>
      <c r="O7" s="1">
        <v>5.0000000000000001E-3</v>
      </c>
      <c r="P7" s="1">
        <f t="shared" si="0"/>
        <v>-1.5906E-2</v>
      </c>
      <c r="Q7">
        <f t="shared" si="1"/>
        <v>1.4352670970937776E-2</v>
      </c>
      <c r="R7">
        <f t="shared" si="2"/>
        <v>1.6673357070488233E-2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2019-07-08T07:41:20Z</dcterms:created>
  <dcterms:modified xsi:type="dcterms:W3CDTF">2020-05-03T21:32:36Z</dcterms:modified>
</cp:coreProperties>
</file>