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patrickbarry/work/JAM/fitpack/database/dy-pion/expdata/"/>
    </mc:Choice>
  </mc:AlternateContent>
  <xr:revisionPtr revIDLastSave="0" documentId="13_ncr:1_{92E555AF-AE6B-D942-977A-B39642CF2131}" xr6:coauthVersionLast="45" xr6:coauthVersionMax="45" xr10:uidLastSave="{00000000-0000-0000-0000-000000000000}"/>
  <bookViews>
    <workbookView xWindow="0" yWindow="460" windowWidth="28800" windowHeight="1642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3" i="1" l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E3" i="1"/>
  <c r="D3" i="1"/>
  <c r="E2" i="1"/>
  <c r="D2" i="1" l="1"/>
  <c r="L40" i="1" l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 l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<sst xmlns="http://schemas.openxmlformats.org/spreadsheetml/2006/main" count="209" uniqueCount="19">
  <si>
    <t>E</t>
  </si>
  <si>
    <t>rtaumin</t>
  </si>
  <si>
    <t>rtaumax</t>
  </si>
  <si>
    <t>xFmin</t>
  </si>
  <si>
    <t>xFmax</t>
  </si>
  <si>
    <t>obs</t>
  </si>
  <si>
    <t>target</t>
  </si>
  <si>
    <t>pion beam</t>
  </si>
  <si>
    <t>units</t>
  </si>
  <si>
    <t>value</t>
  </si>
  <si>
    <t>stat_u</t>
  </si>
  <si>
    <t>col</t>
  </si>
  <si>
    <t>W</t>
  </si>
  <si>
    <t>pi_minus</t>
  </si>
  <si>
    <t>nb</t>
  </si>
  <si>
    <t>E615</t>
  </si>
  <si>
    <t>norm_c</t>
  </si>
  <si>
    <t>number</t>
  </si>
  <si>
    <t>dsig/drtau/dxF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</si>
</sst>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0"/>
  </numFmts>
  <fonts count="4" x14ac:knownFonts="1">
    <font>
      <sz val="12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topLeftCell="A7" workbookViewId="0">
      <selection activeCell="C30" sqref="C30"/>
    </sheetView>
  </sheetViews>
  <sheetFormatPr baseColWidth="10" defaultColWidth="8.83203125" defaultRowHeight="16" x14ac:dyDescent="0.2"/>
  <cols>
    <col min="1" max="1" width="8.1640625" style="1" customWidth="1"/>
    <col min="2" max="2" width="13.6640625" style="1" customWidth="1"/>
    <col min="3" max="3" width="10.6640625" style="1" customWidth="1"/>
    <col min="4" max="4" width="11.1640625" style="3" customWidth="1"/>
    <col min="5" max="5" width="8.83203125" style="3" customWidth="1"/>
    <col min="6" max="6" width="20.5" style="1" customWidth="1"/>
    <col min="7" max="7" width="8.33203125" style="1" customWidth="1"/>
    <col min="8" max="8" width="15.6640625" style="1" customWidth="1"/>
    <col min="9" max="9" width="9.6640625" style="1" customWidth="1"/>
    <col min="10" max="10" width="14" style="2" customWidth="1"/>
    <col min="11" max="11" width="16.6640625" style="2" customWidth="1"/>
    <col min="12" max="12" width="13.83203125" style="2" customWidth="1"/>
    <col min="13" max="13" width="7.6640625" style="1" customWidth="1"/>
    <col min="14" max="1025" width="8.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16</v>
      </c>
      <c r="M1" s="1" t="s">
        <v>11</v>
      </c>
      <c r="N1" t="s">
        <v>17</v>
      </c>
    </row>
    <row r="2" spans="1:14" x14ac:dyDescent="0.2">
      <c r="A2" s="1">
        <v>190</v>
      </c>
      <c r="B2" s="1">
        <v>0.22</v>
      </c>
      <c r="C2" s="1">
        <v>0.222</v>
      </c>
      <c r="D2" s="3">
        <f>10^(-3)</f>
        <v>1E-3</v>
      </c>
      <c r="E2" s="3">
        <f>10^(-3+0.075*N2)</f>
        <v>1.1885022274370179E-3</v>
      </c>
      <c r="F2" s="1" t="s">
        <v>18</v>
      </c>
      <c r="G2" s="1" t="s">
        <v>12</v>
      </c>
      <c r="H2" s="1" t="s">
        <v>13</v>
      </c>
      <c r="I2" s="1" t="s">
        <v>14</v>
      </c>
      <c r="J2" s="2">
        <v>0.86299999999999999</v>
      </c>
      <c r="K2" s="2">
        <v>0.115</v>
      </c>
      <c r="L2" s="2">
        <f t="shared" ref="L2:L10" si="0">J2*16/100</f>
        <v>0.13808000000000001</v>
      </c>
      <c r="M2" s="1" t="s">
        <v>15</v>
      </c>
      <c r="N2">
        <v>1</v>
      </c>
    </row>
    <row r="3" spans="1:14" x14ac:dyDescent="0.2">
      <c r="A3" s="1">
        <v>190</v>
      </c>
      <c r="B3" s="1">
        <v>0.22</v>
      </c>
      <c r="C3" s="1">
        <v>0.222</v>
      </c>
      <c r="D3" s="3">
        <f>10^(-3+0.075*N2)</f>
        <v>1.1885022274370179E-3</v>
      </c>
      <c r="E3" s="3">
        <f>10^(-3+0.075*N3)</f>
        <v>1.4125375446227527E-3</v>
      </c>
      <c r="F3" s="1" t="s">
        <v>18</v>
      </c>
      <c r="G3" s="1" t="s">
        <v>12</v>
      </c>
      <c r="H3" s="1" t="s">
        <v>13</v>
      </c>
      <c r="I3" s="1" t="s">
        <v>14</v>
      </c>
      <c r="J3" s="2">
        <v>0.89200000000000002</v>
      </c>
      <c r="K3" s="2">
        <v>0.10199999999999999</v>
      </c>
      <c r="L3" s="2">
        <f t="shared" si="0"/>
        <v>0.14272000000000001</v>
      </c>
      <c r="M3" s="1" t="s">
        <v>15</v>
      </c>
      <c r="N3">
        <v>2</v>
      </c>
    </row>
    <row r="4" spans="1:14" x14ac:dyDescent="0.2">
      <c r="A4" s="1">
        <v>190</v>
      </c>
      <c r="B4" s="1">
        <v>0.22</v>
      </c>
      <c r="C4" s="1">
        <v>0.222</v>
      </c>
      <c r="D4" s="3">
        <f t="shared" ref="D4:D32" si="1">10^(-3+0.075*N3)</f>
        <v>1.4125375446227527E-3</v>
      </c>
      <c r="E4" s="3">
        <f t="shared" ref="E4:E32" si="2">10^(-3+0.075*N4)</f>
        <v>1.67880401812256E-3</v>
      </c>
      <c r="F4" s="1" t="s">
        <v>18</v>
      </c>
      <c r="G4" s="1" t="s">
        <v>12</v>
      </c>
      <c r="H4" s="1" t="s">
        <v>13</v>
      </c>
      <c r="I4" s="1" t="s">
        <v>14</v>
      </c>
      <c r="J4" s="2">
        <v>0.66</v>
      </c>
      <c r="K4" s="2">
        <v>7.5999999999999998E-2</v>
      </c>
      <c r="L4" s="2">
        <f t="shared" si="0"/>
        <v>0.1056</v>
      </c>
      <c r="M4" s="1" t="s">
        <v>15</v>
      </c>
      <c r="N4">
        <v>3</v>
      </c>
    </row>
    <row r="5" spans="1:14" x14ac:dyDescent="0.2">
      <c r="A5" s="1">
        <v>190</v>
      </c>
      <c r="B5" s="1">
        <v>0.22</v>
      </c>
      <c r="C5" s="1">
        <v>0.222</v>
      </c>
      <c r="D5" s="3">
        <f t="shared" si="1"/>
        <v>1.67880401812256E-3</v>
      </c>
      <c r="E5" s="3">
        <f t="shared" si="2"/>
        <v>1.9952623149688781E-3</v>
      </c>
      <c r="F5" s="1" t="s">
        <v>18</v>
      </c>
      <c r="G5" s="1" t="s">
        <v>12</v>
      </c>
      <c r="H5" s="1" t="s">
        <v>13</v>
      </c>
      <c r="I5" s="1" t="s">
        <v>14</v>
      </c>
      <c r="J5" s="2">
        <v>0.69399999999999995</v>
      </c>
      <c r="K5" s="2">
        <v>7.0999999999999994E-2</v>
      </c>
      <c r="L5" s="2">
        <f t="shared" si="0"/>
        <v>0.11103999999999999</v>
      </c>
      <c r="M5" s="1" t="s">
        <v>15</v>
      </c>
      <c r="N5">
        <v>4</v>
      </c>
    </row>
    <row r="6" spans="1:14" x14ac:dyDescent="0.2">
      <c r="A6" s="1">
        <v>190</v>
      </c>
      <c r="B6" s="1">
        <v>0.22</v>
      </c>
      <c r="C6" s="1">
        <v>0.222</v>
      </c>
      <c r="D6" s="3">
        <f t="shared" si="1"/>
        <v>1.9952623149688781E-3</v>
      </c>
      <c r="E6" s="3">
        <f t="shared" si="2"/>
        <v>2.3713737056616536E-3</v>
      </c>
      <c r="F6" s="1" t="s">
        <v>18</v>
      </c>
      <c r="G6" s="1" t="s">
        <v>12</v>
      </c>
      <c r="H6" s="1" t="s">
        <v>13</v>
      </c>
      <c r="I6" s="1" t="s">
        <v>14</v>
      </c>
      <c r="J6" s="2">
        <v>0.63900000000000001</v>
      </c>
      <c r="K6" s="2">
        <v>6.0999999999999999E-2</v>
      </c>
      <c r="L6" s="2">
        <f t="shared" si="0"/>
        <v>0.10224</v>
      </c>
      <c r="M6" s="1" t="s">
        <v>15</v>
      </c>
      <c r="N6">
        <v>5</v>
      </c>
    </row>
    <row r="7" spans="1:14" x14ac:dyDescent="0.2">
      <c r="A7" s="1">
        <v>190</v>
      </c>
      <c r="B7" s="1">
        <v>0.22</v>
      </c>
      <c r="C7" s="1">
        <v>0.222</v>
      </c>
      <c r="D7" s="3">
        <f t="shared" si="1"/>
        <v>2.3713737056616536E-3</v>
      </c>
      <c r="E7" s="3">
        <f t="shared" si="2"/>
        <v>2.8183829312644522E-3</v>
      </c>
      <c r="F7" s="1" t="s">
        <v>18</v>
      </c>
      <c r="G7" s="1" t="s">
        <v>12</v>
      </c>
      <c r="H7" s="1" t="s">
        <v>13</v>
      </c>
      <c r="I7" s="1" t="s">
        <v>14</v>
      </c>
      <c r="J7" s="2">
        <v>0.45800000000000002</v>
      </c>
      <c r="K7" s="2">
        <v>4.5999999999999999E-2</v>
      </c>
      <c r="L7" s="2">
        <f t="shared" si="0"/>
        <v>7.3279999999999998E-2</v>
      </c>
      <c r="M7" s="1" t="s">
        <v>15</v>
      </c>
      <c r="N7">
        <v>6</v>
      </c>
    </row>
    <row r="8" spans="1:14" x14ac:dyDescent="0.2">
      <c r="A8" s="1">
        <v>190</v>
      </c>
      <c r="B8" s="1">
        <v>0.22</v>
      </c>
      <c r="C8" s="1">
        <v>0.222</v>
      </c>
      <c r="D8" s="3">
        <f t="shared" si="1"/>
        <v>2.8183829312644522E-3</v>
      </c>
      <c r="E8" s="3">
        <f t="shared" si="2"/>
        <v>3.3496543915782751E-3</v>
      </c>
      <c r="F8" s="1" t="s">
        <v>18</v>
      </c>
      <c r="G8" s="1" t="s">
        <v>12</v>
      </c>
      <c r="H8" s="1" t="s">
        <v>13</v>
      </c>
      <c r="I8" s="1" t="s">
        <v>14</v>
      </c>
      <c r="J8" s="2">
        <v>0.3</v>
      </c>
      <c r="K8" s="2">
        <v>0.03</v>
      </c>
      <c r="L8" s="2">
        <f t="shared" si="0"/>
        <v>4.8000000000000001E-2</v>
      </c>
      <c r="M8" s="1" t="s">
        <v>15</v>
      </c>
      <c r="N8">
        <v>7</v>
      </c>
    </row>
    <row r="9" spans="1:14" x14ac:dyDescent="0.2">
      <c r="A9" s="1">
        <v>190</v>
      </c>
      <c r="B9" s="1">
        <v>0.22</v>
      </c>
      <c r="C9" s="1">
        <v>0.222</v>
      </c>
      <c r="D9" s="3">
        <f t="shared" si="1"/>
        <v>3.3496543915782751E-3</v>
      </c>
      <c r="E9" s="3">
        <f t="shared" si="2"/>
        <v>3.9810717055349717E-3</v>
      </c>
      <c r="F9" s="1" t="s">
        <v>18</v>
      </c>
      <c r="G9" s="1" t="s">
        <v>12</v>
      </c>
      <c r="H9" s="1" t="s">
        <v>13</v>
      </c>
      <c r="I9" s="1" t="s">
        <v>14</v>
      </c>
      <c r="J9" s="2">
        <v>0.153</v>
      </c>
      <c r="K9" s="2">
        <v>1.7000000000000001E-2</v>
      </c>
      <c r="L9" s="2">
        <f t="shared" si="0"/>
        <v>2.4479999999999998E-2</v>
      </c>
      <c r="M9" s="1" t="s">
        <v>15</v>
      </c>
      <c r="N9">
        <v>8</v>
      </c>
    </row>
    <row r="10" spans="1:14" x14ac:dyDescent="0.2">
      <c r="A10" s="1">
        <v>190</v>
      </c>
      <c r="B10" s="1">
        <v>0.22</v>
      </c>
      <c r="C10" s="1">
        <v>0.222</v>
      </c>
      <c r="D10" s="3">
        <f t="shared" si="1"/>
        <v>3.9810717055349717E-3</v>
      </c>
      <c r="E10" s="3">
        <f t="shared" si="2"/>
        <v>4.7315125896148008E-3</v>
      </c>
      <c r="F10" s="1" t="s">
        <v>18</v>
      </c>
      <c r="G10" s="1" t="s">
        <v>12</v>
      </c>
      <c r="H10" s="1" t="s">
        <v>13</v>
      </c>
      <c r="I10" s="1" t="s">
        <v>14</v>
      </c>
      <c r="J10" s="2">
        <v>5.8000000000000003E-2</v>
      </c>
      <c r="K10" s="2">
        <v>8.9999999999999993E-3</v>
      </c>
      <c r="L10" s="2">
        <f t="shared" si="0"/>
        <v>9.2800000000000001E-3</v>
      </c>
      <c r="M10" s="1" t="s">
        <v>15</v>
      </c>
      <c r="N10">
        <v>9</v>
      </c>
    </row>
    <row r="11" spans="1:14" x14ac:dyDescent="0.2">
      <c r="A11" s="1">
        <v>190</v>
      </c>
      <c r="B11" s="1">
        <v>0.22</v>
      </c>
      <c r="C11" s="1">
        <v>0.222</v>
      </c>
      <c r="D11" s="3">
        <f t="shared" si="1"/>
        <v>4.7315125896148008E-3</v>
      </c>
      <c r="E11" s="3">
        <f t="shared" si="2"/>
        <v>5.6234132519034866E-3</v>
      </c>
      <c r="F11" s="1" t="s">
        <v>18</v>
      </c>
      <c r="G11" s="1" t="s">
        <v>12</v>
      </c>
      <c r="H11" s="1" t="s">
        <v>13</v>
      </c>
      <c r="I11" s="1" t="s">
        <v>14</v>
      </c>
      <c r="J11" s="2">
        <v>0.86299999999999999</v>
      </c>
      <c r="K11" s="2">
        <v>0.115</v>
      </c>
      <c r="L11" s="2">
        <f t="shared" ref="L11:L40" si="3">J11*16/100</f>
        <v>0.13808000000000001</v>
      </c>
      <c r="M11" s="1" t="s">
        <v>15</v>
      </c>
      <c r="N11">
        <v>10</v>
      </c>
    </row>
    <row r="12" spans="1:14" x14ac:dyDescent="0.2">
      <c r="A12" s="1">
        <v>190</v>
      </c>
      <c r="B12" s="1">
        <v>0.22</v>
      </c>
      <c r="C12" s="1">
        <v>0.222</v>
      </c>
      <c r="D12" s="3">
        <f t="shared" si="1"/>
        <v>5.6234132519034866E-3</v>
      </c>
      <c r="E12" s="3">
        <f t="shared" si="2"/>
        <v>6.6834391756861481E-3</v>
      </c>
      <c r="F12" s="1" t="s">
        <v>18</v>
      </c>
      <c r="G12" s="1" t="s">
        <v>12</v>
      </c>
      <c r="H12" s="1" t="s">
        <v>13</v>
      </c>
      <c r="I12" s="1" t="s">
        <v>14</v>
      </c>
      <c r="J12" s="2">
        <v>0.89200000000000002</v>
      </c>
      <c r="K12" s="2">
        <v>0.10199999999999999</v>
      </c>
      <c r="L12" s="2">
        <f t="shared" si="3"/>
        <v>0.14272000000000001</v>
      </c>
      <c r="M12" s="1" t="s">
        <v>15</v>
      </c>
      <c r="N12">
        <v>11</v>
      </c>
    </row>
    <row r="13" spans="1:14" x14ac:dyDescent="0.2">
      <c r="A13" s="1">
        <v>190</v>
      </c>
      <c r="B13" s="1">
        <v>0.22</v>
      </c>
      <c r="C13" s="1">
        <v>0.222</v>
      </c>
      <c r="D13" s="3">
        <f t="shared" si="1"/>
        <v>6.6834391756861481E-3</v>
      </c>
      <c r="E13" s="3">
        <f t="shared" si="2"/>
        <v>7.9432823472428121E-3</v>
      </c>
      <c r="F13" s="1" t="s">
        <v>18</v>
      </c>
      <c r="G13" s="1" t="s">
        <v>12</v>
      </c>
      <c r="H13" s="1" t="s">
        <v>13</v>
      </c>
      <c r="I13" s="1" t="s">
        <v>14</v>
      </c>
      <c r="J13" s="2">
        <v>0.66</v>
      </c>
      <c r="K13" s="2">
        <v>7.5999999999999998E-2</v>
      </c>
      <c r="L13" s="2">
        <f t="shared" si="3"/>
        <v>0.1056</v>
      </c>
      <c r="M13" s="1" t="s">
        <v>15</v>
      </c>
      <c r="N13">
        <v>12</v>
      </c>
    </row>
    <row r="14" spans="1:14" x14ac:dyDescent="0.2">
      <c r="A14" s="1">
        <v>190</v>
      </c>
      <c r="B14" s="1">
        <v>0.22</v>
      </c>
      <c r="C14" s="1">
        <v>0.222</v>
      </c>
      <c r="D14" s="3">
        <f t="shared" si="1"/>
        <v>7.9432823472428121E-3</v>
      </c>
      <c r="E14" s="3">
        <f t="shared" si="2"/>
        <v>9.440608762859232E-3</v>
      </c>
      <c r="F14" s="1" t="s">
        <v>18</v>
      </c>
      <c r="G14" s="1" t="s">
        <v>12</v>
      </c>
      <c r="H14" s="1" t="s">
        <v>13</v>
      </c>
      <c r="I14" s="1" t="s">
        <v>14</v>
      </c>
      <c r="J14" s="2">
        <v>0.69399999999999995</v>
      </c>
      <c r="K14" s="2">
        <v>7.0999999999999994E-2</v>
      </c>
      <c r="L14" s="2">
        <f t="shared" si="3"/>
        <v>0.11103999999999999</v>
      </c>
      <c r="M14" s="1" t="s">
        <v>15</v>
      </c>
      <c r="N14">
        <v>13</v>
      </c>
    </row>
    <row r="15" spans="1:14" x14ac:dyDescent="0.2">
      <c r="A15" s="1">
        <v>190</v>
      </c>
      <c r="B15" s="1">
        <v>0.22</v>
      </c>
      <c r="C15" s="1">
        <v>0.222</v>
      </c>
      <c r="D15" s="3">
        <f t="shared" si="1"/>
        <v>9.440608762859232E-3</v>
      </c>
      <c r="E15" s="3">
        <f t="shared" si="2"/>
        <v>1.1220184543019634E-2</v>
      </c>
      <c r="F15" s="1" t="s">
        <v>18</v>
      </c>
      <c r="G15" s="1" t="s">
        <v>12</v>
      </c>
      <c r="H15" s="1" t="s">
        <v>13</v>
      </c>
      <c r="I15" s="1" t="s">
        <v>14</v>
      </c>
      <c r="J15" s="2">
        <v>0.63900000000000001</v>
      </c>
      <c r="K15" s="2">
        <v>6.0999999999999999E-2</v>
      </c>
      <c r="L15" s="2">
        <f t="shared" si="3"/>
        <v>0.10224</v>
      </c>
      <c r="M15" s="1" t="s">
        <v>15</v>
      </c>
      <c r="N15">
        <v>14</v>
      </c>
    </row>
    <row r="16" spans="1:14" x14ac:dyDescent="0.2">
      <c r="A16" s="1">
        <v>190</v>
      </c>
      <c r="B16" s="1">
        <v>0.22</v>
      </c>
      <c r="C16" s="1">
        <v>0.222</v>
      </c>
      <c r="D16" s="3">
        <f t="shared" si="1"/>
        <v>1.1220184543019634E-2</v>
      </c>
      <c r="E16" s="3">
        <f t="shared" si="2"/>
        <v>1.333521432163323E-2</v>
      </c>
      <c r="F16" s="1" t="s">
        <v>18</v>
      </c>
      <c r="G16" s="1" t="s">
        <v>12</v>
      </c>
      <c r="H16" s="1" t="s">
        <v>13</v>
      </c>
      <c r="I16" s="1" t="s">
        <v>14</v>
      </c>
      <c r="J16" s="2">
        <v>0.45800000000000002</v>
      </c>
      <c r="K16" s="2">
        <v>4.5999999999999999E-2</v>
      </c>
      <c r="L16" s="2">
        <f t="shared" si="3"/>
        <v>7.3279999999999998E-2</v>
      </c>
      <c r="M16" s="1" t="s">
        <v>15</v>
      </c>
      <c r="N16">
        <v>15</v>
      </c>
    </row>
    <row r="17" spans="1:14" x14ac:dyDescent="0.2">
      <c r="A17" s="1">
        <v>190</v>
      </c>
      <c r="B17" s="1">
        <v>0.22</v>
      </c>
      <c r="C17" s="1">
        <v>0.222</v>
      </c>
      <c r="D17" s="3">
        <f t="shared" si="1"/>
        <v>1.333521432163323E-2</v>
      </c>
      <c r="E17" s="3">
        <f t="shared" si="2"/>
        <v>1.5848931924611124E-2</v>
      </c>
      <c r="F17" s="1" t="s">
        <v>18</v>
      </c>
      <c r="G17" s="1" t="s">
        <v>12</v>
      </c>
      <c r="H17" s="1" t="s">
        <v>13</v>
      </c>
      <c r="I17" s="1" t="s">
        <v>14</v>
      </c>
      <c r="J17" s="2">
        <v>0.3</v>
      </c>
      <c r="K17" s="2">
        <v>0.03</v>
      </c>
      <c r="L17" s="2">
        <f t="shared" si="3"/>
        <v>4.8000000000000001E-2</v>
      </c>
      <c r="M17" s="1" t="s">
        <v>15</v>
      </c>
      <c r="N17">
        <v>16</v>
      </c>
    </row>
    <row r="18" spans="1:14" x14ac:dyDescent="0.2">
      <c r="A18" s="1">
        <v>190</v>
      </c>
      <c r="B18" s="1">
        <v>0.22</v>
      </c>
      <c r="C18" s="1">
        <v>0.222</v>
      </c>
      <c r="D18" s="3">
        <f t="shared" si="1"/>
        <v>1.5848931924611124E-2</v>
      </c>
      <c r="E18" s="3">
        <f t="shared" si="2"/>
        <v>1.8836490894897997E-2</v>
      </c>
      <c r="F18" s="1" t="s">
        <v>18</v>
      </c>
      <c r="G18" s="1" t="s">
        <v>12</v>
      </c>
      <c r="H18" s="1" t="s">
        <v>13</v>
      </c>
      <c r="I18" s="1" t="s">
        <v>14</v>
      </c>
      <c r="J18" s="2">
        <v>0.153</v>
      </c>
      <c r="K18" s="2">
        <v>1.7000000000000001E-2</v>
      </c>
      <c r="L18" s="2">
        <f t="shared" si="3"/>
        <v>2.4479999999999998E-2</v>
      </c>
      <c r="M18" s="1" t="s">
        <v>15</v>
      </c>
      <c r="N18">
        <v>17</v>
      </c>
    </row>
    <row r="19" spans="1:14" x14ac:dyDescent="0.2">
      <c r="A19" s="1">
        <v>190</v>
      </c>
      <c r="B19" s="1">
        <v>0.22</v>
      </c>
      <c r="C19" s="1">
        <v>0.222</v>
      </c>
      <c r="D19" s="3">
        <f t="shared" si="1"/>
        <v>1.8836490894897997E-2</v>
      </c>
      <c r="E19" s="3">
        <f t="shared" si="2"/>
        <v>2.2387211385683378E-2</v>
      </c>
      <c r="F19" s="1" t="s">
        <v>18</v>
      </c>
      <c r="G19" s="1" t="s">
        <v>12</v>
      </c>
      <c r="H19" s="1" t="s">
        <v>13</v>
      </c>
      <c r="I19" s="1" t="s">
        <v>14</v>
      </c>
      <c r="J19" s="2">
        <v>5.8000000000000003E-2</v>
      </c>
      <c r="K19" s="2">
        <v>8.9999999999999993E-3</v>
      </c>
      <c r="L19" s="2">
        <f t="shared" si="3"/>
        <v>9.2800000000000001E-3</v>
      </c>
      <c r="M19" s="1" t="s">
        <v>15</v>
      </c>
      <c r="N19">
        <v>18</v>
      </c>
    </row>
    <row r="20" spans="1:14" x14ac:dyDescent="0.2">
      <c r="A20" s="1">
        <v>190</v>
      </c>
      <c r="B20" s="1">
        <v>0.22</v>
      </c>
      <c r="C20" s="1">
        <v>0.222</v>
      </c>
      <c r="D20" s="3">
        <f t="shared" si="1"/>
        <v>2.2387211385683378E-2</v>
      </c>
      <c r="E20" s="3">
        <f t="shared" si="2"/>
        <v>2.6607250597988092E-2</v>
      </c>
      <c r="F20" s="1" t="s">
        <v>18</v>
      </c>
      <c r="G20" s="1" t="s">
        <v>12</v>
      </c>
      <c r="H20" s="1" t="s">
        <v>13</v>
      </c>
      <c r="I20" s="1" t="s">
        <v>14</v>
      </c>
      <c r="J20" s="2">
        <v>0.86299999999999999</v>
      </c>
      <c r="K20" s="2">
        <v>0.115</v>
      </c>
      <c r="L20" s="2">
        <f t="shared" si="3"/>
        <v>0.13808000000000001</v>
      </c>
      <c r="M20" s="1" t="s">
        <v>15</v>
      </c>
      <c r="N20">
        <v>19</v>
      </c>
    </row>
    <row r="21" spans="1:14" x14ac:dyDescent="0.2">
      <c r="A21" s="1">
        <v>190</v>
      </c>
      <c r="B21" s="1">
        <v>0.22</v>
      </c>
      <c r="C21" s="1">
        <v>0.222</v>
      </c>
      <c r="D21" s="3">
        <f t="shared" si="1"/>
        <v>2.6607250597988092E-2</v>
      </c>
      <c r="E21" s="3">
        <f t="shared" si="2"/>
        <v>3.1622776601683784E-2</v>
      </c>
      <c r="F21" s="1" t="s">
        <v>18</v>
      </c>
      <c r="G21" s="1" t="s">
        <v>12</v>
      </c>
      <c r="H21" s="1" t="s">
        <v>13</v>
      </c>
      <c r="I21" s="1" t="s">
        <v>14</v>
      </c>
      <c r="J21" s="2">
        <v>0.89200000000000002</v>
      </c>
      <c r="K21" s="2">
        <v>0.10199999999999999</v>
      </c>
      <c r="L21" s="2">
        <f t="shared" si="3"/>
        <v>0.14272000000000001</v>
      </c>
      <c r="M21" s="1" t="s">
        <v>15</v>
      </c>
      <c r="N21">
        <v>20</v>
      </c>
    </row>
    <row r="22" spans="1:14" x14ac:dyDescent="0.2">
      <c r="A22" s="1">
        <v>190</v>
      </c>
      <c r="B22" s="1">
        <v>0.22</v>
      </c>
      <c r="C22" s="1">
        <v>0.222</v>
      </c>
      <c r="D22" s="3">
        <f t="shared" si="1"/>
        <v>3.1622776601683784E-2</v>
      </c>
      <c r="E22" s="3">
        <f t="shared" si="2"/>
        <v>3.7583740428844395E-2</v>
      </c>
      <c r="F22" s="1" t="s">
        <v>18</v>
      </c>
      <c r="G22" s="1" t="s">
        <v>12</v>
      </c>
      <c r="H22" s="1" t="s">
        <v>13</v>
      </c>
      <c r="I22" s="1" t="s">
        <v>14</v>
      </c>
      <c r="J22" s="2">
        <v>0.66</v>
      </c>
      <c r="K22" s="2">
        <v>7.5999999999999998E-2</v>
      </c>
      <c r="L22" s="2">
        <f t="shared" si="3"/>
        <v>0.1056</v>
      </c>
      <c r="M22" s="1" t="s">
        <v>15</v>
      </c>
      <c r="N22">
        <v>21</v>
      </c>
    </row>
    <row r="23" spans="1:14" x14ac:dyDescent="0.2">
      <c r="A23" s="1">
        <v>190</v>
      </c>
      <c r="B23" s="1">
        <v>0.22</v>
      </c>
      <c r="C23" s="1">
        <v>0.222</v>
      </c>
      <c r="D23" s="3">
        <f t="shared" si="1"/>
        <v>3.7583740428844395E-2</v>
      </c>
      <c r="E23" s="3">
        <f t="shared" si="2"/>
        <v>4.4668359215096293E-2</v>
      </c>
      <c r="F23" s="1" t="s">
        <v>18</v>
      </c>
      <c r="G23" s="1" t="s">
        <v>12</v>
      </c>
      <c r="H23" s="1" t="s">
        <v>13</v>
      </c>
      <c r="I23" s="1" t="s">
        <v>14</v>
      </c>
      <c r="J23" s="2">
        <v>0.69399999999999995</v>
      </c>
      <c r="K23" s="2">
        <v>7.0999999999999994E-2</v>
      </c>
      <c r="L23" s="2">
        <f t="shared" si="3"/>
        <v>0.11103999999999999</v>
      </c>
      <c r="M23" s="1" t="s">
        <v>15</v>
      </c>
      <c r="N23">
        <v>22</v>
      </c>
    </row>
    <row r="24" spans="1:14" x14ac:dyDescent="0.2">
      <c r="A24" s="1">
        <v>190</v>
      </c>
      <c r="B24" s="1">
        <v>0.22</v>
      </c>
      <c r="C24" s="1">
        <v>0.222</v>
      </c>
      <c r="D24" s="3">
        <f t="shared" si="1"/>
        <v>4.4668359215096293E-2</v>
      </c>
      <c r="E24" s="3">
        <f t="shared" si="2"/>
        <v>5.3088444423098791E-2</v>
      </c>
      <c r="F24" s="1" t="s">
        <v>18</v>
      </c>
      <c r="G24" s="1" t="s">
        <v>12</v>
      </c>
      <c r="H24" s="1" t="s">
        <v>13</v>
      </c>
      <c r="I24" s="1" t="s">
        <v>14</v>
      </c>
      <c r="J24" s="2">
        <v>0.63900000000000001</v>
      </c>
      <c r="K24" s="2">
        <v>6.0999999999999999E-2</v>
      </c>
      <c r="L24" s="2">
        <f t="shared" si="3"/>
        <v>0.10224</v>
      </c>
      <c r="M24" s="1" t="s">
        <v>15</v>
      </c>
      <c r="N24">
        <v>23</v>
      </c>
    </row>
    <row r="25" spans="1:14" x14ac:dyDescent="0.2">
      <c r="A25" s="1">
        <v>190</v>
      </c>
      <c r="B25" s="1">
        <v>0.22</v>
      </c>
      <c r="C25" s="1">
        <v>0.222</v>
      </c>
      <c r="D25" s="3">
        <f t="shared" si="1"/>
        <v>5.3088444423098791E-2</v>
      </c>
      <c r="E25" s="3">
        <f t="shared" si="2"/>
        <v>6.3095734448019289E-2</v>
      </c>
      <c r="F25" s="1" t="s">
        <v>18</v>
      </c>
      <c r="G25" s="1" t="s">
        <v>12</v>
      </c>
      <c r="H25" s="1" t="s">
        <v>13</v>
      </c>
      <c r="I25" s="1" t="s">
        <v>14</v>
      </c>
      <c r="J25" s="2">
        <v>0.45800000000000002</v>
      </c>
      <c r="K25" s="2">
        <v>4.5999999999999999E-2</v>
      </c>
      <c r="L25" s="2">
        <f t="shared" si="3"/>
        <v>7.3279999999999998E-2</v>
      </c>
      <c r="M25" s="1" t="s">
        <v>15</v>
      </c>
      <c r="N25">
        <v>24</v>
      </c>
    </row>
    <row r="26" spans="1:14" x14ac:dyDescent="0.2">
      <c r="A26" s="1">
        <v>190</v>
      </c>
      <c r="B26" s="1">
        <v>0.22</v>
      </c>
      <c r="C26" s="1">
        <v>0.222</v>
      </c>
      <c r="D26" s="3">
        <f t="shared" si="1"/>
        <v>6.3095734448019289E-2</v>
      </c>
      <c r="E26" s="3">
        <f t="shared" si="2"/>
        <v>7.4989420933245551E-2</v>
      </c>
      <c r="F26" s="1" t="s">
        <v>18</v>
      </c>
      <c r="G26" s="1" t="s">
        <v>12</v>
      </c>
      <c r="H26" s="1" t="s">
        <v>13</v>
      </c>
      <c r="I26" s="1" t="s">
        <v>14</v>
      </c>
      <c r="J26" s="2">
        <v>0.3</v>
      </c>
      <c r="K26" s="2">
        <v>0.03</v>
      </c>
      <c r="L26" s="2">
        <f t="shared" si="3"/>
        <v>4.8000000000000001E-2</v>
      </c>
      <c r="M26" s="1" t="s">
        <v>15</v>
      </c>
      <c r="N26">
        <v>25</v>
      </c>
    </row>
    <row r="27" spans="1:14" x14ac:dyDescent="0.2">
      <c r="A27" s="1">
        <v>190</v>
      </c>
      <c r="B27" s="1">
        <v>0.22</v>
      </c>
      <c r="C27" s="1">
        <v>0.222</v>
      </c>
      <c r="D27" s="3">
        <f t="shared" si="1"/>
        <v>7.4989420933245551E-2</v>
      </c>
      <c r="E27" s="3">
        <f t="shared" si="2"/>
        <v>8.9125093813374537E-2</v>
      </c>
      <c r="F27" s="1" t="s">
        <v>18</v>
      </c>
      <c r="G27" s="1" t="s">
        <v>12</v>
      </c>
      <c r="H27" s="1" t="s">
        <v>13</v>
      </c>
      <c r="I27" s="1" t="s">
        <v>14</v>
      </c>
      <c r="J27" s="2">
        <v>0.153</v>
      </c>
      <c r="K27" s="2">
        <v>1.7000000000000001E-2</v>
      </c>
      <c r="L27" s="2">
        <f t="shared" si="3"/>
        <v>2.4479999999999998E-2</v>
      </c>
      <c r="M27" s="1" t="s">
        <v>15</v>
      </c>
      <c r="N27">
        <v>26</v>
      </c>
    </row>
    <row r="28" spans="1:14" x14ac:dyDescent="0.2">
      <c r="A28" s="1">
        <v>190</v>
      </c>
      <c r="B28" s="1">
        <v>0.22</v>
      </c>
      <c r="C28" s="1">
        <v>0.222</v>
      </c>
      <c r="D28" s="3">
        <f t="shared" si="1"/>
        <v>8.9125093813374537E-2</v>
      </c>
      <c r="E28" s="3">
        <f t="shared" si="2"/>
        <v>0.10592537251772884</v>
      </c>
      <c r="F28" s="1" t="s">
        <v>18</v>
      </c>
      <c r="G28" s="1" t="s">
        <v>12</v>
      </c>
      <c r="H28" s="1" t="s">
        <v>13</v>
      </c>
      <c r="I28" s="1" t="s">
        <v>14</v>
      </c>
      <c r="J28" s="2">
        <v>5.8000000000000003E-2</v>
      </c>
      <c r="K28" s="2">
        <v>8.9999999999999993E-3</v>
      </c>
      <c r="L28" s="2">
        <f t="shared" si="3"/>
        <v>9.2800000000000001E-3</v>
      </c>
      <c r="M28" s="1" t="s">
        <v>15</v>
      </c>
      <c r="N28">
        <v>27</v>
      </c>
    </row>
    <row r="29" spans="1:14" x14ac:dyDescent="0.2">
      <c r="A29" s="1">
        <v>190</v>
      </c>
      <c r="B29" s="1">
        <v>0.22</v>
      </c>
      <c r="C29" s="1">
        <v>0.222</v>
      </c>
      <c r="D29" s="3">
        <f t="shared" si="1"/>
        <v>0.10592537251772884</v>
      </c>
      <c r="E29" s="3">
        <f t="shared" si="2"/>
        <v>0.12589254117941673</v>
      </c>
      <c r="F29" s="1" t="s">
        <v>18</v>
      </c>
      <c r="G29" s="1" t="s">
        <v>12</v>
      </c>
      <c r="H29" s="1" t="s">
        <v>13</v>
      </c>
      <c r="I29" s="1" t="s">
        <v>14</v>
      </c>
      <c r="J29" s="2">
        <v>0.86299999999999999</v>
      </c>
      <c r="K29" s="2">
        <v>0.115</v>
      </c>
      <c r="L29" s="2">
        <f t="shared" si="3"/>
        <v>0.13808000000000001</v>
      </c>
      <c r="M29" s="1" t="s">
        <v>15</v>
      </c>
      <c r="N29">
        <v>28</v>
      </c>
    </row>
    <row r="30" spans="1:14" x14ac:dyDescent="0.2">
      <c r="A30" s="1">
        <v>190</v>
      </c>
      <c r="B30" s="1">
        <v>0.22</v>
      </c>
      <c r="C30" s="1">
        <v>0.222</v>
      </c>
      <c r="D30" s="3">
        <f t="shared" si="1"/>
        <v>0.12589254117941673</v>
      </c>
      <c r="E30" s="3">
        <f t="shared" si="2"/>
        <v>0.14962356560944326</v>
      </c>
      <c r="F30" s="1" t="s">
        <v>18</v>
      </c>
      <c r="G30" s="1" t="s">
        <v>12</v>
      </c>
      <c r="H30" s="1" t="s">
        <v>13</v>
      </c>
      <c r="I30" s="1" t="s">
        <v>14</v>
      </c>
      <c r="J30" s="2">
        <v>0.89200000000000002</v>
      </c>
      <c r="K30" s="2">
        <v>0.10199999999999999</v>
      </c>
      <c r="L30" s="2">
        <f t="shared" si="3"/>
        <v>0.14272000000000001</v>
      </c>
      <c r="M30" s="1" t="s">
        <v>15</v>
      </c>
      <c r="N30">
        <v>29</v>
      </c>
    </row>
    <row r="31" spans="1:14" x14ac:dyDescent="0.2">
      <c r="A31" s="1">
        <v>190</v>
      </c>
      <c r="B31" s="1">
        <v>0.22</v>
      </c>
      <c r="C31" s="1">
        <v>0.222</v>
      </c>
      <c r="D31" s="3">
        <f t="shared" si="1"/>
        <v>0.14962356560944326</v>
      </c>
      <c r="E31" s="3">
        <f t="shared" si="2"/>
        <v>0.17782794100389224</v>
      </c>
      <c r="F31" s="1" t="s">
        <v>18</v>
      </c>
      <c r="G31" s="1" t="s">
        <v>12</v>
      </c>
      <c r="H31" s="1" t="s">
        <v>13</v>
      </c>
      <c r="I31" s="1" t="s">
        <v>14</v>
      </c>
      <c r="J31" s="2">
        <v>0.66</v>
      </c>
      <c r="K31" s="2">
        <v>7.5999999999999998E-2</v>
      </c>
      <c r="L31" s="2">
        <f t="shared" si="3"/>
        <v>0.1056</v>
      </c>
      <c r="M31" s="1" t="s">
        <v>15</v>
      </c>
      <c r="N31">
        <v>30</v>
      </c>
    </row>
    <row r="32" spans="1:14" x14ac:dyDescent="0.2">
      <c r="A32" s="1">
        <v>190</v>
      </c>
      <c r="B32" s="1">
        <v>0.22</v>
      </c>
      <c r="C32" s="1">
        <v>0.222</v>
      </c>
      <c r="D32" s="3">
        <f t="shared" si="1"/>
        <v>0.17782794100389224</v>
      </c>
      <c r="E32" s="3">
        <f t="shared" si="2"/>
        <v>0.21134890398366454</v>
      </c>
      <c r="F32" s="1" t="s">
        <v>18</v>
      </c>
      <c r="G32" s="1" t="s">
        <v>12</v>
      </c>
      <c r="H32" s="1" t="s">
        <v>13</v>
      </c>
      <c r="I32" s="1" t="s">
        <v>14</v>
      </c>
      <c r="J32" s="2">
        <v>0.69399999999999995</v>
      </c>
      <c r="K32" s="2">
        <v>7.0999999999999994E-2</v>
      </c>
      <c r="L32" s="2">
        <f t="shared" si="3"/>
        <v>0.11103999999999999</v>
      </c>
      <c r="M32" s="1" t="s">
        <v>15</v>
      </c>
      <c r="N32">
        <v>31</v>
      </c>
    </row>
    <row r="33" spans="1:14" x14ac:dyDescent="0.2">
      <c r="A33" s="1">
        <v>190</v>
      </c>
      <c r="B33" s="1">
        <v>0.22</v>
      </c>
      <c r="C33" s="1">
        <v>0.222</v>
      </c>
      <c r="D33" s="3">
        <f>10^(-3+0.075*N32)</f>
        <v>0.21134890398366454</v>
      </c>
      <c r="E33" s="3">
        <f>10^(-3+0.075*N33)</f>
        <v>0.25118864315095796</v>
      </c>
      <c r="F33" s="1" t="s">
        <v>18</v>
      </c>
      <c r="G33" s="1" t="s">
        <v>12</v>
      </c>
      <c r="H33" s="1" t="s">
        <v>13</v>
      </c>
      <c r="I33" s="1" t="s">
        <v>14</v>
      </c>
      <c r="J33" s="2">
        <v>0.63900000000000001</v>
      </c>
      <c r="K33" s="2">
        <v>6.0999999999999999E-2</v>
      </c>
      <c r="L33" s="2">
        <f t="shared" si="3"/>
        <v>0.10224</v>
      </c>
      <c r="M33" s="1" t="s">
        <v>15</v>
      </c>
      <c r="N33">
        <v>32</v>
      </c>
    </row>
    <row r="34" spans="1:14" x14ac:dyDescent="0.2">
      <c r="A34" s="1">
        <v>190</v>
      </c>
      <c r="B34" s="1">
        <v>0.22</v>
      </c>
      <c r="C34" s="1">
        <v>0.222</v>
      </c>
      <c r="D34" s="3">
        <f t="shared" ref="D34:D40" si="4">10^(-3+0.075*N33)</f>
        <v>0.25118864315095796</v>
      </c>
      <c r="E34" s="3">
        <f t="shared" ref="E34:E40" si="5">10^(-3+0.075*N34)</f>
        <v>0.298538261891796</v>
      </c>
      <c r="F34" s="1" t="s">
        <v>18</v>
      </c>
      <c r="G34" s="1" t="s">
        <v>12</v>
      </c>
      <c r="H34" s="1" t="s">
        <v>13</v>
      </c>
      <c r="I34" s="1" t="s">
        <v>14</v>
      </c>
      <c r="J34" s="2">
        <v>0.45800000000000002</v>
      </c>
      <c r="K34" s="2">
        <v>4.5999999999999999E-2</v>
      </c>
      <c r="L34" s="2">
        <f t="shared" si="3"/>
        <v>7.3279999999999998E-2</v>
      </c>
      <c r="M34" s="1" t="s">
        <v>15</v>
      </c>
      <c r="N34">
        <v>33</v>
      </c>
    </row>
    <row r="35" spans="1:14" x14ac:dyDescent="0.2">
      <c r="A35" s="1">
        <v>190</v>
      </c>
      <c r="B35" s="1">
        <v>0.22</v>
      </c>
      <c r="C35" s="1">
        <v>0.222</v>
      </c>
      <c r="D35" s="3">
        <f t="shared" si="4"/>
        <v>0.298538261891796</v>
      </c>
      <c r="E35" s="3">
        <f t="shared" si="5"/>
        <v>0.35481338923357525</v>
      </c>
      <c r="F35" s="1" t="s">
        <v>18</v>
      </c>
      <c r="G35" s="1" t="s">
        <v>12</v>
      </c>
      <c r="H35" s="1" t="s">
        <v>13</v>
      </c>
      <c r="I35" s="1" t="s">
        <v>14</v>
      </c>
      <c r="J35" s="2">
        <v>0.3</v>
      </c>
      <c r="K35" s="2">
        <v>0.03</v>
      </c>
      <c r="L35" s="2">
        <f t="shared" si="3"/>
        <v>4.8000000000000001E-2</v>
      </c>
      <c r="M35" s="1" t="s">
        <v>15</v>
      </c>
      <c r="N35">
        <v>34</v>
      </c>
    </row>
    <row r="36" spans="1:14" x14ac:dyDescent="0.2">
      <c r="A36" s="1">
        <v>190</v>
      </c>
      <c r="B36" s="1">
        <v>0.22</v>
      </c>
      <c r="C36" s="1">
        <v>0.222</v>
      </c>
      <c r="D36" s="3">
        <f t="shared" si="4"/>
        <v>0.35481338923357525</v>
      </c>
      <c r="E36" s="3">
        <f t="shared" si="5"/>
        <v>0.42169650342858223</v>
      </c>
      <c r="F36" s="1" t="s">
        <v>18</v>
      </c>
      <c r="G36" s="1" t="s">
        <v>12</v>
      </c>
      <c r="H36" s="1" t="s">
        <v>13</v>
      </c>
      <c r="I36" s="1" t="s">
        <v>14</v>
      </c>
      <c r="J36" s="2">
        <v>0.153</v>
      </c>
      <c r="K36" s="2">
        <v>1.7000000000000001E-2</v>
      </c>
      <c r="L36" s="2">
        <f t="shared" si="3"/>
        <v>2.4479999999999998E-2</v>
      </c>
      <c r="M36" s="1" t="s">
        <v>15</v>
      </c>
      <c r="N36">
        <v>35</v>
      </c>
    </row>
    <row r="37" spans="1:14" x14ac:dyDescent="0.2">
      <c r="A37" s="1">
        <v>190</v>
      </c>
      <c r="B37" s="1">
        <v>0.22</v>
      </c>
      <c r="C37" s="1">
        <v>0.222</v>
      </c>
      <c r="D37" s="3">
        <f t="shared" si="4"/>
        <v>0.42169650342858223</v>
      </c>
      <c r="E37" s="3">
        <f t="shared" si="5"/>
        <v>0.50118723362727191</v>
      </c>
      <c r="F37" s="1" t="s">
        <v>18</v>
      </c>
      <c r="G37" s="1" t="s">
        <v>12</v>
      </c>
      <c r="H37" s="1" t="s">
        <v>13</v>
      </c>
      <c r="I37" s="1" t="s">
        <v>14</v>
      </c>
      <c r="J37" s="2">
        <v>5.8000000000000003E-2</v>
      </c>
      <c r="K37" s="2">
        <v>8.9999999999999993E-3</v>
      </c>
      <c r="L37" s="2">
        <f t="shared" si="3"/>
        <v>9.2800000000000001E-3</v>
      </c>
      <c r="M37" s="1" t="s">
        <v>15</v>
      </c>
      <c r="N37">
        <v>36</v>
      </c>
    </row>
    <row r="38" spans="1:14" x14ac:dyDescent="0.2">
      <c r="A38" s="1">
        <v>190</v>
      </c>
      <c r="B38" s="1">
        <v>0.22</v>
      </c>
      <c r="C38" s="1">
        <v>0.222</v>
      </c>
      <c r="D38" s="3">
        <f t="shared" si="4"/>
        <v>0.50118723362727191</v>
      </c>
      <c r="E38" s="3">
        <f t="shared" si="5"/>
        <v>0.59566214352901026</v>
      </c>
      <c r="F38" s="1" t="s">
        <v>18</v>
      </c>
      <c r="G38" s="1" t="s">
        <v>12</v>
      </c>
      <c r="H38" s="1" t="s">
        <v>13</v>
      </c>
      <c r="I38" s="1" t="s">
        <v>14</v>
      </c>
      <c r="J38" s="2">
        <v>0.86299999999999999</v>
      </c>
      <c r="K38" s="2">
        <v>0.115</v>
      </c>
      <c r="L38" s="2">
        <f t="shared" si="3"/>
        <v>0.13808000000000001</v>
      </c>
      <c r="M38" s="1" t="s">
        <v>15</v>
      </c>
      <c r="N38">
        <v>37</v>
      </c>
    </row>
    <row r="39" spans="1:14" x14ac:dyDescent="0.2">
      <c r="A39" s="1">
        <v>190</v>
      </c>
      <c r="B39" s="1">
        <v>0.22</v>
      </c>
      <c r="C39" s="1">
        <v>0.222</v>
      </c>
      <c r="D39" s="3">
        <f t="shared" si="4"/>
        <v>0.59566214352901026</v>
      </c>
      <c r="E39" s="3">
        <f t="shared" si="5"/>
        <v>0.70794578438413802</v>
      </c>
      <c r="F39" s="1" t="s">
        <v>18</v>
      </c>
      <c r="G39" s="1" t="s">
        <v>12</v>
      </c>
      <c r="H39" s="1" t="s">
        <v>13</v>
      </c>
      <c r="I39" s="1" t="s">
        <v>14</v>
      </c>
      <c r="J39" s="2">
        <v>0.89200000000000002</v>
      </c>
      <c r="K39" s="2">
        <v>0.10199999999999999</v>
      </c>
      <c r="L39" s="2">
        <f t="shared" si="3"/>
        <v>0.14272000000000001</v>
      </c>
      <c r="M39" s="1" t="s">
        <v>15</v>
      </c>
      <c r="N39">
        <v>38</v>
      </c>
    </row>
    <row r="40" spans="1:14" x14ac:dyDescent="0.2">
      <c r="A40" s="1">
        <v>190</v>
      </c>
      <c r="B40" s="1">
        <v>0.22</v>
      </c>
      <c r="C40" s="1">
        <v>0.222</v>
      </c>
      <c r="D40" s="3">
        <f t="shared" si="4"/>
        <v>0.70794578438413802</v>
      </c>
      <c r="E40" s="3">
        <f t="shared" si="5"/>
        <v>0.84139514164519469</v>
      </c>
      <c r="F40" s="1" t="s">
        <v>18</v>
      </c>
      <c r="G40" s="1" t="s">
        <v>12</v>
      </c>
      <c r="H40" s="1" t="s">
        <v>13</v>
      </c>
      <c r="I40" s="1" t="s">
        <v>14</v>
      </c>
      <c r="J40" s="2">
        <v>0.66</v>
      </c>
      <c r="K40" s="2">
        <v>7.5999999999999998E-2</v>
      </c>
      <c r="L40" s="2">
        <f t="shared" si="3"/>
        <v>0.1056</v>
      </c>
      <c r="M40" s="1" t="s">
        <v>15</v>
      </c>
      <c r="N40">
        <v>39</v>
      </c>
    </row>
  </sheetData>
  <phoneticPr fontId="3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Patrick Barry</cp:lastModifiedBy>
  <cp:revision>3</cp:revision>
  <dcterms:created xsi:type="dcterms:W3CDTF">2017-04-19T21:55:54Z</dcterms:created>
  <dcterms:modified xsi:type="dcterms:W3CDTF">2020-04-07T18:59:35Z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