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rmat" sheetId="1" state="visible" r:id="rId2"/>
    <sheet name="Sheet1" sheetId="2" state="visible" r:id="rId3"/>
    <sheet name="table4" sheetId="3" state="visible" r:id="rId4"/>
    <sheet name="cj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<sst xmlns="http://schemas.openxmlformats.org/spreadsheetml/2006/main" count="1250" uniqueCount="65">
  <si>
    <t xml:space="preserve">x</t>
  </si>
  <si>
    <t xml:space="preserve">Q2</t>
  </si>
  <si>
    <t xml:space="preserve">y</t>
  </si>
  <si>
    <t xml:space="preserve">sigma_d measured (b/GeV2)</t>
  </si>
  <si>
    <t xml:space="preserve">Elab</t>
  </si>
  <si>
    <t xml:space="preserve">*W2</t>
  </si>
  <si>
    <t xml:space="preserve">*nu</t>
  </si>
  <si>
    <t xml:space="preserve">*E'</t>
  </si>
  <si>
    <t xml:space="preserve">*epsilon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</si>
  <si>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</si>
  <si>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</si>
  <si>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</si>
  <si>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</si>
  <si>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</si>
  <si>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%dE</t>
  </si>
  <si>
    <t xml:space="preserve">%dE1_c</t>
  </si>
  <si>
    <t xml:space="preserve">%dE2_c</t>
  </si>
  <si>
    <t xml:space="preserve">%dE3_c</t>
  </si>
  <si>
    <t xml:space="preserve">%dE4_c</t>
  </si>
  <si>
    <t xml:space="preserve">%dEp</t>
  </si>
  <si>
    <t xml:space="preserve">%dEp1_c</t>
  </si>
  <si>
    <t xml:space="preserve">%dEp2_c</t>
  </si>
  <si>
    <t xml:space="preserve">%dEp3_c</t>
  </si>
  <si>
    <t xml:space="preserve">%dEp4_c</t>
  </si>
  <si>
    <t xml:space="preserve">%dAC_c</t>
  </si>
  <si>
    <t xml:space="preserve">%dRC_c</t>
  </si>
  <si>
    <t xml:space="preserve">%dRE_c</t>
  </si>
  <si>
    <t xml:space="preserve">R</t>
  </si>
  <si>
    <t xml:space="preserve">F2d</t>
  </si>
  <si>
    <t xml:space="preserve">dFstat</t>
  </si>
  <si>
    <t xml:space="preserve">dFsyst</t>
  </si>
  <si>
    <t xml:space="preserve">%*norm_c</t>
  </si>
  <si>
    <t xml:space="preserve">value</t>
  </si>
  <si>
    <t xml:space="preserve">%*dST_u</t>
  </si>
  <si>
    <t xml:space="preserve">sig_r</t>
  </si>
  <si>
    <t xml:space="preserve">d</t>
  </si>
  <si>
    <t xml:space="preserve">mu</t>
  </si>
  <si>
    <t xml:space="preserve">nc</t>
  </si>
  <si>
    <t xml:space="preserve">NMC deuteron</t>
  </si>
  <si>
    <t xml:space="preserve">hep-ph/9610231</t>
  </si>
  <si>
    <t xml:space="preserve">*</t>
  </si>
  <si>
    <t xml:space="preserve">.02 0 : normalization error, number of correlated errors</t>
  </si>
  <si>
    <t xml:space="preserve">stat</t>
  </si>
  <si>
    <t xml:space="preserve">sys</t>
  </si>
  <si>
    <t xml:space="preserve">%dE1</t>
  </si>
  <si>
    <t xml:space="preserve">%dE2</t>
  </si>
  <si>
    <t xml:space="preserve">%dE3</t>
  </si>
  <si>
    <t xml:space="preserve">%dE4</t>
  </si>
  <si>
    <t xml:space="preserve">%dEp1</t>
  </si>
  <si>
    <t xml:space="preserve">%dEp2</t>
  </si>
  <si>
    <t xml:space="preserve">%dEp3</t>
  </si>
  <si>
    <t xml:space="preserve">%dEp4</t>
  </si>
  <si>
    <t xml:space="preserve">%dAC</t>
  </si>
  <si>
    <t xml:space="preserve">%dRC</t>
  </si>
  <si>
    <t xml:space="preserve">%dRE</t>
  </si>
  <si>
    <t xml:space="preserve">∆Fstat</t>
  </si>
  <si>
    <t xml:space="preserve">∆Fsyst</t>
  </si>
  <si>
    <t xml:space="preserve">*y+</t>
  </si>
  <si>
    <t xml:space="preserve">*\nu</t>
  </si>
  <si>
    <t xml:space="preserve">*FL</t>
  </si>
  <si>
    <t xml:space="preserve">*sig_r from F2</t>
  </si>
  <si>
    <t xml:space="preserve">%*dST</t>
  </si>
  <si>
    <t xml:space="preserve">i</t>
  </si>
  <si>
    <t xml:space="preserve">syst</t>
  </si>
  <si>
    <t xml:space="preserve">dummy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</si>
</sst>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E+00"/>
    <numFmt numFmtId="167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1" width="12.239795918367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5" t="s">
        <v>8</v>
      </c>
      <c r="AH1" s="5" t="s">
        <v>32</v>
      </c>
      <c r="AI1" s="5" t="s">
        <v>33</v>
      </c>
    </row>
    <row r="2" customFormat="false" ht="15" hidden="false" customHeight="false" outlineLevel="0" collapsed="false">
      <c r="A2" s="1" t="n">
        <v>0.0078</v>
      </c>
      <c r="B2" s="1" t="n">
        <v>0.8</v>
      </c>
      <c r="C2" s="1" t="n">
        <v>0.635</v>
      </c>
      <c r="D2" s="6" t="n">
        <v>8.019E-006</v>
      </c>
      <c r="E2" s="1" t="n">
        <v>90</v>
      </c>
      <c r="F2" s="1" t="n">
        <f aca="false">0.938^2+B2/A2-B2</f>
        <v>102.643946564103</v>
      </c>
      <c r="G2" s="1" t="n">
        <f aca="false">B2/A2/2/0.938</f>
        <v>54.6716964627412</v>
      </c>
      <c r="H2" s="1" t="n">
        <f aca="false">E2-G2</f>
        <v>35.3283035372588</v>
      </c>
      <c r="I2" s="1" t="n">
        <v>0.644107577491351</v>
      </c>
      <c r="J2" s="7" t="s">
        <v>34</v>
      </c>
      <c r="K2" s="1" t="s">
        <v>35</v>
      </c>
      <c r="L2" s="1" t="s">
        <v>36</v>
      </c>
      <c r="M2" s="1" t="s">
        <v>37</v>
      </c>
      <c r="N2" s="1" t="n">
        <v>1</v>
      </c>
      <c r="O2" s="1" t="n">
        <v>0.5</v>
      </c>
      <c r="P2" s="1" t="n">
        <v>0.5</v>
      </c>
      <c r="Q2" s="1" t="n">
        <v>0</v>
      </c>
      <c r="R2" s="1" t="n">
        <v>0</v>
      </c>
      <c r="S2" s="1" t="n">
        <v>0</v>
      </c>
      <c r="T2" s="1" t="n">
        <v>-0.1</v>
      </c>
      <c r="U2" s="1" t="n">
        <v>-0.1</v>
      </c>
      <c r="V2" s="1" t="n">
        <v>0</v>
      </c>
      <c r="W2" s="1" t="n">
        <v>0</v>
      </c>
      <c r="X2" s="1" t="n">
        <v>0</v>
      </c>
      <c r="Y2" s="1" t="n">
        <v>2.1</v>
      </c>
      <c r="Z2" s="1" t="n">
        <v>1.7</v>
      </c>
      <c r="AA2" s="1" t="n">
        <v>0.3</v>
      </c>
      <c r="AB2" s="1" t="n">
        <v>0.337</v>
      </c>
      <c r="AC2" s="1" t="n">
        <v>0.2667</v>
      </c>
      <c r="AD2" s="1" t="n">
        <v>0.0027</v>
      </c>
      <c r="AE2" s="1" t="n">
        <v>0.0074</v>
      </c>
      <c r="AF2" s="1" t="n">
        <v>2.5</v>
      </c>
      <c r="AG2" s="6" t="n">
        <v>0.644107577491351</v>
      </c>
      <c r="AH2" s="6" t="n">
        <v>0.242775197782826</v>
      </c>
      <c r="AI2" s="1" t="n">
        <v>1.01237345331834</v>
      </c>
    </row>
    <row r="3" customFormat="false" ht="15" hidden="false" customHeight="false" outlineLevel="0" collapsed="false">
      <c r="A3" s="1" t="n">
        <v>0.0092</v>
      </c>
      <c r="B3" s="1" t="n">
        <v>1.09</v>
      </c>
      <c r="C3" s="1" t="n">
        <v>0.709</v>
      </c>
      <c r="D3" s="6" t="n">
        <v>3.849E-006</v>
      </c>
      <c r="E3" s="1" t="n">
        <v>90</v>
      </c>
      <c r="F3" s="1" t="n">
        <f aca="false">0.938^2+B3/A3-B3</f>
        <v>118.268104869565</v>
      </c>
      <c r="G3" s="1" t="n">
        <f aca="false">B3/A3/2/0.938</f>
        <v>63.1547232780198</v>
      </c>
      <c r="H3" s="1" t="n">
        <f aca="false">E3-G3</f>
        <v>26.8452767219802</v>
      </c>
      <c r="I3" s="1" t="n">
        <v>0.536467975713319</v>
      </c>
      <c r="J3" s="7" t="s">
        <v>34</v>
      </c>
      <c r="K3" s="1" t="s">
        <v>35</v>
      </c>
      <c r="L3" s="1" t="s">
        <v>36</v>
      </c>
      <c r="M3" s="1" t="s">
        <v>37</v>
      </c>
      <c r="N3" s="1" t="n">
        <v>1</v>
      </c>
      <c r="O3" s="1" t="n">
        <v>0.4</v>
      </c>
      <c r="P3" s="1" t="n">
        <v>0.4</v>
      </c>
      <c r="Q3" s="1" t="n">
        <v>0</v>
      </c>
      <c r="R3" s="1" t="n">
        <v>0</v>
      </c>
      <c r="S3" s="1" t="n">
        <v>0</v>
      </c>
      <c r="T3" s="1" t="n">
        <v>0.1</v>
      </c>
      <c r="U3" s="1" t="n">
        <v>0.1</v>
      </c>
      <c r="V3" s="1" t="n">
        <v>0</v>
      </c>
      <c r="W3" s="1" t="n">
        <v>0</v>
      </c>
      <c r="X3" s="1" t="n">
        <v>0</v>
      </c>
      <c r="Y3" s="1" t="n">
        <v>1</v>
      </c>
      <c r="Z3" s="1" t="n">
        <v>2.2</v>
      </c>
      <c r="AA3" s="1" t="n">
        <v>0.5</v>
      </c>
      <c r="AB3" s="1" t="n">
        <v>0.337</v>
      </c>
      <c r="AC3" s="1" t="n">
        <v>0.2901</v>
      </c>
      <c r="AD3" s="1" t="n">
        <v>0.0062</v>
      </c>
      <c r="AE3" s="1" t="n">
        <v>0.0073</v>
      </c>
      <c r="AF3" s="1" t="n">
        <v>2.5</v>
      </c>
      <c r="AG3" s="6" t="n">
        <v>0.536467975713319</v>
      </c>
      <c r="AH3" s="6" t="n">
        <v>0.25620560949111</v>
      </c>
      <c r="AI3" s="1" t="n">
        <v>2.13719407101</v>
      </c>
    </row>
    <row r="4" customFormat="false" ht="15" hidden="false" customHeight="false" outlineLevel="0" collapsed="false">
      <c r="A4" s="1" t="n">
        <v>0.012</v>
      </c>
      <c r="B4" s="1" t="n">
        <v>0.9</v>
      </c>
      <c r="C4" s="1" t="n">
        <v>0.462</v>
      </c>
      <c r="D4" s="6" t="n">
        <v>5.052E-006</v>
      </c>
      <c r="E4" s="1" t="n">
        <v>90</v>
      </c>
      <c r="F4" s="1" t="n">
        <f aca="false">0.938^2+B4/A4-B4</f>
        <v>74.979844</v>
      </c>
      <c r="G4" s="1" t="n">
        <f aca="false">B4/A4/2/0.938</f>
        <v>39.9786780383795</v>
      </c>
      <c r="H4" s="1" t="n">
        <f aca="false">E4-G4</f>
        <v>50.0213219616205</v>
      </c>
      <c r="I4" s="1" t="n">
        <v>0.834389154931398</v>
      </c>
      <c r="J4" s="7" t="s">
        <v>34</v>
      </c>
      <c r="K4" s="1" t="s">
        <v>35</v>
      </c>
      <c r="L4" s="1" t="s">
        <v>36</v>
      </c>
      <c r="M4" s="1" t="s">
        <v>37</v>
      </c>
      <c r="N4" s="1" t="n">
        <v>1</v>
      </c>
      <c r="O4" s="1" t="n">
        <v>0.7</v>
      </c>
      <c r="P4" s="1" t="n">
        <v>0.7</v>
      </c>
      <c r="Q4" s="1" t="n">
        <v>0</v>
      </c>
      <c r="R4" s="1" t="n">
        <v>0</v>
      </c>
      <c r="S4" s="1" t="n">
        <v>0</v>
      </c>
      <c r="T4" s="1" t="n">
        <v>-0.2</v>
      </c>
      <c r="U4" s="1" t="n">
        <v>-0.2</v>
      </c>
      <c r="V4" s="1" t="n">
        <v>0</v>
      </c>
      <c r="W4" s="1" t="n">
        <v>0</v>
      </c>
      <c r="X4" s="1" t="n">
        <v>0</v>
      </c>
      <c r="Y4" s="1" t="n">
        <v>2.7</v>
      </c>
      <c r="Z4" s="1" t="n">
        <v>0.8</v>
      </c>
      <c r="AA4" s="1" t="n">
        <v>0.2</v>
      </c>
      <c r="AB4" s="1" t="n">
        <v>0.246</v>
      </c>
      <c r="AC4" s="1" t="n">
        <v>0.2694</v>
      </c>
      <c r="AD4" s="1" t="n">
        <v>0.0054</v>
      </c>
      <c r="AE4" s="1" t="n">
        <v>0.0078</v>
      </c>
      <c r="AF4" s="1" t="n">
        <v>2.5</v>
      </c>
      <c r="AG4" s="6" t="n">
        <v>0.834389154931398</v>
      </c>
      <c r="AH4" s="6" t="n">
        <v>0.260591126688438</v>
      </c>
      <c r="AI4" s="1" t="n">
        <v>2.00445434298441</v>
      </c>
    </row>
    <row r="5" customFormat="false" ht="15" hidden="false" customHeight="false" outlineLevel="0" collapsed="false">
      <c r="A5" s="1" t="n">
        <v>0.0125</v>
      </c>
      <c r="B5" s="1" t="n">
        <v>1.22</v>
      </c>
      <c r="C5" s="1" t="n">
        <v>0.596</v>
      </c>
      <c r="D5" s="6" t="n">
        <v>2.554E-006</v>
      </c>
      <c r="E5" s="1" t="n">
        <v>90</v>
      </c>
      <c r="F5" s="1" t="n">
        <f aca="false">0.938^2+B5/A5-B5</f>
        <v>97.259844</v>
      </c>
      <c r="G5" s="1" t="n">
        <f aca="false">B5/A5/2/0.938</f>
        <v>52.0255863539446</v>
      </c>
      <c r="H5" s="1" t="n">
        <f aca="false">E5-G5</f>
        <v>37.9744136460554</v>
      </c>
      <c r="I5" s="1" t="n">
        <v>0.69451622766914</v>
      </c>
      <c r="J5" s="7" t="s">
        <v>34</v>
      </c>
      <c r="K5" s="1" t="s">
        <v>35</v>
      </c>
      <c r="L5" s="1" t="s">
        <v>36</v>
      </c>
      <c r="M5" s="1" t="s">
        <v>37</v>
      </c>
      <c r="N5" s="1" t="n">
        <v>1</v>
      </c>
      <c r="O5" s="1" t="n">
        <v>0.6</v>
      </c>
      <c r="P5" s="1" t="n">
        <v>0.6</v>
      </c>
      <c r="Q5" s="1" t="n">
        <v>0</v>
      </c>
      <c r="R5" s="1" t="n">
        <v>0</v>
      </c>
      <c r="S5" s="1" t="n">
        <v>0</v>
      </c>
      <c r="T5" s="1" t="n">
        <v>-0.1</v>
      </c>
      <c r="U5" s="1" t="n">
        <v>-0.1</v>
      </c>
      <c r="V5" s="1" t="n">
        <v>0</v>
      </c>
      <c r="W5" s="1" t="n">
        <v>0</v>
      </c>
      <c r="X5" s="1" t="n">
        <v>0</v>
      </c>
      <c r="Y5" s="1" t="n">
        <v>1.7</v>
      </c>
      <c r="Z5" s="1" t="n">
        <v>1.4</v>
      </c>
      <c r="AA5" s="1" t="n">
        <v>0.3</v>
      </c>
      <c r="AB5" s="1" t="n">
        <v>0.246</v>
      </c>
      <c r="AC5" s="1" t="n">
        <v>0.2946</v>
      </c>
      <c r="AD5" s="1" t="n">
        <v>0.0029</v>
      </c>
      <c r="AE5" s="1" t="n">
        <v>0.0068</v>
      </c>
      <c r="AF5" s="1" t="n">
        <v>2.5</v>
      </c>
      <c r="AG5" s="6" t="n">
        <v>0.69451622766914</v>
      </c>
      <c r="AH5" s="6" t="n">
        <v>0.276831622145588</v>
      </c>
      <c r="AI5" s="1" t="n">
        <v>0.98438560760353</v>
      </c>
    </row>
    <row r="6" customFormat="false" ht="15" hidden="false" customHeight="false" outlineLevel="0" collapsed="false">
      <c r="A6" s="1" t="n">
        <v>0.0139</v>
      </c>
      <c r="B6" s="1" t="n">
        <v>1.62</v>
      </c>
      <c r="C6" s="1" t="n">
        <v>0.703</v>
      </c>
      <c r="D6" s="6" t="n">
        <v>1.286E-006</v>
      </c>
      <c r="E6" s="1" t="n">
        <v>90</v>
      </c>
      <c r="F6" s="1" t="n">
        <f aca="false">0.938^2+B6/A6-B6</f>
        <v>115.806606589928</v>
      </c>
      <c r="G6" s="1" t="n">
        <f aca="false">B6/A6/2/0.938</f>
        <v>62.1251399733092</v>
      </c>
      <c r="H6" s="1" t="n">
        <f aca="false">E6-G6</f>
        <v>27.8748600266908</v>
      </c>
      <c r="I6" s="1" t="n">
        <v>0.545708985223731</v>
      </c>
      <c r="J6" s="7" t="s">
        <v>34</v>
      </c>
      <c r="K6" s="1" t="s">
        <v>35</v>
      </c>
      <c r="L6" s="1" t="s">
        <v>36</v>
      </c>
      <c r="M6" s="1" t="s">
        <v>37</v>
      </c>
      <c r="N6" s="1" t="n">
        <v>1</v>
      </c>
      <c r="O6" s="1" t="n">
        <v>0.4</v>
      </c>
      <c r="P6" s="1" t="n">
        <v>0.4</v>
      </c>
      <c r="Q6" s="1" t="n">
        <v>0</v>
      </c>
      <c r="R6" s="1" t="n">
        <v>0</v>
      </c>
      <c r="S6" s="1" t="n">
        <v>0</v>
      </c>
      <c r="T6" s="1" t="n">
        <v>0.1</v>
      </c>
      <c r="U6" s="1" t="n">
        <v>0.1</v>
      </c>
      <c r="V6" s="1" t="n">
        <v>0</v>
      </c>
      <c r="W6" s="1" t="n">
        <v>0</v>
      </c>
      <c r="X6" s="1" t="n">
        <v>0</v>
      </c>
      <c r="Y6" s="1" t="n">
        <v>1</v>
      </c>
      <c r="Z6" s="1" t="n">
        <v>1.9</v>
      </c>
      <c r="AA6" s="1" t="n">
        <v>0.5</v>
      </c>
      <c r="AB6" s="1" t="n">
        <v>0.246</v>
      </c>
      <c r="AC6" s="1" t="n">
        <v>0.3102</v>
      </c>
      <c r="AD6" s="1" t="n">
        <v>0.0074</v>
      </c>
      <c r="AE6" s="1" t="n">
        <v>0.0069</v>
      </c>
      <c r="AF6" s="1" t="n">
        <v>2.5</v>
      </c>
      <c r="AG6" s="6" t="n">
        <v>0.545708985223731</v>
      </c>
      <c r="AH6" s="6" t="n">
        <v>0.28237737797865</v>
      </c>
      <c r="AI6" s="1" t="n">
        <v>2.38555770470664</v>
      </c>
    </row>
    <row r="7" customFormat="false" ht="15" hidden="false" customHeight="false" outlineLevel="0" collapsed="false">
      <c r="A7" s="1" t="n">
        <v>0.0173</v>
      </c>
      <c r="B7" s="1" t="n">
        <v>1.27</v>
      </c>
      <c r="C7" s="1" t="n">
        <v>0.448</v>
      </c>
      <c r="D7" s="6" t="n">
        <v>1.971E-006</v>
      </c>
      <c r="E7" s="1" t="n">
        <v>90</v>
      </c>
      <c r="F7" s="1" t="n">
        <f aca="false">0.938^2+B7/A7-B7</f>
        <v>73.0202486242775</v>
      </c>
      <c r="G7" s="1" t="n">
        <f aca="false">B7/A7/2/0.938</f>
        <v>39.1313457485487</v>
      </c>
      <c r="H7" s="1" t="n">
        <f aca="false">E7-G7</f>
        <v>50.8686542514513</v>
      </c>
      <c r="I7" s="1" t="n">
        <v>0.846058016352945</v>
      </c>
      <c r="J7" s="7" t="s">
        <v>34</v>
      </c>
      <c r="K7" s="1" t="s">
        <v>35</v>
      </c>
      <c r="L7" s="1" t="s">
        <v>36</v>
      </c>
      <c r="M7" s="1" t="s">
        <v>37</v>
      </c>
      <c r="N7" s="1" t="n">
        <v>1</v>
      </c>
      <c r="O7" s="1" t="n">
        <v>0.7</v>
      </c>
      <c r="P7" s="1" t="n">
        <v>0.7</v>
      </c>
      <c r="Q7" s="1" t="n">
        <v>0</v>
      </c>
      <c r="R7" s="1" t="n">
        <v>0</v>
      </c>
      <c r="S7" s="1" t="n">
        <v>0</v>
      </c>
      <c r="T7" s="1" t="n">
        <v>-0.2</v>
      </c>
      <c r="U7" s="1" t="n">
        <v>-0.2</v>
      </c>
      <c r="V7" s="1" t="n">
        <v>0</v>
      </c>
      <c r="W7" s="1" t="n">
        <v>0</v>
      </c>
      <c r="X7" s="1" t="n">
        <v>0</v>
      </c>
      <c r="Y7" s="1" t="n">
        <v>2</v>
      </c>
      <c r="Z7" s="1" t="n">
        <v>0.7</v>
      </c>
      <c r="AA7" s="1" t="n">
        <v>0.2</v>
      </c>
      <c r="AB7" s="1" t="n">
        <v>0.19</v>
      </c>
      <c r="AC7" s="1" t="n">
        <v>0.2978</v>
      </c>
      <c r="AD7" s="1" t="n">
        <v>0.004</v>
      </c>
      <c r="AE7" s="1" t="n">
        <v>0.0068</v>
      </c>
      <c r="AF7" s="1" t="n">
        <v>2.5</v>
      </c>
      <c r="AG7" s="6" t="n">
        <v>0.846058016352945</v>
      </c>
      <c r="AH7" s="6" t="n">
        <v>0.290480056823416</v>
      </c>
      <c r="AI7" s="1" t="n">
        <v>1.34318334452653</v>
      </c>
    </row>
    <row r="8" customFormat="false" ht="15" hidden="false" customHeight="false" outlineLevel="0" collapsed="false">
      <c r="A8" s="1" t="n">
        <v>0.0176</v>
      </c>
      <c r="B8" s="1" t="n">
        <v>1.72</v>
      </c>
      <c r="C8" s="1" t="n">
        <v>0.594</v>
      </c>
      <c r="D8" s="6" t="n">
        <v>1.046E-006</v>
      </c>
      <c r="E8" s="1" t="n">
        <v>90</v>
      </c>
      <c r="F8" s="1" t="n">
        <f aca="false">0.938^2+B8/A8-B8</f>
        <v>96.8871167272727</v>
      </c>
      <c r="G8" s="1" t="n">
        <f aca="false">B8/A8/2/0.938</f>
        <v>52.0934289591006</v>
      </c>
      <c r="H8" s="1" t="n">
        <f aca="false">E8-G8</f>
        <v>37.9065710408994</v>
      </c>
      <c r="I8" s="1" t="n">
        <v>0.696939166672403</v>
      </c>
      <c r="J8" s="7" t="s">
        <v>34</v>
      </c>
      <c r="K8" s="1" t="s">
        <v>35</v>
      </c>
      <c r="L8" s="1" t="s">
        <v>36</v>
      </c>
      <c r="M8" s="1" t="s">
        <v>37</v>
      </c>
      <c r="N8" s="1" t="n">
        <v>1</v>
      </c>
      <c r="O8" s="1" t="n">
        <v>0.6</v>
      </c>
      <c r="P8" s="1" t="n">
        <v>0.6</v>
      </c>
      <c r="Q8" s="1" t="n">
        <v>0</v>
      </c>
      <c r="R8" s="1" t="n">
        <v>0</v>
      </c>
      <c r="S8" s="1" t="n">
        <v>0</v>
      </c>
      <c r="T8" s="1" t="n">
        <v>-0.1</v>
      </c>
      <c r="U8" s="1" t="n">
        <v>-0.1</v>
      </c>
      <c r="V8" s="1" t="n">
        <v>0</v>
      </c>
      <c r="W8" s="1" t="n">
        <v>0</v>
      </c>
      <c r="X8" s="1" t="n">
        <v>0</v>
      </c>
      <c r="Y8" s="1" t="n">
        <v>1.3</v>
      </c>
      <c r="Z8" s="1" t="n">
        <v>1.2</v>
      </c>
      <c r="AA8" s="1" t="n">
        <v>0.3</v>
      </c>
      <c r="AB8" s="1" t="n">
        <v>0.19</v>
      </c>
      <c r="AC8" s="1" t="n">
        <v>0.3304</v>
      </c>
      <c r="AD8" s="1" t="n">
        <v>0.0041</v>
      </c>
      <c r="AE8" s="1" t="n">
        <v>0.0063</v>
      </c>
      <c r="AF8" s="1" t="n">
        <v>2.5</v>
      </c>
      <c r="AG8" s="6" t="n">
        <v>0.696939166672403</v>
      </c>
      <c r="AH8" s="6" t="n">
        <v>0.314412216017383</v>
      </c>
      <c r="AI8" s="1" t="n">
        <v>1.2409200968523</v>
      </c>
    </row>
    <row r="9" customFormat="false" ht="15" hidden="false" customHeight="false" outlineLevel="0" collapsed="false">
      <c r="A9" s="1" t="n">
        <v>0.0185</v>
      </c>
      <c r="B9" s="1" t="n">
        <v>2.16</v>
      </c>
      <c r="C9" s="1" t="n">
        <v>0.702</v>
      </c>
      <c r="D9" s="6" t="n">
        <v>5.819E-007</v>
      </c>
      <c r="E9" s="1" t="n">
        <v>90</v>
      </c>
      <c r="F9" s="1" t="n">
        <f aca="false">0.938^2+B9/A9-B9</f>
        <v>115.476600756757</v>
      </c>
      <c r="G9" s="1" t="n">
        <f aca="false">B9/A9/2/0.938</f>
        <v>62.2370771624503</v>
      </c>
      <c r="H9" s="1" t="n">
        <f aca="false">E9-G9</f>
        <v>27.7629228375497</v>
      </c>
      <c r="I9" s="1" t="n">
        <v>0.54720014497321</v>
      </c>
      <c r="J9" s="7" t="s">
        <v>34</v>
      </c>
      <c r="K9" s="1" t="s">
        <v>35</v>
      </c>
      <c r="L9" s="1" t="s">
        <v>36</v>
      </c>
      <c r="M9" s="1" t="s">
        <v>37</v>
      </c>
      <c r="N9" s="1" t="n">
        <v>1</v>
      </c>
      <c r="O9" s="1" t="n">
        <v>0.5</v>
      </c>
      <c r="P9" s="1" t="n">
        <v>0.5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1</v>
      </c>
      <c r="Z9" s="1" t="n">
        <v>1.5</v>
      </c>
      <c r="AA9" s="1" t="n">
        <v>0.4</v>
      </c>
      <c r="AB9" s="1" t="n">
        <v>0.19</v>
      </c>
      <c r="AC9" s="1" t="n">
        <v>0.3238</v>
      </c>
      <c r="AD9" s="1" t="n">
        <v>0.0084</v>
      </c>
      <c r="AE9" s="1" t="n">
        <v>0.0062</v>
      </c>
      <c r="AF9" s="1" t="n">
        <v>2.5</v>
      </c>
      <c r="AG9" s="6" t="n">
        <v>0.54720014497321</v>
      </c>
      <c r="AH9" s="6" t="n">
        <v>0.300390328980278</v>
      </c>
      <c r="AI9" s="1" t="n">
        <v>2.59419394688079</v>
      </c>
    </row>
    <row r="10" customFormat="false" ht="15" hidden="false" customHeight="false" outlineLevel="0" collapsed="false">
      <c r="A10" s="1" t="n">
        <v>0.0246</v>
      </c>
      <c r="B10" s="1" t="n">
        <v>1.27</v>
      </c>
      <c r="C10" s="1" t="n">
        <v>0.32</v>
      </c>
      <c r="D10" s="6" t="n">
        <v>1.541E-006</v>
      </c>
      <c r="E10" s="1" t="n">
        <v>90</v>
      </c>
      <c r="F10" s="1" t="n">
        <f aca="false">0.938^2+B10/A10-B10</f>
        <v>51.2358602601626</v>
      </c>
      <c r="G10" s="1" t="n">
        <f aca="false">B10/A10/2/0.938</f>
        <v>27.5191984329225</v>
      </c>
      <c r="H10" s="1" t="n">
        <f aca="false">E10-G10</f>
        <v>62.4808015670775</v>
      </c>
      <c r="I10" s="1" t="n">
        <v>0.929874663126721</v>
      </c>
      <c r="J10" s="7" t="s">
        <v>34</v>
      </c>
      <c r="K10" s="1" t="s">
        <v>35</v>
      </c>
      <c r="L10" s="1" t="s">
        <v>36</v>
      </c>
      <c r="M10" s="1" t="s">
        <v>37</v>
      </c>
      <c r="N10" s="1" t="n">
        <v>1</v>
      </c>
      <c r="O10" s="1" t="n">
        <v>0.9</v>
      </c>
      <c r="P10" s="1" t="n">
        <v>0.9</v>
      </c>
      <c r="Q10" s="1" t="n">
        <v>0</v>
      </c>
      <c r="R10" s="1" t="n">
        <v>0</v>
      </c>
      <c r="S10" s="1" t="n">
        <v>0</v>
      </c>
      <c r="T10" s="1" t="n">
        <v>-0.4</v>
      </c>
      <c r="U10" s="1" t="n">
        <v>-0.4</v>
      </c>
      <c r="V10" s="1" t="n">
        <v>0</v>
      </c>
      <c r="W10" s="1" t="n">
        <v>0</v>
      </c>
      <c r="X10" s="1" t="n">
        <v>0</v>
      </c>
      <c r="Y10" s="1" t="n">
        <v>2.2</v>
      </c>
      <c r="Z10" s="1" t="n">
        <v>0.3</v>
      </c>
      <c r="AA10" s="1" t="n">
        <v>0.1</v>
      </c>
      <c r="AB10" s="1" t="n">
        <v>0.099</v>
      </c>
      <c r="AC10" s="1" t="n">
        <v>0.2967</v>
      </c>
      <c r="AD10" s="1" t="n">
        <v>0.0049</v>
      </c>
      <c r="AE10" s="1" t="n">
        <v>0.0072</v>
      </c>
      <c r="AF10" s="1" t="n">
        <v>2.5</v>
      </c>
      <c r="AG10" s="6" t="n">
        <v>0.929874663126721</v>
      </c>
      <c r="AH10" s="6" t="n">
        <v>0.294825475897209</v>
      </c>
      <c r="AI10" s="1" t="n">
        <v>1.65149983147961</v>
      </c>
    </row>
    <row r="11" customFormat="false" ht="15" hidden="false" customHeight="false" outlineLevel="0" collapsed="false">
      <c r="A11" s="1" t="n">
        <v>0.0247</v>
      </c>
      <c r="B11" s="1" t="n">
        <v>1.75</v>
      </c>
      <c r="C11" s="1" t="n">
        <v>0.437</v>
      </c>
      <c r="D11" s="6" t="n">
        <v>7.932E-007</v>
      </c>
      <c r="E11" s="1" t="n">
        <v>90</v>
      </c>
      <c r="F11" s="1" t="n">
        <f aca="false">0.938^2+B11/A11-B11</f>
        <v>69.9800464291498</v>
      </c>
      <c r="G11" s="1" t="n">
        <f aca="false">B11/A11/2/0.938</f>
        <v>37.7666324249199</v>
      </c>
      <c r="H11" s="1" t="n">
        <f aca="false">E11-G11</f>
        <v>52.2333675750801</v>
      </c>
      <c r="I11" s="1" t="n">
        <v>0.854841405780712</v>
      </c>
      <c r="J11" s="7" t="s">
        <v>34</v>
      </c>
      <c r="K11" s="1" t="s">
        <v>35</v>
      </c>
      <c r="L11" s="1" t="s">
        <v>36</v>
      </c>
      <c r="M11" s="1" t="s">
        <v>37</v>
      </c>
      <c r="N11" s="1" t="n">
        <v>1</v>
      </c>
      <c r="O11" s="1" t="n">
        <v>0.7</v>
      </c>
      <c r="P11" s="1" t="n">
        <v>0.7</v>
      </c>
      <c r="Q11" s="1" t="n">
        <v>0</v>
      </c>
      <c r="R11" s="1" t="n">
        <v>0</v>
      </c>
      <c r="S11" s="1" t="n">
        <v>0</v>
      </c>
      <c r="T11" s="1" t="n">
        <v>-0.2</v>
      </c>
      <c r="U11" s="1" t="n">
        <v>-0.2</v>
      </c>
      <c r="V11" s="1" t="n">
        <v>0</v>
      </c>
      <c r="W11" s="1" t="n">
        <v>0</v>
      </c>
      <c r="X11" s="1" t="n">
        <v>0</v>
      </c>
      <c r="Y11" s="1" t="n">
        <v>1.4</v>
      </c>
      <c r="Z11" s="1" t="n">
        <v>0.5</v>
      </c>
      <c r="AA11" s="1" t="n">
        <v>0.2</v>
      </c>
      <c r="AB11" s="1" t="n">
        <v>0.099</v>
      </c>
      <c r="AC11" s="1" t="n">
        <v>0.3205</v>
      </c>
      <c r="AD11" s="1" t="n">
        <v>0.0035</v>
      </c>
      <c r="AE11" s="1" t="n">
        <v>0.0054</v>
      </c>
      <c r="AF11" s="1" t="n">
        <v>2.5</v>
      </c>
      <c r="AG11" s="6" t="n">
        <v>0.854841405780712</v>
      </c>
      <c r="AH11" s="6" t="n">
        <v>0.316308719271966</v>
      </c>
      <c r="AI11" s="1" t="n">
        <v>1.09204368174727</v>
      </c>
    </row>
    <row r="12" customFormat="false" ht="15" hidden="false" customHeight="false" outlineLevel="0" collapsed="false">
      <c r="A12" s="1" t="n">
        <v>0.0254</v>
      </c>
      <c r="B12" s="1" t="n">
        <v>2.36</v>
      </c>
      <c r="C12" s="1" t="n">
        <v>0.566</v>
      </c>
      <c r="D12" s="6" t="n">
        <v>4.123E-007</v>
      </c>
      <c r="E12" s="1" t="n">
        <v>90</v>
      </c>
      <c r="F12" s="1" t="n">
        <f aca="false">0.938^2+B12/A12-B12</f>
        <v>91.4332298267717</v>
      </c>
      <c r="G12" s="1" t="n">
        <f aca="false">B12/A12/2/0.938</f>
        <v>49.5273911656565</v>
      </c>
      <c r="H12" s="1" t="n">
        <f aca="false">E12-G12</f>
        <v>40.4726088343435</v>
      </c>
      <c r="I12" s="1" t="n">
        <v>0.730208746283791</v>
      </c>
      <c r="J12" s="7" t="s">
        <v>34</v>
      </c>
      <c r="K12" s="1" t="s">
        <v>35</v>
      </c>
      <c r="L12" s="1" t="s">
        <v>36</v>
      </c>
      <c r="M12" s="1" t="s">
        <v>37</v>
      </c>
      <c r="N12" s="1" t="n">
        <v>1</v>
      </c>
      <c r="O12" s="1" t="n">
        <v>0.6</v>
      </c>
      <c r="P12" s="1" t="n">
        <v>0.6</v>
      </c>
      <c r="Q12" s="1" t="n">
        <v>0</v>
      </c>
      <c r="R12" s="1" t="n">
        <v>0</v>
      </c>
      <c r="S12" s="1" t="n">
        <v>0</v>
      </c>
      <c r="T12" s="1" t="n">
        <v>-0.1</v>
      </c>
      <c r="U12" s="1" t="n">
        <v>-0.1</v>
      </c>
      <c r="V12" s="1" t="n">
        <v>0</v>
      </c>
      <c r="W12" s="1" t="n">
        <v>0</v>
      </c>
      <c r="X12" s="1" t="n">
        <v>0</v>
      </c>
      <c r="Y12" s="1" t="n">
        <v>0.9</v>
      </c>
      <c r="Z12" s="1" t="n">
        <v>0.9</v>
      </c>
      <c r="AA12" s="1" t="n">
        <v>0.3</v>
      </c>
      <c r="AB12" s="1" t="n">
        <v>0.099</v>
      </c>
      <c r="AC12" s="1" t="n">
        <v>0.3409</v>
      </c>
      <c r="AD12" s="1" t="n">
        <v>0.0034</v>
      </c>
      <c r="AE12" s="1" t="n">
        <v>0.0049</v>
      </c>
      <c r="AF12" s="1" t="n">
        <v>2.5</v>
      </c>
      <c r="AG12" s="6" t="n">
        <v>0.730208746283791</v>
      </c>
      <c r="AH12" s="6" t="n">
        <v>0.332614625926981</v>
      </c>
      <c r="AI12" s="1" t="n">
        <v>0.997359929598123</v>
      </c>
    </row>
    <row r="13" customFormat="false" ht="15" hidden="false" customHeight="false" outlineLevel="0" collapsed="false">
      <c r="A13" s="1" t="n">
        <v>0.0276</v>
      </c>
      <c r="B13" s="1" t="n">
        <v>3.24</v>
      </c>
      <c r="C13" s="1" t="n">
        <v>0.707</v>
      </c>
      <c r="D13" s="6" t="n">
        <v>1.833E-007</v>
      </c>
      <c r="E13" s="1" t="n">
        <v>90</v>
      </c>
      <c r="F13" s="1" t="n">
        <f aca="false">0.938^2+B13/A13-B13</f>
        <v>115.031148347826</v>
      </c>
      <c r="G13" s="1" t="n">
        <f aca="false">B13/A13/2/0.938</f>
        <v>62.5753221470288</v>
      </c>
      <c r="H13" s="1" t="n">
        <f aca="false">E13-G13</f>
        <v>27.4246778529712</v>
      </c>
      <c r="I13" s="1" t="n">
        <v>0.539386344446761</v>
      </c>
      <c r="J13" s="7" t="s">
        <v>34</v>
      </c>
      <c r="K13" s="1" t="s">
        <v>35</v>
      </c>
      <c r="L13" s="1" t="s">
        <v>36</v>
      </c>
      <c r="M13" s="1" t="s">
        <v>37</v>
      </c>
      <c r="N13" s="1" t="n">
        <v>1</v>
      </c>
      <c r="O13" s="1" t="n">
        <v>0.5</v>
      </c>
      <c r="P13" s="1" t="n">
        <v>0.5</v>
      </c>
      <c r="Q13" s="1" t="n">
        <v>0</v>
      </c>
      <c r="R13" s="1" t="n">
        <v>0</v>
      </c>
      <c r="S13" s="1" t="n">
        <v>0</v>
      </c>
      <c r="T13" s="1" t="n">
        <v>0.1</v>
      </c>
      <c r="U13" s="1" t="n">
        <v>0.1</v>
      </c>
      <c r="V13" s="1" t="n">
        <v>0</v>
      </c>
      <c r="W13" s="1" t="n">
        <v>0</v>
      </c>
      <c r="X13" s="1" t="n">
        <v>0</v>
      </c>
      <c r="Y13" s="1" t="n">
        <v>0.9</v>
      </c>
      <c r="Z13" s="1" t="n">
        <v>1.7</v>
      </c>
      <c r="AA13" s="1" t="n">
        <v>0.5</v>
      </c>
      <c r="AB13" s="1" t="n">
        <v>0.099</v>
      </c>
      <c r="AC13" s="1" t="n">
        <v>0.3324</v>
      </c>
      <c r="AD13" s="1" t="n">
        <v>0.0133</v>
      </c>
      <c r="AE13" s="1" t="n">
        <v>0.0068</v>
      </c>
      <c r="AF13" s="1" t="n">
        <v>2.5</v>
      </c>
      <c r="AG13" s="6" t="n">
        <v>0.539386344446761</v>
      </c>
      <c r="AH13" s="6" t="n">
        <v>0.318607454919268</v>
      </c>
      <c r="AI13" s="1" t="n">
        <v>4.00120336943442</v>
      </c>
    </row>
    <row r="14" customFormat="false" ht="15" hidden="false" customHeight="false" outlineLevel="0" collapsed="false">
      <c r="A14" s="1" t="n">
        <v>0.0348</v>
      </c>
      <c r="B14" s="1" t="n">
        <v>1.3</v>
      </c>
      <c r="C14" s="1" t="n">
        <v>0.231</v>
      </c>
      <c r="D14" s="6" t="n">
        <v>1.163E-006</v>
      </c>
      <c r="E14" s="1" t="n">
        <v>90</v>
      </c>
      <c r="F14" s="1" t="n">
        <f aca="false">0.938^2+B14/A14-B14</f>
        <v>36.9361658390805</v>
      </c>
      <c r="G14" s="1" t="n">
        <f aca="false">B14/A14/2/0.938</f>
        <v>19.9127515133691</v>
      </c>
      <c r="H14" s="1" t="n">
        <f aca="false">E14-G14</f>
        <v>70.0872484866309</v>
      </c>
      <c r="I14" s="1" t="n">
        <v>0.966369167614017</v>
      </c>
      <c r="J14" s="7" t="s">
        <v>34</v>
      </c>
      <c r="K14" s="1" t="s">
        <v>35</v>
      </c>
      <c r="L14" s="1" t="s">
        <v>36</v>
      </c>
      <c r="M14" s="1" t="s">
        <v>37</v>
      </c>
      <c r="N14" s="1" t="n">
        <v>1</v>
      </c>
      <c r="O14" s="1" t="n">
        <v>1.2</v>
      </c>
      <c r="P14" s="1" t="n">
        <v>1.2</v>
      </c>
      <c r="Q14" s="1" t="n">
        <v>0</v>
      </c>
      <c r="R14" s="1" t="n">
        <v>0</v>
      </c>
      <c r="S14" s="1" t="n">
        <v>0</v>
      </c>
      <c r="T14" s="1" t="n">
        <v>-0.7</v>
      </c>
      <c r="U14" s="1" t="n">
        <v>-0.7</v>
      </c>
      <c r="V14" s="1" t="n">
        <v>0</v>
      </c>
      <c r="W14" s="1" t="n">
        <v>0</v>
      </c>
      <c r="X14" s="1" t="n">
        <v>0</v>
      </c>
      <c r="Y14" s="1" t="n">
        <v>2.2</v>
      </c>
      <c r="Z14" s="1" t="n">
        <v>0.4</v>
      </c>
      <c r="AA14" s="1" t="n">
        <v>0.1</v>
      </c>
      <c r="AB14" s="1" t="n">
        <v>0.108</v>
      </c>
      <c r="AC14" s="1" t="n">
        <v>0.3057</v>
      </c>
      <c r="AD14" s="1" t="n">
        <v>0.0077</v>
      </c>
      <c r="AE14" s="1" t="n">
        <v>0.0082</v>
      </c>
      <c r="AF14" s="1" t="n">
        <v>2.5</v>
      </c>
      <c r="AG14" s="6" t="n">
        <v>0.966369167614017</v>
      </c>
      <c r="AH14" s="6" t="n">
        <v>0.304697620132051</v>
      </c>
      <c r="AI14" s="1" t="n">
        <v>2.51880929015375</v>
      </c>
    </row>
    <row r="15" customFormat="false" ht="15" hidden="false" customHeight="false" outlineLevel="0" collapsed="false">
      <c r="A15" s="1" t="n">
        <v>0.0348</v>
      </c>
      <c r="B15" s="1" t="n">
        <v>1.76</v>
      </c>
      <c r="C15" s="1" t="n">
        <v>0.309</v>
      </c>
      <c r="D15" s="6" t="n">
        <v>6.129E-007</v>
      </c>
      <c r="E15" s="1" t="n">
        <v>90</v>
      </c>
      <c r="F15" s="1" t="n">
        <f aca="false">0.938^2+B15/A15-B15</f>
        <v>49.6945566436782</v>
      </c>
      <c r="G15" s="1" t="n">
        <f aca="false">B15/A15/2/0.938</f>
        <v>26.9588020488689</v>
      </c>
      <c r="H15" s="1" t="n">
        <f aca="false">E15-G15</f>
        <v>63.0411979511311</v>
      </c>
      <c r="I15" s="1" t="n">
        <v>0.935233517322987</v>
      </c>
      <c r="J15" s="7" t="s">
        <v>34</v>
      </c>
      <c r="K15" s="1" t="s">
        <v>35</v>
      </c>
      <c r="L15" s="1" t="s">
        <v>36</v>
      </c>
      <c r="M15" s="1" t="s">
        <v>37</v>
      </c>
      <c r="N15" s="1" t="n">
        <v>1</v>
      </c>
      <c r="O15" s="1" t="n">
        <v>1</v>
      </c>
      <c r="P15" s="1" t="n">
        <v>1</v>
      </c>
      <c r="Q15" s="1" t="n">
        <v>0</v>
      </c>
      <c r="R15" s="1" t="n">
        <v>0</v>
      </c>
      <c r="S15" s="1" t="n">
        <v>0</v>
      </c>
      <c r="T15" s="1" t="n">
        <v>-0.4</v>
      </c>
      <c r="U15" s="1" t="n">
        <v>-0.4</v>
      </c>
      <c r="V15" s="1" t="n">
        <v>0</v>
      </c>
      <c r="W15" s="1" t="n">
        <v>0</v>
      </c>
      <c r="X15" s="1" t="n">
        <v>0</v>
      </c>
      <c r="Y15" s="1" t="n">
        <v>1.3</v>
      </c>
      <c r="Z15" s="1" t="n">
        <v>0.3</v>
      </c>
      <c r="AA15" s="1" t="n">
        <v>0.1</v>
      </c>
      <c r="AB15" s="1" t="n">
        <v>0.108</v>
      </c>
      <c r="AC15" s="1" t="n">
        <v>0.3155</v>
      </c>
      <c r="AD15" s="1" t="n">
        <v>0.0049</v>
      </c>
      <c r="AE15" s="1" t="n">
        <v>0.0053</v>
      </c>
      <c r="AF15" s="1" t="n">
        <v>2.5</v>
      </c>
      <c r="AG15" s="6" t="n">
        <v>0.935233517322987</v>
      </c>
      <c r="AH15" s="6" t="n">
        <v>0.313507974610924</v>
      </c>
      <c r="AI15" s="1" t="n">
        <v>1.55309033280507</v>
      </c>
    </row>
    <row r="16" customFormat="false" ht="15" hidden="false" customHeight="false" outlineLevel="0" collapsed="false">
      <c r="A16" s="1" t="n">
        <v>0.0349</v>
      </c>
      <c r="B16" s="1" t="n">
        <v>2.45</v>
      </c>
      <c r="C16" s="1" t="n">
        <v>0.428</v>
      </c>
      <c r="D16" s="6" t="n">
        <v>3.062E-007</v>
      </c>
      <c r="E16" s="1" t="n">
        <v>90</v>
      </c>
      <c r="F16" s="1" t="n">
        <f aca="false">0.938^2+B16/A16-B16</f>
        <v>68.6304170659026</v>
      </c>
      <c r="G16" s="1" t="n">
        <f aca="false">B16/A16/2/0.938</f>
        <v>37.4203481161528</v>
      </c>
      <c r="H16" s="1" t="n">
        <f aca="false">E16-G16</f>
        <v>52.5796518838472</v>
      </c>
      <c r="I16" s="1" t="n">
        <v>0.861763280023628</v>
      </c>
      <c r="J16" s="7" t="s">
        <v>34</v>
      </c>
      <c r="K16" s="1" t="s">
        <v>35</v>
      </c>
      <c r="L16" s="1" t="s">
        <v>36</v>
      </c>
      <c r="M16" s="1" t="s">
        <v>37</v>
      </c>
      <c r="N16" s="1" t="n">
        <v>1</v>
      </c>
      <c r="O16" s="1" t="n">
        <v>0.8</v>
      </c>
      <c r="P16" s="1" t="n">
        <v>0.8</v>
      </c>
      <c r="Q16" s="1" t="n">
        <v>0</v>
      </c>
      <c r="R16" s="1" t="n">
        <v>0</v>
      </c>
      <c r="S16" s="1" t="n">
        <v>0</v>
      </c>
      <c r="T16" s="1" t="n">
        <v>-0.2</v>
      </c>
      <c r="U16" s="1" t="n">
        <v>-0.2</v>
      </c>
      <c r="V16" s="1" t="n">
        <v>0</v>
      </c>
      <c r="W16" s="1" t="n">
        <v>0</v>
      </c>
      <c r="X16" s="1" t="n">
        <v>0</v>
      </c>
      <c r="Y16" s="1" t="n">
        <v>0.7</v>
      </c>
      <c r="Z16" s="1" t="n">
        <v>0.4</v>
      </c>
      <c r="AA16" s="1" t="n">
        <v>0.2</v>
      </c>
      <c r="AB16" s="1" t="n">
        <v>0.108</v>
      </c>
      <c r="AC16" s="1" t="n">
        <v>0.3405</v>
      </c>
      <c r="AD16" s="1" t="n">
        <v>0.0036</v>
      </c>
      <c r="AE16" s="1" t="n">
        <v>0.0039</v>
      </c>
      <c r="AF16" s="1" t="n">
        <v>2.5</v>
      </c>
      <c r="AG16" s="6" t="n">
        <v>0.861763280023628</v>
      </c>
      <c r="AH16" s="6" t="n">
        <v>0.33591156827972</v>
      </c>
      <c r="AI16" s="1" t="n">
        <v>1.05726872246696</v>
      </c>
    </row>
    <row r="17" customFormat="false" ht="15" hidden="false" customHeight="false" outlineLevel="0" collapsed="false">
      <c r="A17" s="1" t="n">
        <v>0.0354</v>
      </c>
      <c r="B17" s="1" t="n">
        <v>3.34</v>
      </c>
      <c r="C17" s="1" t="n">
        <v>0.571</v>
      </c>
      <c r="D17" s="6" t="n">
        <v>1.55E-007</v>
      </c>
      <c r="E17" s="1" t="n">
        <v>90</v>
      </c>
      <c r="F17" s="1" t="n">
        <f aca="false">0.938^2+B17/A17-B17</f>
        <v>91.8901264858757</v>
      </c>
      <c r="G17" s="1" t="n">
        <f aca="false">B17/A17/2/0.938</f>
        <v>50.2933275511064</v>
      </c>
      <c r="H17" s="1" t="n">
        <f aca="false">E17-G17</f>
        <v>39.7066724488936</v>
      </c>
      <c r="I17" s="1" t="n">
        <v>0.724336816530977</v>
      </c>
      <c r="J17" s="7" t="s">
        <v>34</v>
      </c>
      <c r="K17" s="1" t="s">
        <v>35</v>
      </c>
      <c r="L17" s="1" t="s">
        <v>36</v>
      </c>
      <c r="M17" s="1" t="s">
        <v>37</v>
      </c>
      <c r="N17" s="1" t="n">
        <v>1</v>
      </c>
      <c r="O17" s="1" t="n">
        <v>0.6</v>
      </c>
      <c r="P17" s="1" t="n">
        <v>0.6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0.5</v>
      </c>
      <c r="Z17" s="1" t="n">
        <v>1.1</v>
      </c>
      <c r="AA17" s="1" t="n">
        <v>0.3</v>
      </c>
      <c r="AB17" s="1" t="n">
        <v>0.108</v>
      </c>
      <c r="AC17" s="1" t="n">
        <v>0.3624</v>
      </c>
      <c r="AD17" s="1" t="n">
        <v>0.0066</v>
      </c>
      <c r="AE17" s="1" t="n">
        <v>0.0051</v>
      </c>
      <c r="AF17" s="1" t="n">
        <v>2.5</v>
      </c>
      <c r="AG17" s="6" t="n">
        <v>0.724336816530977</v>
      </c>
      <c r="AH17" s="6" t="n">
        <v>0.35266195445339</v>
      </c>
      <c r="AI17" s="1" t="n">
        <v>1.82119205298013</v>
      </c>
    </row>
    <row r="18" customFormat="false" ht="15" hidden="false" customHeight="false" outlineLevel="0" collapsed="false">
      <c r="A18" s="1" t="n">
        <v>0.0364</v>
      </c>
      <c r="B18" s="1" t="n">
        <v>4.27</v>
      </c>
      <c r="C18" s="1" t="n">
        <v>0.705</v>
      </c>
      <c r="D18" s="6" t="n">
        <v>8.467E-008</v>
      </c>
      <c r="E18" s="1" t="n">
        <v>90</v>
      </c>
      <c r="F18" s="1" t="n">
        <f aca="false">0.938^2+B18/A18-B18</f>
        <v>113.917536307692</v>
      </c>
      <c r="G18" s="1" t="n">
        <f aca="false">B18/A18/2/0.938</f>
        <v>62.5307528292603</v>
      </c>
      <c r="H18" s="1" t="n">
        <f aca="false">E18-G18</f>
        <v>27.4692471707397</v>
      </c>
      <c r="I18" s="1" t="n">
        <v>0.542391808823385</v>
      </c>
      <c r="J18" s="7" t="s">
        <v>34</v>
      </c>
      <c r="K18" s="1" t="s">
        <v>35</v>
      </c>
      <c r="L18" s="1" t="s">
        <v>36</v>
      </c>
      <c r="M18" s="1" t="s">
        <v>37</v>
      </c>
      <c r="N18" s="1" t="n">
        <v>1</v>
      </c>
      <c r="O18" s="1" t="n">
        <v>0.5</v>
      </c>
      <c r="P18" s="1" t="n">
        <v>0.5</v>
      </c>
      <c r="Q18" s="1" t="n">
        <v>0</v>
      </c>
      <c r="R18" s="1" t="n">
        <v>0</v>
      </c>
      <c r="S18" s="1" t="n">
        <v>0</v>
      </c>
      <c r="T18" s="1" t="n">
        <v>0.1</v>
      </c>
      <c r="U18" s="1" t="n">
        <v>0.1</v>
      </c>
      <c r="V18" s="1" t="n">
        <v>0</v>
      </c>
      <c r="W18" s="1" t="n">
        <v>0</v>
      </c>
      <c r="X18" s="1" t="n">
        <v>0</v>
      </c>
      <c r="Y18" s="1" t="n">
        <v>0.7</v>
      </c>
      <c r="Z18" s="1" t="n">
        <v>2.4</v>
      </c>
      <c r="AA18" s="1" t="n">
        <v>0.4</v>
      </c>
      <c r="AB18" s="1" t="n">
        <v>0.108</v>
      </c>
      <c r="AC18" s="1" t="n">
        <v>0.3541</v>
      </c>
      <c r="AD18" s="1" t="n">
        <v>0.0205</v>
      </c>
      <c r="AE18" s="1" t="n">
        <v>0.0089</v>
      </c>
      <c r="AF18" s="1" t="n">
        <v>2.5</v>
      </c>
      <c r="AG18" s="6" t="n">
        <v>0.542391808823385</v>
      </c>
      <c r="AH18" s="6" t="n">
        <v>0.338305196716169</v>
      </c>
      <c r="AI18" s="1" t="n">
        <v>5.78932504942107</v>
      </c>
    </row>
    <row r="19" customFormat="false" ht="15" hidden="false" customHeight="false" outlineLevel="0" collapsed="false">
      <c r="A19" s="1" t="n">
        <v>0.0495</v>
      </c>
      <c r="B19" s="1" t="n">
        <v>1.33</v>
      </c>
      <c r="C19" s="1" t="n">
        <v>0.168</v>
      </c>
      <c r="D19" s="6" t="n">
        <v>8.657E-007</v>
      </c>
      <c r="E19" s="1" t="n">
        <v>90</v>
      </c>
      <c r="F19" s="1" t="n">
        <f aca="false">0.938^2+B19/A19-B19</f>
        <v>26.4185308686869</v>
      </c>
      <c r="G19" s="1" t="n">
        <f aca="false">B19/A19/2/0.938</f>
        <v>14.3223277551636</v>
      </c>
      <c r="H19" s="1" t="n">
        <f aca="false">E19-G19</f>
        <v>75.6776722448364</v>
      </c>
      <c r="I19" s="1" t="n">
        <v>0.983225140208657</v>
      </c>
      <c r="J19" s="7" t="s">
        <v>34</v>
      </c>
      <c r="K19" s="1" t="s">
        <v>35</v>
      </c>
      <c r="L19" s="1" t="s">
        <v>36</v>
      </c>
      <c r="M19" s="1" t="s">
        <v>37</v>
      </c>
      <c r="N19" s="1" t="n">
        <v>1</v>
      </c>
      <c r="O19" s="1" t="n">
        <v>1.6</v>
      </c>
      <c r="P19" s="1" t="n">
        <v>1.6</v>
      </c>
      <c r="Q19" s="1" t="n">
        <v>0</v>
      </c>
      <c r="R19" s="1" t="n">
        <v>0</v>
      </c>
      <c r="S19" s="1" t="n">
        <v>0</v>
      </c>
      <c r="T19" s="1" t="n">
        <v>-1</v>
      </c>
      <c r="U19" s="1" t="n">
        <v>-1</v>
      </c>
      <c r="V19" s="1" t="n">
        <v>0</v>
      </c>
      <c r="W19" s="1" t="n">
        <v>0</v>
      </c>
      <c r="X19" s="1" t="n">
        <v>0</v>
      </c>
      <c r="Y19" s="1" t="n">
        <v>2.6</v>
      </c>
      <c r="Z19" s="1" t="n">
        <v>0.4</v>
      </c>
      <c r="AA19" s="1" t="n">
        <v>0.1</v>
      </c>
      <c r="AB19" s="1" t="n">
        <v>0.117</v>
      </c>
      <c r="AC19" s="1" t="n">
        <v>0.3233</v>
      </c>
      <c r="AD19" s="1" t="n">
        <v>0.0089</v>
      </c>
      <c r="AE19" s="1" t="n">
        <v>0.0103</v>
      </c>
      <c r="AF19" s="1" t="n">
        <v>2.5</v>
      </c>
      <c r="AG19" s="6" t="n">
        <v>0.983225140208657</v>
      </c>
      <c r="AH19" s="6" t="n">
        <v>0.322731562945237</v>
      </c>
      <c r="AI19" s="1" t="n">
        <v>2.75286111970306</v>
      </c>
    </row>
    <row r="20" customFormat="false" ht="15" hidden="false" customHeight="false" outlineLevel="0" collapsed="false">
      <c r="A20" s="1" t="n">
        <v>0.0493</v>
      </c>
      <c r="B20" s="1" t="n">
        <v>1.76</v>
      </c>
      <c r="C20" s="1" t="n">
        <v>0.221</v>
      </c>
      <c r="D20" s="6" t="n">
        <v>4.663E-007</v>
      </c>
      <c r="E20" s="1" t="n">
        <v>90</v>
      </c>
      <c r="F20" s="1" t="n">
        <f aca="false">0.938^2+B20/A20-B20</f>
        <v>34.8196411602434</v>
      </c>
      <c r="G20" s="1" t="n">
        <f aca="false">B20/A20/2/0.938</f>
        <v>19.029742622731</v>
      </c>
      <c r="H20" s="1" t="n">
        <f aca="false">E20-G20</f>
        <v>70.970257377269</v>
      </c>
      <c r="I20" s="1" t="n">
        <v>0.969471175281982</v>
      </c>
      <c r="J20" s="7" t="s">
        <v>34</v>
      </c>
      <c r="K20" s="1" t="s">
        <v>35</v>
      </c>
      <c r="L20" s="1" t="s">
        <v>36</v>
      </c>
      <c r="M20" s="1" t="s">
        <v>37</v>
      </c>
      <c r="N20" s="1" t="n">
        <v>1</v>
      </c>
      <c r="O20" s="1" t="n">
        <v>1.2</v>
      </c>
      <c r="P20" s="1" t="n">
        <v>1.2</v>
      </c>
      <c r="Q20" s="1" t="n">
        <v>0</v>
      </c>
      <c r="R20" s="1" t="n">
        <v>0</v>
      </c>
      <c r="S20" s="1" t="n">
        <v>0</v>
      </c>
      <c r="T20" s="1" t="n">
        <v>-0.7</v>
      </c>
      <c r="U20" s="1" t="n">
        <v>-0.7</v>
      </c>
      <c r="V20" s="1" t="n">
        <v>0</v>
      </c>
      <c r="W20" s="1" t="n">
        <v>0</v>
      </c>
      <c r="X20" s="1" t="n">
        <v>0</v>
      </c>
      <c r="Y20" s="1" t="n">
        <v>1.3</v>
      </c>
      <c r="Z20" s="1" t="n">
        <v>0.4</v>
      </c>
      <c r="AA20" s="1" t="n">
        <v>0.1</v>
      </c>
      <c r="AB20" s="1" t="n">
        <v>0.117</v>
      </c>
      <c r="AC20" s="1" t="n">
        <v>0.3189</v>
      </c>
      <c r="AD20" s="1" t="n">
        <v>0.005</v>
      </c>
      <c r="AE20" s="1" t="n">
        <v>0.0063</v>
      </c>
      <c r="AF20" s="1" t="n">
        <v>2.5</v>
      </c>
      <c r="AG20" s="6" t="n">
        <v>0.969471175281982</v>
      </c>
      <c r="AH20" s="6" t="n">
        <v>0.317879830387147</v>
      </c>
      <c r="AI20" s="1" t="n">
        <v>1.56788962057071</v>
      </c>
    </row>
    <row r="21" customFormat="false" ht="15" hidden="false" customHeight="false" outlineLevel="0" collapsed="false">
      <c r="A21" s="1" t="n">
        <v>0.0494</v>
      </c>
      <c r="B21" s="1" t="n">
        <v>2.48</v>
      </c>
      <c r="C21" s="1" t="n">
        <v>0.309</v>
      </c>
      <c r="D21" s="6" t="n">
        <v>2.305E-007</v>
      </c>
      <c r="E21" s="1" t="n">
        <v>90</v>
      </c>
      <c r="F21" s="1" t="n">
        <f aca="false">0.938^2+B21/A21-B21</f>
        <v>48.6022731497976</v>
      </c>
      <c r="G21" s="1" t="n">
        <f aca="false">B21/A21/2/0.938</f>
        <v>26.7603566896576</v>
      </c>
      <c r="H21" s="1" t="n">
        <f aca="false">E21-G21</f>
        <v>63.2396433103424</v>
      </c>
      <c r="I21" s="1" t="n">
        <v>0.93517530915144</v>
      </c>
      <c r="J21" s="7" t="s">
        <v>34</v>
      </c>
      <c r="K21" s="1" t="s">
        <v>35</v>
      </c>
      <c r="L21" s="1" t="s">
        <v>36</v>
      </c>
      <c r="M21" s="1" t="s">
        <v>37</v>
      </c>
      <c r="N21" s="1" t="n">
        <v>1</v>
      </c>
      <c r="O21" s="1" t="n">
        <v>1</v>
      </c>
      <c r="P21" s="1" t="n">
        <v>1</v>
      </c>
      <c r="Q21" s="1" t="n">
        <v>0</v>
      </c>
      <c r="R21" s="1" t="n">
        <v>0</v>
      </c>
      <c r="S21" s="1" t="n">
        <v>0</v>
      </c>
      <c r="T21" s="1" t="n">
        <v>-0.4</v>
      </c>
      <c r="U21" s="1" t="n">
        <v>-0.4</v>
      </c>
      <c r="V21" s="1" t="n">
        <v>0</v>
      </c>
      <c r="W21" s="1" t="n">
        <v>0</v>
      </c>
      <c r="X21" s="1" t="n">
        <v>0</v>
      </c>
      <c r="Y21" s="1" t="n">
        <v>0.5</v>
      </c>
      <c r="Z21" s="1" t="n">
        <v>0.3</v>
      </c>
      <c r="AA21" s="1" t="n">
        <v>0.1</v>
      </c>
      <c r="AB21" s="1" t="n">
        <v>0.117</v>
      </c>
      <c r="AC21" s="1" t="n">
        <v>0.3375</v>
      </c>
      <c r="AD21" s="1" t="n">
        <v>0.0033</v>
      </c>
      <c r="AE21" s="1" t="n">
        <v>0.0041</v>
      </c>
      <c r="AF21" s="1" t="n">
        <v>2.5</v>
      </c>
      <c r="AG21" s="6" t="n">
        <v>0.93517530915144</v>
      </c>
      <c r="AH21" s="6" t="n">
        <v>0.335207790323209</v>
      </c>
      <c r="AI21" s="1" t="n">
        <v>0.977777777777778</v>
      </c>
    </row>
    <row r="22" customFormat="false" ht="15" hidden="false" customHeight="false" outlineLevel="0" collapsed="false">
      <c r="A22" s="1" t="n">
        <v>0.0501</v>
      </c>
      <c r="B22" s="1" t="n">
        <v>3.41</v>
      </c>
      <c r="C22" s="1" t="n">
        <v>0.416</v>
      </c>
      <c r="D22" s="6" t="n">
        <v>1.157E-007</v>
      </c>
      <c r="E22" s="1" t="n">
        <v>90</v>
      </c>
      <c r="F22" s="1" t="n">
        <f aca="false">0.938^2+B22/A22-B22</f>
        <v>65.533716255489</v>
      </c>
      <c r="G22" s="1" t="n">
        <f aca="false">B22/A22/2/0.938</f>
        <v>36.2813817993012</v>
      </c>
      <c r="H22" s="1" t="n">
        <f aca="false">E22-G22</f>
        <v>53.7186182006988</v>
      </c>
      <c r="I22" s="1" t="n">
        <v>0.870661804754835</v>
      </c>
      <c r="J22" s="7" t="s">
        <v>34</v>
      </c>
      <c r="K22" s="1" t="s">
        <v>35</v>
      </c>
      <c r="L22" s="1" t="s">
        <v>36</v>
      </c>
      <c r="M22" s="1" t="s">
        <v>37</v>
      </c>
      <c r="N22" s="1" t="n">
        <v>1</v>
      </c>
      <c r="O22" s="1" t="n">
        <v>0.8</v>
      </c>
      <c r="P22" s="1" t="n">
        <v>0.8</v>
      </c>
      <c r="Q22" s="1" t="n">
        <v>0</v>
      </c>
      <c r="R22" s="1" t="n">
        <v>0</v>
      </c>
      <c r="S22" s="1" t="n">
        <v>0</v>
      </c>
      <c r="T22" s="1" t="n">
        <v>-0.2</v>
      </c>
      <c r="U22" s="1" t="n">
        <v>-0.2</v>
      </c>
      <c r="V22" s="1" t="n">
        <v>0</v>
      </c>
      <c r="W22" s="1" t="n">
        <v>0</v>
      </c>
      <c r="X22" s="1" t="n">
        <v>0</v>
      </c>
      <c r="Y22" s="1" t="n">
        <v>0.2</v>
      </c>
      <c r="Z22" s="1" t="n">
        <v>0.6</v>
      </c>
      <c r="AA22" s="1" t="n">
        <v>0.2</v>
      </c>
      <c r="AB22" s="1" t="n">
        <v>0.117</v>
      </c>
      <c r="AC22" s="1" t="n">
        <v>0.3574</v>
      </c>
      <c r="AD22" s="1" t="n">
        <v>0.0042</v>
      </c>
      <c r="AE22" s="1" t="n">
        <v>0.0036</v>
      </c>
      <c r="AF22" s="1" t="n">
        <v>2.5</v>
      </c>
      <c r="AG22" s="6" t="n">
        <v>0.870661804754835</v>
      </c>
      <c r="AH22" s="6" t="n">
        <v>0.352557406740675</v>
      </c>
      <c r="AI22" s="1" t="n">
        <v>1.17515388919978</v>
      </c>
    </row>
    <row r="23" customFormat="false" ht="15" hidden="false" customHeight="false" outlineLevel="0" collapsed="false">
      <c r="A23" s="1" t="n">
        <v>0.0509</v>
      </c>
      <c r="B23" s="1" t="n">
        <v>4.39</v>
      </c>
      <c r="C23" s="1" t="n">
        <v>0.526</v>
      </c>
      <c r="D23" s="6" t="n">
        <v>6.336E-008</v>
      </c>
      <c r="E23" s="1" t="n">
        <v>90</v>
      </c>
      <c r="F23" s="1" t="n">
        <f aca="false">0.938^2+B23/A23-B23</f>
        <v>82.7373882043222</v>
      </c>
      <c r="G23" s="1" t="n">
        <f aca="false">B23/A23/2/0.938</f>
        <v>45.9741706846067</v>
      </c>
      <c r="H23" s="1" t="n">
        <f aca="false">E23-G23</f>
        <v>44.0258293153933</v>
      </c>
      <c r="I23" s="1" t="n">
        <v>0.77368981833281</v>
      </c>
      <c r="J23" s="7" t="s">
        <v>34</v>
      </c>
      <c r="K23" s="1" t="s">
        <v>35</v>
      </c>
      <c r="L23" s="1" t="s">
        <v>36</v>
      </c>
      <c r="M23" s="1" t="s">
        <v>37</v>
      </c>
      <c r="N23" s="1" t="n">
        <v>1</v>
      </c>
      <c r="O23" s="1" t="n">
        <v>0.6</v>
      </c>
      <c r="P23" s="1" t="n">
        <v>0.6</v>
      </c>
      <c r="Q23" s="1" t="n">
        <v>0</v>
      </c>
      <c r="R23" s="1" t="n">
        <v>0</v>
      </c>
      <c r="S23" s="1" t="n">
        <v>0</v>
      </c>
      <c r="T23" s="1" t="n">
        <v>-0.1</v>
      </c>
      <c r="U23" s="1" t="n">
        <v>-0.1</v>
      </c>
      <c r="V23" s="1" t="n">
        <v>0</v>
      </c>
      <c r="W23" s="1" t="n">
        <v>0</v>
      </c>
      <c r="X23" s="1" t="n">
        <v>0</v>
      </c>
      <c r="Y23" s="1" t="n">
        <v>0.3</v>
      </c>
      <c r="Z23" s="1" t="n">
        <v>1.2</v>
      </c>
      <c r="AA23" s="1" t="n">
        <v>0.3</v>
      </c>
      <c r="AB23" s="1" t="n">
        <v>0.117</v>
      </c>
      <c r="AC23" s="1" t="n">
        <v>0.3589</v>
      </c>
      <c r="AD23" s="1" t="n">
        <v>0.0082</v>
      </c>
      <c r="AE23" s="1" t="n">
        <v>0.005</v>
      </c>
      <c r="AF23" s="1" t="n">
        <v>2.5</v>
      </c>
      <c r="AG23" s="6" t="n">
        <v>0.77368981833281</v>
      </c>
      <c r="AH23" s="6" t="n">
        <v>0.350391448291542</v>
      </c>
      <c r="AI23" s="1" t="n">
        <v>2.28475898578991</v>
      </c>
    </row>
    <row r="24" customFormat="false" ht="15" hidden="false" customHeight="false" outlineLevel="0" collapsed="false">
      <c r="A24" s="1" t="n">
        <v>0.0526</v>
      </c>
      <c r="B24" s="1" t="n">
        <v>5.31</v>
      </c>
      <c r="C24" s="1" t="n">
        <v>0.609</v>
      </c>
      <c r="D24" s="6" t="n">
        <v>4.373E-008</v>
      </c>
      <c r="E24" s="1" t="n">
        <v>90</v>
      </c>
      <c r="F24" s="1" t="n">
        <f aca="false">0.938^2+B24/A24-B24</f>
        <v>96.5204143422053</v>
      </c>
      <c r="G24" s="1" t="n">
        <f aca="false">B24/A24/2/0.938</f>
        <v>53.8116046600242</v>
      </c>
      <c r="H24" s="1" t="n">
        <f aca="false">E24-G24</f>
        <v>36.1883953399758</v>
      </c>
      <c r="I24" s="1" t="n">
        <v>0.677823684041377</v>
      </c>
      <c r="J24" s="7" t="s">
        <v>34</v>
      </c>
      <c r="K24" s="1" t="s">
        <v>35</v>
      </c>
      <c r="L24" s="1" t="s">
        <v>36</v>
      </c>
      <c r="M24" s="1" t="s">
        <v>37</v>
      </c>
      <c r="N24" s="1" t="n">
        <v>1</v>
      </c>
      <c r="O24" s="1" t="n">
        <v>0.5</v>
      </c>
      <c r="P24" s="1" t="n">
        <v>0.5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0.4</v>
      </c>
      <c r="Z24" s="1" t="n">
        <v>1.6</v>
      </c>
      <c r="AA24" s="1" t="n">
        <v>0.3</v>
      </c>
      <c r="AB24" s="1" t="n">
        <v>0.117</v>
      </c>
      <c r="AC24" s="1" t="n">
        <v>0.3957</v>
      </c>
      <c r="AD24" s="1" t="n">
        <v>0.0198</v>
      </c>
      <c r="AE24" s="1" t="n">
        <v>0.0069</v>
      </c>
      <c r="AF24" s="1" t="n">
        <v>2.5</v>
      </c>
      <c r="AG24" s="6" t="n">
        <v>0.677823684041377</v>
      </c>
      <c r="AH24" s="6" t="n">
        <v>0.382345844635245</v>
      </c>
      <c r="AI24" s="1" t="n">
        <v>5.00379075056861</v>
      </c>
    </row>
    <row r="25" customFormat="false" ht="15" hidden="false" customHeight="false" outlineLevel="0" collapsed="false">
      <c r="A25" s="1" t="n">
        <v>0.07</v>
      </c>
      <c r="B25" s="1" t="n">
        <v>1.35</v>
      </c>
      <c r="C25" s="1" t="n">
        <v>0.12</v>
      </c>
      <c r="D25" s="6" t="n">
        <v>6.029E-007</v>
      </c>
      <c r="E25" s="1" t="n">
        <v>90</v>
      </c>
      <c r="F25" s="1" t="n">
        <f aca="false">0.938^2+B25/A25-B25</f>
        <v>18.8155582857143</v>
      </c>
      <c r="G25" s="1" t="n">
        <f aca="false">B25/A25/2/0.938</f>
        <v>10.2802314955833</v>
      </c>
      <c r="H25" s="1" t="n">
        <f aca="false">E25-G25</f>
        <v>79.7197685044167</v>
      </c>
      <c r="I25" s="1" t="n">
        <v>0.991791037766853</v>
      </c>
      <c r="J25" s="7" t="s">
        <v>34</v>
      </c>
      <c r="K25" s="1" t="s">
        <v>35</v>
      </c>
      <c r="L25" s="1" t="s">
        <v>36</v>
      </c>
      <c r="M25" s="1" t="s">
        <v>37</v>
      </c>
      <c r="N25" s="1" t="n">
        <v>1</v>
      </c>
      <c r="O25" s="1" t="n">
        <v>2</v>
      </c>
      <c r="P25" s="1" t="n">
        <v>2</v>
      </c>
      <c r="Q25" s="1" t="n">
        <v>0</v>
      </c>
      <c r="R25" s="1" t="n">
        <v>0</v>
      </c>
      <c r="S25" s="1" t="n">
        <v>0</v>
      </c>
      <c r="T25" s="1" t="n">
        <v>-1.4</v>
      </c>
      <c r="U25" s="1" t="n">
        <v>-1.4</v>
      </c>
      <c r="V25" s="1" t="n">
        <v>0</v>
      </c>
      <c r="W25" s="1" t="n">
        <v>0</v>
      </c>
      <c r="X25" s="1" t="n">
        <v>0</v>
      </c>
      <c r="Y25" s="1" t="n">
        <v>3.5</v>
      </c>
      <c r="Z25" s="1" t="n">
        <v>0.5</v>
      </c>
      <c r="AA25" s="1" t="n">
        <v>0.1</v>
      </c>
      <c r="AB25" s="1" t="n">
        <v>0.113</v>
      </c>
      <c r="AC25" s="1" t="n">
        <v>0.3154</v>
      </c>
      <c r="AD25" s="1" t="n">
        <v>0.0132</v>
      </c>
      <c r="AE25" s="1" t="n">
        <v>0.0136</v>
      </c>
      <c r="AF25" s="1" t="n">
        <v>2.5</v>
      </c>
      <c r="AG25" s="6" t="n">
        <v>0.991791037766853</v>
      </c>
      <c r="AH25" s="6" t="n">
        <v>0.315136824184021</v>
      </c>
      <c r="AI25" s="1" t="n">
        <v>4.1851616994293</v>
      </c>
    </row>
    <row r="26" customFormat="false" ht="15" hidden="false" customHeight="false" outlineLevel="0" collapsed="false">
      <c r="A26" s="1" t="n">
        <v>0.0699</v>
      </c>
      <c r="B26" s="1" t="n">
        <v>1.77</v>
      </c>
      <c r="C26" s="1" t="n">
        <v>0.156</v>
      </c>
      <c r="D26" s="6" t="n">
        <v>3.485E-007</v>
      </c>
      <c r="E26" s="1" t="n">
        <v>90</v>
      </c>
      <c r="F26" s="1" t="n">
        <f aca="false">0.938^2+B26/A26-B26</f>
        <v>24.4317324120172</v>
      </c>
      <c r="G26" s="1" t="n">
        <f aca="false">B26/A26/2/0.938</f>
        <v>13.4978083219708</v>
      </c>
      <c r="H26" s="1" t="n">
        <f aca="false">E26-G26</f>
        <v>76.5021916780292</v>
      </c>
      <c r="I26" s="1" t="n">
        <v>0.985661136678224</v>
      </c>
      <c r="J26" s="7" t="s">
        <v>34</v>
      </c>
      <c r="K26" s="1" t="s">
        <v>35</v>
      </c>
      <c r="L26" s="1" t="s">
        <v>36</v>
      </c>
      <c r="M26" s="1" t="s">
        <v>37</v>
      </c>
      <c r="N26" s="1" t="n">
        <v>1</v>
      </c>
      <c r="O26" s="1" t="n">
        <v>1.6</v>
      </c>
      <c r="P26" s="1" t="n">
        <v>1.6</v>
      </c>
      <c r="Q26" s="1" t="n">
        <v>0</v>
      </c>
      <c r="R26" s="1" t="n">
        <v>0</v>
      </c>
      <c r="S26" s="1" t="n">
        <v>0</v>
      </c>
      <c r="T26" s="1" t="n">
        <v>-1</v>
      </c>
      <c r="U26" s="1" t="n">
        <v>-1</v>
      </c>
      <c r="V26" s="1" t="n">
        <v>0</v>
      </c>
      <c r="W26" s="1" t="n">
        <v>0</v>
      </c>
      <c r="X26" s="1" t="n">
        <v>0</v>
      </c>
      <c r="Y26" s="1" t="n">
        <v>1.8</v>
      </c>
      <c r="Z26" s="1" t="n">
        <v>0.4</v>
      </c>
      <c r="AA26" s="1" t="n">
        <v>0.1</v>
      </c>
      <c r="AB26" s="1" t="n">
        <v>0.113</v>
      </c>
      <c r="AC26" s="1" t="n">
        <v>0.3229</v>
      </c>
      <c r="AD26" s="1" t="n">
        <v>0.0073</v>
      </c>
      <c r="AE26" s="1" t="n">
        <v>0.0088</v>
      </c>
      <c r="AF26" s="1" t="n">
        <v>2.5</v>
      </c>
      <c r="AG26" s="6" t="n">
        <v>0.985661136678224</v>
      </c>
      <c r="AH26" s="6" t="n">
        <v>0.322429585826425</v>
      </c>
      <c r="AI26" s="1" t="n">
        <v>2.26076184577268</v>
      </c>
    </row>
    <row r="27" customFormat="false" ht="15" hidden="false" customHeight="false" outlineLevel="0" collapsed="false">
      <c r="A27" s="1" t="n">
        <v>0.0694</v>
      </c>
      <c r="B27" s="1" t="n">
        <v>2.48</v>
      </c>
      <c r="C27" s="1" t="n">
        <v>0.219</v>
      </c>
      <c r="D27" s="6" t="n">
        <v>1.747E-007</v>
      </c>
      <c r="E27" s="1" t="n">
        <v>90</v>
      </c>
      <c r="F27" s="1" t="n">
        <f aca="false">0.938^2+B27/A27-B27</f>
        <v>34.1347143170029</v>
      </c>
      <c r="G27" s="1" t="n">
        <f aca="false">B27/A27/2/0.938</f>
        <v>19.0484383352894</v>
      </c>
      <c r="H27" s="1" t="n">
        <f aca="false">E27-G27</f>
        <v>70.9515616647106</v>
      </c>
      <c r="I27" s="1" t="n">
        <v>0.970022513779224</v>
      </c>
      <c r="J27" s="7" t="s">
        <v>34</v>
      </c>
      <c r="K27" s="1" t="s">
        <v>35</v>
      </c>
      <c r="L27" s="1" t="s">
        <v>36</v>
      </c>
      <c r="M27" s="1" t="s">
        <v>37</v>
      </c>
      <c r="N27" s="1" t="n">
        <v>1</v>
      </c>
      <c r="O27" s="1" t="n">
        <v>1.2</v>
      </c>
      <c r="P27" s="1" t="n">
        <v>1.2</v>
      </c>
      <c r="Q27" s="1" t="n">
        <v>0</v>
      </c>
      <c r="R27" s="1" t="n">
        <v>0</v>
      </c>
      <c r="S27" s="1" t="n">
        <v>0</v>
      </c>
      <c r="T27" s="1" t="n">
        <v>-0.6</v>
      </c>
      <c r="U27" s="1" t="n">
        <v>-0.6</v>
      </c>
      <c r="V27" s="1" t="n">
        <v>0</v>
      </c>
      <c r="W27" s="1" t="n">
        <v>0</v>
      </c>
      <c r="X27" s="1" t="n">
        <v>0</v>
      </c>
      <c r="Y27" s="1" t="n">
        <v>0.5</v>
      </c>
      <c r="Z27" s="1" t="n">
        <v>0.4</v>
      </c>
      <c r="AA27" s="1" t="n">
        <v>0.1</v>
      </c>
      <c r="AB27" s="1" t="n">
        <v>0.113</v>
      </c>
      <c r="AC27" s="1" t="n">
        <v>0.3348</v>
      </c>
      <c r="AD27" s="1" t="n">
        <v>0.0044</v>
      </c>
      <c r="AE27" s="1" t="n">
        <v>0.0051</v>
      </c>
      <c r="AF27" s="1" t="n">
        <v>2.5</v>
      </c>
      <c r="AG27" s="6" t="n">
        <v>0.970022513779224</v>
      </c>
      <c r="AH27" s="6" t="n">
        <v>0.333780574114862</v>
      </c>
      <c r="AI27" s="1" t="n">
        <v>1.3142174432497</v>
      </c>
    </row>
    <row r="28" customFormat="false" ht="15" hidden="false" customHeight="false" outlineLevel="0" collapsed="false">
      <c r="A28" s="1" t="n">
        <v>0.0696</v>
      </c>
      <c r="B28" s="1" t="n">
        <v>3.45</v>
      </c>
      <c r="C28" s="1" t="n">
        <v>0.303</v>
      </c>
      <c r="D28" s="6" t="n">
        <v>8.975E-008</v>
      </c>
      <c r="E28" s="1" t="n">
        <v>90</v>
      </c>
      <c r="F28" s="1" t="n">
        <f aca="false">0.938^2+B28/A28-B28</f>
        <v>46.9988095172414</v>
      </c>
      <c r="G28" s="1" t="n">
        <f aca="false">B28/A28/2/0.938</f>
        <v>26.4226895081244</v>
      </c>
      <c r="H28" s="1" t="n">
        <f aca="false">E28-G28</f>
        <v>63.5773104918756</v>
      </c>
      <c r="I28" s="1" t="n">
        <v>0.937931653619736</v>
      </c>
      <c r="J28" s="7" t="s">
        <v>34</v>
      </c>
      <c r="K28" s="1" t="s">
        <v>35</v>
      </c>
      <c r="L28" s="1" t="s">
        <v>36</v>
      </c>
      <c r="M28" s="1" t="s">
        <v>37</v>
      </c>
      <c r="N28" s="1" t="n">
        <v>1</v>
      </c>
      <c r="O28" s="1" t="n">
        <v>1</v>
      </c>
      <c r="P28" s="1" t="n">
        <v>1</v>
      </c>
      <c r="Q28" s="1" t="n">
        <v>0</v>
      </c>
      <c r="R28" s="1" t="n">
        <v>0</v>
      </c>
      <c r="S28" s="1" t="n">
        <v>0</v>
      </c>
      <c r="T28" s="1" t="n">
        <v>-0.4</v>
      </c>
      <c r="U28" s="1" t="n">
        <v>-0.4</v>
      </c>
      <c r="V28" s="1" t="n">
        <v>0</v>
      </c>
      <c r="W28" s="1" t="n">
        <v>0</v>
      </c>
      <c r="X28" s="1" t="n">
        <v>0</v>
      </c>
      <c r="Y28" s="1" t="n">
        <v>0.2</v>
      </c>
      <c r="Z28" s="1" t="n">
        <v>0.3</v>
      </c>
      <c r="AA28" s="1" t="n">
        <v>0.1</v>
      </c>
      <c r="AB28" s="1" t="n">
        <v>0.113</v>
      </c>
      <c r="AC28" s="1" t="n">
        <v>0.3608</v>
      </c>
      <c r="AD28" s="1" t="n">
        <v>0.005</v>
      </c>
      <c r="AE28" s="1" t="n">
        <v>0.0039</v>
      </c>
      <c r="AF28" s="1" t="n">
        <v>2.5</v>
      </c>
      <c r="AG28" s="6" t="n">
        <v>0.937931653619736</v>
      </c>
      <c r="AH28" s="6" t="n">
        <v>0.358525706065764</v>
      </c>
      <c r="AI28" s="1" t="n">
        <v>1.38580931263858</v>
      </c>
    </row>
    <row r="29" customFormat="false" ht="15" hidden="false" customHeight="false" outlineLevel="0" collapsed="false">
      <c r="A29" s="1" t="n">
        <v>0.0702</v>
      </c>
      <c r="B29" s="1" t="n">
        <v>4.42</v>
      </c>
      <c r="C29" s="1" t="n">
        <v>0.382</v>
      </c>
      <c r="D29" s="6" t="n">
        <v>5.027E-008</v>
      </c>
      <c r="E29" s="1" t="n">
        <v>90</v>
      </c>
      <c r="F29" s="1" t="n">
        <f aca="false">0.938^2+B29/A29-B29</f>
        <v>59.422806962963</v>
      </c>
      <c r="G29" s="1" t="n">
        <f aca="false">B29/A29/2/0.938</f>
        <v>33.5623469951828</v>
      </c>
      <c r="H29" s="1" t="n">
        <f aca="false">E29-G29</f>
        <v>56.4376530048172</v>
      </c>
      <c r="I29" s="1" t="n">
        <v>0.894031244446528</v>
      </c>
      <c r="J29" s="7" t="s">
        <v>34</v>
      </c>
      <c r="K29" s="1" t="s">
        <v>35</v>
      </c>
      <c r="L29" s="1" t="s">
        <v>36</v>
      </c>
      <c r="M29" s="1" t="s">
        <v>37</v>
      </c>
      <c r="N29" s="1" t="n">
        <v>1</v>
      </c>
      <c r="O29" s="1" t="n">
        <v>0.8</v>
      </c>
      <c r="P29" s="1" t="n">
        <v>0.8</v>
      </c>
      <c r="Q29" s="1" t="n">
        <v>0</v>
      </c>
      <c r="R29" s="1" t="n">
        <v>0</v>
      </c>
      <c r="S29" s="1" t="n">
        <v>0</v>
      </c>
      <c r="T29" s="1" t="n">
        <v>-0.2</v>
      </c>
      <c r="U29" s="1" t="n">
        <v>-0.2</v>
      </c>
      <c r="V29" s="1" t="n">
        <v>0</v>
      </c>
      <c r="W29" s="1" t="n">
        <v>0</v>
      </c>
      <c r="X29" s="1" t="n">
        <v>0</v>
      </c>
      <c r="Y29" s="1" t="n">
        <v>0.4</v>
      </c>
      <c r="Z29" s="1" t="n">
        <v>0.5</v>
      </c>
      <c r="AA29" s="1" t="n">
        <v>0.1</v>
      </c>
      <c r="AB29" s="1" t="n">
        <v>0.113</v>
      </c>
      <c r="AC29" s="1" t="n">
        <v>0.3579</v>
      </c>
      <c r="AD29" s="1" t="n">
        <v>0.007</v>
      </c>
      <c r="AE29" s="1" t="n">
        <v>0.0039</v>
      </c>
      <c r="AF29" s="1" t="n">
        <v>2.5</v>
      </c>
      <c r="AG29" s="6" t="n">
        <v>0.894031244446528</v>
      </c>
      <c r="AH29" s="6" t="n">
        <v>0.3540487796116</v>
      </c>
      <c r="AI29" s="1" t="n">
        <v>1.95585359038838</v>
      </c>
    </row>
    <row r="30" customFormat="false" ht="15" hidden="false" customHeight="false" outlineLevel="0" collapsed="false">
      <c r="A30" s="1" t="n">
        <v>0.0703</v>
      </c>
      <c r="B30" s="1" t="n">
        <v>5.38</v>
      </c>
      <c r="C30" s="1" t="n">
        <v>0.463</v>
      </c>
      <c r="D30" s="6" t="n">
        <v>3.236E-008</v>
      </c>
      <c r="E30" s="1" t="n">
        <v>90</v>
      </c>
      <c r="F30" s="1" t="n">
        <f aca="false">0.938^2+B30/A30-B30</f>
        <v>72.0290047396871</v>
      </c>
      <c r="G30" s="1" t="n">
        <f aca="false">B30/A30/2/0.938</f>
        <v>40.7937957034579</v>
      </c>
      <c r="H30" s="1" t="n">
        <f aca="false">E30-G30</f>
        <v>49.2062042965421</v>
      </c>
      <c r="I30" s="1" t="n">
        <v>0.833139587033076</v>
      </c>
      <c r="J30" s="7" t="s">
        <v>34</v>
      </c>
      <c r="K30" s="1" t="s">
        <v>35</v>
      </c>
      <c r="L30" s="1" t="s">
        <v>36</v>
      </c>
      <c r="M30" s="1" t="s">
        <v>37</v>
      </c>
      <c r="N30" s="1" t="n">
        <v>1</v>
      </c>
      <c r="O30" s="1" t="n">
        <v>0.7</v>
      </c>
      <c r="P30" s="1" t="n">
        <v>0.7</v>
      </c>
      <c r="Q30" s="1" t="n">
        <v>0</v>
      </c>
      <c r="R30" s="1" t="n">
        <v>0</v>
      </c>
      <c r="S30" s="1" t="n">
        <v>0</v>
      </c>
      <c r="T30" s="1" t="n">
        <v>-0.1</v>
      </c>
      <c r="U30" s="1" t="n">
        <v>-0.1</v>
      </c>
      <c r="V30" s="1" t="n">
        <v>0</v>
      </c>
      <c r="W30" s="1" t="n">
        <v>0</v>
      </c>
      <c r="X30" s="1" t="n">
        <v>0</v>
      </c>
      <c r="Y30" s="1" t="n">
        <v>0.5</v>
      </c>
      <c r="Z30" s="1" t="n">
        <v>0.8</v>
      </c>
      <c r="AA30" s="1" t="n">
        <v>0.2</v>
      </c>
      <c r="AB30" s="1" t="n">
        <v>0.113</v>
      </c>
      <c r="AC30" s="1" t="n">
        <v>0.3654</v>
      </c>
      <c r="AD30" s="1" t="n">
        <v>0.0122</v>
      </c>
      <c r="AE30" s="1" t="n">
        <v>0.0043</v>
      </c>
      <c r="AF30" s="1" t="n">
        <v>2.5</v>
      </c>
      <c r="AG30" s="6" t="n">
        <v>0.833139587033076</v>
      </c>
      <c r="AH30" s="6" t="n">
        <v>0.359209032591599</v>
      </c>
      <c r="AI30" s="1" t="n">
        <v>3.33880678708265</v>
      </c>
    </row>
    <row r="31" customFormat="false" ht="15" hidden="false" customHeight="false" outlineLevel="0" collapsed="false">
      <c r="A31" s="1" t="n">
        <v>0.0711</v>
      </c>
      <c r="B31" s="1" t="n">
        <v>6.38</v>
      </c>
      <c r="C31" s="1" t="n">
        <v>0.536</v>
      </c>
      <c r="D31" s="6" t="n">
        <v>2.146E-008</v>
      </c>
      <c r="E31" s="1" t="n">
        <v>90</v>
      </c>
      <c r="F31" s="1" t="n">
        <f aca="false">0.938^2+B31/A31-B31</f>
        <v>84.232614745429</v>
      </c>
      <c r="G31" s="1" t="n">
        <f aca="false">B31/A31/2/0.938</f>
        <v>47.8319673483097</v>
      </c>
      <c r="H31" s="1" t="n">
        <f aca="false">E31-G31</f>
        <v>42.1680326516903</v>
      </c>
      <c r="I31" s="1" t="n">
        <v>0.763028654279462</v>
      </c>
      <c r="J31" s="7" t="s">
        <v>34</v>
      </c>
      <c r="K31" s="1" t="s">
        <v>35</v>
      </c>
      <c r="L31" s="1" t="s">
        <v>36</v>
      </c>
      <c r="M31" s="1" t="s">
        <v>37</v>
      </c>
      <c r="N31" s="1" t="n">
        <v>1</v>
      </c>
      <c r="O31" s="1" t="n">
        <v>0.6</v>
      </c>
      <c r="P31" s="1" t="n">
        <v>0.6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0.5</v>
      </c>
      <c r="Z31" s="1" t="n">
        <v>1.1</v>
      </c>
      <c r="AA31" s="1" t="n">
        <v>0.3</v>
      </c>
      <c r="AB31" s="1" t="n">
        <v>0.113</v>
      </c>
      <c r="AC31" s="1" t="n">
        <v>0.3641</v>
      </c>
      <c r="AD31" s="1" t="n">
        <v>0.0253</v>
      </c>
      <c r="AE31" s="1" t="n">
        <v>0.0049</v>
      </c>
      <c r="AF31" s="1" t="n">
        <v>2.5</v>
      </c>
      <c r="AG31" s="6" t="n">
        <v>0.763028654279462</v>
      </c>
      <c r="AH31" s="6" t="n">
        <v>0.355339725258571</v>
      </c>
      <c r="AI31" s="1" t="n">
        <v>6.94864048338369</v>
      </c>
    </row>
    <row r="32" customFormat="false" ht="15" hidden="false" customHeight="false" outlineLevel="0" collapsed="false">
      <c r="A32" s="1" t="n">
        <v>0.0902</v>
      </c>
      <c r="B32" s="1" t="n">
        <v>1.38</v>
      </c>
      <c r="C32" s="1" t="n">
        <v>0.095</v>
      </c>
      <c r="D32" s="6" t="n">
        <v>4.694E-007</v>
      </c>
      <c r="E32" s="1" t="n">
        <v>90</v>
      </c>
      <c r="F32" s="1" t="n">
        <f aca="false">0.938^2+B32/A32-B32</f>
        <v>14.7991788115299</v>
      </c>
      <c r="G32" s="1" t="n">
        <f aca="false">B32/A32/2/0.938</f>
        <v>8.15529574175369</v>
      </c>
      <c r="H32" s="1" t="n">
        <f aca="false">E32-G32</f>
        <v>81.8447042582463</v>
      </c>
      <c r="I32" s="1" t="n">
        <v>0.994945127323657</v>
      </c>
      <c r="J32" s="7" t="s">
        <v>34</v>
      </c>
      <c r="K32" s="1" t="s">
        <v>35</v>
      </c>
      <c r="L32" s="1" t="s">
        <v>36</v>
      </c>
      <c r="M32" s="1" t="s">
        <v>37</v>
      </c>
      <c r="N32" s="1" t="n">
        <v>1</v>
      </c>
      <c r="O32" s="1" t="n">
        <v>2.5</v>
      </c>
      <c r="P32" s="1" t="n">
        <v>2.5</v>
      </c>
      <c r="Q32" s="1" t="n">
        <v>0</v>
      </c>
      <c r="R32" s="1" t="n">
        <v>0</v>
      </c>
      <c r="S32" s="1" t="n">
        <v>0</v>
      </c>
      <c r="T32" s="1" t="n">
        <v>-1.8</v>
      </c>
      <c r="U32" s="1" t="n">
        <v>-1.8</v>
      </c>
      <c r="V32" s="1" t="n">
        <v>0</v>
      </c>
      <c r="W32" s="1" t="n">
        <v>0</v>
      </c>
      <c r="X32" s="1" t="n">
        <v>0</v>
      </c>
      <c r="Y32" s="1" t="n">
        <v>4.4</v>
      </c>
      <c r="Z32" s="1" t="n">
        <v>0.4</v>
      </c>
      <c r="AA32" s="1" t="n">
        <v>0.1</v>
      </c>
      <c r="AB32" s="1" t="n">
        <v>0.096</v>
      </c>
      <c r="AC32" s="1" t="n">
        <v>0.3267</v>
      </c>
      <c r="AD32" s="1" t="n">
        <v>0.0195</v>
      </c>
      <c r="AE32" s="1" t="n">
        <v>0.0176</v>
      </c>
      <c r="AF32" s="1" t="n">
        <v>2.5</v>
      </c>
      <c r="AG32" s="6" t="n">
        <v>0.994945127323657</v>
      </c>
      <c r="AH32" s="6" t="n">
        <v>0.326555084441167</v>
      </c>
      <c r="AI32" s="1" t="n">
        <v>5.96877869605142</v>
      </c>
    </row>
    <row r="33" customFormat="false" ht="15" hidden="false" customHeight="false" outlineLevel="0" collapsed="false">
      <c r="A33" s="1" t="n">
        <v>0.0899</v>
      </c>
      <c r="B33" s="1" t="n">
        <v>1.76</v>
      </c>
      <c r="C33" s="1" t="n">
        <v>0.121</v>
      </c>
      <c r="D33" s="6" t="n">
        <v>2.777E-007</v>
      </c>
      <c r="E33" s="1" t="n">
        <v>90</v>
      </c>
      <c r="F33" s="1" t="n">
        <f aca="false">0.938^2+B33/A33-B33</f>
        <v>18.6971521201335</v>
      </c>
      <c r="G33" s="1" t="n">
        <f aca="false">B33/A33/2/0.938</f>
        <v>10.4356653092396</v>
      </c>
      <c r="H33" s="1" t="n">
        <f aca="false">E33-G33</f>
        <v>79.5643346907604</v>
      </c>
      <c r="I33" s="1" t="n">
        <v>0.991618509687549</v>
      </c>
      <c r="J33" s="7" t="s">
        <v>34</v>
      </c>
      <c r="K33" s="1" t="s">
        <v>35</v>
      </c>
      <c r="L33" s="1" t="s">
        <v>36</v>
      </c>
      <c r="M33" s="1" t="s">
        <v>37</v>
      </c>
      <c r="N33" s="1" t="n">
        <v>1</v>
      </c>
      <c r="O33" s="1" t="n">
        <v>2</v>
      </c>
      <c r="P33" s="1" t="n">
        <v>2</v>
      </c>
      <c r="Q33" s="1" t="n">
        <v>0</v>
      </c>
      <c r="R33" s="1" t="n">
        <v>0</v>
      </c>
      <c r="S33" s="1" t="n">
        <v>0</v>
      </c>
      <c r="T33" s="1" t="n">
        <v>-1.4</v>
      </c>
      <c r="U33" s="1" t="n">
        <v>-1.4</v>
      </c>
      <c r="V33" s="1" t="n">
        <v>0</v>
      </c>
      <c r="W33" s="1" t="n">
        <v>0</v>
      </c>
      <c r="X33" s="1" t="n">
        <v>0</v>
      </c>
      <c r="Y33" s="1" t="n">
        <v>2.6</v>
      </c>
      <c r="Z33" s="1" t="n">
        <v>0.4</v>
      </c>
      <c r="AA33" s="1" t="n">
        <v>0.1</v>
      </c>
      <c r="AB33" s="1" t="n">
        <v>0.096</v>
      </c>
      <c r="AC33" s="1" t="n">
        <v>0.3222</v>
      </c>
      <c r="AD33" s="1" t="n">
        <v>0.0096</v>
      </c>
      <c r="AE33" s="1" t="n">
        <v>0.0116</v>
      </c>
      <c r="AF33" s="1" t="n">
        <v>2.5</v>
      </c>
      <c r="AG33" s="6" t="n">
        <v>0.991618509687549</v>
      </c>
      <c r="AH33" s="6" t="n">
        <v>0.32196315197362</v>
      </c>
      <c r="AI33" s="1" t="n">
        <v>2.97951582867784</v>
      </c>
    </row>
    <row r="34" customFormat="false" ht="15" hidden="false" customHeight="false" outlineLevel="0" collapsed="false">
      <c r="A34" s="1" t="n">
        <v>0.0897</v>
      </c>
      <c r="B34" s="1" t="n">
        <v>2.47</v>
      </c>
      <c r="C34" s="1" t="n">
        <v>0.169</v>
      </c>
      <c r="D34" s="6" t="n">
        <v>1.414E-007</v>
      </c>
      <c r="E34" s="1" t="n">
        <v>90</v>
      </c>
      <c r="F34" s="1" t="n">
        <f aca="false">0.938^2+B34/A34-B34</f>
        <v>25.946075884058</v>
      </c>
      <c r="G34" s="1" t="n">
        <f aca="false">B34/A34/2/0.938</f>
        <v>14.6781619851055</v>
      </c>
      <c r="H34" s="1" t="n">
        <f aca="false">E34-G34</f>
        <v>75.3218380148945</v>
      </c>
      <c r="I34" s="1" t="n">
        <v>0.982926770976509</v>
      </c>
      <c r="J34" s="7" t="s">
        <v>34</v>
      </c>
      <c r="K34" s="1" t="s">
        <v>35</v>
      </c>
      <c r="L34" s="1" t="s">
        <v>36</v>
      </c>
      <c r="M34" s="1" t="s">
        <v>37</v>
      </c>
      <c r="N34" s="1" t="n">
        <v>1</v>
      </c>
      <c r="O34" s="1" t="n">
        <v>1.5</v>
      </c>
      <c r="P34" s="1" t="n">
        <v>1.5</v>
      </c>
      <c r="Q34" s="1" t="n">
        <v>0</v>
      </c>
      <c r="R34" s="1" t="n">
        <v>0</v>
      </c>
      <c r="S34" s="1" t="n">
        <v>0</v>
      </c>
      <c r="T34" s="1" t="n">
        <v>-0.9</v>
      </c>
      <c r="U34" s="1" t="n">
        <v>-0.9</v>
      </c>
      <c r="V34" s="1" t="n">
        <v>0</v>
      </c>
      <c r="W34" s="1" t="n">
        <v>0</v>
      </c>
      <c r="X34" s="1" t="n">
        <v>0</v>
      </c>
      <c r="Y34" s="1" t="n">
        <v>0.9</v>
      </c>
      <c r="Z34" s="1" t="n">
        <v>0.4</v>
      </c>
      <c r="AA34" s="1" t="n">
        <v>0.1</v>
      </c>
      <c r="AB34" s="1" t="n">
        <v>0.096</v>
      </c>
      <c r="AC34" s="1" t="n">
        <v>0.3358</v>
      </c>
      <c r="AD34" s="1" t="n">
        <v>0.0057</v>
      </c>
      <c r="AE34" s="1" t="n">
        <v>0.0065</v>
      </c>
      <c r="AF34" s="1" t="n">
        <v>2.5</v>
      </c>
      <c r="AG34" s="6" t="n">
        <v>0.982926770976509</v>
      </c>
      <c r="AH34" s="6" t="n">
        <v>0.335297434692777</v>
      </c>
      <c r="AI34" s="1" t="n">
        <v>1.697438951757</v>
      </c>
    </row>
    <row r="35" customFormat="false" ht="15" hidden="false" customHeight="false" outlineLevel="0" collapsed="false">
      <c r="A35" s="1" t="n">
        <v>0.0897</v>
      </c>
      <c r="B35" s="1" t="n">
        <v>3.46</v>
      </c>
      <c r="C35" s="1" t="n">
        <v>0.236</v>
      </c>
      <c r="D35" s="6" t="n">
        <v>6.915E-008</v>
      </c>
      <c r="E35" s="1" t="n">
        <v>90</v>
      </c>
      <c r="F35" s="1" t="n">
        <f aca="false">0.938^2+B35/A35-B35</f>
        <v>35.9928651817168</v>
      </c>
      <c r="G35" s="1" t="n">
        <f aca="false">B35/A35/2/0.938</f>
        <v>20.5613119305527</v>
      </c>
      <c r="H35" s="1" t="n">
        <f aca="false">E35-G35</f>
        <v>69.4386880694473</v>
      </c>
      <c r="I35" s="1" t="n">
        <v>0.964566689163479</v>
      </c>
      <c r="J35" s="7" t="s">
        <v>34</v>
      </c>
      <c r="K35" s="1" t="s">
        <v>35</v>
      </c>
      <c r="L35" s="1" t="s">
        <v>36</v>
      </c>
      <c r="M35" s="1" t="s">
        <v>37</v>
      </c>
      <c r="N35" s="1" t="n">
        <v>1</v>
      </c>
      <c r="O35" s="1" t="n">
        <v>1.1</v>
      </c>
      <c r="P35" s="1" t="n">
        <v>1.1</v>
      </c>
      <c r="Q35" s="1" t="n">
        <v>0</v>
      </c>
      <c r="R35" s="1" t="n">
        <v>0</v>
      </c>
      <c r="S35" s="1" t="n">
        <v>0</v>
      </c>
      <c r="T35" s="1" t="n">
        <v>-0.5</v>
      </c>
      <c r="U35" s="1" t="n">
        <v>-0.5</v>
      </c>
      <c r="V35" s="1" t="n">
        <v>0</v>
      </c>
      <c r="W35" s="1" t="n">
        <v>0</v>
      </c>
      <c r="X35" s="1" t="n">
        <v>0</v>
      </c>
      <c r="Y35" s="1" t="n">
        <v>0.2</v>
      </c>
      <c r="Z35" s="1" t="n">
        <v>0.3</v>
      </c>
      <c r="AA35" s="1" t="n">
        <v>0.1</v>
      </c>
      <c r="AB35" s="1" t="n">
        <v>0.096</v>
      </c>
      <c r="AC35" s="1" t="n">
        <v>0.3416</v>
      </c>
      <c r="AD35" s="1" t="n">
        <v>0.0056</v>
      </c>
      <c r="AE35" s="1" t="n">
        <v>0.0043</v>
      </c>
      <c r="AF35" s="1" t="n">
        <v>2.5</v>
      </c>
      <c r="AG35" s="6" t="n">
        <v>0.964566689163479</v>
      </c>
      <c r="AH35" s="6" t="n">
        <v>0.340539262057093</v>
      </c>
      <c r="AI35" s="1" t="n">
        <v>1.63934426229508</v>
      </c>
    </row>
    <row r="36" customFormat="false" ht="15" hidden="false" customHeight="false" outlineLevel="0" collapsed="false">
      <c r="A36" s="1" t="n">
        <v>0.09</v>
      </c>
      <c r="B36" s="1" t="n">
        <v>4.44</v>
      </c>
      <c r="C36" s="1" t="n">
        <v>0.299</v>
      </c>
      <c r="D36" s="6" t="n">
        <v>4.154E-008</v>
      </c>
      <c r="E36" s="1" t="n">
        <v>90</v>
      </c>
      <c r="F36" s="1" t="n">
        <f aca="false">0.938^2+B36/A36-B36</f>
        <v>45.7731773333333</v>
      </c>
      <c r="G36" s="1" t="n">
        <f aca="false">B36/A36/2/0.938</f>
        <v>26.2970859985785</v>
      </c>
      <c r="H36" s="1" t="n">
        <f aca="false">E36-G36</f>
        <v>63.7029140014215</v>
      </c>
      <c r="I36" s="1" t="n">
        <v>0.939699234966443</v>
      </c>
      <c r="J36" s="7" t="s">
        <v>34</v>
      </c>
      <c r="K36" s="1" t="s">
        <v>35</v>
      </c>
      <c r="L36" s="1" t="s">
        <v>36</v>
      </c>
      <c r="M36" s="1" t="s">
        <v>37</v>
      </c>
      <c r="N36" s="1" t="n">
        <v>1</v>
      </c>
      <c r="O36" s="1" t="n">
        <v>0.9</v>
      </c>
      <c r="P36" s="1" t="n">
        <v>0.9</v>
      </c>
      <c r="Q36" s="1" t="n">
        <v>0</v>
      </c>
      <c r="R36" s="1" t="n">
        <v>0</v>
      </c>
      <c r="S36" s="1" t="n">
        <v>0</v>
      </c>
      <c r="T36" s="1" t="n">
        <v>-0.3</v>
      </c>
      <c r="U36" s="1" t="n">
        <v>-0.3</v>
      </c>
      <c r="V36" s="1" t="n">
        <v>0</v>
      </c>
      <c r="W36" s="1" t="n">
        <v>0</v>
      </c>
      <c r="X36" s="1" t="n">
        <v>0</v>
      </c>
      <c r="Y36" s="1" t="n">
        <v>0.5</v>
      </c>
      <c r="Z36" s="1" t="n">
        <v>0.3</v>
      </c>
      <c r="AA36" s="1" t="n">
        <v>0.1</v>
      </c>
      <c r="AB36" s="1" t="n">
        <v>0.096</v>
      </c>
      <c r="AC36" s="1" t="n">
        <v>0.3577</v>
      </c>
      <c r="AD36" s="1" t="n">
        <v>0.0075</v>
      </c>
      <c r="AE36" s="1" t="n">
        <v>0.004</v>
      </c>
      <c r="AF36" s="1" t="n">
        <v>2.5</v>
      </c>
      <c r="AG36" s="6" t="n">
        <v>0.939699234966443</v>
      </c>
      <c r="AH36" s="6" t="n">
        <v>0.355810166830731</v>
      </c>
      <c r="AI36" s="1" t="n">
        <v>2.09672910259994</v>
      </c>
    </row>
    <row r="37" customFormat="false" ht="15" hidden="false" customHeight="false" outlineLevel="0" collapsed="false">
      <c r="A37" s="1" t="n">
        <v>0.0903</v>
      </c>
      <c r="B37" s="1" t="n">
        <v>5.44</v>
      </c>
      <c r="C37" s="1" t="n">
        <v>0.366</v>
      </c>
      <c r="D37" s="6" t="n">
        <v>2.77E-008</v>
      </c>
      <c r="E37" s="1" t="n">
        <v>90</v>
      </c>
      <c r="F37" s="1" t="n">
        <f aca="false">0.938^2+B37/A37-B37</f>
        <v>55.6834763366556</v>
      </c>
      <c r="G37" s="1" t="n">
        <f aca="false">B37/A37/2/0.938</f>
        <v>32.1128104139955</v>
      </c>
      <c r="H37" s="1" t="n">
        <f aca="false">E37-G37</f>
        <v>57.8871895860045</v>
      </c>
      <c r="I37" s="1" t="n">
        <v>0.903994586076049</v>
      </c>
      <c r="J37" s="7" t="s">
        <v>34</v>
      </c>
      <c r="K37" s="1" t="s">
        <v>35</v>
      </c>
      <c r="L37" s="1" t="s">
        <v>36</v>
      </c>
      <c r="M37" s="1" t="s">
        <v>37</v>
      </c>
      <c r="N37" s="1" t="n">
        <v>1</v>
      </c>
      <c r="O37" s="1" t="n">
        <v>0.8</v>
      </c>
      <c r="P37" s="1" t="n">
        <v>0.8</v>
      </c>
      <c r="Q37" s="1" t="n">
        <v>0</v>
      </c>
      <c r="R37" s="1" t="n">
        <v>0</v>
      </c>
      <c r="S37" s="1" t="n">
        <v>0</v>
      </c>
      <c r="T37" s="1" t="n">
        <v>-0.2</v>
      </c>
      <c r="U37" s="1" t="n">
        <v>-0.2</v>
      </c>
      <c r="V37" s="1" t="n">
        <v>0</v>
      </c>
      <c r="W37" s="1" t="n">
        <v>0</v>
      </c>
      <c r="X37" s="1" t="n">
        <v>0</v>
      </c>
      <c r="Y37" s="1" t="n">
        <v>0.7</v>
      </c>
      <c r="Z37" s="1" t="n">
        <v>0.4</v>
      </c>
      <c r="AA37" s="1" t="n">
        <v>0.1</v>
      </c>
      <c r="AB37" s="1" t="n">
        <v>0.096</v>
      </c>
      <c r="AC37" s="1" t="n">
        <v>0.3801</v>
      </c>
      <c r="AD37" s="1" t="n">
        <v>0.0117</v>
      </c>
      <c r="AE37" s="1" t="n">
        <v>0.0046</v>
      </c>
      <c r="AF37" s="1" t="n">
        <v>2.5</v>
      </c>
      <c r="AG37" s="6" t="n">
        <v>0.903994586076049</v>
      </c>
      <c r="AH37" s="6" t="n">
        <v>0.376902858311022</v>
      </c>
      <c r="AI37" s="1" t="n">
        <v>3.07813733228098</v>
      </c>
    </row>
    <row r="38" customFormat="false" ht="15" hidden="false" customHeight="false" outlineLevel="0" collapsed="false">
      <c r="A38" s="1" t="n">
        <v>0.0897</v>
      </c>
      <c r="B38" s="1" t="n">
        <v>6.5</v>
      </c>
      <c r="C38" s="1" t="n">
        <v>0.436</v>
      </c>
      <c r="D38" s="6" t="n">
        <v>1.708E-008</v>
      </c>
      <c r="E38" s="1" t="n">
        <v>90</v>
      </c>
      <c r="F38" s="1" t="n">
        <f aca="false">0.938^2+B38/A38-B38</f>
        <v>66.843612115942</v>
      </c>
      <c r="G38" s="1" t="n">
        <f aca="false">B38/A38/2/0.938</f>
        <v>38.6267420660672</v>
      </c>
      <c r="H38" s="1" t="n">
        <f aca="false">E38-G38</f>
        <v>51.3732579339328</v>
      </c>
      <c r="I38" s="1" t="n">
        <v>0.855215116019295</v>
      </c>
      <c r="J38" s="7" t="s">
        <v>34</v>
      </c>
      <c r="K38" s="1" t="s">
        <v>35</v>
      </c>
      <c r="L38" s="1" t="s">
        <v>36</v>
      </c>
      <c r="M38" s="1" t="s">
        <v>37</v>
      </c>
      <c r="N38" s="1" t="n">
        <v>1</v>
      </c>
      <c r="O38" s="1" t="n">
        <v>0.7</v>
      </c>
      <c r="P38" s="1" t="n">
        <v>0.7</v>
      </c>
      <c r="Q38" s="1" t="n">
        <v>0</v>
      </c>
      <c r="R38" s="1" t="n">
        <v>0</v>
      </c>
      <c r="S38" s="1" t="n">
        <v>0</v>
      </c>
      <c r="T38" s="1" t="n">
        <v>-0.1</v>
      </c>
      <c r="U38" s="1" t="n">
        <v>-0.1</v>
      </c>
      <c r="V38" s="1" t="n">
        <v>0</v>
      </c>
      <c r="W38" s="1" t="n">
        <v>0</v>
      </c>
      <c r="X38" s="1" t="n">
        <v>0</v>
      </c>
      <c r="Y38" s="1" t="n">
        <v>0.8</v>
      </c>
      <c r="Z38" s="1" t="n">
        <v>0.6</v>
      </c>
      <c r="AA38" s="1" t="n">
        <v>0.2</v>
      </c>
      <c r="AB38" s="1" t="n">
        <v>0.096</v>
      </c>
      <c r="AC38" s="1" t="n">
        <v>0.3527</v>
      </c>
      <c r="AD38" s="1" t="n">
        <v>0.0173</v>
      </c>
      <c r="AE38" s="1" t="n">
        <v>0.0045</v>
      </c>
      <c r="AF38" s="1" t="n">
        <v>2.5</v>
      </c>
      <c r="AG38" s="6" t="n">
        <v>0.855215116019295</v>
      </c>
      <c r="AH38" s="6" t="n">
        <v>0.348226540020798</v>
      </c>
      <c r="AI38" s="1" t="n">
        <v>4.90501842925999</v>
      </c>
    </row>
    <row r="39" customFormat="false" ht="15" hidden="false" customHeight="false" outlineLevel="0" collapsed="false">
      <c r="A39" s="1" t="n">
        <v>0.109</v>
      </c>
      <c r="B39" s="1" t="n">
        <v>1.78</v>
      </c>
      <c r="C39" s="1" t="n">
        <v>0.101</v>
      </c>
      <c r="D39" s="6" t="n">
        <v>2.283E-007</v>
      </c>
      <c r="E39" s="1" t="n">
        <v>90</v>
      </c>
      <c r="F39" s="1" t="n">
        <f aca="false">0.938^2+B39/A39-B39</f>
        <v>15.4301192293578</v>
      </c>
      <c r="G39" s="1" t="n">
        <f aca="false">B39/A39/2/0.938</f>
        <v>8.7048375423016</v>
      </c>
      <c r="H39" s="1" t="n">
        <f aca="false">E39-G39</f>
        <v>81.2951624576984</v>
      </c>
      <c r="I39" s="1" t="n">
        <v>0.994237300001019</v>
      </c>
      <c r="J39" s="7" t="s">
        <v>34</v>
      </c>
      <c r="K39" s="1" t="s">
        <v>35</v>
      </c>
      <c r="L39" s="1" t="s">
        <v>36</v>
      </c>
      <c r="M39" s="1" t="s">
        <v>37</v>
      </c>
      <c r="N39" s="1" t="n">
        <v>1</v>
      </c>
      <c r="O39" s="1" t="n">
        <v>2.3</v>
      </c>
      <c r="P39" s="1" t="n">
        <v>2.3</v>
      </c>
      <c r="Q39" s="1" t="n">
        <v>0</v>
      </c>
      <c r="R39" s="1" t="n">
        <v>0</v>
      </c>
      <c r="S39" s="1" t="n">
        <v>0</v>
      </c>
      <c r="T39" s="1" t="n">
        <v>-1.7</v>
      </c>
      <c r="U39" s="1" t="n">
        <v>-1.7</v>
      </c>
      <c r="V39" s="1" t="n">
        <v>0</v>
      </c>
      <c r="W39" s="1" t="n">
        <v>0</v>
      </c>
      <c r="X39" s="1" t="n">
        <v>0</v>
      </c>
      <c r="Y39" s="1" t="n">
        <v>3.2</v>
      </c>
      <c r="Z39" s="1" t="n">
        <v>0.4</v>
      </c>
      <c r="AA39" s="1" t="n">
        <v>0.1</v>
      </c>
      <c r="AB39" s="1" t="n">
        <v>0.043</v>
      </c>
      <c r="AC39" s="1" t="n">
        <v>0.322</v>
      </c>
      <c r="AD39" s="1" t="n">
        <v>0.0117</v>
      </c>
      <c r="AE39" s="1" t="n">
        <v>0.0141</v>
      </c>
      <c r="AF39" s="1" t="n">
        <v>2.5</v>
      </c>
      <c r="AG39" s="6" t="n">
        <v>0.994237300001019</v>
      </c>
      <c r="AH39" s="6" t="n">
        <v>0.321923353690617</v>
      </c>
      <c r="AI39" s="1" t="n">
        <v>3.63354037267081</v>
      </c>
    </row>
    <row r="40" customFormat="false" ht="15" hidden="false" customHeight="false" outlineLevel="0" collapsed="false">
      <c r="A40" s="1" t="n">
        <v>0.1096</v>
      </c>
      <c r="B40" s="1" t="n">
        <v>2.49</v>
      </c>
      <c r="C40" s="1" t="n">
        <v>0.14</v>
      </c>
      <c r="D40" s="6" t="n">
        <v>1.162E-007</v>
      </c>
      <c r="E40" s="1" t="n">
        <v>90</v>
      </c>
      <c r="F40" s="1" t="n">
        <f aca="false">0.938^2+B40/A40-B40</f>
        <v>21.1088221021898</v>
      </c>
      <c r="G40" s="1" t="n">
        <f aca="false">B40/A40/2/0.938</f>
        <v>12.1103294787792</v>
      </c>
      <c r="H40" s="1" t="n">
        <f aca="false">E40-G40</f>
        <v>77.8896705212208</v>
      </c>
      <c r="I40" s="1" t="n">
        <v>0.988557341556426</v>
      </c>
      <c r="J40" s="7" t="s">
        <v>34</v>
      </c>
      <c r="K40" s="1" t="s">
        <v>35</v>
      </c>
      <c r="L40" s="1" t="s">
        <v>36</v>
      </c>
      <c r="M40" s="1" t="s">
        <v>37</v>
      </c>
      <c r="N40" s="1" t="n">
        <v>1</v>
      </c>
      <c r="O40" s="1" t="n">
        <v>1.7</v>
      </c>
      <c r="P40" s="1" t="n">
        <v>1.7</v>
      </c>
      <c r="Q40" s="1" t="n">
        <v>0</v>
      </c>
      <c r="R40" s="1" t="n">
        <v>0</v>
      </c>
      <c r="S40" s="1" t="n">
        <v>0</v>
      </c>
      <c r="T40" s="1" t="n">
        <v>-1.1</v>
      </c>
      <c r="U40" s="1" t="n">
        <v>-1.1</v>
      </c>
      <c r="V40" s="1" t="n">
        <v>0</v>
      </c>
      <c r="W40" s="1" t="n">
        <v>0</v>
      </c>
      <c r="X40" s="1" t="n">
        <v>0</v>
      </c>
      <c r="Y40" s="1" t="n">
        <v>1.4</v>
      </c>
      <c r="Z40" s="1" t="n">
        <v>0.4</v>
      </c>
      <c r="AA40" s="1" t="n">
        <v>0.1</v>
      </c>
      <c r="AB40" s="1" t="n">
        <v>0.043</v>
      </c>
      <c r="AC40" s="1" t="n">
        <v>0.3346</v>
      </c>
      <c r="AD40" s="1" t="n">
        <v>0.0069</v>
      </c>
      <c r="AE40" s="1" t="n">
        <v>0.0083</v>
      </c>
      <c r="AF40" s="1" t="n">
        <v>2.5</v>
      </c>
      <c r="AG40" s="6" t="n">
        <v>0.988557341556426</v>
      </c>
      <c r="AH40" s="6" t="n">
        <v>0.334441952804821</v>
      </c>
      <c r="AI40" s="1" t="n">
        <v>2.06216377764495</v>
      </c>
    </row>
    <row r="41" customFormat="false" ht="15" hidden="false" customHeight="false" outlineLevel="0" collapsed="false">
      <c r="A41" s="1" t="n">
        <v>0.1098</v>
      </c>
      <c r="B41" s="1" t="n">
        <v>3.48</v>
      </c>
      <c r="C41" s="1" t="n">
        <v>0.193</v>
      </c>
      <c r="D41" s="6" t="n">
        <v>5.685E-008</v>
      </c>
      <c r="E41" s="1" t="n">
        <v>90</v>
      </c>
      <c r="F41" s="1" t="n">
        <f aca="false">0.938^2+B41/A41-B41</f>
        <v>29.0938330710383</v>
      </c>
      <c r="G41" s="1" t="n">
        <f aca="false">B41/A41/2/0.938</f>
        <v>16.8944504643061</v>
      </c>
      <c r="H41" s="1" t="n">
        <f aca="false">E41-G41</f>
        <v>73.1055495356939</v>
      </c>
      <c r="I41" s="1" t="n">
        <v>0.977184707717106</v>
      </c>
      <c r="J41" s="7" t="s">
        <v>34</v>
      </c>
      <c r="K41" s="1" t="s">
        <v>35</v>
      </c>
      <c r="L41" s="1" t="s">
        <v>36</v>
      </c>
      <c r="M41" s="1" t="s">
        <v>37</v>
      </c>
      <c r="N41" s="1" t="n">
        <v>1</v>
      </c>
      <c r="O41" s="1" t="n">
        <v>1.3</v>
      </c>
      <c r="P41" s="1" t="n">
        <v>1.3</v>
      </c>
      <c r="Q41" s="1" t="n">
        <v>0</v>
      </c>
      <c r="R41" s="1" t="n">
        <v>0</v>
      </c>
      <c r="S41" s="1" t="n">
        <v>0</v>
      </c>
      <c r="T41" s="1" t="n">
        <v>-0.7</v>
      </c>
      <c r="U41" s="1" t="n">
        <v>-0.7</v>
      </c>
      <c r="V41" s="1" t="n">
        <v>0</v>
      </c>
      <c r="W41" s="1" t="n">
        <v>0</v>
      </c>
      <c r="X41" s="1" t="n">
        <v>0</v>
      </c>
      <c r="Y41" s="1" t="n">
        <v>0.3</v>
      </c>
      <c r="Z41" s="1" t="n">
        <v>0.3</v>
      </c>
      <c r="AA41" s="1" t="n">
        <v>0.1</v>
      </c>
      <c r="AB41" s="1" t="n">
        <v>0.043</v>
      </c>
      <c r="AC41" s="1" t="n">
        <v>0.3353</v>
      </c>
      <c r="AD41" s="1" t="n">
        <v>0.0065</v>
      </c>
      <c r="AE41" s="1" t="n">
        <v>0.0054</v>
      </c>
      <c r="AF41" s="1" t="n">
        <v>2.5</v>
      </c>
      <c r="AG41" s="6" t="n">
        <v>0.977184707717106</v>
      </c>
      <c r="AH41" s="6" t="n">
        <v>0.334984410077828</v>
      </c>
      <c r="AI41" s="1" t="n">
        <v>1.93856248135998</v>
      </c>
    </row>
    <row r="42" customFormat="false" ht="15" hidden="false" customHeight="false" outlineLevel="0" collapsed="false">
      <c r="A42" s="1" t="n">
        <v>0.11</v>
      </c>
      <c r="B42" s="1" t="n">
        <v>4.45</v>
      </c>
      <c r="C42" s="1" t="n">
        <v>0.246</v>
      </c>
      <c r="D42" s="6" t="n">
        <v>3.308E-008</v>
      </c>
      <c r="E42" s="1" t="n">
        <v>90</v>
      </c>
      <c r="F42" s="1" t="n">
        <f aca="false">0.938^2+B42/A42-B42</f>
        <v>36.8843894545454</v>
      </c>
      <c r="G42" s="1" t="n">
        <f aca="false">B42/A42/2/0.938</f>
        <v>21.5642566388835</v>
      </c>
      <c r="H42" s="1" t="n">
        <f aca="false">E42-G42</f>
        <v>68.4357433611165</v>
      </c>
      <c r="I42" s="1" t="n">
        <v>0.961074869291072</v>
      </c>
      <c r="J42" s="7" t="s">
        <v>34</v>
      </c>
      <c r="K42" s="1" t="s">
        <v>35</v>
      </c>
      <c r="L42" s="1" t="s">
        <v>36</v>
      </c>
      <c r="M42" s="1" t="s">
        <v>37</v>
      </c>
      <c r="N42" s="1" t="n">
        <v>1</v>
      </c>
      <c r="O42" s="1" t="n">
        <v>1.1</v>
      </c>
      <c r="P42" s="1" t="n">
        <v>1.1</v>
      </c>
      <c r="Q42" s="1" t="n">
        <v>0</v>
      </c>
      <c r="R42" s="1" t="n">
        <v>0</v>
      </c>
      <c r="S42" s="1" t="n">
        <v>0</v>
      </c>
      <c r="T42" s="1" t="n">
        <v>-0.5</v>
      </c>
      <c r="U42" s="1" t="n">
        <v>-0.5</v>
      </c>
      <c r="V42" s="1" t="n">
        <v>0</v>
      </c>
      <c r="W42" s="1" t="n">
        <v>0</v>
      </c>
      <c r="X42" s="1" t="n">
        <v>0</v>
      </c>
      <c r="Y42" s="1" t="n">
        <v>0.4</v>
      </c>
      <c r="Z42" s="1" t="n">
        <v>0.3</v>
      </c>
      <c r="AA42" s="1" t="n">
        <v>0.1</v>
      </c>
      <c r="AB42" s="1" t="n">
        <v>0.043</v>
      </c>
      <c r="AC42" s="1" t="n">
        <v>0.336</v>
      </c>
      <c r="AD42" s="1" t="n">
        <v>0.0077</v>
      </c>
      <c r="AE42" s="1" t="n">
        <v>0.0042</v>
      </c>
      <c r="AF42" s="1" t="n">
        <v>2.5</v>
      </c>
      <c r="AG42" s="6" t="n">
        <v>0.961074869291072</v>
      </c>
      <c r="AH42" s="6" t="n">
        <v>0.335460538123404</v>
      </c>
      <c r="AI42" s="1" t="n">
        <v>2.29166666666667</v>
      </c>
    </row>
    <row r="43" customFormat="false" ht="15" hidden="false" customHeight="false" outlineLevel="0" collapsed="false">
      <c r="A43" s="1" t="n">
        <v>0.1105</v>
      </c>
      <c r="B43" s="1" t="n">
        <v>5.44</v>
      </c>
      <c r="C43" s="1" t="n">
        <v>0.299</v>
      </c>
      <c r="D43" s="6" t="n">
        <v>2.084E-008</v>
      </c>
      <c r="E43" s="1" t="n">
        <v>90</v>
      </c>
      <c r="F43" s="1" t="n">
        <f aca="false">0.938^2+B43/A43-B43</f>
        <v>44.6706132307692</v>
      </c>
      <c r="G43" s="1" t="n">
        <f aca="false">B43/A43/2/0.938</f>
        <v>26.2424143021158</v>
      </c>
      <c r="H43" s="1" t="n">
        <f aca="false">E43-G43</f>
        <v>63.7575856978842</v>
      </c>
      <c r="I43" s="1" t="n">
        <v>0.939618969787968</v>
      </c>
      <c r="J43" s="7" t="s">
        <v>34</v>
      </c>
      <c r="K43" s="1" t="s">
        <v>35</v>
      </c>
      <c r="L43" s="1" t="s">
        <v>36</v>
      </c>
      <c r="M43" s="1" t="s">
        <v>37</v>
      </c>
      <c r="N43" s="1" t="n">
        <v>1</v>
      </c>
      <c r="O43" s="1" t="n">
        <v>0.9</v>
      </c>
      <c r="P43" s="1" t="n">
        <v>0.9</v>
      </c>
      <c r="Q43" s="1" t="n">
        <v>0</v>
      </c>
      <c r="R43" s="1" t="n">
        <v>0</v>
      </c>
      <c r="S43" s="1" t="n">
        <v>0</v>
      </c>
      <c r="T43" s="1" t="n">
        <v>-0.3</v>
      </c>
      <c r="U43" s="1" t="n">
        <v>-0.3</v>
      </c>
      <c r="V43" s="1" t="n">
        <v>0</v>
      </c>
      <c r="W43" s="1" t="n">
        <v>0</v>
      </c>
      <c r="X43" s="1" t="n">
        <v>0</v>
      </c>
      <c r="Y43" s="1" t="n">
        <v>0.7</v>
      </c>
      <c r="Z43" s="1" t="n">
        <v>0.2</v>
      </c>
      <c r="AA43" s="1" t="n">
        <v>0.1</v>
      </c>
      <c r="AB43" s="1" t="n">
        <v>0.043</v>
      </c>
      <c r="AC43" s="1" t="n">
        <v>0.3314</v>
      </c>
      <c r="AD43" s="1" t="n">
        <v>0.0105</v>
      </c>
      <c r="AE43" s="1" t="n">
        <v>0.0042</v>
      </c>
      <c r="AF43" s="1" t="n">
        <v>2.5</v>
      </c>
      <c r="AG43" s="6" t="n">
        <v>0.939618969787968</v>
      </c>
      <c r="AH43" s="6" t="n">
        <v>0.33057472450226</v>
      </c>
      <c r="AI43" s="1" t="n">
        <v>3.16837658418829</v>
      </c>
    </row>
    <row r="44" customFormat="false" ht="15" hidden="false" customHeight="false" outlineLevel="0" collapsed="false">
      <c r="A44" s="1" t="n">
        <v>0.1096</v>
      </c>
      <c r="B44" s="1" t="n">
        <v>6.6</v>
      </c>
      <c r="C44" s="1" t="n">
        <v>0.363</v>
      </c>
      <c r="D44" s="6" t="n">
        <v>1.38E-008</v>
      </c>
      <c r="E44" s="1" t="n">
        <v>90</v>
      </c>
      <c r="F44" s="1" t="n">
        <f aca="false">0.938^2+B44/A44-B44</f>
        <v>54.4988221021898</v>
      </c>
      <c r="G44" s="1" t="n">
        <f aca="false">B44/A44/2/0.938</f>
        <v>32.099668497969</v>
      </c>
      <c r="H44" s="1" t="n">
        <f aca="false">E44-G44</f>
        <v>57.900331502031</v>
      </c>
      <c r="I44" s="1" t="n">
        <v>0.905713241868964</v>
      </c>
      <c r="J44" s="7" t="s">
        <v>34</v>
      </c>
      <c r="K44" s="1" t="s">
        <v>35</v>
      </c>
      <c r="L44" s="1" t="s">
        <v>36</v>
      </c>
      <c r="M44" s="1" t="s">
        <v>37</v>
      </c>
      <c r="N44" s="1" t="n">
        <v>1</v>
      </c>
      <c r="O44" s="1" t="n">
        <v>0.8</v>
      </c>
      <c r="P44" s="1" t="n">
        <v>0.8</v>
      </c>
      <c r="Q44" s="1" t="n">
        <v>0</v>
      </c>
      <c r="R44" s="1" t="n">
        <v>0</v>
      </c>
      <c r="S44" s="1" t="n">
        <v>0</v>
      </c>
      <c r="T44" s="1" t="n">
        <v>-0.2</v>
      </c>
      <c r="U44" s="1" t="n">
        <v>-0.2</v>
      </c>
      <c r="V44" s="1" t="n">
        <v>0</v>
      </c>
      <c r="W44" s="1" t="n">
        <v>0</v>
      </c>
      <c r="X44" s="1" t="n">
        <v>0</v>
      </c>
      <c r="Y44" s="1" t="n">
        <v>0.9</v>
      </c>
      <c r="Z44" s="1" t="n">
        <v>0.3</v>
      </c>
      <c r="AA44" s="1" t="n">
        <v>0.1</v>
      </c>
      <c r="AB44" s="1" t="n">
        <v>0.043</v>
      </c>
      <c r="AC44" s="1" t="n">
        <v>0.3379</v>
      </c>
      <c r="AD44" s="1" t="n">
        <v>0.0144</v>
      </c>
      <c r="AE44" s="1" t="n">
        <v>0.0043</v>
      </c>
      <c r="AF44" s="1" t="n">
        <v>2.5</v>
      </c>
      <c r="AG44" s="6" t="n">
        <v>0.905713241868964</v>
      </c>
      <c r="AH44" s="6" t="n">
        <v>0.336586245527496</v>
      </c>
      <c r="AI44" s="1" t="n">
        <v>4.26161586268127</v>
      </c>
    </row>
    <row r="45" customFormat="false" ht="15" hidden="false" customHeight="false" outlineLevel="0" collapsed="false">
      <c r="A45" s="1" t="n">
        <v>0.1282</v>
      </c>
      <c r="B45" s="1" t="n">
        <v>1.86</v>
      </c>
      <c r="C45" s="1" t="n">
        <v>0.09</v>
      </c>
      <c r="D45" s="6" t="n">
        <v>1.926E-007</v>
      </c>
      <c r="E45" s="1" t="n">
        <v>90</v>
      </c>
      <c r="F45" s="1" t="n">
        <f aca="false">0.938^2+B45/A45-B45</f>
        <v>13.5284243432137</v>
      </c>
      <c r="G45" s="1" t="n">
        <f aca="false">B45/A45/2/0.938</f>
        <v>7.73378483113738</v>
      </c>
      <c r="H45" s="1" t="n">
        <f aca="false">E45-G45</f>
        <v>82.2662151688626</v>
      </c>
      <c r="I45" s="1" t="n">
        <v>0.995443845240654</v>
      </c>
      <c r="J45" s="7" t="s">
        <v>34</v>
      </c>
      <c r="K45" s="1" t="s">
        <v>35</v>
      </c>
      <c r="L45" s="1" t="s">
        <v>36</v>
      </c>
      <c r="M45" s="1" t="s">
        <v>37</v>
      </c>
      <c r="N45" s="1" t="n">
        <v>1</v>
      </c>
      <c r="O45" s="1" t="n">
        <v>2.7</v>
      </c>
      <c r="P45" s="1" t="n">
        <v>2.7</v>
      </c>
      <c r="Q45" s="1" t="n">
        <v>0</v>
      </c>
      <c r="R45" s="1" t="n">
        <v>0</v>
      </c>
      <c r="S45" s="1" t="n">
        <v>0</v>
      </c>
      <c r="T45" s="1" t="n">
        <v>-2</v>
      </c>
      <c r="U45" s="1" t="n">
        <v>-2</v>
      </c>
      <c r="V45" s="1" t="n">
        <v>0</v>
      </c>
      <c r="W45" s="1" t="n">
        <v>0</v>
      </c>
      <c r="X45" s="1" t="n">
        <v>0</v>
      </c>
      <c r="Y45" s="1" t="n">
        <v>3.5</v>
      </c>
      <c r="Z45" s="1" t="n">
        <v>0.4</v>
      </c>
      <c r="AA45" s="1" t="n">
        <v>0.1</v>
      </c>
      <c r="AB45" s="1" t="n">
        <v>0.296</v>
      </c>
      <c r="AC45" s="1" t="n">
        <v>0.3479</v>
      </c>
      <c r="AD45" s="1" t="n">
        <v>0.0198</v>
      </c>
      <c r="AE45" s="1" t="n">
        <v>0.0168</v>
      </c>
      <c r="AF45" s="1" t="n">
        <v>2.5</v>
      </c>
      <c r="AG45" s="6" t="n">
        <v>0.995443845240654</v>
      </c>
      <c r="AH45" s="6" t="n">
        <v>0.347537008778398</v>
      </c>
      <c r="AI45" s="1" t="n">
        <v>5.69129060074734</v>
      </c>
    </row>
    <row r="46" customFormat="false" ht="15" hidden="false" customHeight="false" outlineLevel="0" collapsed="false">
      <c r="A46" s="1" t="n">
        <v>0.1383</v>
      </c>
      <c r="B46" s="1" t="n">
        <v>2.49</v>
      </c>
      <c r="C46" s="1" t="n">
        <v>0.112</v>
      </c>
      <c r="D46" s="6" t="n">
        <v>9.229E-008</v>
      </c>
      <c r="E46" s="1" t="n">
        <v>90</v>
      </c>
      <c r="F46" s="1" t="n">
        <f aca="false">0.938^2+B46/A46-B46</f>
        <v>16.3941823947939</v>
      </c>
      <c r="G46" s="1" t="n">
        <f aca="false">B46/A46/2/0.938</f>
        <v>9.59719530639335</v>
      </c>
      <c r="H46" s="1" t="n">
        <f aca="false">E46-G46</f>
        <v>80.4028046936067</v>
      </c>
      <c r="I46" s="1" t="n">
        <v>0.992815215572313</v>
      </c>
      <c r="J46" s="7" t="s">
        <v>34</v>
      </c>
      <c r="K46" s="1" t="s">
        <v>35</v>
      </c>
      <c r="L46" s="1" t="s">
        <v>36</v>
      </c>
      <c r="M46" s="1" t="s">
        <v>37</v>
      </c>
      <c r="N46" s="1" t="n">
        <v>1</v>
      </c>
      <c r="O46" s="1" t="n">
        <v>2</v>
      </c>
      <c r="P46" s="1" t="n">
        <v>2</v>
      </c>
      <c r="Q46" s="1" t="n">
        <v>0</v>
      </c>
      <c r="R46" s="1" t="n">
        <v>0</v>
      </c>
      <c r="S46" s="1" t="n">
        <v>0</v>
      </c>
      <c r="T46" s="1" t="n">
        <v>-1.4</v>
      </c>
      <c r="U46" s="1" t="n">
        <v>-1.4</v>
      </c>
      <c r="V46" s="1" t="n">
        <v>0</v>
      </c>
      <c r="W46" s="1" t="n">
        <v>0</v>
      </c>
      <c r="X46" s="1" t="n">
        <v>0</v>
      </c>
      <c r="Y46" s="1" t="n">
        <v>2</v>
      </c>
      <c r="Z46" s="1" t="n">
        <v>0.4</v>
      </c>
      <c r="AA46" s="1" t="n">
        <v>0.1</v>
      </c>
      <c r="AB46" s="1" t="n">
        <v>0.271</v>
      </c>
      <c r="AC46" s="1" t="n">
        <v>0.3298</v>
      </c>
      <c r="AD46" s="1" t="n">
        <v>0.006</v>
      </c>
      <c r="AE46" s="1" t="n">
        <v>0.0105</v>
      </c>
      <c r="AF46" s="1" t="n">
        <v>2.5</v>
      </c>
      <c r="AG46" s="6" t="n">
        <v>0.992815215572313</v>
      </c>
      <c r="AH46" s="6" t="n">
        <v>0.329293529132868</v>
      </c>
      <c r="AI46" s="1" t="n">
        <v>1.81928441479685</v>
      </c>
    </row>
    <row r="47" customFormat="false" ht="15" hidden="false" customHeight="false" outlineLevel="0" collapsed="false">
      <c r="A47" s="1" t="n">
        <v>0.1396</v>
      </c>
      <c r="B47" s="1" t="n">
        <v>3.48</v>
      </c>
      <c r="C47" s="1" t="n">
        <v>0.154</v>
      </c>
      <c r="D47" s="6" t="n">
        <v>4.525E-008</v>
      </c>
      <c r="E47" s="1" t="n">
        <v>90</v>
      </c>
      <c r="F47" s="1" t="n">
        <f aca="false">0.938^2+B47/A47-B47</f>
        <v>22.3282107621776</v>
      </c>
      <c r="G47" s="1" t="n">
        <f aca="false">B47/A47/2/0.938</f>
        <v>13.2880419841032</v>
      </c>
      <c r="H47" s="1" t="n">
        <f aca="false">E47-G47</f>
        <v>76.7119580158968</v>
      </c>
      <c r="I47" s="1" t="n">
        <v>0.985928552933968</v>
      </c>
      <c r="J47" s="7" t="s">
        <v>34</v>
      </c>
      <c r="K47" s="1" t="s">
        <v>35</v>
      </c>
      <c r="L47" s="1" t="s">
        <v>36</v>
      </c>
      <c r="M47" s="1" t="s">
        <v>37</v>
      </c>
      <c r="N47" s="1" t="n">
        <v>1</v>
      </c>
      <c r="O47" s="1" t="n">
        <v>1.5</v>
      </c>
      <c r="P47" s="1" t="n">
        <v>1.5</v>
      </c>
      <c r="Q47" s="1" t="n">
        <v>0</v>
      </c>
      <c r="R47" s="1" t="n">
        <v>0</v>
      </c>
      <c r="S47" s="1" t="n">
        <v>0</v>
      </c>
      <c r="T47" s="1" t="n">
        <v>-0.9</v>
      </c>
      <c r="U47" s="1" t="n">
        <v>-0.9</v>
      </c>
      <c r="V47" s="1" t="n">
        <v>0</v>
      </c>
      <c r="W47" s="1" t="n">
        <v>0</v>
      </c>
      <c r="X47" s="1" t="n">
        <v>0</v>
      </c>
      <c r="Y47" s="1" t="n">
        <v>0.7</v>
      </c>
      <c r="Z47" s="1" t="n">
        <v>0.3</v>
      </c>
      <c r="AA47" s="1" t="n">
        <v>0.1</v>
      </c>
      <c r="AB47" s="1" t="n">
        <v>0.233</v>
      </c>
      <c r="AC47" s="1" t="n">
        <v>0.3328</v>
      </c>
      <c r="AD47" s="1" t="n">
        <v>0.0057</v>
      </c>
      <c r="AE47" s="1" t="n">
        <v>0.0064</v>
      </c>
      <c r="AF47" s="1" t="n">
        <v>2.5</v>
      </c>
      <c r="AG47" s="6" t="n">
        <v>0.985928552933968</v>
      </c>
      <c r="AH47" s="6" t="n">
        <v>0.331913682835441</v>
      </c>
      <c r="AI47" s="1" t="n">
        <v>1.71274038461538</v>
      </c>
    </row>
    <row r="48" customFormat="false" ht="15" hidden="false" customHeight="false" outlineLevel="0" collapsed="false">
      <c r="A48" s="1" t="n">
        <v>0.1394</v>
      </c>
      <c r="B48" s="1" t="n">
        <v>4.45</v>
      </c>
      <c r="C48" s="1" t="n">
        <v>0.196</v>
      </c>
      <c r="D48" s="6" t="n">
        <v>2.633E-008</v>
      </c>
      <c r="E48" s="1" t="n">
        <v>90</v>
      </c>
      <c r="F48" s="1" t="n">
        <f aca="false">0.938^2+B48/A48-B48</f>
        <v>28.352369107604</v>
      </c>
      <c r="G48" s="1" t="n">
        <f aca="false">B48/A48/2/0.938</f>
        <v>17.0162713793198</v>
      </c>
      <c r="H48" s="1" t="n">
        <f aca="false">E48-G48</f>
        <v>72.9837286206802</v>
      </c>
      <c r="I48" s="1" t="n">
        <v>0.976337157354124</v>
      </c>
      <c r="J48" s="7" t="s">
        <v>34</v>
      </c>
      <c r="K48" s="1" t="s">
        <v>35</v>
      </c>
      <c r="L48" s="1" t="s">
        <v>36</v>
      </c>
      <c r="M48" s="1" t="s">
        <v>37</v>
      </c>
      <c r="N48" s="1" t="n">
        <v>1</v>
      </c>
      <c r="O48" s="1" t="n">
        <v>1.2</v>
      </c>
      <c r="P48" s="1" t="n">
        <v>1.2</v>
      </c>
      <c r="Q48" s="1" t="n">
        <v>0</v>
      </c>
      <c r="R48" s="1" t="n">
        <v>0</v>
      </c>
      <c r="S48" s="1" t="n">
        <v>0</v>
      </c>
      <c r="T48" s="1" t="n">
        <v>-0.6</v>
      </c>
      <c r="U48" s="1" t="n">
        <v>-0.6</v>
      </c>
      <c r="V48" s="1" t="n">
        <v>0</v>
      </c>
      <c r="W48" s="1" t="n">
        <v>0</v>
      </c>
      <c r="X48" s="1" t="n">
        <v>0</v>
      </c>
      <c r="Y48" s="1" t="n">
        <v>0.3</v>
      </c>
      <c r="Z48" s="1" t="n">
        <v>0.3</v>
      </c>
      <c r="AA48" s="1" t="n">
        <v>0.1</v>
      </c>
      <c r="AB48" s="1" t="n">
        <v>0.201</v>
      </c>
      <c r="AC48" s="1" t="n">
        <v>0.3272</v>
      </c>
      <c r="AD48" s="1" t="n">
        <v>0.0062</v>
      </c>
      <c r="AE48" s="1" t="n">
        <v>0.0047</v>
      </c>
      <c r="AF48" s="1" t="n">
        <v>2.5</v>
      </c>
      <c r="AG48" s="6" t="n">
        <v>0.976337157354124</v>
      </c>
      <c r="AH48" s="6" t="n">
        <v>0.325902866335248</v>
      </c>
      <c r="AI48" s="1" t="n">
        <v>1.89486552567237</v>
      </c>
    </row>
    <row r="49" customFormat="false" ht="15" hidden="false" customHeight="false" outlineLevel="0" collapsed="false">
      <c r="A49" s="1" t="n">
        <v>0.1398</v>
      </c>
      <c r="B49" s="1" t="n">
        <v>5.46</v>
      </c>
      <c r="C49" s="1" t="n">
        <v>0.239</v>
      </c>
      <c r="D49" s="6" t="n">
        <v>1.749E-008</v>
      </c>
      <c r="E49" s="1" t="n">
        <v>90</v>
      </c>
      <c r="F49" s="1" t="n">
        <f aca="false">0.938^2+B49/A49-B49</f>
        <v>34.4756379914163</v>
      </c>
      <c r="G49" s="1" t="n">
        <f aca="false">B49/A49/2/0.938</f>
        <v>20.8186535135481</v>
      </c>
      <c r="H49" s="1" t="n">
        <f aca="false">E49-G49</f>
        <v>69.1813464864519</v>
      </c>
      <c r="I49" s="1" t="n">
        <v>0.96340828770451</v>
      </c>
      <c r="J49" s="7" t="s">
        <v>34</v>
      </c>
      <c r="K49" s="1" t="s">
        <v>35</v>
      </c>
      <c r="L49" s="1" t="s">
        <v>36</v>
      </c>
      <c r="M49" s="1" t="s">
        <v>37</v>
      </c>
      <c r="N49" s="1" t="n">
        <v>1</v>
      </c>
      <c r="O49" s="1" t="n">
        <v>1.1</v>
      </c>
      <c r="P49" s="1" t="n">
        <v>1.1</v>
      </c>
      <c r="Q49" s="1" t="n">
        <v>0</v>
      </c>
      <c r="R49" s="1" t="n">
        <v>0</v>
      </c>
      <c r="S49" s="1" t="n">
        <v>0</v>
      </c>
      <c r="T49" s="1" t="n">
        <v>-0.4</v>
      </c>
      <c r="U49" s="1" t="n">
        <v>-0.4</v>
      </c>
      <c r="V49" s="1" t="n">
        <v>0</v>
      </c>
      <c r="W49" s="1" t="n">
        <v>0</v>
      </c>
      <c r="X49" s="1" t="n">
        <v>0</v>
      </c>
      <c r="Y49" s="1" t="n">
        <v>0.5</v>
      </c>
      <c r="Z49" s="1" t="n">
        <v>0.3</v>
      </c>
      <c r="AA49" s="1" t="n">
        <v>0.1</v>
      </c>
      <c r="AB49" s="1" t="n">
        <v>0.176</v>
      </c>
      <c r="AC49" s="1" t="n">
        <v>0.3411</v>
      </c>
      <c r="AD49" s="1" t="n">
        <v>0.0085</v>
      </c>
      <c r="AE49" s="1" t="n">
        <v>0.0043</v>
      </c>
      <c r="AF49" s="1" t="n">
        <v>2.5</v>
      </c>
      <c r="AG49" s="6" t="n">
        <v>0.96340828770451</v>
      </c>
      <c r="AH49" s="6" t="n">
        <v>0.339230586363585</v>
      </c>
      <c r="AI49" s="1" t="n">
        <v>2.49193784813838</v>
      </c>
    </row>
    <row r="50" customFormat="false" ht="15" hidden="false" customHeight="false" outlineLevel="0" collapsed="false">
      <c r="A50" s="1" t="n">
        <v>0.1407</v>
      </c>
      <c r="B50" s="1" t="n">
        <v>6.69</v>
      </c>
      <c r="C50" s="1" t="n">
        <v>0.289</v>
      </c>
      <c r="D50" s="6" t="n">
        <v>1.092E-008</v>
      </c>
      <c r="E50" s="1" t="n">
        <v>90</v>
      </c>
      <c r="F50" s="1" t="n">
        <f aca="false">0.938^2+B50/A50-B50</f>
        <v>41.7378184136461</v>
      </c>
      <c r="G50" s="1" t="n">
        <f aca="false">B50/A50/2/0.938</f>
        <v>25.3454021394702</v>
      </c>
      <c r="H50" s="1" t="n">
        <f aca="false">E50-G50</f>
        <v>64.6545978605298</v>
      </c>
      <c r="I50" s="1" t="n">
        <v>0.943990289082813</v>
      </c>
      <c r="J50" s="7" t="s">
        <v>34</v>
      </c>
      <c r="K50" s="1" t="s">
        <v>35</v>
      </c>
      <c r="L50" s="1" t="s">
        <v>36</v>
      </c>
      <c r="M50" s="1" t="s">
        <v>37</v>
      </c>
      <c r="N50" s="1" t="n">
        <v>1</v>
      </c>
      <c r="O50" s="1" t="n">
        <v>0.9</v>
      </c>
      <c r="P50" s="1" t="n">
        <v>0.9</v>
      </c>
      <c r="Q50" s="1" t="n">
        <v>0</v>
      </c>
      <c r="R50" s="1" t="n">
        <v>0</v>
      </c>
      <c r="S50" s="1" t="n">
        <v>0</v>
      </c>
      <c r="T50" s="1" t="n">
        <v>-0.3</v>
      </c>
      <c r="U50" s="1" t="n">
        <v>-0.3</v>
      </c>
      <c r="V50" s="1" t="n">
        <v>0</v>
      </c>
      <c r="W50" s="1" t="n">
        <v>0</v>
      </c>
      <c r="X50" s="1" t="n">
        <v>0</v>
      </c>
      <c r="Y50" s="1" t="n">
        <v>0.8</v>
      </c>
      <c r="Z50" s="1" t="n">
        <v>0.2</v>
      </c>
      <c r="AA50" s="1" t="n">
        <v>0.1</v>
      </c>
      <c r="AB50" s="1" t="n">
        <v>0.154</v>
      </c>
      <c r="AC50" s="1" t="n">
        <v>0.3363</v>
      </c>
      <c r="AD50" s="1" t="n">
        <v>0.0097</v>
      </c>
      <c r="AE50" s="1" t="n">
        <v>0.0042</v>
      </c>
      <c r="AF50" s="1" t="n">
        <v>2.5</v>
      </c>
      <c r="AG50" s="6" t="n">
        <v>0.943990289082813</v>
      </c>
      <c r="AH50" s="6" t="n">
        <v>0.333785077135628</v>
      </c>
      <c r="AI50" s="1" t="n">
        <v>2.88432946773714</v>
      </c>
    </row>
    <row r="51" customFormat="false" ht="15" hidden="false" customHeight="false" outlineLevel="0" collapsed="false">
      <c r="A51" s="1" t="n">
        <v>0.1737</v>
      </c>
      <c r="B51" s="1" t="n">
        <v>2.67</v>
      </c>
      <c r="C51" s="1" t="n">
        <v>0.095</v>
      </c>
      <c r="D51" s="6" t="n">
        <v>6.374E-008</v>
      </c>
      <c r="E51" s="1" t="n">
        <v>90</v>
      </c>
      <c r="F51" s="1" t="n">
        <f aca="false">0.938^2+B51/A51-B51</f>
        <v>13.5811738791019</v>
      </c>
      <c r="G51" s="1" t="n">
        <f aca="false">B51/A51/2/0.938</f>
        <v>8.19367264344451</v>
      </c>
      <c r="H51" s="1" t="n">
        <f aca="false">E51-G51</f>
        <v>81.8063273565555</v>
      </c>
      <c r="I51" s="1" t="n">
        <v>0.994857804527359</v>
      </c>
      <c r="J51" s="7" t="s">
        <v>34</v>
      </c>
      <c r="K51" s="1" t="s">
        <v>35</v>
      </c>
      <c r="L51" s="1" t="s">
        <v>36</v>
      </c>
      <c r="M51" s="1" t="s">
        <v>37</v>
      </c>
      <c r="N51" s="1" t="n">
        <v>1</v>
      </c>
      <c r="O51" s="1" t="n">
        <v>2.2</v>
      </c>
      <c r="P51" s="1" t="n">
        <v>2.2</v>
      </c>
      <c r="Q51" s="1" t="n">
        <v>0</v>
      </c>
      <c r="R51" s="1" t="n">
        <v>0</v>
      </c>
      <c r="S51" s="1" t="n">
        <v>0</v>
      </c>
      <c r="T51" s="1" t="n">
        <v>-1.5</v>
      </c>
      <c r="U51" s="1" t="n">
        <v>-1.5</v>
      </c>
      <c r="V51" s="1" t="n">
        <v>0</v>
      </c>
      <c r="W51" s="1" t="n">
        <v>0</v>
      </c>
      <c r="X51" s="1" t="n">
        <v>0</v>
      </c>
      <c r="Y51" s="1" t="n">
        <v>1.7</v>
      </c>
      <c r="Z51" s="1" t="n">
        <v>0.4</v>
      </c>
      <c r="AA51" s="1" t="n">
        <v>0.1</v>
      </c>
      <c r="AB51" s="1" t="n">
        <v>0.247</v>
      </c>
      <c r="AC51" s="1" t="n">
        <v>0.3277</v>
      </c>
      <c r="AD51" s="1" t="n">
        <v>0.0091</v>
      </c>
      <c r="AE51" s="1" t="n">
        <v>0.0103</v>
      </c>
      <c r="AF51" s="1" t="n">
        <v>2.5</v>
      </c>
      <c r="AG51" s="6" t="n">
        <v>0.994857804527359</v>
      </c>
      <c r="AH51" s="6" t="n">
        <v>0.327365181178899</v>
      </c>
      <c r="AI51" s="1" t="n">
        <v>2.77693011901129</v>
      </c>
    </row>
    <row r="52" customFormat="false" ht="15" hidden="false" customHeight="false" outlineLevel="0" collapsed="false">
      <c r="A52" s="1" t="n">
        <v>0.1803</v>
      </c>
      <c r="B52" s="1" t="n">
        <v>3.46</v>
      </c>
      <c r="C52" s="1" t="n">
        <v>0.119</v>
      </c>
      <c r="D52" s="6" t="n">
        <v>3.339E-008</v>
      </c>
      <c r="E52" s="1" t="n">
        <v>90</v>
      </c>
      <c r="F52" s="1" t="n">
        <f aca="false">0.938^2+B52/A52-B52</f>
        <v>16.6100824914032</v>
      </c>
      <c r="G52" s="1" t="n">
        <f aca="false">B52/A52/2/0.938</f>
        <v>10.2293382150337</v>
      </c>
      <c r="H52" s="1" t="n">
        <f aca="false">E52-G52</f>
        <v>79.7706617849663</v>
      </c>
      <c r="I52" s="1" t="n">
        <v>0.991787677747674</v>
      </c>
      <c r="J52" s="7" t="s">
        <v>34</v>
      </c>
      <c r="K52" s="1" t="s">
        <v>35</v>
      </c>
      <c r="L52" s="1" t="s">
        <v>36</v>
      </c>
      <c r="M52" s="1" t="s">
        <v>37</v>
      </c>
      <c r="N52" s="1" t="n">
        <v>1</v>
      </c>
      <c r="O52" s="1" t="n">
        <v>1.7</v>
      </c>
      <c r="P52" s="1" t="n">
        <v>1.7</v>
      </c>
      <c r="Q52" s="1" t="n">
        <v>0</v>
      </c>
      <c r="R52" s="1" t="n">
        <v>0</v>
      </c>
      <c r="S52" s="1" t="n">
        <v>0</v>
      </c>
      <c r="T52" s="1" t="n">
        <v>-1</v>
      </c>
      <c r="U52" s="1" t="n">
        <v>-1</v>
      </c>
      <c r="V52" s="1" t="n">
        <v>0</v>
      </c>
      <c r="W52" s="1" t="n">
        <v>0</v>
      </c>
      <c r="X52" s="1" t="n">
        <v>0</v>
      </c>
      <c r="Y52" s="1" t="n">
        <v>1.1</v>
      </c>
      <c r="Z52" s="1" t="n">
        <v>0.3</v>
      </c>
      <c r="AA52" s="1" t="n">
        <v>0.1</v>
      </c>
      <c r="AB52" s="1" t="n">
        <v>0.211</v>
      </c>
      <c r="AC52" s="1" t="n">
        <v>0.3069</v>
      </c>
      <c r="AD52" s="1" t="n">
        <v>0.0066</v>
      </c>
      <c r="AE52" s="1" t="n">
        <v>0.0071</v>
      </c>
      <c r="AF52" s="1" t="n">
        <v>2.5</v>
      </c>
      <c r="AG52" s="6" t="n">
        <v>0.991787677747674</v>
      </c>
      <c r="AH52" s="6" t="n">
        <v>0.306459630127927</v>
      </c>
      <c r="AI52" s="1" t="n">
        <v>2.1505376344086</v>
      </c>
    </row>
    <row r="53" customFormat="false" ht="15" hidden="false" customHeight="false" outlineLevel="0" collapsed="false">
      <c r="A53" s="1" t="n">
        <v>0.1799</v>
      </c>
      <c r="B53" s="1" t="n">
        <v>4.46</v>
      </c>
      <c r="C53" s="1" t="n">
        <v>0.152</v>
      </c>
      <c r="D53" s="6" t="n">
        <v>2.048E-008</v>
      </c>
      <c r="E53" s="1" t="n">
        <v>90</v>
      </c>
      <c r="F53" s="1" t="n">
        <f aca="false">0.938^2+B53/A53-B53</f>
        <v>21.2113948615898</v>
      </c>
      <c r="G53" s="1" t="n">
        <f aca="false">B53/A53/2/0.938</f>
        <v>13.2151123995681</v>
      </c>
      <c r="H53" s="1" t="n">
        <f aca="false">E53-G53</f>
        <v>76.7848876004319</v>
      </c>
      <c r="I53" s="1" t="n">
        <v>0.986242350850071</v>
      </c>
      <c r="J53" s="7" t="s">
        <v>34</v>
      </c>
      <c r="K53" s="1" t="s">
        <v>35</v>
      </c>
      <c r="L53" s="1" t="s">
        <v>36</v>
      </c>
      <c r="M53" s="1" t="s">
        <v>37</v>
      </c>
      <c r="N53" s="1" t="n">
        <v>1</v>
      </c>
      <c r="O53" s="1" t="n">
        <v>1.4</v>
      </c>
      <c r="P53" s="1" t="n">
        <v>1.4</v>
      </c>
      <c r="Q53" s="1" t="n">
        <v>0</v>
      </c>
      <c r="R53" s="1" t="n">
        <v>0</v>
      </c>
      <c r="S53" s="1" t="n">
        <v>0</v>
      </c>
      <c r="T53" s="1" t="n">
        <v>-0.7</v>
      </c>
      <c r="U53" s="1" t="n">
        <v>-0.7</v>
      </c>
      <c r="V53" s="1" t="n">
        <v>0</v>
      </c>
      <c r="W53" s="1" t="n">
        <v>0</v>
      </c>
      <c r="X53" s="1" t="n">
        <v>0</v>
      </c>
      <c r="Y53" s="1" t="n">
        <v>0.6</v>
      </c>
      <c r="Z53" s="1" t="n">
        <v>0.3</v>
      </c>
      <c r="AA53" s="1" t="n">
        <v>0.1</v>
      </c>
      <c r="AB53" s="1" t="n">
        <v>0.179</v>
      </c>
      <c r="AC53" s="1" t="n">
        <v>0.3197</v>
      </c>
      <c r="AD53" s="1" t="n">
        <v>0.0076</v>
      </c>
      <c r="AE53" s="1" t="n">
        <v>0.0054</v>
      </c>
      <c r="AF53" s="1" t="n">
        <v>2.5</v>
      </c>
      <c r="AG53" s="6" t="n">
        <v>0.986242350850071</v>
      </c>
      <c r="AH53" s="6" t="n">
        <v>0.319031126059086</v>
      </c>
      <c r="AI53" s="1" t="n">
        <v>2.37722865186112</v>
      </c>
    </row>
    <row r="54" customFormat="false" ht="15" hidden="false" customHeight="false" outlineLevel="0" collapsed="false">
      <c r="A54" s="1" t="n">
        <v>0.1806</v>
      </c>
      <c r="B54" s="1" t="n">
        <v>5.46</v>
      </c>
      <c r="C54" s="1" t="n">
        <v>0.185</v>
      </c>
      <c r="D54" s="6" t="n">
        <v>1.276E-008</v>
      </c>
      <c r="E54" s="1" t="n">
        <v>90</v>
      </c>
      <c r="F54" s="1" t="n">
        <f aca="false">0.938^2+B54/A54-B54</f>
        <v>25.6524021395349</v>
      </c>
      <c r="G54" s="1" t="n">
        <f aca="false">B54/A54/2/0.938</f>
        <v>16.1154361084941</v>
      </c>
      <c r="H54" s="1" t="n">
        <f aca="false">E54-G54</f>
        <v>73.8845638915059</v>
      </c>
      <c r="I54" s="1" t="n">
        <v>0.979034080258019</v>
      </c>
      <c r="J54" s="7" t="s">
        <v>34</v>
      </c>
      <c r="K54" s="1" t="s">
        <v>35</v>
      </c>
      <c r="L54" s="1" t="s">
        <v>36</v>
      </c>
      <c r="M54" s="1" t="s">
        <v>37</v>
      </c>
      <c r="N54" s="1" t="n">
        <v>1</v>
      </c>
      <c r="O54" s="1" t="n">
        <v>1.2</v>
      </c>
      <c r="P54" s="1" t="n">
        <v>1.2</v>
      </c>
      <c r="Q54" s="1" t="n">
        <v>0</v>
      </c>
      <c r="R54" s="1" t="n">
        <v>0</v>
      </c>
      <c r="S54" s="1" t="n">
        <v>0</v>
      </c>
      <c r="T54" s="1" t="n">
        <v>-0.5</v>
      </c>
      <c r="U54" s="1" t="n">
        <v>-0.5</v>
      </c>
      <c r="V54" s="1" t="n">
        <v>0</v>
      </c>
      <c r="W54" s="1" t="n">
        <v>0</v>
      </c>
      <c r="X54" s="1" t="n">
        <v>0</v>
      </c>
      <c r="Y54" s="1" t="n">
        <v>0.4</v>
      </c>
      <c r="Z54" s="1" t="n">
        <v>0.3</v>
      </c>
      <c r="AA54" s="1" t="n">
        <v>0.1</v>
      </c>
      <c r="AB54" s="1" t="n">
        <v>0.156</v>
      </c>
      <c r="AC54" s="1" t="n">
        <v>0.3088</v>
      </c>
      <c r="AD54" s="1" t="n">
        <v>0.0088</v>
      </c>
      <c r="AE54" s="1" t="n">
        <v>0.0045</v>
      </c>
      <c r="AF54" s="1" t="n">
        <v>2.5</v>
      </c>
      <c r="AG54" s="6" t="n">
        <v>0.979034080258019</v>
      </c>
      <c r="AH54" s="6" t="n">
        <v>0.30792518261187</v>
      </c>
      <c r="AI54" s="1" t="n">
        <v>2.84974093264249</v>
      </c>
    </row>
    <row r="55" customFormat="false" ht="15" hidden="false" customHeight="false" outlineLevel="0" collapsed="false">
      <c r="A55" s="1" t="n">
        <v>0.1801</v>
      </c>
      <c r="B55" s="1" t="n">
        <v>6.77</v>
      </c>
      <c r="C55" s="1" t="n">
        <v>0.229</v>
      </c>
      <c r="D55" s="6" t="n">
        <v>8.304E-009</v>
      </c>
      <c r="E55" s="1" t="n">
        <v>90</v>
      </c>
      <c r="F55" s="1" t="n">
        <f aca="false">0.938^2+B55/A55-B55</f>
        <v>31.7000716513048</v>
      </c>
      <c r="G55" s="1" t="n">
        <f aca="false">B55/A55/2/0.938</f>
        <v>20.0374347821454</v>
      </c>
      <c r="H55" s="1" t="n">
        <f aca="false">E55-G55</f>
        <v>69.9625652178546</v>
      </c>
      <c r="I55" s="1" t="n">
        <v>0.96659466086443</v>
      </c>
      <c r="J55" s="7" t="s">
        <v>34</v>
      </c>
      <c r="K55" s="1" t="s">
        <v>35</v>
      </c>
      <c r="L55" s="1" t="s">
        <v>36</v>
      </c>
      <c r="M55" s="1" t="s">
        <v>37</v>
      </c>
      <c r="N55" s="1" t="n">
        <v>1</v>
      </c>
      <c r="O55" s="1" t="n">
        <v>1</v>
      </c>
      <c r="P55" s="1" t="n">
        <v>1</v>
      </c>
      <c r="Q55" s="1" t="n">
        <v>0</v>
      </c>
      <c r="R55" s="1" t="n">
        <v>0</v>
      </c>
      <c r="S55" s="1" t="n">
        <v>0</v>
      </c>
      <c r="T55" s="1" t="n">
        <v>-0.4</v>
      </c>
      <c r="U55" s="1" t="n">
        <v>-0.4</v>
      </c>
      <c r="V55" s="1" t="n">
        <v>0</v>
      </c>
      <c r="W55" s="1" t="n">
        <v>0</v>
      </c>
      <c r="X55" s="1" t="n">
        <v>0</v>
      </c>
      <c r="Y55" s="1" t="n">
        <v>0.5</v>
      </c>
      <c r="Z55" s="1" t="n">
        <v>0.2</v>
      </c>
      <c r="AA55" s="1" t="n">
        <v>0.1</v>
      </c>
      <c r="AB55" s="1" t="n">
        <v>0.135</v>
      </c>
      <c r="AC55" s="1" t="n">
        <v>0.3203</v>
      </c>
      <c r="AD55" s="1" t="n">
        <v>0.0097</v>
      </c>
      <c r="AE55" s="1" t="n">
        <v>0.0039</v>
      </c>
      <c r="AF55" s="1" t="n">
        <v>2.5</v>
      </c>
      <c r="AG55" s="6" t="n">
        <v>0.96659466086443</v>
      </c>
      <c r="AH55" s="6" t="n">
        <v>0.319026206911429</v>
      </c>
      <c r="AI55" s="1" t="n">
        <v>3.02841086481424</v>
      </c>
    </row>
    <row r="56" customFormat="false" ht="15" hidden="false" customHeight="false" outlineLevel="0" collapsed="false">
      <c r="A56" s="1" t="n">
        <v>0.1769</v>
      </c>
      <c r="B56" s="1" t="n">
        <v>8.5</v>
      </c>
      <c r="C56" s="1" t="n">
        <v>0.289</v>
      </c>
      <c r="D56" s="6" t="n">
        <v>4.918E-009</v>
      </c>
      <c r="E56" s="1" t="n">
        <v>90</v>
      </c>
      <c r="F56" s="1" t="n">
        <f aca="false">0.938^2+B56/A56-B56</f>
        <v>40.4295896189938</v>
      </c>
      <c r="G56" s="1" t="n">
        <f aca="false">B56/A56/2/0.938</f>
        <v>25.6128707990372</v>
      </c>
      <c r="H56" s="1" t="n">
        <f aca="false">E56-G56</f>
        <v>64.3871292009628</v>
      </c>
      <c r="I56" s="1" t="n">
        <v>0.943846071071206</v>
      </c>
      <c r="J56" s="7" t="s">
        <v>34</v>
      </c>
      <c r="K56" s="1" t="s">
        <v>35</v>
      </c>
      <c r="L56" s="1" t="s">
        <v>36</v>
      </c>
      <c r="M56" s="1" t="s">
        <v>37</v>
      </c>
      <c r="N56" s="1" t="n">
        <v>1</v>
      </c>
      <c r="O56" s="1" t="n">
        <v>0.9</v>
      </c>
      <c r="P56" s="1" t="n">
        <v>0.9</v>
      </c>
      <c r="Q56" s="1" t="n">
        <v>0</v>
      </c>
      <c r="R56" s="1" t="n">
        <v>0</v>
      </c>
      <c r="S56" s="1" t="n">
        <v>0</v>
      </c>
      <c r="T56" s="1" t="n">
        <v>-0.2</v>
      </c>
      <c r="U56" s="1" t="n">
        <v>-0.2</v>
      </c>
      <c r="V56" s="1" t="n">
        <v>0</v>
      </c>
      <c r="W56" s="1" t="n">
        <v>0</v>
      </c>
      <c r="X56" s="1" t="n">
        <v>0</v>
      </c>
      <c r="Y56" s="1" t="n">
        <v>0.8</v>
      </c>
      <c r="Z56" s="1" t="n">
        <v>0.2</v>
      </c>
      <c r="AA56" s="1" t="n">
        <v>0.1</v>
      </c>
      <c r="AB56" s="1" t="n">
        <v>0.118</v>
      </c>
      <c r="AC56" s="1" t="n">
        <v>0.3092</v>
      </c>
      <c r="AD56" s="1" t="n">
        <v>0.0232</v>
      </c>
      <c r="AE56" s="1" t="n">
        <v>0.0037</v>
      </c>
      <c r="AF56" s="1" t="n">
        <v>2.5</v>
      </c>
      <c r="AG56" s="6" t="n">
        <v>0.943846071071206</v>
      </c>
      <c r="AH56" s="6" t="n">
        <v>0.307366742451123</v>
      </c>
      <c r="AI56" s="1" t="n">
        <v>7.50323415265201</v>
      </c>
    </row>
    <row r="57" customFormat="false" ht="15" hidden="false" customHeight="false" outlineLevel="0" collapsed="false">
      <c r="A57" s="1" t="n">
        <v>0.2048</v>
      </c>
      <c r="B57" s="1" t="n">
        <v>2.9</v>
      </c>
      <c r="C57" s="1" t="n">
        <v>0.087</v>
      </c>
      <c r="D57" s="6" t="n">
        <v>4.151E-008</v>
      </c>
      <c r="E57" s="1" t="n">
        <v>90</v>
      </c>
      <c r="F57" s="1" t="n">
        <f aca="false">0.938^2+B57/A57-B57</f>
        <v>12.14000025</v>
      </c>
      <c r="G57" s="1" t="n">
        <f aca="false">B57/A57/2/0.938</f>
        <v>7.54805770255863</v>
      </c>
      <c r="H57" s="1" t="n">
        <f aca="false">E57-G57</f>
        <v>82.4519422974414</v>
      </c>
      <c r="I57" s="1" t="n">
        <v>0.995677146130229</v>
      </c>
      <c r="J57" s="7" t="s">
        <v>34</v>
      </c>
      <c r="K57" s="1" t="s">
        <v>35</v>
      </c>
      <c r="L57" s="1" t="s">
        <v>36</v>
      </c>
      <c r="M57" s="1" t="s">
        <v>37</v>
      </c>
      <c r="N57" s="1" t="n">
        <v>1</v>
      </c>
      <c r="O57" s="1" t="n">
        <v>2.1</v>
      </c>
      <c r="P57" s="1" t="n">
        <v>2.1</v>
      </c>
      <c r="Q57" s="1" t="n">
        <v>0</v>
      </c>
      <c r="R57" s="1" t="n">
        <v>0</v>
      </c>
      <c r="S57" s="1" t="n">
        <v>0</v>
      </c>
      <c r="T57" s="1" t="n">
        <v>-1.4</v>
      </c>
      <c r="U57" s="1" t="n">
        <v>-1.4</v>
      </c>
      <c r="V57" s="1" t="n">
        <v>0</v>
      </c>
      <c r="W57" s="1" t="n">
        <v>0</v>
      </c>
      <c r="X57" s="1" t="n">
        <v>0</v>
      </c>
      <c r="Y57" s="1" t="n">
        <v>0.9</v>
      </c>
      <c r="Z57" s="1" t="n">
        <v>0.3</v>
      </c>
      <c r="AA57" s="1" t="n">
        <v>0.1</v>
      </c>
      <c r="AB57" s="1" t="n">
        <v>0.223</v>
      </c>
      <c r="AC57" s="1" t="n">
        <v>0.297</v>
      </c>
      <c r="AD57" s="1" t="n">
        <v>0.0263</v>
      </c>
      <c r="AE57" s="1" t="n">
        <v>0.0081</v>
      </c>
      <c r="AF57" s="1" t="n">
        <v>2.5</v>
      </c>
      <c r="AG57" s="6" t="n">
        <v>0.995677146130229</v>
      </c>
      <c r="AH57" s="6" t="n">
        <v>0.296765094954845</v>
      </c>
      <c r="AI57" s="1" t="n">
        <v>8.85521885521886</v>
      </c>
    </row>
    <row r="58" customFormat="false" ht="15" hidden="false" customHeight="false" outlineLevel="0" collapsed="false">
      <c r="A58" s="1" t="n">
        <v>0.2203</v>
      </c>
      <c r="B58" s="1" t="n">
        <v>3.51</v>
      </c>
      <c r="C58" s="1" t="n">
        <v>0.099</v>
      </c>
      <c r="D58" s="6" t="n">
        <v>2.567E-008</v>
      </c>
      <c r="E58" s="1" t="n">
        <v>90</v>
      </c>
      <c r="F58" s="1" t="n">
        <f aca="false">0.938^2+B58/A58-B58</f>
        <v>13.3026628833409</v>
      </c>
      <c r="G58" s="1" t="n">
        <f aca="false">B58/A58/2/0.938</f>
        <v>8.49297381841199</v>
      </c>
      <c r="H58" s="1" t="n">
        <f aca="false">E58-G58</f>
        <v>81.507026181588</v>
      </c>
      <c r="I58" s="1" t="n">
        <v>0.994351968238722</v>
      </c>
      <c r="J58" s="7" t="s">
        <v>34</v>
      </c>
      <c r="K58" s="1" t="s">
        <v>35</v>
      </c>
      <c r="L58" s="1" t="s">
        <v>36</v>
      </c>
      <c r="M58" s="1" t="s">
        <v>37</v>
      </c>
      <c r="N58" s="1" t="n">
        <v>1</v>
      </c>
      <c r="O58" s="1" t="n">
        <v>1.8</v>
      </c>
      <c r="P58" s="1" t="n">
        <v>1.8</v>
      </c>
      <c r="Q58" s="1" t="n">
        <v>0</v>
      </c>
      <c r="R58" s="1" t="n">
        <v>0</v>
      </c>
      <c r="S58" s="1" t="n">
        <v>0</v>
      </c>
      <c r="T58" s="1" t="n">
        <v>-1.1</v>
      </c>
      <c r="U58" s="1" t="n">
        <v>-1.1</v>
      </c>
      <c r="V58" s="1" t="n">
        <v>0</v>
      </c>
      <c r="W58" s="1" t="n">
        <v>0</v>
      </c>
      <c r="X58" s="1" t="n">
        <v>0</v>
      </c>
      <c r="Y58" s="1" t="n">
        <v>0.8</v>
      </c>
      <c r="Z58" s="1" t="n">
        <v>0.3</v>
      </c>
      <c r="AA58" s="1" t="n">
        <v>0.1</v>
      </c>
      <c r="AB58" s="1" t="n">
        <v>0.193</v>
      </c>
      <c r="AC58" s="1" t="n">
        <v>0.2924</v>
      </c>
      <c r="AD58" s="1" t="n">
        <v>0.007</v>
      </c>
      <c r="AE58" s="1" t="n">
        <v>0.0065</v>
      </c>
      <c r="AF58" s="1" t="n">
        <v>2.5</v>
      </c>
      <c r="AG58" s="6" t="n">
        <v>0.994351968238722</v>
      </c>
      <c r="AH58" s="6" t="n">
        <v>0.29213169276147</v>
      </c>
      <c r="AI58" s="1" t="n">
        <v>2.39398084815321</v>
      </c>
    </row>
    <row r="59" customFormat="false" ht="15" hidden="false" customHeight="false" outlineLevel="0" collapsed="false">
      <c r="A59" s="1" t="n">
        <v>0.2255</v>
      </c>
      <c r="B59" s="1" t="n">
        <v>4.47</v>
      </c>
      <c r="C59" s="1" t="n">
        <v>0.123</v>
      </c>
      <c r="D59" s="6" t="n">
        <v>1.458E-008</v>
      </c>
      <c r="E59" s="1" t="n">
        <v>90</v>
      </c>
      <c r="F59" s="1" t="n">
        <f aca="false">0.938^2+B59/A59-B59</f>
        <v>16.2324604079823</v>
      </c>
      <c r="G59" s="1" t="n">
        <f aca="false">B59/A59/2/0.938</f>
        <v>10.566426656707</v>
      </c>
      <c r="H59" s="1" t="n">
        <f aca="false">E59-G59</f>
        <v>79.433573343293</v>
      </c>
      <c r="I59" s="1" t="n">
        <v>0.991137782187623</v>
      </c>
      <c r="J59" s="7" t="s">
        <v>34</v>
      </c>
      <c r="K59" s="1" t="s">
        <v>35</v>
      </c>
      <c r="L59" s="1" t="s">
        <v>36</v>
      </c>
      <c r="M59" s="1" t="s">
        <v>37</v>
      </c>
      <c r="N59" s="1" t="n">
        <v>1</v>
      </c>
      <c r="O59" s="1" t="n">
        <v>1.4</v>
      </c>
      <c r="P59" s="1" t="n">
        <v>1.4</v>
      </c>
      <c r="Q59" s="1" t="n">
        <v>0</v>
      </c>
      <c r="R59" s="1" t="n">
        <v>0</v>
      </c>
      <c r="S59" s="1" t="n">
        <v>0</v>
      </c>
      <c r="T59" s="1" t="n">
        <v>-0.7</v>
      </c>
      <c r="U59" s="1" t="n">
        <v>-0.7</v>
      </c>
      <c r="V59" s="1" t="n">
        <v>0</v>
      </c>
      <c r="W59" s="1" t="n">
        <v>0</v>
      </c>
      <c r="X59" s="1" t="n">
        <v>0</v>
      </c>
      <c r="Y59" s="1" t="n">
        <v>0.7</v>
      </c>
      <c r="Z59" s="1" t="n">
        <v>0.3</v>
      </c>
      <c r="AA59" s="1" t="n">
        <v>0.1</v>
      </c>
      <c r="AB59" s="1" t="n">
        <v>0.162</v>
      </c>
      <c r="AC59" s="1" t="n">
        <v>0.282</v>
      </c>
      <c r="AD59" s="1" t="n">
        <v>0.007</v>
      </c>
      <c r="AE59" s="1" t="n">
        <v>0.005</v>
      </c>
      <c r="AF59" s="1" t="n">
        <v>2.5</v>
      </c>
      <c r="AG59" s="6" t="n">
        <v>0.991137782187623</v>
      </c>
      <c r="AH59" s="6" t="n">
        <v>0.281650390866181</v>
      </c>
      <c r="AI59" s="1" t="n">
        <v>2.4822695035461</v>
      </c>
    </row>
    <row r="60" customFormat="false" ht="15" hidden="false" customHeight="false" outlineLevel="0" collapsed="false">
      <c r="A60" s="1" t="n">
        <v>0.2259</v>
      </c>
      <c r="B60" s="1" t="n">
        <v>5.47</v>
      </c>
      <c r="C60" s="1" t="n">
        <v>0.149</v>
      </c>
      <c r="D60" s="6" t="n">
        <v>9.905E-009</v>
      </c>
      <c r="E60" s="1" t="n">
        <v>90</v>
      </c>
      <c r="F60" s="1" t="n">
        <f aca="false">0.938^2+B60/A60-B60</f>
        <v>19.6240980947322</v>
      </c>
      <c r="G60" s="1" t="n">
        <f aca="false">B60/A60/2/0.938</f>
        <v>12.9073849119041</v>
      </c>
      <c r="H60" s="1" t="n">
        <f aca="false">E60-G60</f>
        <v>77.0926150880959</v>
      </c>
      <c r="I60" s="1" t="n">
        <v>0.986734824073299</v>
      </c>
      <c r="J60" s="7" t="s">
        <v>34</v>
      </c>
      <c r="K60" s="1" t="s">
        <v>35</v>
      </c>
      <c r="L60" s="1" t="s">
        <v>36</v>
      </c>
      <c r="M60" s="1" t="s">
        <v>37</v>
      </c>
      <c r="N60" s="1" t="n">
        <v>1</v>
      </c>
      <c r="O60" s="1" t="n">
        <v>1.2</v>
      </c>
      <c r="P60" s="1" t="n">
        <v>1.2</v>
      </c>
      <c r="Q60" s="1" t="n">
        <v>0</v>
      </c>
      <c r="R60" s="1" t="n">
        <v>0</v>
      </c>
      <c r="S60" s="1" t="n">
        <v>0</v>
      </c>
      <c r="T60" s="1" t="n">
        <v>-0.5</v>
      </c>
      <c r="U60" s="1" t="n">
        <v>-0.5</v>
      </c>
      <c r="V60" s="1" t="n">
        <v>0</v>
      </c>
      <c r="W60" s="1" t="n">
        <v>0</v>
      </c>
      <c r="X60" s="1" t="n">
        <v>0</v>
      </c>
      <c r="Y60" s="1" t="n">
        <v>0.6</v>
      </c>
      <c r="Z60" s="1" t="n">
        <v>0.3</v>
      </c>
      <c r="AA60" s="1" t="n">
        <v>0.1</v>
      </c>
      <c r="AB60" s="1" t="n">
        <v>0.14</v>
      </c>
      <c r="AC60" s="1" t="n">
        <v>0.2937</v>
      </c>
      <c r="AD60" s="1" t="n">
        <v>0.009</v>
      </c>
      <c r="AE60" s="1" t="n">
        <v>0.0043</v>
      </c>
      <c r="AF60" s="1" t="n">
        <v>2.5</v>
      </c>
      <c r="AG60" s="6" t="n">
        <v>0.986734824073299</v>
      </c>
      <c r="AH60" s="6" t="n">
        <v>0.293220432110378</v>
      </c>
      <c r="AI60" s="1" t="n">
        <v>3.06435137895812</v>
      </c>
    </row>
    <row r="61" customFormat="false" ht="15" hidden="false" customHeight="false" outlineLevel="0" collapsed="false">
      <c r="A61" s="1" t="n">
        <v>0.2273</v>
      </c>
      <c r="B61" s="1" t="n">
        <v>6.81</v>
      </c>
      <c r="C61" s="1" t="n">
        <v>0.184</v>
      </c>
      <c r="D61" s="6" t="n">
        <v>5.838E-009</v>
      </c>
      <c r="E61" s="1" t="n">
        <v>90</v>
      </c>
      <c r="F61" s="1" t="n">
        <f aca="false">0.938^2+B61/A61-B61</f>
        <v>24.0302487514298</v>
      </c>
      <c r="G61" s="1" t="n">
        <f aca="false">B61/A61/2/0.938</f>
        <v>15.9703650060927</v>
      </c>
      <c r="H61" s="1" t="n">
        <f aca="false">E61-G61</f>
        <v>74.0296349939073</v>
      </c>
      <c r="I61" s="1" t="n">
        <v>0.97917707929025</v>
      </c>
      <c r="J61" s="7" t="s">
        <v>34</v>
      </c>
      <c r="K61" s="1" t="s">
        <v>35</v>
      </c>
      <c r="L61" s="1" t="s">
        <v>36</v>
      </c>
      <c r="M61" s="1" t="s">
        <v>37</v>
      </c>
      <c r="N61" s="1" t="n">
        <v>1</v>
      </c>
      <c r="O61" s="1" t="n">
        <v>1</v>
      </c>
      <c r="P61" s="1" t="n">
        <v>1</v>
      </c>
      <c r="Q61" s="1" t="n">
        <v>0</v>
      </c>
      <c r="R61" s="1" t="n">
        <v>0</v>
      </c>
      <c r="S61" s="1" t="n">
        <v>0</v>
      </c>
      <c r="T61" s="1" t="n">
        <v>-0.3</v>
      </c>
      <c r="U61" s="1" t="n">
        <v>-0.3</v>
      </c>
      <c r="V61" s="1" t="n">
        <v>0</v>
      </c>
      <c r="W61" s="1" t="n">
        <v>0</v>
      </c>
      <c r="X61" s="1" t="n">
        <v>0</v>
      </c>
      <c r="Y61" s="1" t="n">
        <v>0.6</v>
      </c>
      <c r="Z61" s="1" t="n">
        <v>0.3</v>
      </c>
      <c r="AA61" s="1" t="n">
        <v>0.1</v>
      </c>
      <c r="AB61" s="1" t="n">
        <v>0.12</v>
      </c>
      <c r="AC61" s="1" t="n">
        <v>0.2789</v>
      </c>
      <c r="AD61" s="1" t="n">
        <v>0.0086</v>
      </c>
      <c r="AE61" s="1" t="n">
        <v>0.0034</v>
      </c>
      <c r="AF61" s="1" t="n">
        <v>2.5</v>
      </c>
      <c r="AG61" s="6" t="n">
        <v>0.97917707929025</v>
      </c>
      <c r="AH61" s="6" t="n">
        <v>0.278276644449593</v>
      </c>
      <c r="AI61" s="1" t="n">
        <v>3.08354248834708</v>
      </c>
    </row>
    <row r="62" customFormat="false" ht="15" hidden="false" customHeight="false" outlineLevel="0" collapsed="false">
      <c r="A62" s="1" t="n">
        <v>0.2211</v>
      </c>
      <c r="B62" s="1" t="n">
        <v>8.64</v>
      </c>
      <c r="C62" s="1" t="n">
        <v>0.236</v>
      </c>
      <c r="D62" s="6" t="n">
        <v>3.68E-009</v>
      </c>
      <c r="E62" s="1" t="n">
        <v>90</v>
      </c>
      <c r="F62" s="1" t="n">
        <f aca="false">0.938^2+B62/A62-B62</f>
        <v>31.3171845698779</v>
      </c>
      <c r="G62" s="1" t="n">
        <f aca="false">B62/A62/2/0.938</f>
        <v>20.8301388965234</v>
      </c>
      <c r="H62" s="1" t="n">
        <f aca="false">E62-G62</f>
        <v>69.1698611034766</v>
      </c>
      <c r="I62" s="1" t="n">
        <v>0.964170170648704</v>
      </c>
      <c r="J62" s="7" t="s">
        <v>34</v>
      </c>
      <c r="K62" s="1" t="s">
        <v>35</v>
      </c>
      <c r="L62" s="1" t="s">
        <v>36</v>
      </c>
      <c r="M62" s="1" t="s">
        <v>37</v>
      </c>
      <c r="N62" s="1" t="n">
        <v>1</v>
      </c>
      <c r="O62" s="1" t="n">
        <v>0.9</v>
      </c>
      <c r="P62" s="1" t="n">
        <v>0.9</v>
      </c>
      <c r="Q62" s="1" t="n">
        <v>0</v>
      </c>
      <c r="R62" s="1" t="n">
        <v>0</v>
      </c>
      <c r="S62" s="1" t="n">
        <v>0</v>
      </c>
      <c r="T62" s="1" t="n">
        <v>-0.2</v>
      </c>
      <c r="U62" s="1" t="n">
        <v>-0.2</v>
      </c>
      <c r="V62" s="1" t="n">
        <v>0</v>
      </c>
      <c r="W62" s="1" t="n">
        <v>0</v>
      </c>
      <c r="X62" s="1" t="n">
        <v>0</v>
      </c>
      <c r="Y62" s="1" t="n">
        <v>0.6</v>
      </c>
      <c r="Z62" s="1" t="n">
        <v>0.2</v>
      </c>
      <c r="AA62" s="1" t="n">
        <v>0.1</v>
      </c>
      <c r="AB62" s="1" t="n">
        <v>0.104</v>
      </c>
      <c r="AC62" s="1" t="n">
        <v>0.2874</v>
      </c>
      <c r="AD62" s="1" t="n">
        <v>0.0182</v>
      </c>
      <c r="AE62" s="1" t="n">
        <v>0.0032</v>
      </c>
      <c r="AF62" s="1" t="n">
        <v>2.5</v>
      </c>
      <c r="AG62" s="6" t="n">
        <v>0.964170170648704</v>
      </c>
      <c r="AH62" s="6" t="n">
        <v>0.286429234887168</v>
      </c>
      <c r="AI62" s="1" t="n">
        <v>6.33263743910926</v>
      </c>
    </row>
    <row r="63" customFormat="false" ht="15" hidden="false" customHeight="false" outlineLevel="0" collapsed="false">
      <c r="A63" s="1" t="n">
        <v>0.2643</v>
      </c>
      <c r="B63" s="1" t="n">
        <v>3.75</v>
      </c>
      <c r="C63" s="1" t="n">
        <v>0.088</v>
      </c>
      <c r="D63" s="6" t="n">
        <v>1.722E-008</v>
      </c>
      <c r="E63" s="1" t="n">
        <v>90</v>
      </c>
      <c r="F63" s="1" t="n">
        <f aca="false">0.938^2+B63/A63-B63</f>
        <v>11.3182662474461</v>
      </c>
      <c r="G63" s="1" t="n">
        <f aca="false">B63/A63/2/0.938</f>
        <v>7.56312486537638</v>
      </c>
      <c r="H63" s="1" t="n">
        <f aca="false">E63-G63</f>
        <v>82.4368751346236</v>
      </c>
      <c r="I63" s="1" t="n">
        <v>0.995520156767426</v>
      </c>
      <c r="J63" s="7" t="s">
        <v>34</v>
      </c>
      <c r="K63" s="1" t="s">
        <v>35</v>
      </c>
      <c r="L63" s="1" t="s">
        <v>36</v>
      </c>
      <c r="M63" s="1" t="s">
        <v>37</v>
      </c>
      <c r="N63" s="1" t="n">
        <v>1</v>
      </c>
      <c r="O63" s="1" t="n">
        <v>1.4</v>
      </c>
      <c r="P63" s="1" t="n">
        <v>1.4</v>
      </c>
      <c r="Q63" s="1" t="n">
        <v>0</v>
      </c>
      <c r="R63" s="1" t="n">
        <v>0</v>
      </c>
      <c r="S63" s="1" t="n">
        <v>0</v>
      </c>
      <c r="T63" s="1" t="n">
        <v>-0.7</v>
      </c>
      <c r="U63" s="1" t="n">
        <v>-0.7</v>
      </c>
      <c r="V63" s="1" t="n">
        <v>0</v>
      </c>
      <c r="W63" s="1" t="n">
        <v>0</v>
      </c>
      <c r="X63" s="1" t="n">
        <v>0</v>
      </c>
      <c r="Y63" s="1" t="n">
        <v>1.7</v>
      </c>
      <c r="Z63" s="1" t="n">
        <v>0.3</v>
      </c>
      <c r="AA63" s="1" t="n">
        <v>0.1</v>
      </c>
      <c r="AB63" s="1" t="n">
        <v>0.172</v>
      </c>
      <c r="AC63" s="1" t="n">
        <v>0.269</v>
      </c>
      <c r="AD63" s="1" t="n">
        <v>0.0118</v>
      </c>
      <c r="AE63" s="1" t="n">
        <v>0.0062</v>
      </c>
      <c r="AF63" s="1" t="n">
        <v>2.5</v>
      </c>
      <c r="AG63" s="6" t="n">
        <v>0.995520156767426</v>
      </c>
      <c r="AH63" s="6" t="n">
        <v>0.268822184022238</v>
      </c>
      <c r="AI63" s="1" t="n">
        <v>4.38661710037175</v>
      </c>
    </row>
    <row r="64" customFormat="false" ht="15" hidden="false" customHeight="false" outlineLevel="0" collapsed="false">
      <c r="A64" s="1" t="n">
        <v>0.2723</v>
      </c>
      <c r="B64" s="1" t="n">
        <v>4.47</v>
      </c>
      <c r="C64" s="1" t="n">
        <v>0.102</v>
      </c>
      <c r="D64" s="6" t="n">
        <v>1.153E-008</v>
      </c>
      <c r="E64" s="1" t="n">
        <v>90</v>
      </c>
      <c r="F64" s="1" t="n">
        <f aca="false">0.938^2+B64/A64-B64</f>
        <v>12.8255619581344</v>
      </c>
      <c r="G64" s="1" t="n">
        <f aca="false">B64/A64/2/0.938</f>
        <v>8.75038270689467</v>
      </c>
      <c r="H64" s="1" t="n">
        <f aca="false">E64-G64</f>
        <v>81.2496172931053</v>
      </c>
      <c r="I64" s="1" t="n">
        <v>0.99393591986348</v>
      </c>
      <c r="J64" s="7" t="s">
        <v>34</v>
      </c>
      <c r="K64" s="1" t="s">
        <v>35</v>
      </c>
      <c r="L64" s="1" t="s">
        <v>36</v>
      </c>
      <c r="M64" s="1" t="s">
        <v>37</v>
      </c>
      <c r="N64" s="1" t="n">
        <v>1</v>
      </c>
      <c r="O64" s="1" t="n">
        <v>1.3</v>
      </c>
      <c r="P64" s="1" t="n">
        <v>1.3</v>
      </c>
      <c r="Q64" s="1" t="n">
        <v>0</v>
      </c>
      <c r="R64" s="1" t="n">
        <v>0</v>
      </c>
      <c r="S64" s="1" t="n">
        <v>0</v>
      </c>
      <c r="T64" s="1" t="n">
        <v>-0.5</v>
      </c>
      <c r="U64" s="1" t="n">
        <v>-0.5</v>
      </c>
      <c r="V64" s="1" t="n">
        <v>0</v>
      </c>
      <c r="W64" s="1" t="n">
        <v>0</v>
      </c>
      <c r="X64" s="1" t="n">
        <v>0</v>
      </c>
      <c r="Y64" s="1" t="n">
        <v>1.3</v>
      </c>
      <c r="Z64" s="1" t="n">
        <v>0.3</v>
      </c>
      <c r="AA64" s="1" t="n">
        <v>0.1</v>
      </c>
      <c r="AB64" s="1" t="n">
        <v>0.15</v>
      </c>
      <c r="AC64" s="1" t="n">
        <v>0.2672</v>
      </c>
      <c r="AD64" s="1" t="n">
        <v>0.0079</v>
      </c>
      <c r="AE64" s="1" t="n">
        <v>0.0052</v>
      </c>
      <c r="AF64" s="1" t="n">
        <v>2.5</v>
      </c>
      <c r="AG64" s="6" t="n">
        <v>0.99393591986348</v>
      </c>
      <c r="AH64" s="6" t="n">
        <v>0.266987585890872</v>
      </c>
      <c r="AI64" s="1" t="n">
        <v>2.95658682634731</v>
      </c>
    </row>
    <row r="65" customFormat="false" ht="15" hidden="false" customHeight="false" outlineLevel="0" collapsed="false">
      <c r="A65" s="1" t="n">
        <v>0.2746</v>
      </c>
      <c r="B65" s="1" t="n">
        <v>5.44</v>
      </c>
      <c r="C65" s="1" t="n">
        <v>0.123</v>
      </c>
      <c r="D65" s="6" t="n">
        <v>7.263E-009</v>
      </c>
      <c r="E65" s="1" t="n">
        <v>90</v>
      </c>
      <c r="F65" s="1" t="n">
        <f aca="false">0.938^2+B65/A65-B65</f>
        <v>15.2504776489439</v>
      </c>
      <c r="G65" s="1" t="n">
        <f aca="false">B65/A65/2/0.938</f>
        <v>10.5600392584989</v>
      </c>
      <c r="H65" s="1" t="n">
        <f aca="false">E65-G65</f>
        <v>79.4399607415011</v>
      </c>
      <c r="I65" s="1" t="n">
        <v>0.991070404499584</v>
      </c>
      <c r="J65" s="7" t="s">
        <v>34</v>
      </c>
      <c r="K65" s="1" t="s">
        <v>35</v>
      </c>
      <c r="L65" s="1" t="s">
        <v>36</v>
      </c>
      <c r="M65" s="1" t="s">
        <v>37</v>
      </c>
      <c r="N65" s="1" t="n">
        <v>1</v>
      </c>
      <c r="O65" s="1" t="n">
        <v>1.1</v>
      </c>
      <c r="P65" s="1" t="n">
        <v>1.1</v>
      </c>
      <c r="Q65" s="1" t="n">
        <v>0</v>
      </c>
      <c r="R65" s="1" t="n">
        <v>0</v>
      </c>
      <c r="S65" s="1" t="n">
        <v>0</v>
      </c>
      <c r="T65" s="1" t="n">
        <v>-0.3</v>
      </c>
      <c r="U65" s="1" t="n">
        <v>-0.3</v>
      </c>
      <c r="V65" s="1" t="n">
        <v>0</v>
      </c>
      <c r="W65" s="1" t="n">
        <v>0</v>
      </c>
      <c r="X65" s="1" t="n">
        <v>0</v>
      </c>
      <c r="Y65" s="1" t="n">
        <v>1</v>
      </c>
      <c r="Z65" s="1" t="n">
        <v>0.3</v>
      </c>
      <c r="AA65" s="1" t="n">
        <v>0.1</v>
      </c>
      <c r="AB65" s="1" t="n">
        <v>0.13</v>
      </c>
      <c r="AC65" s="1" t="n">
        <v>0.2562</v>
      </c>
      <c r="AD65" s="1" t="n">
        <v>0.0091</v>
      </c>
      <c r="AE65" s="1" t="n">
        <v>0.0039</v>
      </c>
      <c r="AF65" s="1" t="n">
        <v>2.5</v>
      </c>
      <c r="AG65" s="6" t="n">
        <v>0.991070404499584</v>
      </c>
      <c r="AH65" s="6" t="n">
        <v>0.255935704490433</v>
      </c>
      <c r="AI65" s="1" t="n">
        <v>3.55191256830601</v>
      </c>
    </row>
    <row r="66" customFormat="false" ht="15" hidden="false" customHeight="false" outlineLevel="0" collapsed="false">
      <c r="A66" s="1" t="n">
        <v>0.2792</v>
      </c>
      <c r="B66" s="1" t="n">
        <v>6.84</v>
      </c>
      <c r="C66" s="1" t="n">
        <v>0.151</v>
      </c>
      <c r="D66" s="6" t="n">
        <v>4.327E-009</v>
      </c>
      <c r="E66" s="1" t="n">
        <v>90</v>
      </c>
      <c r="F66" s="1" t="n">
        <f aca="false">0.938^2+B66/A66-B66</f>
        <v>18.5384113352436</v>
      </c>
      <c r="G66" s="1" t="n">
        <f aca="false">B66/A66/2/0.938</f>
        <v>13.0589378119635</v>
      </c>
      <c r="H66" s="1" t="n">
        <f aca="false">E66-G66</f>
        <v>76.9410621880365</v>
      </c>
      <c r="I66" s="1" t="n">
        <v>0.98626241841315</v>
      </c>
      <c r="J66" s="7" t="s">
        <v>34</v>
      </c>
      <c r="K66" s="1" t="s">
        <v>35</v>
      </c>
      <c r="L66" s="1" t="s">
        <v>36</v>
      </c>
      <c r="M66" s="1" t="s">
        <v>37</v>
      </c>
      <c r="N66" s="1" t="n">
        <v>1</v>
      </c>
      <c r="O66" s="1" t="n">
        <v>0.9</v>
      </c>
      <c r="P66" s="1" t="n">
        <v>0.9</v>
      </c>
      <c r="Q66" s="1" t="n">
        <v>0</v>
      </c>
      <c r="R66" s="1" t="n">
        <v>0</v>
      </c>
      <c r="S66" s="1" t="n">
        <v>0</v>
      </c>
      <c r="T66" s="1" t="n">
        <v>-0.2</v>
      </c>
      <c r="U66" s="1" t="n">
        <v>-0.2</v>
      </c>
      <c r="V66" s="1" t="n">
        <v>0</v>
      </c>
      <c r="W66" s="1" t="n">
        <v>0</v>
      </c>
      <c r="X66" s="1" t="n">
        <v>0</v>
      </c>
      <c r="Y66" s="1" t="n">
        <v>0.7</v>
      </c>
      <c r="Z66" s="1" t="n">
        <v>0.3</v>
      </c>
      <c r="AA66" s="1" t="n">
        <v>0.1</v>
      </c>
      <c r="AB66" s="1" t="n">
        <v>0.109</v>
      </c>
      <c r="AC66" s="1" t="n">
        <v>0.2512</v>
      </c>
      <c r="AD66" s="1" t="n">
        <v>0.009</v>
      </c>
      <c r="AE66" s="1" t="n">
        <v>0.003</v>
      </c>
      <c r="AF66" s="1" t="n">
        <v>2.5</v>
      </c>
      <c r="AG66" s="6" t="n">
        <v>0.98626241841315</v>
      </c>
      <c r="AH66" s="6" t="n">
        <v>0.250859825901467</v>
      </c>
      <c r="AI66" s="1" t="n">
        <v>3.5828025477707</v>
      </c>
    </row>
    <row r="67" customFormat="false" ht="15" hidden="false" customHeight="false" outlineLevel="0" collapsed="false">
      <c r="A67" s="1" t="n">
        <v>0.2729</v>
      </c>
      <c r="B67" s="1" t="n">
        <v>8.7</v>
      </c>
      <c r="C67" s="1" t="n">
        <v>0.194</v>
      </c>
      <c r="D67" s="6" t="n">
        <v>2.684E-009</v>
      </c>
      <c r="E67" s="1" t="n">
        <v>90</v>
      </c>
      <c r="F67" s="1" t="n">
        <f aca="false">0.938^2+B67/A67-B67</f>
        <v>24.0596534540124</v>
      </c>
      <c r="G67" s="1" t="n">
        <f aca="false">B67/A67/2/0.938</f>
        <v>16.993501841158</v>
      </c>
      <c r="H67" s="1" t="n">
        <f aca="false">E67-G67</f>
        <v>73.006498158842</v>
      </c>
      <c r="I67" s="1" t="n">
        <v>0.976541809128342</v>
      </c>
      <c r="J67" s="7" t="s">
        <v>34</v>
      </c>
      <c r="K67" s="1" t="s">
        <v>35</v>
      </c>
      <c r="L67" s="1" t="s">
        <v>36</v>
      </c>
      <c r="M67" s="1" t="s">
        <v>37</v>
      </c>
      <c r="N67" s="1" t="n">
        <v>1</v>
      </c>
      <c r="O67" s="1" t="n">
        <v>0.8</v>
      </c>
      <c r="P67" s="1" t="n">
        <v>0.8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0.6</v>
      </c>
      <c r="Z67" s="1" t="n">
        <v>0.2</v>
      </c>
      <c r="AA67" s="1" t="n">
        <v>0.1</v>
      </c>
      <c r="AB67" s="1" t="n">
        <v>0.094</v>
      </c>
      <c r="AC67" s="1" t="n">
        <v>0.255</v>
      </c>
      <c r="AD67" s="1" t="n">
        <v>0.0167</v>
      </c>
      <c r="AE67" s="1" t="n">
        <v>0.0028</v>
      </c>
      <c r="AF67" s="1" t="n">
        <v>2.5</v>
      </c>
      <c r="AG67" s="6" t="n">
        <v>0.976541809128342</v>
      </c>
      <c r="AH67" s="6" t="n">
        <v>0.25448523676799</v>
      </c>
      <c r="AI67" s="1" t="n">
        <v>6.54901960784314</v>
      </c>
    </row>
    <row r="68" customFormat="false" ht="15" hidden="false" customHeight="false" outlineLevel="0" collapsed="false">
      <c r="A68" s="1" t="n">
        <v>0.3145</v>
      </c>
      <c r="B68" s="1" t="n">
        <v>4.61</v>
      </c>
      <c r="C68" s="1" t="n">
        <v>0.091</v>
      </c>
      <c r="D68" s="6" t="n">
        <v>8.036E-009</v>
      </c>
      <c r="E68" s="1" t="n">
        <v>90</v>
      </c>
      <c r="F68" s="1" t="n">
        <f aca="false">0.938^2+B68/A68-B68</f>
        <v>10.9280315993641</v>
      </c>
      <c r="G68" s="1" t="n">
        <f aca="false">B68/A68/2/0.938</f>
        <v>7.81353283548191</v>
      </c>
      <c r="H68" s="1" t="n">
        <f aca="false">E68-G68</f>
        <v>82.1864671645181</v>
      </c>
      <c r="I68" s="1" t="n">
        <v>0.995154766980174</v>
      </c>
      <c r="J68" s="7" t="s">
        <v>34</v>
      </c>
      <c r="K68" s="1" t="s">
        <v>35</v>
      </c>
      <c r="L68" s="1" t="s">
        <v>36</v>
      </c>
      <c r="M68" s="1" t="s">
        <v>37</v>
      </c>
      <c r="N68" s="1" t="n">
        <v>1</v>
      </c>
      <c r="O68" s="1" t="n">
        <v>0.4</v>
      </c>
      <c r="P68" s="1" t="n">
        <v>0.4</v>
      </c>
      <c r="Q68" s="1" t="n">
        <v>0</v>
      </c>
      <c r="R68" s="1" t="n">
        <v>0</v>
      </c>
      <c r="S68" s="1" t="n">
        <v>0</v>
      </c>
      <c r="T68" s="1" t="n">
        <v>0.3</v>
      </c>
      <c r="U68" s="1" t="n">
        <v>0.3</v>
      </c>
      <c r="V68" s="1" t="n">
        <v>0</v>
      </c>
      <c r="W68" s="1" t="n">
        <v>0</v>
      </c>
      <c r="X68" s="1" t="n">
        <v>0</v>
      </c>
      <c r="Y68" s="1" t="n">
        <v>4.4</v>
      </c>
      <c r="Z68" s="1" t="n">
        <v>0.3</v>
      </c>
      <c r="AA68" s="1" t="n">
        <v>0.1</v>
      </c>
      <c r="AB68" s="1" t="n">
        <v>0.14</v>
      </c>
      <c r="AC68" s="1" t="n">
        <v>0.2286</v>
      </c>
      <c r="AD68" s="1" t="n">
        <v>0.0088</v>
      </c>
      <c r="AE68" s="1" t="n">
        <v>0.01</v>
      </c>
      <c r="AF68" s="1" t="n">
        <v>2.5</v>
      </c>
      <c r="AG68" s="6" t="n">
        <v>0.995154766980174</v>
      </c>
      <c r="AH68" s="6" t="n">
        <v>0.228463115329597</v>
      </c>
      <c r="AI68" s="1" t="n">
        <v>3.84951881014873</v>
      </c>
    </row>
    <row r="69" customFormat="false" ht="15" hidden="false" customHeight="false" outlineLevel="0" collapsed="false">
      <c r="A69" s="1" t="n">
        <v>0.3373</v>
      </c>
      <c r="B69" s="1" t="n">
        <v>5.46</v>
      </c>
      <c r="C69" s="1" t="n">
        <v>0.101</v>
      </c>
      <c r="D69" s="6" t="n">
        <v>5.253E-009</v>
      </c>
      <c r="E69" s="1" t="n">
        <v>90</v>
      </c>
      <c r="F69" s="1" t="n">
        <f aca="false">0.938^2+B69/A69-B69</f>
        <v>11.6072142935073</v>
      </c>
      <c r="G69" s="1" t="n">
        <f aca="false">B69/A69/2/0.938</f>
        <v>8.62866220336208</v>
      </c>
      <c r="H69" s="1" t="n">
        <f aca="false">E69-G69</f>
        <v>81.3713377966379</v>
      </c>
      <c r="I69" s="1" t="n">
        <v>0.993986814846377</v>
      </c>
      <c r="J69" s="7" t="s">
        <v>34</v>
      </c>
      <c r="K69" s="1" t="s">
        <v>35</v>
      </c>
      <c r="L69" s="1" t="s">
        <v>36</v>
      </c>
      <c r="M69" s="1" t="s">
        <v>37</v>
      </c>
      <c r="N69" s="1" t="n">
        <v>1</v>
      </c>
      <c r="O69" s="1" t="n">
        <v>0.4</v>
      </c>
      <c r="P69" s="1" t="n">
        <v>0.4</v>
      </c>
      <c r="Q69" s="1" t="n">
        <v>0</v>
      </c>
      <c r="R69" s="1" t="n">
        <v>0</v>
      </c>
      <c r="S69" s="1" t="n">
        <v>0</v>
      </c>
      <c r="T69" s="1" t="n">
        <v>0.4</v>
      </c>
      <c r="U69" s="1" t="n">
        <v>0.4</v>
      </c>
      <c r="V69" s="1" t="n">
        <v>0</v>
      </c>
      <c r="W69" s="1" t="n">
        <v>0</v>
      </c>
      <c r="X69" s="1" t="n">
        <v>0</v>
      </c>
      <c r="Y69" s="1" t="n">
        <v>3.3</v>
      </c>
      <c r="Z69" s="1" t="n">
        <v>0.2</v>
      </c>
      <c r="AA69" s="1" t="n">
        <v>0.1</v>
      </c>
      <c r="AB69" s="1" t="n">
        <v>0.121</v>
      </c>
      <c r="AC69" s="1" t="n">
        <v>0.2267</v>
      </c>
      <c r="AD69" s="1" t="n">
        <v>0.0071</v>
      </c>
      <c r="AE69" s="1" t="n">
        <v>0.0077</v>
      </c>
      <c r="AF69" s="1" t="n">
        <v>2.5</v>
      </c>
      <c r="AG69" s="6" t="n">
        <v>0.993986814846377</v>
      </c>
      <c r="AH69" s="6" t="n">
        <v>0.226551859978973</v>
      </c>
      <c r="AI69" s="1" t="n">
        <v>3.1318923687693</v>
      </c>
    </row>
    <row r="70" customFormat="false" ht="15" hidden="false" customHeight="false" outlineLevel="0" collapsed="false">
      <c r="A70" s="1" t="n">
        <v>0.3485</v>
      </c>
      <c r="B70" s="1" t="n">
        <v>6.87</v>
      </c>
      <c r="C70" s="1" t="n">
        <v>0.123</v>
      </c>
      <c r="D70" s="6" t="n">
        <v>3.044E-009</v>
      </c>
      <c r="E70" s="1" t="n">
        <v>90</v>
      </c>
      <c r="F70" s="1" t="n">
        <f aca="false">0.938^2+B70/A70-B70</f>
        <v>13.7228999540889</v>
      </c>
      <c r="G70" s="1" t="n">
        <f aca="false">B70/A70/2/0.938</f>
        <v>10.5080255618811</v>
      </c>
      <c r="H70" s="1" t="n">
        <f aca="false">E70-G70</f>
        <v>79.4919744381189</v>
      </c>
      <c r="I70" s="1" t="n">
        <v>0.990971082821853</v>
      </c>
      <c r="J70" s="7" t="s">
        <v>34</v>
      </c>
      <c r="K70" s="1" t="s">
        <v>35</v>
      </c>
      <c r="L70" s="1" t="s">
        <v>36</v>
      </c>
      <c r="M70" s="1" t="s">
        <v>37</v>
      </c>
      <c r="N70" s="1" t="n">
        <v>1</v>
      </c>
      <c r="O70" s="1" t="n">
        <v>0.4</v>
      </c>
      <c r="P70" s="1" t="n">
        <v>0.4</v>
      </c>
      <c r="Q70" s="1" t="n">
        <v>0</v>
      </c>
      <c r="R70" s="1" t="n">
        <v>0</v>
      </c>
      <c r="S70" s="1" t="n">
        <v>0</v>
      </c>
      <c r="T70" s="1" t="n">
        <v>0.4</v>
      </c>
      <c r="U70" s="1" t="n">
        <v>0.4</v>
      </c>
      <c r="V70" s="1" t="n">
        <v>0</v>
      </c>
      <c r="W70" s="1" t="n">
        <v>0</v>
      </c>
      <c r="X70" s="1" t="n">
        <v>0</v>
      </c>
      <c r="Y70" s="1" t="n">
        <v>2.1</v>
      </c>
      <c r="Z70" s="1" t="n">
        <v>0.2</v>
      </c>
      <c r="AA70" s="1" t="n">
        <v>0.1</v>
      </c>
      <c r="AB70" s="1" t="n">
        <v>0.101</v>
      </c>
      <c r="AC70" s="1" t="n">
        <v>0.2195</v>
      </c>
      <c r="AD70" s="1" t="n">
        <v>0.0068</v>
      </c>
      <c r="AE70" s="1" t="n">
        <v>0.0047</v>
      </c>
      <c r="AF70" s="1" t="n">
        <v>2.5</v>
      </c>
      <c r="AG70" s="6" t="n">
        <v>0.990971082821853</v>
      </c>
      <c r="AH70" s="6" t="n">
        <v>0.219317140576954</v>
      </c>
      <c r="AI70" s="1" t="n">
        <v>3.09794988610478</v>
      </c>
    </row>
    <row r="71" customFormat="false" ht="15" hidden="false" customHeight="false" outlineLevel="0" collapsed="false">
      <c r="A71" s="1" t="n">
        <v>0.3432</v>
      </c>
      <c r="B71" s="1" t="n">
        <v>8.73</v>
      </c>
      <c r="C71" s="1" t="n">
        <v>0.157</v>
      </c>
      <c r="D71" s="6" t="n">
        <v>1.758E-009</v>
      </c>
      <c r="E71" s="1" t="n">
        <v>90</v>
      </c>
      <c r="F71" s="1" t="n">
        <f aca="false">0.938^2+B71/A71-B71</f>
        <v>17.5869069370629</v>
      </c>
      <c r="G71" s="1" t="n">
        <f aca="false">B71/A71/2/0.938</f>
        <v>13.5592019920378</v>
      </c>
      <c r="H71" s="1" t="n">
        <f aca="false">E71-G71</f>
        <v>76.4407980079622</v>
      </c>
      <c r="I71" s="1" t="n">
        <v>0.984965544727826</v>
      </c>
      <c r="J71" s="7" t="s">
        <v>34</v>
      </c>
      <c r="K71" s="1" t="s">
        <v>35</v>
      </c>
      <c r="L71" s="1" t="s">
        <v>36</v>
      </c>
      <c r="M71" s="1" t="s">
        <v>37</v>
      </c>
      <c r="N71" s="1" t="n">
        <v>1</v>
      </c>
      <c r="O71" s="1" t="n">
        <v>0.4</v>
      </c>
      <c r="P71" s="1" t="n">
        <v>0.4</v>
      </c>
      <c r="Q71" s="1" t="n">
        <v>0</v>
      </c>
      <c r="R71" s="1" t="n">
        <v>0</v>
      </c>
      <c r="S71" s="1" t="n">
        <v>0</v>
      </c>
      <c r="T71" s="1" t="n">
        <v>0.5</v>
      </c>
      <c r="U71" s="1" t="n">
        <v>0.5</v>
      </c>
      <c r="V71" s="1" t="n">
        <v>0</v>
      </c>
      <c r="W71" s="1" t="n">
        <v>0</v>
      </c>
      <c r="X71" s="1" t="n">
        <v>0</v>
      </c>
      <c r="Y71" s="1" t="n">
        <v>1.2</v>
      </c>
      <c r="Z71" s="1" t="n">
        <v>0.2</v>
      </c>
      <c r="AA71" s="1" t="n">
        <v>0.1</v>
      </c>
      <c r="AB71" s="1" t="n">
        <v>0.085</v>
      </c>
      <c r="AC71" s="1" t="n">
        <v>0.2074</v>
      </c>
      <c r="AD71" s="1" t="n">
        <v>0.0108</v>
      </c>
      <c r="AE71" s="1" t="n">
        <v>0.0028</v>
      </c>
      <c r="AF71" s="1" t="n">
        <v>2.5</v>
      </c>
      <c r="AG71" s="6" t="n">
        <v>0.984965544727826</v>
      </c>
      <c r="AH71" s="6" t="n">
        <v>0.207154848176604</v>
      </c>
      <c r="AI71" s="1" t="n">
        <v>5.20732883317261</v>
      </c>
    </row>
    <row r="72" customFormat="false" ht="15" hidden="false" customHeight="false" outlineLevel="0" collapsed="false">
      <c r="A72" s="1" t="n">
        <v>0.3931</v>
      </c>
      <c r="B72" s="1" t="n">
        <v>5.72</v>
      </c>
      <c r="C72" s="1" t="n">
        <v>0.091</v>
      </c>
      <c r="D72" s="6" t="n">
        <v>3.036E-009</v>
      </c>
      <c r="E72" s="1" t="n">
        <v>90</v>
      </c>
      <c r="F72" s="1" t="n">
        <f aca="false">0.938^2+B72/A72-B72</f>
        <v>9.71084883337573</v>
      </c>
      <c r="G72" s="1" t="n">
        <f aca="false">B72/A72/2/0.938</f>
        <v>7.75639916491244</v>
      </c>
      <c r="H72" s="1" t="n">
        <f aca="false">E72-G72</f>
        <v>82.2436008350876</v>
      </c>
      <c r="I72" s="1" t="n">
        <v>0.995079927114947</v>
      </c>
      <c r="J72" s="7" t="s">
        <v>34</v>
      </c>
      <c r="K72" s="1" t="s">
        <v>35</v>
      </c>
      <c r="L72" s="1" t="s">
        <v>36</v>
      </c>
      <c r="M72" s="1" t="s">
        <v>37</v>
      </c>
      <c r="N72" s="1" t="n">
        <v>1</v>
      </c>
      <c r="O72" s="1" t="n">
        <v>-2.9</v>
      </c>
      <c r="P72" s="1" t="n">
        <v>-2.9</v>
      </c>
      <c r="Q72" s="1" t="n">
        <v>0</v>
      </c>
      <c r="R72" s="1" t="n">
        <v>0</v>
      </c>
      <c r="S72" s="1" t="n">
        <v>0</v>
      </c>
      <c r="T72" s="1" t="n">
        <v>3.7</v>
      </c>
      <c r="U72" s="1" t="n">
        <v>3.7</v>
      </c>
      <c r="V72" s="1" t="n">
        <v>0</v>
      </c>
      <c r="W72" s="1" t="n">
        <v>0</v>
      </c>
      <c r="X72" s="1" t="n">
        <v>0</v>
      </c>
      <c r="Y72" s="1" t="n">
        <v>9.4</v>
      </c>
      <c r="Z72" s="1" t="n">
        <v>0.2</v>
      </c>
      <c r="AA72" s="1" t="n">
        <v>0.1</v>
      </c>
      <c r="AB72" s="1" t="n">
        <v>0.112</v>
      </c>
      <c r="AC72" s="1" t="n">
        <v>0.168</v>
      </c>
      <c r="AD72" s="1" t="n">
        <v>0.0147</v>
      </c>
      <c r="AE72" s="1" t="n">
        <v>0.0177</v>
      </c>
      <c r="AF72" s="1" t="n">
        <v>2.5</v>
      </c>
      <c r="AG72" s="6" t="n">
        <v>0.995079927114947</v>
      </c>
      <c r="AH72" s="6" t="n">
        <v>0.167915998164484</v>
      </c>
      <c r="AI72" s="1" t="n">
        <v>8.75</v>
      </c>
    </row>
    <row r="73" customFormat="false" ht="15" hidden="false" customHeight="false" outlineLevel="0" collapsed="false">
      <c r="A73" s="1" t="n">
        <v>0.4379</v>
      </c>
      <c r="B73" s="1" t="n">
        <v>6.96</v>
      </c>
      <c r="C73" s="1" t="n">
        <v>0.1</v>
      </c>
      <c r="D73" s="6" t="n">
        <v>1.731E-009</v>
      </c>
      <c r="E73" s="1" t="n">
        <v>90</v>
      </c>
      <c r="F73" s="1" t="n">
        <f aca="false">0.938^2+B73/A73-B73</f>
        <v>9.81388373509934</v>
      </c>
      <c r="G73" s="1" t="n">
        <f aca="false">B73/A73/2/0.938</f>
        <v>8.47230263064997</v>
      </c>
      <c r="H73" s="1" t="n">
        <f aca="false">E73-G73</f>
        <v>81.52769736935</v>
      </c>
      <c r="I73" s="1" t="n">
        <v>0.994001833000556</v>
      </c>
      <c r="J73" s="7" t="s">
        <v>34</v>
      </c>
      <c r="K73" s="1" t="s">
        <v>35</v>
      </c>
      <c r="L73" s="1" t="s">
        <v>36</v>
      </c>
      <c r="M73" s="1" t="s">
        <v>37</v>
      </c>
      <c r="N73" s="1" t="n">
        <v>1</v>
      </c>
      <c r="O73" s="1" t="n">
        <v>-2.5</v>
      </c>
      <c r="P73" s="1" t="n">
        <v>-2.5</v>
      </c>
      <c r="Q73" s="1" t="n">
        <v>0</v>
      </c>
      <c r="R73" s="1" t="n">
        <v>0</v>
      </c>
      <c r="S73" s="1" t="n">
        <v>0</v>
      </c>
      <c r="T73" s="1" t="n">
        <v>3.4</v>
      </c>
      <c r="U73" s="1" t="n">
        <v>3.4</v>
      </c>
      <c r="V73" s="1" t="n">
        <v>0</v>
      </c>
      <c r="W73" s="1" t="n">
        <v>0</v>
      </c>
      <c r="X73" s="1" t="n">
        <v>0</v>
      </c>
      <c r="Y73" s="1" t="n">
        <v>7</v>
      </c>
      <c r="Z73" s="1" t="n">
        <v>0.2</v>
      </c>
      <c r="AA73" s="1" t="n">
        <v>0.1</v>
      </c>
      <c r="AB73" s="1" t="n">
        <v>0.094</v>
      </c>
      <c r="AC73" s="1" t="n">
        <v>0.1603</v>
      </c>
      <c r="AD73" s="1" t="n">
        <v>0.0061</v>
      </c>
      <c r="AE73" s="1" t="n">
        <v>0.0132</v>
      </c>
      <c r="AF73" s="1" t="n">
        <v>2.5</v>
      </c>
      <c r="AG73" s="6" t="n">
        <v>0.994001833000556</v>
      </c>
      <c r="AH73" s="6" t="n">
        <v>0.160216547150389</v>
      </c>
      <c r="AI73" s="1" t="n">
        <v>3.80536494073612</v>
      </c>
    </row>
    <row r="74" customFormat="false" ht="15" hidden="false" customHeight="false" outlineLevel="0" collapsed="false">
      <c r="A74" s="1" t="n">
        <v>0.4603</v>
      </c>
      <c r="B74" s="1" t="n">
        <v>8.74</v>
      </c>
      <c r="C74" s="1" t="n">
        <v>0.118</v>
      </c>
      <c r="D74" s="6" t="n">
        <v>8.371E-010</v>
      </c>
      <c r="E74" s="1" t="n">
        <v>90</v>
      </c>
      <c r="F74" s="1" t="n">
        <f aca="false">0.938^2+B74/A74-B74</f>
        <v>11.1274607716706</v>
      </c>
      <c r="G74" s="1" t="n">
        <f aca="false">B74/A74/2/0.938</f>
        <v>10.1213309017434</v>
      </c>
      <c r="H74" s="1" t="n">
        <f aca="false">E74-G74</f>
        <v>79.8786690982566</v>
      </c>
      <c r="I74" s="1" t="n">
        <v>0.991564059485275</v>
      </c>
      <c r="J74" s="7" t="s">
        <v>34</v>
      </c>
      <c r="K74" s="1" t="s">
        <v>35</v>
      </c>
      <c r="L74" s="1" t="s">
        <v>36</v>
      </c>
      <c r="M74" s="1" t="s">
        <v>37</v>
      </c>
      <c r="N74" s="1" t="n">
        <v>1</v>
      </c>
      <c r="O74" s="1" t="n">
        <v>-1.9</v>
      </c>
      <c r="P74" s="1" t="n">
        <v>-1.9</v>
      </c>
      <c r="Q74" s="1" t="n">
        <v>0</v>
      </c>
      <c r="R74" s="1" t="n">
        <v>0</v>
      </c>
      <c r="S74" s="1" t="n">
        <v>0</v>
      </c>
      <c r="T74" s="1" t="n">
        <v>3</v>
      </c>
      <c r="U74" s="1" t="n">
        <v>3</v>
      </c>
      <c r="V74" s="1" t="n">
        <v>0</v>
      </c>
      <c r="W74" s="1" t="n">
        <v>0</v>
      </c>
      <c r="X74" s="1" t="n">
        <v>0</v>
      </c>
      <c r="Y74" s="1" t="n">
        <v>4.4</v>
      </c>
      <c r="Z74" s="1" t="n">
        <v>0.2</v>
      </c>
      <c r="AA74" s="1" t="n">
        <v>0.1</v>
      </c>
      <c r="AB74" s="1" t="n">
        <v>0.078</v>
      </c>
      <c r="AC74" s="1" t="n">
        <v>0.131</v>
      </c>
      <c r="AD74" s="1" t="n">
        <v>0.007</v>
      </c>
      <c r="AE74" s="1" t="n">
        <v>0.0074</v>
      </c>
      <c r="AF74" s="1" t="n">
        <v>2.5</v>
      </c>
      <c r="AG74" s="6" t="n">
        <v>0.991564059485275</v>
      </c>
      <c r="AH74" s="6" t="n">
        <v>0.130919460385568</v>
      </c>
      <c r="AI74" s="1" t="n">
        <v>5.34351145038168</v>
      </c>
    </row>
    <row r="75" customFormat="false" ht="15" hidden="false" customHeight="false" outlineLevel="0" collapsed="false">
      <c r="A75" s="1" t="n">
        <v>0.0087</v>
      </c>
      <c r="B75" s="1" t="n">
        <v>1.19</v>
      </c>
      <c r="C75" s="1" t="n">
        <v>0.626</v>
      </c>
      <c r="D75" s="6" t="n">
        <v>3.651E-006</v>
      </c>
      <c r="E75" s="1" t="n">
        <v>120</v>
      </c>
      <c r="F75" s="1" t="n">
        <f aca="false">0.938^2+B75/A75-B75</f>
        <v>136.471453195402</v>
      </c>
      <c r="G75" s="1" t="n">
        <f aca="false">B75/A75/2/0.938</f>
        <v>72.9113055412592</v>
      </c>
      <c r="H75" s="1" t="n">
        <f aca="false">E75-G75</f>
        <v>47.0886944587408</v>
      </c>
      <c r="I75" s="1" t="n">
        <v>0.656151694335348</v>
      </c>
      <c r="J75" s="7" t="s">
        <v>34</v>
      </c>
      <c r="K75" s="1" t="s">
        <v>35</v>
      </c>
      <c r="L75" s="1" t="s">
        <v>36</v>
      </c>
      <c r="M75" s="1" t="s">
        <v>37</v>
      </c>
      <c r="N75" s="1" t="n">
        <v>1</v>
      </c>
      <c r="O75" s="1" t="n">
        <v>0.5</v>
      </c>
      <c r="P75" s="1" t="n">
        <v>0</v>
      </c>
      <c r="Q75" s="1" t="n">
        <v>0.5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1</v>
      </c>
      <c r="Z75" s="1" t="n">
        <v>1.6</v>
      </c>
      <c r="AA75" s="1" t="n">
        <v>0.6</v>
      </c>
      <c r="AB75" s="1" t="n">
        <v>0.337</v>
      </c>
      <c r="AC75" s="1" t="n">
        <v>0.2894</v>
      </c>
      <c r="AD75" s="1" t="n">
        <v>0.007</v>
      </c>
      <c r="AE75" s="1" t="n">
        <v>0.0058</v>
      </c>
      <c r="AF75" s="1" t="n">
        <v>2.5</v>
      </c>
      <c r="AG75" s="6" t="n">
        <v>0.656151694335348</v>
      </c>
      <c r="AH75" s="6" t="n">
        <v>0.264316664730985</v>
      </c>
      <c r="AI75" s="1" t="n">
        <v>2.41879751209399</v>
      </c>
    </row>
    <row r="76" customFormat="false" ht="15" hidden="false" customHeight="false" outlineLevel="0" collapsed="false">
      <c r="A76" s="1" t="n">
        <v>0.0117</v>
      </c>
      <c r="B76" s="1" t="n">
        <v>1.37</v>
      </c>
      <c r="C76" s="1" t="n">
        <v>0.539</v>
      </c>
      <c r="D76" s="6" t="n">
        <v>2.248E-006</v>
      </c>
      <c r="E76" s="1" t="n">
        <v>120</v>
      </c>
      <c r="F76" s="1" t="n">
        <f aca="false">0.938^2+B76/A76-B76</f>
        <v>116.603861094017</v>
      </c>
      <c r="G76" s="1" t="n">
        <f aca="false">B76/A76/2/0.938</f>
        <v>62.4168534616296</v>
      </c>
      <c r="H76" s="1" t="n">
        <f aca="false">E76-G76</f>
        <v>57.5831465383704</v>
      </c>
      <c r="I76" s="1" t="n">
        <v>0.760330140321921</v>
      </c>
      <c r="J76" s="7" t="s">
        <v>34</v>
      </c>
      <c r="K76" s="1" t="s">
        <v>35</v>
      </c>
      <c r="L76" s="1" t="s">
        <v>36</v>
      </c>
      <c r="M76" s="1" t="s">
        <v>37</v>
      </c>
      <c r="N76" s="1" t="n">
        <v>1</v>
      </c>
      <c r="O76" s="1" t="n">
        <v>0.6</v>
      </c>
      <c r="P76" s="1" t="n">
        <v>0</v>
      </c>
      <c r="Q76" s="1" t="n">
        <v>0.6</v>
      </c>
      <c r="R76" s="1" t="n">
        <v>0</v>
      </c>
      <c r="S76" s="1" t="n">
        <v>0</v>
      </c>
      <c r="T76" s="1" t="n">
        <v>-0.2</v>
      </c>
      <c r="U76" s="1" t="n">
        <v>0</v>
      </c>
      <c r="V76" s="1" t="n">
        <v>-0.2</v>
      </c>
      <c r="W76" s="1" t="n">
        <v>0</v>
      </c>
      <c r="X76" s="1" t="n">
        <v>0</v>
      </c>
      <c r="Y76" s="1" t="n">
        <v>1.7</v>
      </c>
      <c r="Z76" s="1" t="n">
        <v>1.1</v>
      </c>
      <c r="AA76" s="1" t="n">
        <v>0.4</v>
      </c>
      <c r="AB76" s="1" t="n">
        <v>0.246</v>
      </c>
      <c r="AC76" s="1" t="n">
        <v>0.2907</v>
      </c>
      <c r="AD76" s="1" t="n">
        <v>0.0077</v>
      </c>
      <c r="AE76" s="1" t="n">
        <v>0.0061</v>
      </c>
      <c r="AF76" s="1" t="n">
        <v>2.5</v>
      </c>
      <c r="AG76" s="6" t="n">
        <v>0.760330140321921</v>
      </c>
      <c r="AH76" s="6" t="n">
        <v>0.276943655196414</v>
      </c>
      <c r="AI76" s="1" t="n">
        <v>2.64877880976952</v>
      </c>
    </row>
    <row r="77" customFormat="false" ht="15" hidden="false" customHeight="false" outlineLevel="0" collapsed="false">
      <c r="A77" s="1" t="n">
        <v>0.0129</v>
      </c>
      <c r="B77" s="1" t="n">
        <v>1.7</v>
      </c>
      <c r="C77" s="1" t="n">
        <v>0.605</v>
      </c>
      <c r="D77" s="6" t="n">
        <v>1.392E-006</v>
      </c>
      <c r="E77" s="1" t="n">
        <v>120</v>
      </c>
      <c r="F77" s="1" t="n">
        <f aca="false">0.938^2+B77/A77-B77</f>
        <v>130.962789736434</v>
      </c>
      <c r="G77" s="1" t="n">
        <f aca="false">B77/A77/2/0.938</f>
        <v>70.2467727806152</v>
      </c>
      <c r="H77" s="1" t="n">
        <f aca="false">E77-G77</f>
        <v>49.7532272193848</v>
      </c>
      <c r="I77" s="1" t="n">
        <v>0.683290274099613</v>
      </c>
      <c r="J77" s="7" t="s">
        <v>34</v>
      </c>
      <c r="K77" s="1" t="s">
        <v>35</v>
      </c>
      <c r="L77" s="1" t="s">
        <v>36</v>
      </c>
      <c r="M77" s="1" t="s">
        <v>37</v>
      </c>
      <c r="N77" s="1" t="n">
        <v>1</v>
      </c>
      <c r="O77" s="1" t="n">
        <v>0.5</v>
      </c>
      <c r="P77" s="1" t="n">
        <v>0</v>
      </c>
      <c r="Q77" s="1" t="n">
        <v>0.5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0</v>
      </c>
      <c r="X77" s="1" t="n">
        <v>0</v>
      </c>
      <c r="Y77" s="1" t="n">
        <v>1</v>
      </c>
      <c r="Z77" s="1" t="n">
        <v>1.2</v>
      </c>
      <c r="AA77" s="1" t="n">
        <v>0.5</v>
      </c>
      <c r="AB77" s="1" t="n">
        <v>0.246</v>
      </c>
      <c r="AC77" s="1" t="n">
        <v>0.3247</v>
      </c>
      <c r="AD77" s="1" t="n">
        <v>0.0056</v>
      </c>
      <c r="AE77" s="1" t="n">
        <v>0.0057</v>
      </c>
      <c r="AF77" s="1" t="n">
        <v>2.5</v>
      </c>
      <c r="AG77" s="6" t="n">
        <v>0.683290274099613</v>
      </c>
      <c r="AH77" s="6" t="n">
        <v>0.304395492136137</v>
      </c>
      <c r="AI77" s="1" t="n">
        <v>1.72466892516169</v>
      </c>
    </row>
    <row r="78" customFormat="false" ht="15" hidden="false" customHeight="false" outlineLevel="0" collapsed="false">
      <c r="A78" s="1" t="n">
        <v>0.0172</v>
      </c>
      <c r="B78" s="1" t="n">
        <v>1.77</v>
      </c>
      <c r="C78" s="1" t="n">
        <v>0.472</v>
      </c>
      <c r="D78" s="6" t="n">
        <v>1.095E-006</v>
      </c>
      <c r="E78" s="1" t="n">
        <v>120</v>
      </c>
      <c r="F78" s="1" t="n">
        <f aca="false">0.938^2+B78/A78-B78</f>
        <v>102.016820744186</v>
      </c>
      <c r="G78" s="1" t="n">
        <f aca="false">B78/A78/2/0.938</f>
        <v>54.854465215451</v>
      </c>
      <c r="H78" s="1" t="n">
        <f aca="false">E78-G78</f>
        <v>65.145534784549</v>
      </c>
      <c r="I78" s="1" t="n">
        <v>0.825696752321468</v>
      </c>
      <c r="J78" s="7" t="s">
        <v>34</v>
      </c>
      <c r="K78" s="1" t="s">
        <v>35</v>
      </c>
      <c r="L78" s="1" t="s">
        <v>36</v>
      </c>
      <c r="M78" s="1" t="s">
        <v>37</v>
      </c>
      <c r="N78" s="1" t="n">
        <v>1</v>
      </c>
      <c r="O78" s="1" t="n">
        <v>0.7</v>
      </c>
      <c r="P78" s="1" t="n">
        <v>0</v>
      </c>
      <c r="Q78" s="1" t="n">
        <v>0.7</v>
      </c>
      <c r="R78" s="1" t="n">
        <v>0</v>
      </c>
      <c r="S78" s="1" t="n">
        <v>0</v>
      </c>
      <c r="T78" s="1" t="n">
        <v>-0.2</v>
      </c>
      <c r="U78" s="1" t="n">
        <v>0</v>
      </c>
      <c r="V78" s="1" t="n">
        <v>-0.2</v>
      </c>
      <c r="W78" s="1" t="n">
        <v>0</v>
      </c>
      <c r="X78" s="1" t="n">
        <v>0</v>
      </c>
      <c r="Y78" s="1" t="n">
        <v>1.3</v>
      </c>
      <c r="Z78" s="1" t="n">
        <v>0.7</v>
      </c>
      <c r="AA78" s="1" t="n">
        <v>0.4</v>
      </c>
      <c r="AB78" s="1" t="n">
        <v>0.19</v>
      </c>
      <c r="AC78" s="1" t="n">
        <v>0.3279</v>
      </c>
      <c r="AD78" s="1" t="n">
        <v>0.0082</v>
      </c>
      <c r="AE78" s="1" t="n">
        <v>0.0056</v>
      </c>
      <c r="AF78" s="1" t="n">
        <v>2.5</v>
      </c>
      <c r="AG78" s="6" t="n">
        <v>0.825696752321468</v>
      </c>
      <c r="AH78" s="6" t="n">
        <v>0.318773794351035</v>
      </c>
      <c r="AI78" s="1" t="n">
        <v>2.50076242756938</v>
      </c>
    </row>
    <row r="79" customFormat="false" ht="15" hidden="false" customHeight="false" outlineLevel="0" collapsed="false">
      <c r="A79" s="1" t="n">
        <v>0.0178</v>
      </c>
      <c r="B79" s="1" t="n">
        <v>2.34</v>
      </c>
      <c r="C79" s="1" t="n">
        <v>0.599</v>
      </c>
      <c r="D79" s="6" t="n">
        <v>5.76E-007</v>
      </c>
      <c r="E79" s="1" t="n">
        <v>120</v>
      </c>
      <c r="F79" s="1" t="n">
        <f aca="false">0.938^2+B79/A79-B79</f>
        <v>130.000518157303</v>
      </c>
      <c r="G79" s="1" t="n">
        <f aca="false">B79/A79/2/0.938</f>
        <v>70.0749862245754</v>
      </c>
      <c r="H79" s="1" t="n">
        <f aca="false">E79-G79</f>
        <v>49.9250137754247</v>
      </c>
      <c r="I79" s="1" t="n">
        <v>0.690783884412055</v>
      </c>
      <c r="J79" s="7" t="s">
        <v>34</v>
      </c>
      <c r="K79" s="1" t="s">
        <v>35</v>
      </c>
      <c r="L79" s="1" t="s">
        <v>36</v>
      </c>
      <c r="M79" s="1" t="s">
        <v>37</v>
      </c>
      <c r="N79" s="1" t="n">
        <v>1</v>
      </c>
      <c r="O79" s="1" t="n">
        <v>0.6</v>
      </c>
      <c r="P79" s="1" t="n">
        <v>0</v>
      </c>
      <c r="Q79" s="1" t="n">
        <v>0.6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1</v>
      </c>
      <c r="Z79" s="1" t="n">
        <v>1</v>
      </c>
      <c r="AA79" s="1" t="n">
        <v>0.5</v>
      </c>
      <c r="AB79" s="1" t="n">
        <v>0.19</v>
      </c>
      <c r="AC79" s="1" t="n">
        <v>0.3428</v>
      </c>
      <c r="AD79" s="1" t="n">
        <v>0.0054</v>
      </c>
      <c r="AE79" s="1" t="n">
        <v>0.0054</v>
      </c>
      <c r="AF79" s="1" t="n">
        <v>2.5</v>
      </c>
      <c r="AG79" s="6" t="n">
        <v>0.690783884412055</v>
      </c>
      <c r="AH79" s="6" t="n">
        <v>0.32587416008946</v>
      </c>
      <c r="AI79" s="1" t="n">
        <v>1.57526254375729</v>
      </c>
    </row>
    <row r="80" customFormat="false" ht="15" hidden="false" customHeight="false" outlineLevel="0" collapsed="false">
      <c r="A80" s="1" t="n">
        <v>0.0241</v>
      </c>
      <c r="B80" s="1" t="n">
        <v>1.82</v>
      </c>
      <c r="C80" s="1" t="n">
        <v>0.351</v>
      </c>
      <c r="D80" s="6" t="n">
        <v>8.001E-007</v>
      </c>
      <c r="E80" s="1" t="n">
        <v>120</v>
      </c>
      <c r="F80" s="1" t="n">
        <f aca="false">0.938^2+B80/A80-B80</f>
        <v>74.5785161991701</v>
      </c>
      <c r="G80" s="1" t="n">
        <f aca="false">B80/A80/2/0.938</f>
        <v>40.2551557564873</v>
      </c>
      <c r="H80" s="1" t="n">
        <f aca="false">E80-G80</f>
        <v>79.7448442435127</v>
      </c>
      <c r="I80" s="1" t="n">
        <v>0.913226978227518</v>
      </c>
      <c r="J80" s="7" t="s">
        <v>34</v>
      </c>
      <c r="K80" s="1" t="s">
        <v>35</v>
      </c>
      <c r="L80" s="1" t="s">
        <v>36</v>
      </c>
      <c r="M80" s="1" t="s">
        <v>37</v>
      </c>
      <c r="N80" s="1" t="n">
        <v>1</v>
      </c>
      <c r="O80" s="1" t="n">
        <v>0.9</v>
      </c>
      <c r="P80" s="1" t="n">
        <v>0</v>
      </c>
      <c r="Q80" s="1" t="n">
        <v>0.9</v>
      </c>
      <c r="R80" s="1" t="n">
        <v>0</v>
      </c>
      <c r="S80" s="1" t="n">
        <v>0</v>
      </c>
      <c r="T80" s="1" t="n">
        <v>-0.4</v>
      </c>
      <c r="U80" s="1" t="n">
        <v>0</v>
      </c>
      <c r="V80" s="1" t="n">
        <v>-0.4</v>
      </c>
      <c r="W80" s="1" t="n">
        <v>0</v>
      </c>
      <c r="X80" s="1" t="n">
        <v>0</v>
      </c>
      <c r="Y80" s="1" t="n">
        <v>1.4</v>
      </c>
      <c r="Z80" s="1" t="n">
        <v>0.3</v>
      </c>
      <c r="AA80" s="1" t="n">
        <v>0.3</v>
      </c>
      <c r="AB80" s="1" t="n">
        <v>0.099</v>
      </c>
      <c r="AC80" s="1" t="n">
        <v>0.3184</v>
      </c>
      <c r="AD80" s="1" t="n">
        <v>0.0102</v>
      </c>
      <c r="AE80" s="1" t="n">
        <v>0.0056</v>
      </c>
      <c r="AF80" s="1" t="n">
        <v>2.5</v>
      </c>
      <c r="AG80" s="6" t="n">
        <v>0.913226978227518</v>
      </c>
      <c r="AH80" s="6" t="n">
        <v>0.315910817246046</v>
      </c>
      <c r="AI80" s="1" t="n">
        <v>3.2035175879397</v>
      </c>
    </row>
    <row r="81" customFormat="false" ht="15" hidden="false" customHeight="false" outlineLevel="0" collapsed="false">
      <c r="A81" s="1" t="n">
        <v>0.0245</v>
      </c>
      <c r="B81" s="1" t="n">
        <v>2.5</v>
      </c>
      <c r="C81" s="1" t="n">
        <v>0.472</v>
      </c>
      <c r="D81" s="6" t="n">
        <v>3.977E-007</v>
      </c>
      <c r="E81" s="1" t="n">
        <v>120</v>
      </c>
      <c r="F81" s="1" t="n">
        <f aca="false">0.938^2+B81/A81-B81</f>
        <v>100.420660326531</v>
      </c>
      <c r="G81" s="1" t="n">
        <f aca="false">B81/A81/2/0.938</f>
        <v>54.3927592358905</v>
      </c>
      <c r="H81" s="1" t="n">
        <f aca="false">E81-G81</f>
        <v>65.6072407641095</v>
      </c>
      <c r="I81" s="1" t="n">
        <v>0.825660567007798</v>
      </c>
      <c r="J81" s="7" t="s">
        <v>34</v>
      </c>
      <c r="K81" s="1" t="s">
        <v>35</v>
      </c>
      <c r="L81" s="1" t="s">
        <v>36</v>
      </c>
      <c r="M81" s="1" t="s">
        <v>37</v>
      </c>
      <c r="N81" s="1" t="n">
        <v>1</v>
      </c>
      <c r="O81" s="1" t="n">
        <v>0.7</v>
      </c>
      <c r="P81" s="1" t="n">
        <v>0</v>
      </c>
      <c r="Q81" s="1" t="n">
        <v>0.7</v>
      </c>
      <c r="R81" s="1" t="n">
        <v>0</v>
      </c>
      <c r="S81" s="1" t="n">
        <v>0</v>
      </c>
      <c r="T81" s="1" t="n">
        <v>-0.2</v>
      </c>
      <c r="U81" s="1" t="n">
        <v>0</v>
      </c>
      <c r="V81" s="1" t="n">
        <v>-0.2</v>
      </c>
      <c r="W81" s="1" t="n">
        <v>0</v>
      </c>
      <c r="X81" s="1" t="n">
        <v>0</v>
      </c>
      <c r="Y81" s="1" t="n">
        <v>0.9</v>
      </c>
      <c r="Z81" s="1" t="n">
        <v>0.5</v>
      </c>
      <c r="AA81" s="1" t="n">
        <v>0.4</v>
      </c>
      <c r="AB81" s="1" t="n">
        <v>0.099</v>
      </c>
      <c r="AC81" s="1" t="n">
        <v>0.3351</v>
      </c>
      <c r="AD81" s="1" t="n">
        <v>0.0042</v>
      </c>
      <c r="AE81" s="1" t="n">
        <v>0.0046</v>
      </c>
      <c r="AF81" s="1" t="n">
        <v>2.5</v>
      </c>
      <c r="AG81" s="6" t="n">
        <v>0.825660567007798</v>
      </c>
      <c r="AH81" s="6" t="n">
        <v>0.329836609911572</v>
      </c>
      <c r="AI81" s="1" t="n">
        <v>1.25335720680394</v>
      </c>
    </row>
    <row r="82" customFormat="false" ht="15" hidden="false" customHeight="false" outlineLevel="0" collapsed="false">
      <c r="A82" s="1" t="n">
        <v>0.026</v>
      </c>
      <c r="B82" s="1" t="n">
        <v>3.36</v>
      </c>
      <c r="C82" s="1" t="n">
        <v>0.591</v>
      </c>
      <c r="D82" s="6" t="n">
        <v>2.031E-007</v>
      </c>
      <c r="E82" s="1" t="n">
        <v>120</v>
      </c>
      <c r="F82" s="1" t="n">
        <f aca="false">0.938^2+B82/A82-B82</f>
        <v>126.750613230769</v>
      </c>
      <c r="G82" s="1" t="n">
        <f aca="false">B82/A82/2/0.938</f>
        <v>68.886337543054</v>
      </c>
      <c r="H82" s="1" t="n">
        <f aca="false">E82-G82</f>
        <v>51.113662456946</v>
      </c>
      <c r="I82" s="1" t="n">
        <v>0.700603878769677</v>
      </c>
      <c r="J82" s="7" t="s">
        <v>34</v>
      </c>
      <c r="K82" s="1" t="s">
        <v>35</v>
      </c>
      <c r="L82" s="1" t="s">
        <v>36</v>
      </c>
      <c r="M82" s="1" t="s">
        <v>37</v>
      </c>
      <c r="N82" s="1" t="n">
        <v>1</v>
      </c>
      <c r="O82" s="1" t="n">
        <v>0.6</v>
      </c>
      <c r="P82" s="1" t="n">
        <v>0</v>
      </c>
      <c r="Q82" s="1" t="n">
        <v>0.6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n">
        <v>0</v>
      </c>
      <c r="Y82" s="1" t="n">
        <v>0.9</v>
      </c>
      <c r="Z82" s="1" t="n">
        <v>1.2</v>
      </c>
      <c r="AA82" s="1" t="n">
        <v>0.5</v>
      </c>
      <c r="AB82" s="1" t="n">
        <v>0.099</v>
      </c>
      <c r="AC82" s="1" t="n">
        <v>0.356</v>
      </c>
      <c r="AD82" s="1" t="n">
        <v>0.0056</v>
      </c>
      <c r="AE82" s="1" t="n">
        <v>0.0058</v>
      </c>
      <c r="AF82" s="1" t="n">
        <v>2.5</v>
      </c>
      <c r="AG82" s="6" t="n">
        <v>0.700603878769677</v>
      </c>
      <c r="AH82" s="6" t="n">
        <v>0.34639727602963</v>
      </c>
      <c r="AI82" s="1" t="n">
        <v>1.57303370786517</v>
      </c>
    </row>
    <row r="83" customFormat="false" ht="15" hidden="false" customHeight="false" outlineLevel="0" collapsed="false">
      <c r="A83" s="1" t="n">
        <v>0.0347</v>
      </c>
      <c r="B83" s="1" t="n">
        <v>2.51</v>
      </c>
      <c r="C83" s="1" t="n">
        <v>0.332</v>
      </c>
      <c r="D83" s="6" t="n">
        <v>3.24E-007</v>
      </c>
      <c r="E83" s="1" t="n">
        <v>120</v>
      </c>
      <c r="F83" s="1" t="n">
        <f aca="false">0.938^2+B83/A83-B83</f>
        <v>70.7041379481268</v>
      </c>
      <c r="G83" s="1" t="n">
        <f aca="false">B83/A83/2/0.938</f>
        <v>38.5577259851422</v>
      </c>
      <c r="H83" s="1" t="n">
        <f aca="false">E83-G83</f>
        <v>81.4422740148578</v>
      </c>
      <c r="I83" s="1" t="n">
        <v>0.923669049122925</v>
      </c>
      <c r="J83" s="7" t="s">
        <v>34</v>
      </c>
      <c r="K83" s="1" t="s">
        <v>35</v>
      </c>
      <c r="L83" s="1" t="s">
        <v>36</v>
      </c>
      <c r="M83" s="1" t="s">
        <v>37</v>
      </c>
      <c r="N83" s="1" t="n">
        <v>1</v>
      </c>
      <c r="O83" s="1" t="n">
        <v>0.9</v>
      </c>
      <c r="P83" s="1" t="n">
        <v>0</v>
      </c>
      <c r="Q83" s="1" t="n">
        <v>0.9</v>
      </c>
      <c r="R83" s="1" t="n">
        <v>0</v>
      </c>
      <c r="S83" s="1" t="n">
        <v>0</v>
      </c>
      <c r="T83" s="1" t="n">
        <v>-0.4</v>
      </c>
      <c r="U83" s="1" t="n">
        <v>0</v>
      </c>
      <c r="V83" s="1" t="n">
        <v>-0.4</v>
      </c>
      <c r="W83" s="1" t="n">
        <v>0</v>
      </c>
      <c r="X83" s="1" t="n">
        <v>0</v>
      </c>
      <c r="Y83" s="1" t="n">
        <v>0.7</v>
      </c>
      <c r="Z83" s="1" t="n">
        <v>0.3</v>
      </c>
      <c r="AA83" s="1" t="n">
        <v>0.3</v>
      </c>
      <c r="AB83" s="1" t="n">
        <v>0.108</v>
      </c>
      <c r="AC83" s="1" t="n">
        <v>0.3486</v>
      </c>
      <c r="AD83" s="1" t="n">
        <v>0.0075</v>
      </c>
      <c r="AE83" s="1" t="n">
        <v>0.0046</v>
      </c>
      <c r="AF83" s="1" t="n">
        <v>2.5</v>
      </c>
      <c r="AG83" s="6" t="n">
        <v>0.923669049122925</v>
      </c>
      <c r="AH83" s="6" t="n">
        <v>0.346005912719729</v>
      </c>
      <c r="AI83" s="1" t="n">
        <v>2.15146299483649</v>
      </c>
    </row>
    <row r="84" customFormat="false" ht="15" hidden="false" customHeight="false" outlineLevel="0" collapsed="false">
      <c r="A84" s="1" t="n">
        <v>0.0348</v>
      </c>
      <c r="B84" s="1" t="n">
        <v>3.48</v>
      </c>
      <c r="C84" s="1" t="n">
        <v>0.458</v>
      </c>
      <c r="D84" s="6" t="n">
        <v>1.557E-007</v>
      </c>
      <c r="E84" s="1" t="n">
        <v>120</v>
      </c>
      <c r="F84" s="1" t="n">
        <f aca="false">0.938^2+B84/A84-B84</f>
        <v>97.399844</v>
      </c>
      <c r="G84" s="1" t="n">
        <f aca="false">B84/A84/2/0.938</f>
        <v>53.3049040511727</v>
      </c>
      <c r="H84" s="1" t="n">
        <f aca="false">E84-G84</f>
        <v>66.6950959488273</v>
      </c>
      <c r="I84" s="1" t="n">
        <v>0.837693694789158</v>
      </c>
      <c r="J84" s="7" t="s">
        <v>34</v>
      </c>
      <c r="K84" s="1" t="s">
        <v>35</v>
      </c>
      <c r="L84" s="1" t="s">
        <v>36</v>
      </c>
      <c r="M84" s="1" t="s">
        <v>37</v>
      </c>
      <c r="N84" s="1" t="n">
        <v>1</v>
      </c>
      <c r="O84" s="1" t="n">
        <v>0.7</v>
      </c>
      <c r="P84" s="1" t="n">
        <v>0</v>
      </c>
      <c r="Q84" s="1" t="n">
        <v>0.7</v>
      </c>
      <c r="R84" s="1" t="n">
        <v>0</v>
      </c>
      <c r="S84" s="1" t="n">
        <v>0</v>
      </c>
      <c r="T84" s="1" t="n">
        <v>-0.2</v>
      </c>
      <c r="U84" s="1" t="n">
        <v>0</v>
      </c>
      <c r="V84" s="1" t="n">
        <v>-0.2</v>
      </c>
      <c r="W84" s="1" t="n">
        <v>0</v>
      </c>
      <c r="X84" s="1" t="n">
        <v>0</v>
      </c>
      <c r="Y84" s="1" t="n">
        <v>0.5</v>
      </c>
      <c r="Z84" s="1" t="n">
        <v>0.7</v>
      </c>
      <c r="AA84" s="1" t="n">
        <v>0.4</v>
      </c>
      <c r="AB84" s="1" t="n">
        <v>0.108</v>
      </c>
      <c r="AC84" s="1" t="n">
        <v>0.3579</v>
      </c>
      <c r="AD84" s="1" t="n">
        <v>0.0056</v>
      </c>
      <c r="AE84" s="1" t="n">
        <v>0.0043</v>
      </c>
      <c r="AF84" s="1" t="n">
        <v>2.5</v>
      </c>
      <c r="AG84" s="6" t="n">
        <v>0.837693694789158</v>
      </c>
      <c r="AH84" s="6" t="n">
        <v>0.352236913950318</v>
      </c>
      <c r="AI84" s="1" t="n">
        <v>1.5646828723107</v>
      </c>
    </row>
    <row r="85" customFormat="false" ht="15" hidden="false" customHeight="false" outlineLevel="0" collapsed="false">
      <c r="A85" s="1" t="n">
        <v>0.0354</v>
      </c>
      <c r="B85" s="1" t="n">
        <v>4.41</v>
      </c>
      <c r="C85" s="1" t="n">
        <v>0.568</v>
      </c>
      <c r="D85" s="6" t="n">
        <v>8.904E-008</v>
      </c>
      <c r="E85" s="1" t="n">
        <v>120</v>
      </c>
      <c r="F85" s="1" t="n">
        <f aca="false">0.938^2+B85/A85-B85</f>
        <v>121.046115186441</v>
      </c>
      <c r="G85" s="1" t="n">
        <f aca="false">B85/A85/2/0.938</f>
        <v>66.4052618264609</v>
      </c>
      <c r="H85" s="1" t="n">
        <f aca="false">E85-G85</f>
        <v>53.5947381735391</v>
      </c>
      <c r="I85" s="1" t="n">
        <v>0.727893095344339</v>
      </c>
      <c r="J85" s="7" t="s">
        <v>34</v>
      </c>
      <c r="K85" s="1" t="s">
        <v>35</v>
      </c>
      <c r="L85" s="1" t="s">
        <v>36</v>
      </c>
      <c r="M85" s="1" t="s">
        <v>37</v>
      </c>
      <c r="N85" s="1" t="n">
        <v>1</v>
      </c>
      <c r="O85" s="1" t="n">
        <v>0.6</v>
      </c>
      <c r="P85" s="1" t="n">
        <v>0</v>
      </c>
      <c r="Q85" s="1" t="n">
        <v>0.6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0.7</v>
      </c>
      <c r="Z85" s="1" t="n">
        <v>1.4</v>
      </c>
      <c r="AA85" s="1" t="n">
        <v>0.5</v>
      </c>
      <c r="AB85" s="1" t="n">
        <v>0.108</v>
      </c>
      <c r="AC85" s="1" t="n">
        <v>0.3619</v>
      </c>
      <c r="AD85" s="1" t="n">
        <v>0.0072</v>
      </c>
      <c r="AE85" s="1" t="n">
        <v>0.0063</v>
      </c>
      <c r="AF85" s="1" t="n">
        <v>2.5</v>
      </c>
      <c r="AG85" s="6" t="n">
        <v>0.727893095344339</v>
      </c>
      <c r="AH85" s="6" t="n">
        <v>0.35229958000493</v>
      </c>
      <c r="AI85" s="1" t="n">
        <v>1.98949986184029</v>
      </c>
    </row>
    <row r="86" customFormat="false" ht="15" hidden="false" customHeight="false" outlineLevel="0" collapsed="false">
      <c r="A86" s="1" t="n">
        <v>0.0374</v>
      </c>
      <c r="B86" s="1" t="n">
        <v>5.32</v>
      </c>
      <c r="C86" s="1" t="n">
        <v>0.645</v>
      </c>
      <c r="D86" s="6" t="n">
        <v>6.119E-008</v>
      </c>
      <c r="E86" s="1" t="n">
        <v>120</v>
      </c>
      <c r="F86" s="1" t="n">
        <f aca="false">0.938^2+B86/A86-B86</f>
        <v>137.805833304813</v>
      </c>
      <c r="G86" s="1" t="n">
        <f aca="false">B86/A86/2/0.938</f>
        <v>75.8240881155719</v>
      </c>
      <c r="H86" s="1" t="n">
        <f aca="false">E86-G86</f>
        <v>44.1759118844281</v>
      </c>
      <c r="I86" s="1" t="n">
        <v>0.63026917968445</v>
      </c>
      <c r="J86" s="7" t="s">
        <v>34</v>
      </c>
      <c r="K86" s="1" t="s">
        <v>35</v>
      </c>
      <c r="L86" s="1" t="s">
        <v>36</v>
      </c>
      <c r="M86" s="1" t="s">
        <v>37</v>
      </c>
      <c r="N86" s="1" t="n">
        <v>1</v>
      </c>
      <c r="O86" s="1" t="n">
        <v>0.5</v>
      </c>
      <c r="P86" s="1" t="n">
        <v>0</v>
      </c>
      <c r="Q86" s="1" t="n">
        <v>0.5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0.8</v>
      </c>
      <c r="Z86" s="1" t="n">
        <v>1.9</v>
      </c>
      <c r="AA86" s="1" t="n">
        <v>0.6</v>
      </c>
      <c r="AB86" s="1" t="n">
        <v>0.108</v>
      </c>
      <c r="AC86" s="1" t="n">
        <v>0.4004</v>
      </c>
      <c r="AD86" s="1" t="n">
        <v>0.0195</v>
      </c>
      <c r="AE86" s="1" t="n">
        <v>0.0087</v>
      </c>
      <c r="AF86" s="1" t="n">
        <v>2.5</v>
      </c>
      <c r="AG86" s="6" t="n">
        <v>0.63026917968445</v>
      </c>
      <c r="AH86" s="6" t="n">
        <v>0.385967181811927</v>
      </c>
      <c r="AI86" s="1" t="n">
        <v>4.87012987012987</v>
      </c>
    </row>
    <row r="87" customFormat="false" ht="15" hidden="false" customHeight="false" outlineLevel="0" collapsed="false">
      <c r="A87" s="1" t="n">
        <v>0.0496</v>
      </c>
      <c r="B87" s="1" t="n">
        <v>2.54</v>
      </c>
      <c r="C87" s="1" t="n">
        <v>0.237</v>
      </c>
      <c r="D87" s="6" t="n">
        <v>2.194E-007</v>
      </c>
      <c r="E87" s="1" t="n">
        <v>120</v>
      </c>
      <c r="F87" s="1" t="n">
        <f aca="false">0.938^2+B87/A87-B87</f>
        <v>49.5495214193548</v>
      </c>
      <c r="G87" s="1" t="n">
        <f aca="false">B87/A87/2/0.938</f>
        <v>27.2972694133021</v>
      </c>
      <c r="H87" s="1" t="n">
        <f aca="false">E87-G87</f>
        <v>92.7027305866979</v>
      </c>
      <c r="I87" s="1" t="n">
        <v>0.964389235146585</v>
      </c>
      <c r="J87" s="7" t="s">
        <v>34</v>
      </c>
      <c r="K87" s="1" t="s">
        <v>35</v>
      </c>
      <c r="L87" s="1" t="s">
        <v>36</v>
      </c>
      <c r="M87" s="1" t="s">
        <v>37</v>
      </c>
      <c r="N87" s="1" t="n">
        <v>1</v>
      </c>
      <c r="O87" s="1" t="n">
        <v>1.2</v>
      </c>
      <c r="P87" s="1" t="n">
        <v>0</v>
      </c>
      <c r="Q87" s="1" t="n">
        <v>1.2</v>
      </c>
      <c r="R87" s="1" t="n">
        <v>0</v>
      </c>
      <c r="S87" s="1" t="n">
        <v>0</v>
      </c>
      <c r="T87" s="1" t="n">
        <v>-0.6</v>
      </c>
      <c r="U87" s="1" t="n">
        <v>0</v>
      </c>
      <c r="V87" s="1" t="n">
        <v>-0.6</v>
      </c>
      <c r="W87" s="1" t="n">
        <v>0</v>
      </c>
      <c r="X87" s="1" t="n">
        <v>0</v>
      </c>
      <c r="Y87" s="1" t="n">
        <v>0.5</v>
      </c>
      <c r="Z87" s="1" t="n">
        <v>0.4</v>
      </c>
      <c r="AA87" s="1" t="n">
        <v>0.2</v>
      </c>
      <c r="AB87" s="1" t="n">
        <v>0.117</v>
      </c>
      <c r="AC87" s="1" t="n">
        <v>0.32</v>
      </c>
      <c r="AD87" s="1" t="n">
        <v>0.0072</v>
      </c>
      <c r="AE87" s="1" t="n">
        <v>0.0047</v>
      </c>
      <c r="AF87" s="1" t="n">
        <v>2.5</v>
      </c>
      <c r="AG87" s="6" t="n">
        <v>0.964389235146585</v>
      </c>
      <c r="AH87" s="6" t="n">
        <v>0.318805999874632</v>
      </c>
      <c r="AI87" s="1" t="n">
        <v>2.25</v>
      </c>
    </row>
    <row r="88" customFormat="false" ht="15" hidden="false" customHeight="false" outlineLevel="0" collapsed="false">
      <c r="A88" s="1" t="n">
        <v>0.0494</v>
      </c>
      <c r="B88" s="1" t="n">
        <v>3.49</v>
      </c>
      <c r="C88" s="1" t="n">
        <v>0.327</v>
      </c>
      <c r="D88" s="6" t="n">
        <v>1.196E-007</v>
      </c>
      <c r="E88" s="1" t="n">
        <v>120</v>
      </c>
      <c r="F88" s="1" t="n">
        <f aca="false">0.938^2+B88/A88-B88</f>
        <v>68.0376172793523</v>
      </c>
      <c r="G88" s="1" t="n">
        <f aca="false">B88/A88/2/0.938</f>
        <v>37.6587277608487</v>
      </c>
      <c r="H88" s="1" t="n">
        <f aca="false">E88-G88</f>
        <v>82.3412722391513</v>
      </c>
      <c r="I88" s="1" t="n">
        <v>0.926243867868227</v>
      </c>
      <c r="J88" s="7" t="s">
        <v>34</v>
      </c>
      <c r="K88" s="1" t="s">
        <v>35</v>
      </c>
      <c r="L88" s="1" t="s">
        <v>36</v>
      </c>
      <c r="M88" s="1" t="s">
        <v>37</v>
      </c>
      <c r="N88" s="1" t="n">
        <v>1</v>
      </c>
      <c r="O88" s="1" t="n">
        <v>0.9</v>
      </c>
      <c r="P88" s="1" t="n">
        <v>0</v>
      </c>
      <c r="Q88" s="1" t="n">
        <v>0.9</v>
      </c>
      <c r="R88" s="1" t="n">
        <v>0</v>
      </c>
      <c r="S88" s="1" t="n">
        <v>0</v>
      </c>
      <c r="T88" s="1" t="n">
        <v>-0.3</v>
      </c>
      <c r="U88" s="1" t="n">
        <v>0</v>
      </c>
      <c r="V88" s="1" t="n">
        <v>-0.3</v>
      </c>
      <c r="W88" s="1" t="n">
        <v>0</v>
      </c>
      <c r="X88" s="1" t="n">
        <v>0</v>
      </c>
      <c r="Y88" s="1" t="n">
        <v>0.2</v>
      </c>
      <c r="Z88" s="1" t="n">
        <v>0.3</v>
      </c>
      <c r="AA88" s="1" t="n">
        <v>0.3</v>
      </c>
      <c r="AB88" s="1" t="n">
        <v>0.117</v>
      </c>
      <c r="AC88" s="1" t="n">
        <v>0.3544</v>
      </c>
      <c r="AD88" s="1" t="n">
        <v>0.0054</v>
      </c>
      <c r="AE88" s="1" t="n">
        <v>0.0039</v>
      </c>
      <c r="AF88" s="1" t="n">
        <v>2.5</v>
      </c>
      <c r="AG88" s="6" t="n">
        <v>0.926243867868227</v>
      </c>
      <c r="AH88" s="6" t="n">
        <v>0.351661296872465</v>
      </c>
      <c r="AI88" s="1" t="n">
        <v>1.52370203160271</v>
      </c>
    </row>
    <row r="89" customFormat="false" ht="15" hidden="false" customHeight="false" outlineLevel="0" collapsed="false">
      <c r="A89" s="1" t="n">
        <v>0.0495</v>
      </c>
      <c r="B89" s="1" t="n">
        <v>4.47</v>
      </c>
      <c r="C89" s="1" t="n">
        <v>0.416</v>
      </c>
      <c r="D89" s="6" t="n">
        <v>6.821E-008</v>
      </c>
      <c r="E89" s="1" t="n">
        <v>120</v>
      </c>
      <c r="F89" s="1" t="n">
        <f aca="false">0.938^2+B89/A89-B89</f>
        <v>86.7128743030303</v>
      </c>
      <c r="G89" s="1" t="n">
        <f aca="false">B89/A89/2/0.938</f>
        <v>48.1359436583317</v>
      </c>
      <c r="H89" s="1" t="n">
        <f aca="false">E89-G89</f>
        <v>71.8640563416683</v>
      </c>
      <c r="I89" s="1" t="n">
        <v>0.870738914505411</v>
      </c>
      <c r="J89" s="7" t="s">
        <v>34</v>
      </c>
      <c r="K89" s="1" t="s">
        <v>35</v>
      </c>
      <c r="L89" s="1" t="s">
        <v>36</v>
      </c>
      <c r="M89" s="1" t="s">
        <v>37</v>
      </c>
      <c r="N89" s="1" t="n">
        <v>1</v>
      </c>
      <c r="O89" s="1" t="n">
        <v>0.8</v>
      </c>
      <c r="P89" s="1" t="n">
        <v>0</v>
      </c>
      <c r="Q89" s="1" t="n">
        <v>0.8</v>
      </c>
      <c r="R89" s="1" t="n">
        <v>0</v>
      </c>
      <c r="S89" s="1" t="n">
        <v>0</v>
      </c>
      <c r="T89" s="1" t="n">
        <v>-0.2</v>
      </c>
      <c r="U89" s="1" t="n">
        <v>0</v>
      </c>
      <c r="V89" s="1" t="n">
        <v>-0.2</v>
      </c>
      <c r="W89" s="1" t="n">
        <v>0</v>
      </c>
      <c r="X89" s="1" t="n">
        <v>0</v>
      </c>
      <c r="Y89" s="1" t="n">
        <v>0.3</v>
      </c>
      <c r="Z89" s="1" t="n">
        <v>0.7</v>
      </c>
      <c r="AA89" s="1" t="n">
        <v>0.3</v>
      </c>
      <c r="AB89" s="1" t="n">
        <v>0.117</v>
      </c>
      <c r="AC89" s="1" t="n">
        <v>0.3589</v>
      </c>
      <c r="AD89" s="1" t="n">
        <v>0.0055</v>
      </c>
      <c r="AE89" s="1" t="n">
        <v>0.0039</v>
      </c>
      <c r="AF89" s="1" t="n">
        <v>2.5</v>
      </c>
      <c r="AG89" s="6" t="n">
        <v>0.870738914505411</v>
      </c>
      <c r="AH89" s="6" t="n">
        <v>0.354039478017277</v>
      </c>
      <c r="AI89" s="1" t="n">
        <v>1.53246029534689</v>
      </c>
    </row>
    <row r="90" customFormat="false" ht="15" hidden="false" customHeight="false" outlineLevel="0" collapsed="false">
      <c r="A90" s="1" t="n">
        <v>0.0505</v>
      </c>
      <c r="B90" s="1" t="n">
        <v>5.43</v>
      </c>
      <c r="C90" s="1" t="n">
        <v>0.492</v>
      </c>
      <c r="D90" s="6" t="n">
        <v>4.383E-008</v>
      </c>
      <c r="E90" s="1" t="n">
        <v>120</v>
      </c>
      <c r="F90" s="1" t="n">
        <f aca="false">0.938^2+B90/A90-B90</f>
        <v>102.974596475248</v>
      </c>
      <c r="G90" s="1" t="n">
        <f aca="false">B90/A90/2/0.938</f>
        <v>57.3159661381916</v>
      </c>
      <c r="H90" s="1" t="n">
        <f aca="false">E90-G90</f>
        <v>62.6840338618084</v>
      </c>
      <c r="I90" s="1" t="n">
        <v>0.807319218276901</v>
      </c>
      <c r="J90" s="7" t="s">
        <v>34</v>
      </c>
      <c r="K90" s="1" t="s">
        <v>35</v>
      </c>
      <c r="L90" s="1" t="s">
        <v>36</v>
      </c>
      <c r="M90" s="1" t="s">
        <v>37</v>
      </c>
      <c r="N90" s="1" t="n">
        <v>1</v>
      </c>
      <c r="O90" s="1" t="n">
        <v>0.7</v>
      </c>
      <c r="P90" s="1" t="n">
        <v>0</v>
      </c>
      <c r="Q90" s="1" t="n">
        <v>0.7</v>
      </c>
      <c r="R90" s="1" t="n">
        <v>0</v>
      </c>
      <c r="S90" s="1" t="n">
        <v>0</v>
      </c>
      <c r="T90" s="1" t="n">
        <v>-0.1</v>
      </c>
      <c r="U90" s="1" t="n">
        <v>0</v>
      </c>
      <c r="V90" s="1" t="n">
        <v>-0.1</v>
      </c>
      <c r="W90" s="1" t="n">
        <v>0</v>
      </c>
      <c r="X90" s="1" t="n">
        <v>0</v>
      </c>
      <c r="Y90" s="1" t="n">
        <v>0.4</v>
      </c>
      <c r="Z90" s="1" t="n">
        <v>0.9</v>
      </c>
      <c r="AA90" s="1" t="n">
        <v>0.4</v>
      </c>
      <c r="AB90" s="1" t="n">
        <v>0.117</v>
      </c>
      <c r="AC90" s="1" t="n">
        <v>0.3689</v>
      </c>
      <c r="AD90" s="1" t="n">
        <v>0.0072</v>
      </c>
      <c r="AE90" s="1" t="n">
        <v>0.0047</v>
      </c>
      <c r="AF90" s="1" t="n">
        <v>2.5</v>
      </c>
      <c r="AG90" s="6" t="n">
        <v>0.807319218276901</v>
      </c>
      <c r="AH90" s="6" t="n">
        <v>0.361452919122491</v>
      </c>
      <c r="AI90" s="1" t="n">
        <v>1.95174844131201</v>
      </c>
    </row>
    <row r="91" customFormat="false" ht="15" hidden="false" customHeight="false" outlineLevel="0" collapsed="false">
      <c r="A91" s="1" t="n">
        <v>0.0524</v>
      </c>
      <c r="B91" s="1" t="n">
        <v>6.61</v>
      </c>
      <c r="C91" s="1" t="n">
        <v>0.576</v>
      </c>
      <c r="D91" s="6" t="n">
        <v>2.839E-008</v>
      </c>
      <c r="E91" s="1" t="n">
        <v>120</v>
      </c>
      <c r="F91" s="1" t="n">
        <f aca="false">0.938^2+B91/A91-B91</f>
        <v>120.414882167939</v>
      </c>
      <c r="G91" s="1" t="n">
        <f aca="false">B91/A91/2/0.938</f>
        <v>67.241491560735</v>
      </c>
      <c r="H91" s="1" t="n">
        <f aca="false">E91-G91</f>
        <v>52.758508439265</v>
      </c>
      <c r="I91" s="1" t="n">
        <v>0.718446207354723</v>
      </c>
      <c r="J91" s="7" t="s">
        <v>34</v>
      </c>
      <c r="K91" s="1" t="s">
        <v>35</v>
      </c>
      <c r="L91" s="1" t="s">
        <v>36</v>
      </c>
      <c r="M91" s="1" t="s">
        <v>37</v>
      </c>
      <c r="N91" s="1" t="n">
        <v>1</v>
      </c>
      <c r="O91" s="1" t="n">
        <v>0.6</v>
      </c>
      <c r="P91" s="1" t="n">
        <v>0</v>
      </c>
      <c r="Q91" s="1" t="n">
        <v>0.6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0.6</v>
      </c>
      <c r="Z91" s="1" t="n">
        <v>1.2</v>
      </c>
      <c r="AA91" s="1" t="n">
        <v>0.5</v>
      </c>
      <c r="AB91" s="1" t="n">
        <v>0.117</v>
      </c>
      <c r="AC91" s="1" t="n">
        <v>0.3901</v>
      </c>
      <c r="AD91" s="1" t="n">
        <v>0.0111</v>
      </c>
      <c r="AE91" s="1" t="n">
        <v>0.0061</v>
      </c>
      <c r="AF91" s="1" t="n">
        <v>2.5</v>
      </c>
      <c r="AG91" s="6" t="n">
        <v>0.718446207354723</v>
      </c>
      <c r="AH91" s="6" t="n">
        <v>0.378592301009234</v>
      </c>
      <c r="AI91" s="1" t="n">
        <v>2.84542425019226</v>
      </c>
    </row>
    <row r="92" customFormat="false" ht="15" hidden="false" customHeight="false" outlineLevel="0" collapsed="false">
      <c r="A92" s="1" t="n">
        <v>0.0707</v>
      </c>
      <c r="B92" s="1" t="n">
        <v>2.56</v>
      </c>
      <c r="C92" s="1" t="n">
        <v>0.168</v>
      </c>
      <c r="D92" s="6" t="n">
        <v>1.655E-007</v>
      </c>
      <c r="E92" s="1" t="n">
        <v>120</v>
      </c>
      <c r="F92" s="1" t="n">
        <f aca="false">0.938^2+B92/A92-B92</f>
        <v>34.5291792192362</v>
      </c>
      <c r="G92" s="1" t="n">
        <f aca="false">B92/A92/2/0.938</f>
        <v>19.3013513961813</v>
      </c>
      <c r="H92" s="1" t="n">
        <f aca="false">E92-G92</f>
        <v>100.698648603819</v>
      </c>
      <c r="I92" s="1" t="n">
        <v>0.98321718284827</v>
      </c>
      <c r="J92" s="7" t="s">
        <v>34</v>
      </c>
      <c r="K92" s="1" t="s">
        <v>35</v>
      </c>
      <c r="L92" s="1" t="s">
        <v>36</v>
      </c>
      <c r="M92" s="1" t="s">
        <v>37</v>
      </c>
      <c r="N92" s="1" t="n">
        <v>1</v>
      </c>
      <c r="O92" s="1" t="n">
        <v>1.5</v>
      </c>
      <c r="P92" s="1" t="n">
        <v>0</v>
      </c>
      <c r="Q92" s="1" t="n">
        <v>1.5</v>
      </c>
      <c r="R92" s="1" t="n">
        <v>0</v>
      </c>
      <c r="S92" s="1" t="n">
        <v>0</v>
      </c>
      <c r="T92" s="1" t="n">
        <v>-0.9</v>
      </c>
      <c r="U92" s="1" t="n">
        <v>0</v>
      </c>
      <c r="V92" s="1" t="n">
        <v>-0.9</v>
      </c>
      <c r="W92" s="1" t="n">
        <v>0</v>
      </c>
      <c r="X92" s="1" t="n">
        <v>0</v>
      </c>
      <c r="Y92" s="1" t="n">
        <v>0.5</v>
      </c>
      <c r="Z92" s="1" t="n">
        <v>0.4</v>
      </c>
      <c r="AA92" s="1" t="n">
        <v>0.2</v>
      </c>
      <c r="AB92" s="1" t="n">
        <v>0.113</v>
      </c>
      <c r="AC92" s="1" t="n">
        <v>0.3307</v>
      </c>
      <c r="AD92" s="1" t="n">
        <v>0.0112</v>
      </c>
      <c r="AE92" s="1" t="n">
        <v>0.0064</v>
      </c>
      <c r="AF92" s="1" t="n">
        <v>2.5</v>
      </c>
      <c r="AG92" s="6" t="n">
        <v>0.98321718284827</v>
      </c>
      <c r="AH92" s="6" t="n">
        <v>0.330136164619736</v>
      </c>
      <c r="AI92" s="1" t="n">
        <v>3.38675536740248</v>
      </c>
    </row>
    <row r="93" customFormat="false" ht="15" hidden="false" customHeight="false" outlineLevel="0" collapsed="false">
      <c r="A93" s="1" t="n">
        <v>0.0702</v>
      </c>
      <c r="B93" s="1" t="n">
        <v>3.5</v>
      </c>
      <c r="C93" s="1" t="n">
        <v>0.229</v>
      </c>
      <c r="D93" s="6" t="n">
        <v>8.718E-008</v>
      </c>
      <c r="E93" s="1" t="n">
        <v>120</v>
      </c>
      <c r="F93" s="1" t="n">
        <f aca="false">0.938^2+B93/A93-B93</f>
        <v>47.2373938575499</v>
      </c>
      <c r="G93" s="1" t="n">
        <f aca="false">B93/A93/2/0.938</f>
        <v>26.5765191138325</v>
      </c>
      <c r="H93" s="1" t="n">
        <f aca="false">E93-G93</f>
        <v>93.4234808861675</v>
      </c>
      <c r="I93" s="1" t="n">
        <v>0.966960182095185</v>
      </c>
      <c r="J93" s="7" t="s">
        <v>34</v>
      </c>
      <c r="K93" s="1" t="s">
        <v>35</v>
      </c>
      <c r="L93" s="1" t="s">
        <v>36</v>
      </c>
      <c r="M93" s="1" t="s">
        <v>37</v>
      </c>
      <c r="N93" s="1" t="n">
        <v>1</v>
      </c>
      <c r="O93" s="1" t="n">
        <v>1.2</v>
      </c>
      <c r="P93" s="1" t="n">
        <v>0</v>
      </c>
      <c r="Q93" s="1" t="n">
        <v>1.2</v>
      </c>
      <c r="R93" s="1" t="n">
        <v>0</v>
      </c>
      <c r="S93" s="1" t="n">
        <v>0</v>
      </c>
      <c r="T93" s="1" t="n">
        <v>-0.6</v>
      </c>
      <c r="U93" s="1" t="n">
        <v>0</v>
      </c>
      <c r="V93" s="1" t="n">
        <v>-0.6</v>
      </c>
      <c r="W93" s="1" t="n">
        <v>0</v>
      </c>
      <c r="X93" s="1" t="n">
        <v>0</v>
      </c>
      <c r="Y93" s="1" t="n">
        <v>0.2</v>
      </c>
      <c r="Z93" s="1" t="n">
        <v>0.3</v>
      </c>
      <c r="AA93" s="1" t="n">
        <v>0.2</v>
      </c>
      <c r="AB93" s="1" t="n">
        <v>0.113</v>
      </c>
      <c r="AC93" s="1" t="n">
        <v>0.3408</v>
      </c>
      <c r="AD93" s="1" t="n">
        <v>0.0072</v>
      </c>
      <c r="AE93" s="1" t="n">
        <v>0.0046</v>
      </c>
      <c r="AF93" s="1" t="n">
        <v>2.5</v>
      </c>
      <c r="AG93" s="6" t="n">
        <v>0.966960182095185</v>
      </c>
      <c r="AH93" s="6" t="n">
        <v>0.339656352642641</v>
      </c>
      <c r="AI93" s="1" t="n">
        <v>2.11267605633803</v>
      </c>
    </row>
    <row r="94" customFormat="false" ht="15" hidden="false" customHeight="false" outlineLevel="0" collapsed="false">
      <c r="A94" s="1" t="n">
        <v>0.0698</v>
      </c>
      <c r="B94" s="1" t="n">
        <v>4.48</v>
      </c>
      <c r="C94" s="1" t="n">
        <v>0.295</v>
      </c>
      <c r="D94" s="6" t="n">
        <v>5.082E-008</v>
      </c>
      <c r="E94" s="1" t="n">
        <v>120</v>
      </c>
      <c r="F94" s="1" t="n">
        <f aca="false">0.938^2+B94/A94-B94</f>
        <v>60.5832250888252</v>
      </c>
      <c r="G94" s="1" t="n">
        <f aca="false">B94/A94/2/0.938</f>
        <v>34.2128897061968</v>
      </c>
      <c r="H94" s="1" t="n">
        <f aca="false">E94-G94</f>
        <v>85.7871102938032</v>
      </c>
      <c r="I94" s="1" t="n">
        <v>0.941666280137634</v>
      </c>
      <c r="J94" s="7" t="s">
        <v>34</v>
      </c>
      <c r="K94" s="1" t="s">
        <v>35</v>
      </c>
      <c r="L94" s="1" t="s">
        <v>36</v>
      </c>
      <c r="M94" s="1" t="s">
        <v>37</v>
      </c>
      <c r="N94" s="1" t="n">
        <v>1</v>
      </c>
      <c r="O94" s="1" t="n">
        <v>1</v>
      </c>
      <c r="P94" s="1" t="n">
        <v>0</v>
      </c>
      <c r="Q94" s="1" t="n">
        <v>1</v>
      </c>
      <c r="R94" s="1" t="n">
        <v>0</v>
      </c>
      <c r="S94" s="1" t="n">
        <v>0</v>
      </c>
      <c r="T94" s="1" t="n">
        <v>-0.4</v>
      </c>
      <c r="U94" s="1" t="n">
        <v>0</v>
      </c>
      <c r="V94" s="1" t="n">
        <v>-0.4</v>
      </c>
      <c r="W94" s="1" t="n">
        <v>0</v>
      </c>
      <c r="X94" s="1" t="n">
        <v>0</v>
      </c>
      <c r="Y94" s="1" t="n">
        <v>0.4</v>
      </c>
      <c r="Z94" s="1" t="n">
        <v>0.3</v>
      </c>
      <c r="AA94" s="1" t="n">
        <v>0.2</v>
      </c>
      <c r="AB94" s="1" t="n">
        <v>0.113</v>
      </c>
      <c r="AC94" s="1" t="n">
        <v>0.3442</v>
      </c>
      <c r="AD94" s="1" t="n">
        <v>0.0068</v>
      </c>
      <c r="AE94" s="1" t="n">
        <v>0.004</v>
      </c>
      <c r="AF94" s="1" t="n">
        <v>2.5</v>
      </c>
      <c r="AG94" s="6" t="n">
        <v>0.941666280137634</v>
      </c>
      <c r="AH94" s="6" t="n">
        <v>0.342160760900763</v>
      </c>
      <c r="AI94" s="1" t="n">
        <v>1.97559558396281</v>
      </c>
    </row>
    <row r="95" customFormat="false" ht="15" hidden="false" customHeight="false" outlineLevel="0" collapsed="false">
      <c r="A95" s="1" t="n">
        <v>0.07</v>
      </c>
      <c r="B95" s="1" t="n">
        <v>5.47</v>
      </c>
      <c r="C95" s="1" t="n">
        <v>0.357</v>
      </c>
      <c r="D95" s="6" t="n">
        <v>3.384E-008</v>
      </c>
      <c r="E95" s="1" t="n">
        <v>120</v>
      </c>
      <c r="F95" s="1" t="n">
        <f aca="false">0.938^2+B95/A95-B95</f>
        <v>73.5527011428571</v>
      </c>
      <c r="G95" s="1" t="n">
        <f aca="false">B95/A95/2/0.938</f>
        <v>41.653975022845</v>
      </c>
      <c r="H95" s="1" t="n">
        <f aca="false">E95-G95</f>
        <v>78.3460249771551</v>
      </c>
      <c r="I95" s="1" t="n">
        <v>0.909574603282243</v>
      </c>
      <c r="J95" s="7" t="s">
        <v>34</v>
      </c>
      <c r="K95" s="1" t="s">
        <v>35</v>
      </c>
      <c r="L95" s="1" t="s">
        <v>36</v>
      </c>
      <c r="M95" s="1" t="s">
        <v>37</v>
      </c>
      <c r="N95" s="1" t="n">
        <v>1</v>
      </c>
      <c r="O95" s="1" t="n">
        <v>0.8</v>
      </c>
      <c r="P95" s="1" t="n">
        <v>0</v>
      </c>
      <c r="Q95" s="1" t="n">
        <v>0.8</v>
      </c>
      <c r="R95" s="1" t="n">
        <v>0</v>
      </c>
      <c r="S95" s="1" t="n">
        <v>0</v>
      </c>
      <c r="T95" s="1" t="n">
        <v>-0.2</v>
      </c>
      <c r="U95" s="1" t="n">
        <v>0</v>
      </c>
      <c r="V95" s="1" t="n">
        <v>-0.2</v>
      </c>
      <c r="W95" s="1" t="n">
        <v>0</v>
      </c>
      <c r="X95" s="1" t="n">
        <v>0</v>
      </c>
      <c r="Y95" s="1" t="n">
        <v>0.5</v>
      </c>
      <c r="Z95" s="1" t="n">
        <v>0.4</v>
      </c>
      <c r="AA95" s="1" t="n">
        <v>0.3</v>
      </c>
      <c r="AB95" s="1" t="n">
        <v>0.113</v>
      </c>
      <c r="AC95" s="1" t="n">
        <v>0.3606</v>
      </c>
      <c r="AD95" s="1" t="n">
        <v>0.0078</v>
      </c>
      <c r="AE95" s="1" t="n">
        <v>0.0042</v>
      </c>
      <c r="AF95" s="1" t="n">
        <v>2.5</v>
      </c>
      <c r="AG95" s="6" t="n">
        <v>0.909574603282243</v>
      </c>
      <c r="AH95" s="6" t="n">
        <v>0.357288442415327</v>
      </c>
      <c r="AI95" s="1" t="n">
        <v>2.1630615640599</v>
      </c>
    </row>
    <row r="96" customFormat="false" ht="15" hidden="false" customHeight="false" outlineLevel="0" collapsed="false">
      <c r="A96" s="1" t="n">
        <v>0.07</v>
      </c>
      <c r="B96" s="1" t="n">
        <v>6.86</v>
      </c>
      <c r="C96" s="1" t="n">
        <v>0.448</v>
      </c>
      <c r="D96" s="6" t="n">
        <v>2.042E-008</v>
      </c>
      <c r="E96" s="1" t="n">
        <v>120</v>
      </c>
      <c r="F96" s="1" t="n">
        <f aca="false">0.938^2+B96/A96-B96</f>
        <v>92.019844</v>
      </c>
      <c r="G96" s="1" t="n">
        <f aca="false">B96/A96/2/0.938</f>
        <v>52.2388059701493</v>
      </c>
      <c r="H96" s="1" t="n">
        <f aca="false">E96-G96</f>
        <v>67.7611940298507</v>
      </c>
      <c r="I96" s="1" t="n">
        <v>0.845831953518447</v>
      </c>
      <c r="J96" s="7" t="s">
        <v>34</v>
      </c>
      <c r="K96" s="1" t="s">
        <v>35</v>
      </c>
      <c r="L96" s="1" t="s">
        <v>36</v>
      </c>
      <c r="M96" s="1" t="s">
        <v>37</v>
      </c>
      <c r="N96" s="1" t="n">
        <v>1</v>
      </c>
      <c r="O96" s="1" t="n">
        <v>0.7</v>
      </c>
      <c r="P96" s="1" t="n">
        <v>0</v>
      </c>
      <c r="Q96" s="1" t="n">
        <v>0.7</v>
      </c>
      <c r="R96" s="1" t="n">
        <v>0</v>
      </c>
      <c r="S96" s="1" t="n">
        <v>0</v>
      </c>
      <c r="T96" s="1" t="n">
        <v>-0.1</v>
      </c>
      <c r="U96" s="1" t="n">
        <v>0</v>
      </c>
      <c r="V96" s="1" t="n">
        <v>-0.1</v>
      </c>
      <c r="W96" s="1" t="n">
        <v>0</v>
      </c>
      <c r="X96" s="1" t="n">
        <v>0</v>
      </c>
      <c r="Y96" s="1" t="n">
        <v>0.5</v>
      </c>
      <c r="Z96" s="1" t="n">
        <v>0.7</v>
      </c>
      <c r="AA96" s="1" t="n">
        <v>0.4</v>
      </c>
      <c r="AB96" s="1" t="n">
        <v>0.113</v>
      </c>
      <c r="AC96" s="1" t="n">
        <v>0.3691</v>
      </c>
      <c r="AD96" s="1" t="n">
        <v>0.0091</v>
      </c>
      <c r="AE96" s="1" t="n">
        <v>0.0043</v>
      </c>
      <c r="AF96" s="1" t="n">
        <v>2.5</v>
      </c>
      <c r="AG96" s="6" t="n">
        <v>0.845831953518447</v>
      </c>
      <c r="AH96" s="6" t="n">
        <v>0.363320879694597</v>
      </c>
      <c r="AI96" s="1" t="n">
        <v>2.46545651584936</v>
      </c>
    </row>
    <row r="97" customFormat="false" ht="15" hidden="false" customHeight="false" outlineLevel="0" collapsed="false">
      <c r="A97" s="1" t="n">
        <v>0.0718</v>
      </c>
      <c r="B97" s="1" t="n">
        <v>8.61</v>
      </c>
      <c r="C97" s="1" t="n">
        <v>0.543</v>
      </c>
      <c r="D97" s="6" t="n">
        <v>1.262E-008</v>
      </c>
      <c r="E97" s="1" t="n">
        <v>120</v>
      </c>
      <c r="F97" s="1" t="n">
        <f aca="false">0.938^2+B97/A97-B97</f>
        <v>112.18627854039</v>
      </c>
      <c r="G97" s="1" t="n">
        <f aca="false">B97/A97/2/0.938</f>
        <v>63.9213403733422</v>
      </c>
      <c r="H97" s="1" t="n">
        <f aca="false">E97-G97</f>
        <v>56.0786596266578</v>
      </c>
      <c r="I97" s="1" t="n">
        <v>0.755656936249634</v>
      </c>
      <c r="J97" s="7" t="s">
        <v>34</v>
      </c>
      <c r="K97" s="1" t="s">
        <v>35</v>
      </c>
      <c r="L97" s="1" t="s">
        <v>36</v>
      </c>
      <c r="M97" s="1" t="s">
        <v>37</v>
      </c>
      <c r="N97" s="1" t="n">
        <v>1</v>
      </c>
      <c r="O97" s="1" t="n">
        <v>0.6</v>
      </c>
      <c r="P97" s="1" t="n">
        <v>0</v>
      </c>
      <c r="Q97" s="1" t="n">
        <v>0.6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0.5</v>
      </c>
      <c r="Z97" s="1" t="n">
        <v>1.1</v>
      </c>
      <c r="AA97" s="1" t="n">
        <v>0.5</v>
      </c>
      <c r="AB97" s="1" t="n">
        <v>0.113</v>
      </c>
      <c r="AC97" s="1" t="n">
        <v>0.3976</v>
      </c>
      <c r="AD97" s="1" t="n">
        <v>0.0199</v>
      </c>
      <c r="AE97" s="1" t="n">
        <v>0.0056</v>
      </c>
      <c r="AF97" s="1" t="n">
        <v>2.5</v>
      </c>
      <c r="AG97" s="6" t="n">
        <v>0.755656936249634</v>
      </c>
      <c r="AH97" s="6" t="n">
        <v>0.387733310693752</v>
      </c>
      <c r="AI97" s="1" t="n">
        <v>5.00503018108652</v>
      </c>
    </row>
    <row r="98" customFormat="false" ht="15" hidden="false" customHeight="false" outlineLevel="0" collapsed="false">
      <c r="A98" s="1" t="n">
        <v>0.0915</v>
      </c>
      <c r="B98" s="1" t="n">
        <v>2.61</v>
      </c>
      <c r="C98" s="1" t="n">
        <v>0.132</v>
      </c>
      <c r="D98" s="6" t="n">
        <v>1.368E-007</v>
      </c>
      <c r="E98" s="1" t="n">
        <v>120</v>
      </c>
      <c r="F98" s="1" t="n">
        <f aca="false">0.938^2+B98/A98-B98</f>
        <v>26.7944341639344</v>
      </c>
      <c r="G98" s="1" t="n">
        <f aca="false">B98/A98/2/0.938</f>
        <v>15.2050054178755</v>
      </c>
      <c r="H98" s="1" t="n">
        <f aca="false">E98-G98</f>
        <v>104.794994582125</v>
      </c>
      <c r="I98" s="1" t="n">
        <v>0.989960021006358</v>
      </c>
      <c r="J98" s="7" t="s">
        <v>34</v>
      </c>
      <c r="K98" s="1" t="s">
        <v>35</v>
      </c>
      <c r="L98" s="1" t="s">
        <v>36</v>
      </c>
      <c r="M98" s="1" t="s">
        <v>37</v>
      </c>
      <c r="N98" s="1" t="n">
        <v>1</v>
      </c>
      <c r="O98" s="1" t="n">
        <v>1.8</v>
      </c>
      <c r="P98" s="1" t="n">
        <v>0</v>
      </c>
      <c r="Q98" s="1" t="n">
        <v>1.8</v>
      </c>
      <c r="R98" s="1" t="n">
        <v>0</v>
      </c>
      <c r="S98" s="1" t="n">
        <v>0</v>
      </c>
      <c r="T98" s="1" t="n">
        <v>-1.2</v>
      </c>
      <c r="U98" s="1" t="n">
        <v>0</v>
      </c>
      <c r="V98" s="1" t="n">
        <v>-1.2</v>
      </c>
      <c r="W98" s="1" t="n">
        <v>0</v>
      </c>
      <c r="X98" s="1" t="n">
        <v>0</v>
      </c>
      <c r="Y98" s="1" t="n">
        <v>0.9</v>
      </c>
      <c r="Z98" s="1" t="n">
        <v>0.4</v>
      </c>
      <c r="AA98" s="1" t="n">
        <v>0.2</v>
      </c>
      <c r="AB98" s="1" t="n">
        <v>0.096</v>
      </c>
      <c r="AC98" s="1" t="n">
        <v>0.3587</v>
      </c>
      <c r="AD98" s="1" t="n">
        <v>0.0171</v>
      </c>
      <c r="AE98" s="1" t="n">
        <v>0.0087</v>
      </c>
      <c r="AF98" s="1" t="n">
        <v>2.5</v>
      </c>
      <c r="AG98" s="6" t="n">
        <v>0.989960021006358</v>
      </c>
      <c r="AH98" s="6" t="n">
        <v>0.358384260885066</v>
      </c>
      <c r="AI98" s="1" t="n">
        <v>4.76721494284918</v>
      </c>
    </row>
    <row r="99" customFormat="false" ht="15" hidden="false" customHeight="false" outlineLevel="0" collapsed="false">
      <c r="A99" s="1" t="n">
        <v>0.0909</v>
      </c>
      <c r="B99" s="1" t="n">
        <v>3.5</v>
      </c>
      <c r="C99" s="1" t="n">
        <v>0.177</v>
      </c>
      <c r="D99" s="6" t="n">
        <v>6.689E-008</v>
      </c>
      <c r="E99" s="1" t="n">
        <v>120</v>
      </c>
      <c r="F99" s="1" t="n">
        <f aca="false">0.938^2+B99/A99-B99</f>
        <v>35.8836943850385</v>
      </c>
      <c r="G99" s="1" t="n">
        <f aca="false">B99/A99/2/0.938</f>
        <v>20.5244405037519</v>
      </c>
      <c r="H99" s="1" t="n">
        <f aca="false">E99-G99</f>
        <v>99.4755594962481</v>
      </c>
      <c r="I99" s="1" t="n">
        <v>0.98117854742496</v>
      </c>
      <c r="J99" s="7" t="s">
        <v>34</v>
      </c>
      <c r="K99" s="1" t="s">
        <v>35</v>
      </c>
      <c r="L99" s="1" t="s">
        <v>36</v>
      </c>
      <c r="M99" s="1" t="s">
        <v>37</v>
      </c>
      <c r="N99" s="1" t="n">
        <v>1</v>
      </c>
      <c r="O99" s="1" t="n">
        <v>1.4</v>
      </c>
      <c r="P99" s="1" t="n">
        <v>0</v>
      </c>
      <c r="Q99" s="1" t="n">
        <v>1.4</v>
      </c>
      <c r="R99" s="1" t="n">
        <v>0</v>
      </c>
      <c r="S99" s="1" t="n">
        <v>0</v>
      </c>
      <c r="T99" s="1" t="n">
        <v>-0.8</v>
      </c>
      <c r="U99" s="1" t="n">
        <v>0</v>
      </c>
      <c r="V99" s="1" t="n">
        <v>-0.8</v>
      </c>
      <c r="W99" s="1" t="n">
        <v>0</v>
      </c>
      <c r="X99" s="1" t="n">
        <v>0</v>
      </c>
      <c r="Y99" s="1" t="n">
        <v>0.2</v>
      </c>
      <c r="Z99" s="1" t="n">
        <v>0.3</v>
      </c>
      <c r="AA99" s="1" t="n">
        <v>0.2</v>
      </c>
      <c r="AB99" s="1" t="n">
        <v>0.096</v>
      </c>
      <c r="AC99" s="1" t="n">
        <v>0.3253</v>
      </c>
      <c r="AD99" s="1" t="n">
        <v>0.009</v>
      </c>
      <c r="AE99" s="1" t="n">
        <v>0.0055</v>
      </c>
      <c r="AF99" s="1" t="n">
        <v>2.5</v>
      </c>
      <c r="AG99" s="6" t="n">
        <v>0.98117854742496</v>
      </c>
      <c r="AH99" s="6" t="n">
        <v>0.324763380475322</v>
      </c>
      <c r="AI99" s="1" t="n">
        <v>2.7666769136182</v>
      </c>
    </row>
    <row r="100" customFormat="false" ht="15" hidden="false" customHeight="false" outlineLevel="0" collapsed="false">
      <c r="A100" s="1" t="n">
        <v>0.0906</v>
      </c>
      <c r="B100" s="1" t="n">
        <v>4.47</v>
      </c>
      <c r="C100" s="1" t="n">
        <v>0.226</v>
      </c>
      <c r="D100" s="6" t="n">
        <v>4.225E-008</v>
      </c>
      <c r="E100" s="1" t="n">
        <v>120</v>
      </c>
      <c r="F100" s="1" t="n">
        <f aca="false">0.938^2+B100/A100-B100</f>
        <v>45.7475923443709</v>
      </c>
      <c r="G100" s="1" t="n">
        <f aca="false">B100/A100/2/0.938</f>
        <v>26.2994394159759</v>
      </c>
      <c r="H100" s="1" t="n">
        <f aca="false">E100-G100</f>
        <v>93.7005605840241</v>
      </c>
      <c r="I100" s="1" t="n">
        <v>0.967868050348912</v>
      </c>
      <c r="J100" s="7" t="s">
        <v>34</v>
      </c>
      <c r="K100" s="1" t="s">
        <v>35</v>
      </c>
      <c r="L100" s="1" t="s">
        <v>36</v>
      </c>
      <c r="M100" s="1" t="s">
        <v>37</v>
      </c>
      <c r="N100" s="1" t="n">
        <v>1</v>
      </c>
      <c r="O100" s="1" t="n">
        <v>1.2</v>
      </c>
      <c r="P100" s="1" t="n">
        <v>0</v>
      </c>
      <c r="Q100" s="1" t="n">
        <v>1.2</v>
      </c>
      <c r="R100" s="1" t="n">
        <v>0</v>
      </c>
      <c r="S100" s="1" t="n">
        <v>0</v>
      </c>
      <c r="T100" s="1" t="n">
        <v>-0.5</v>
      </c>
      <c r="U100" s="1" t="n">
        <v>0</v>
      </c>
      <c r="V100" s="1" t="n">
        <v>-0.5</v>
      </c>
      <c r="W100" s="1" t="n">
        <v>0</v>
      </c>
      <c r="X100" s="1" t="n">
        <v>0</v>
      </c>
      <c r="Y100" s="1" t="n">
        <v>0.5</v>
      </c>
      <c r="Z100" s="1" t="n">
        <v>0.3</v>
      </c>
      <c r="AA100" s="1" t="n">
        <v>0.2</v>
      </c>
      <c r="AB100" s="1" t="n">
        <v>0.096</v>
      </c>
      <c r="AC100" s="1" t="n">
        <v>0.3487</v>
      </c>
      <c r="AD100" s="1" t="n">
        <v>0.0086</v>
      </c>
      <c r="AE100" s="1" t="n">
        <v>0.0047</v>
      </c>
      <c r="AF100" s="1" t="n">
        <v>2.5</v>
      </c>
      <c r="AG100" s="6" t="n">
        <v>0.967868050348912</v>
      </c>
      <c r="AH100" s="6" t="n">
        <v>0.347718120738551</v>
      </c>
      <c r="AI100" s="1" t="n">
        <v>2.46630341267565</v>
      </c>
    </row>
    <row r="101" customFormat="false" ht="15" hidden="false" customHeight="false" outlineLevel="0" collapsed="false">
      <c r="A101" s="1" t="n">
        <v>0.0904</v>
      </c>
      <c r="B101" s="1" t="n">
        <v>5.48</v>
      </c>
      <c r="C101" s="1" t="n">
        <v>0.278</v>
      </c>
      <c r="D101" s="6" t="n">
        <v>2.705E-008</v>
      </c>
      <c r="E101" s="1" t="n">
        <v>120</v>
      </c>
      <c r="F101" s="1" t="n">
        <f aca="false">0.938^2+B101/A101-B101</f>
        <v>56.0193130265487</v>
      </c>
      <c r="G101" s="1" t="n">
        <f aca="false">B101/A101/2/0.938</f>
        <v>32.3131498009321</v>
      </c>
      <c r="H101" s="1" t="n">
        <f aca="false">E101-G101</f>
        <v>87.6868501990679</v>
      </c>
      <c r="I101" s="1" t="n">
        <v>0.948954407780731</v>
      </c>
      <c r="J101" s="7" t="s">
        <v>34</v>
      </c>
      <c r="K101" s="1" t="s">
        <v>35</v>
      </c>
      <c r="L101" s="1" t="s">
        <v>36</v>
      </c>
      <c r="M101" s="1" t="s">
        <v>37</v>
      </c>
      <c r="N101" s="1" t="n">
        <v>1</v>
      </c>
      <c r="O101" s="1" t="n">
        <v>1</v>
      </c>
      <c r="P101" s="1" t="n">
        <v>0</v>
      </c>
      <c r="Q101" s="1" t="n">
        <v>1</v>
      </c>
      <c r="R101" s="1" t="n">
        <v>0</v>
      </c>
      <c r="S101" s="1" t="n">
        <v>0</v>
      </c>
      <c r="T101" s="1" t="n">
        <v>-0.4</v>
      </c>
      <c r="U101" s="1" t="n">
        <v>0</v>
      </c>
      <c r="V101" s="1" t="n">
        <v>-0.4</v>
      </c>
      <c r="W101" s="1" t="n">
        <v>0</v>
      </c>
      <c r="X101" s="1" t="n">
        <v>0</v>
      </c>
      <c r="Y101" s="1" t="n">
        <v>0.7</v>
      </c>
      <c r="Z101" s="1" t="n">
        <v>0.2</v>
      </c>
      <c r="AA101" s="1" t="n">
        <v>0.2</v>
      </c>
      <c r="AB101" s="1" t="n">
        <v>0.096</v>
      </c>
      <c r="AC101" s="1" t="n">
        <v>0.3513</v>
      </c>
      <c r="AD101" s="1" t="n">
        <v>0.0089</v>
      </c>
      <c r="AE101" s="1" t="n">
        <v>0.0044</v>
      </c>
      <c r="AF101" s="1" t="n">
        <v>2.5</v>
      </c>
      <c r="AG101" s="6" t="n">
        <v>0.948954407780731</v>
      </c>
      <c r="AH101" s="6" t="n">
        <v>0.349728582853818</v>
      </c>
      <c r="AI101" s="1" t="n">
        <v>2.53344719612866</v>
      </c>
    </row>
    <row r="102" customFormat="false" ht="15" hidden="false" customHeight="false" outlineLevel="0" collapsed="false">
      <c r="A102" s="1" t="n">
        <v>0.0903</v>
      </c>
      <c r="B102" s="1" t="n">
        <v>6.81</v>
      </c>
      <c r="C102" s="1" t="n">
        <v>0.344</v>
      </c>
      <c r="D102" s="6" t="n">
        <v>1.705E-008</v>
      </c>
      <c r="E102" s="1" t="n">
        <v>120</v>
      </c>
      <c r="F102" s="1" t="n">
        <f aca="false">0.938^2+B102/A102-B102</f>
        <v>69.4851263920266</v>
      </c>
      <c r="G102" s="1" t="n">
        <f aca="false">B102/A102/2/0.938</f>
        <v>40.2000439189907</v>
      </c>
      <c r="H102" s="1" t="n">
        <f aca="false">E102-G102</f>
        <v>79.7999560810093</v>
      </c>
      <c r="I102" s="1" t="n">
        <v>0.91695008807522</v>
      </c>
      <c r="J102" s="7" t="s">
        <v>34</v>
      </c>
      <c r="K102" s="1" t="s">
        <v>35</v>
      </c>
      <c r="L102" s="1" t="s">
        <v>36</v>
      </c>
      <c r="M102" s="1" t="s">
        <v>37</v>
      </c>
      <c r="N102" s="1" t="n">
        <v>1</v>
      </c>
      <c r="O102" s="1" t="n">
        <v>0.8</v>
      </c>
      <c r="P102" s="1" t="n">
        <v>0</v>
      </c>
      <c r="Q102" s="1" t="n">
        <v>0.8</v>
      </c>
      <c r="R102" s="1" t="n">
        <v>0</v>
      </c>
      <c r="S102" s="1" t="n">
        <v>0</v>
      </c>
      <c r="T102" s="1" t="n">
        <v>-0.2</v>
      </c>
      <c r="U102" s="1" t="n">
        <v>0</v>
      </c>
      <c r="V102" s="1" t="n">
        <v>-0.2</v>
      </c>
      <c r="W102" s="1" t="n">
        <v>0</v>
      </c>
      <c r="X102" s="1" t="n">
        <v>0</v>
      </c>
      <c r="Y102" s="1" t="n">
        <v>0.8</v>
      </c>
      <c r="Z102" s="1" t="n">
        <v>0.3</v>
      </c>
      <c r="AA102" s="1" t="n">
        <v>0.3</v>
      </c>
      <c r="AB102" s="1" t="n">
        <v>0.096</v>
      </c>
      <c r="AC102" s="1" t="n">
        <v>0.3618</v>
      </c>
      <c r="AD102" s="1" t="n">
        <v>0.0081</v>
      </c>
      <c r="AE102" s="1" t="n">
        <v>0.0044</v>
      </c>
      <c r="AF102" s="1" t="n">
        <v>2.5</v>
      </c>
      <c r="AG102" s="6" t="n">
        <v>0.91695008807522</v>
      </c>
      <c r="AH102" s="6" t="n">
        <v>0.359167100228858</v>
      </c>
      <c r="AI102" s="1" t="n">
        <v>2.23880597014925</v>
      </c>
    </row>
    <row r="103" customFormat="false" ht="15" hidden="false" customHeight="false" outlineLevel="0" collapsed="false">
      <c r="A103" s="1" t="n">
        <v>0.0905</v>
      </c>
      <c r="B103" s="1" t="n">
        <v>8.77</v>
      </c>
      <c r="C103" s="1" t="n">
        <v>0.44</v>
      </c>
      <c r="D103" s="6" t="n">
        <v>1.005E-008</v>
      </c>
      <c r="E103" s="1" t="n">
        <v>120</v>
      </c>
      <c r="F103" s="1" t="n">
        <f aca="false">0.938^2+B103/A103-B103</f>
        <v>89.0159213480663</v>
      </c>
      <c r="G103" s="1" t="n">
        <f aca="false">B103/A103/2/0.938</f>
        <v>51.6556915501419</v>
      </c>
      <c r="H103" s="1" t="n">
        <f aca="false">E103-G103</f>
        <v>68.3443084498581</v>
      </c>
      <c r="I103" s="1" t="n">
        <v>0.852189389925287</v>
      </c>
      <c r="J103" s="7" t="s">
        <v>34</v>
      </c>
      <c r="K103" s="1" t="s">
        <v>35</v>
      </c>
      <c r="L103" s="1" t="s">
        <v>36</v>
      </c>
      <c r="M103" s="1" t="s">
        <v>37</v>
      </c>
      <c r="N103" s="1" t="n">
        <v>1</v>
      </c>
      <c r="O103" s="1" t="n">
        <v>0.7</v>
      </c>
      <c r="P103" s="1" t="n">
        <v>0</v>
      </c>
      <c r="Q103" s="1" t="n">
        <v>0.7</v>
      </c>
      <c r="R103" s="1" t="n">
        <v>0</v>
      </c>
      <c r="S103" s="1" t="n">
        <v>0</v>
      </c>
      <c r="T103" s="1" t="n">
        <v>-0.1</v>
      </c>
      <c r="U103" s="1" t="n">
        <v>0</v>
      </c>
      <c r="V103" s="1" t="n">
        <v>-0.1</v>
      </c>
      <c r="W103" s="1" t="n">
        <v>0</v>
      </c>
      <c r="X103" s="1" t="n">
        <v>0</v>
      </c>
      <c r="Y103" s="1" t="n">
        <v>0.8</v>
      </c>
      <c r="Z103" s="1" t="n">
        <v>0.6</v>
      </c>
      <c r="AA103" s="1" t="n">
        <v>0.4</v>
      </c>
      <c r="AB103" s="1" t="n">
        <v>0.096</v>
      </c>
      <c r="AC103" s="1" t="n">
        <v>0.3827</v>
      </c>
      <c r="AD103" s="1" t="n">
        <v>0.0149</v>
      </c>
      <c r="AE103" s="1" t="n">
        <v>0.0049</v>
      </c>
      <c r="AF103" s="1" t="n">
        <v>2.5</v>
      </c>
      <c r="AG103" s="6" t="n">
        <v>0.852189389925287</v>
      </c>
      <c r="AH103" s="6" t="n">
        <v>0.377743370928327</v>
      </c>
      <c r="AI103" s="1" t="n">
        <v>3.89338907760648</v>
      </c>
    </row>
    <row r="104" customFormat="false" ht="15" hidden="false" customHeight="false" outlineLevel="0" collapsed="false">
      <c r="A104" s="1" t="n">
        <v>0.1125</v>
      </c>
      <c r="B104" s="1" t="n">
        <v>2.62</v>
      </c>
      <c r="C104" s="1" t="n">
        <v>0.109</v>
      </c>
      <c r="D104" s="6" t="n">
        <v>9.641E-008</v>
      </c>
      <c r="E104" s="1" t="n">
        <v>120</v>
      </c>
      <c r="F104" s="1" t="n">
        <f aca="false">0.938^2+B104/A104-B104</f>
        <v>21.5487328888889</v>
      </c>
      <c r="G104" s="1" t="n">
        <f aca="false">B104/A104/2/0.938</f>
        <v>12.4141198768064</v>
      </c>
      <c r="H104" s="1" t="n">
        <f aca="false">E104-G104</f>
        <v>107.585880123194</v>
      </c>
      <c r="I104" s="1" t="n">
        <v>0.993275845647957</v>
      </c>
      <c r="J104" s="7" t="s">
        <v>34</v>
      </c>
      <c r="K104" s="1" t="s">
        <v>35</v>
      </c>
      <c r="L104" s="1" t="s">
        <v>36</v>
      </c>
      <c r="M104" s="1" t="s">
        <v>37</v>
      </c>
      <c r="N104" s="1" t="n">
        <v>1</v>
      </c>
      <c r="O104" s="1" t="n">
        <v>2.1</v>
      </c>
      <c r="P104" s="1" t="n">
        <v>0</v>
      </c>
      <c r="Q104" s="1" t="n">
        <v>2.1</v>
      </c>
      <c r="R104" s="1" t="n">
        <v>0</v>
      </c>
      <c r="S104" s="1" t="n">
        <v>0</v>
      </c>
      <c r="T104" s="1" t="n">
        <v>-1.4</v>
      </c>
      <c r="U104" s="1" t="n">
        <v>0</v>
      </c>
      <c r="V104" s="1" t="n">
        <v>-1.4</v>
      </c>
      <c r="W104" s="1" t="n">
        <v>0</v>
      </c>
      <c r="X104" s="1" t="n">
        <v>0</v>
      </c>
      <c r="Y104" s="1" t="n">
        <v>1.4</v>
      </c>
      <c r="Z104" s="1" t="n">
        <v>0.4</v>
      </c>
      <c r="AA104" s="1" t="n">
        <v>0.2</v>
      </c>
      <c r="AB104" s="1" t="n">
        <v>0.043</v>
      </c>
      <c r="AC104" s="1" t="n">
        <v>0.3078</v>
      </c>
      <c r="AD104" s="1" t="n">
        <v>0.0176</v>
      </c>
      <c r="AE104" s="1" t="n">
        <v>0.0088</v>
      </c>
      <c r="AF104" s="1" t="n">
        <v>2.5</v>
      </c>
      <c r="AG104" s="6" t="n">
        <v>0.993275845647957</v>
      </c>
      <c r="AH104" s="6" t="n">
        <v>0.307714526118949</v>
      </c>
      <c r="AI104" s="1" t="n">
        <v>5.71799870045484</v>
      </c>
    </row>
    <row r="105" customFormat="false" ht="15" hidden="false" customHeight="false" outlineLevel="0" collapsed="false">
      <c r="A105" s="1" t="n">
        <v>0.112</v>
      </c>
      <c r="B105" s="1" t="n">
        <v>3.48</v>
      </c>
      <c r="C105" s="1" t="n">
        <v>0.143</v>
      </c>
      <c r="D105" s="6" t="n">
        <v>6.068E-008</v>
      </c>
      <c r="E105" s="1" t="n">
        <v>120</v>
      </c>
      <c r="F105" s="1" t="n">
        <f aca="false">0.938^2+B105/A105-B105</f>
        <v>28.4712725714286</v>
      </c>
      <c r="G105" s="1" t="n">
        <f aca="false">B105/A105/2/0.938</f>
        <v>16.5625951873287</v>
      </c>
      <c r="H105" s="1" t="n">
        <f aca="false">E105-G105</f>
        <v>103.437404812671</v>
      </c>
      <c r="I105" s="1" t="n">
        <v>0.98807158624056</v>
      </c>
      <c r="J105" s="7" t="s">
        <v>34</v>
      </c>
      <c r="K105" s="1" t="s">
        <v>35</v>
      </c>
      <c r="L105" s="1" t="s">
        <v>36</v>
      </c>
      <c r="M105" s="1" t="s">
        <v>37</v>
      </c>
      <c r="N105" s="1" t="n">
        <v>1</v>
      </c>
      <c r="O105" s="1" t="n">
        <v>1.6</v>
      </c>
      <c r="P105" s="1" t="n">
        <v>0</v>
      </c>
      <c r="Q105" s="1" t="n">
        <v>1.6</v>
      </c>
      <c r="R105" s="1" t="n">
        <v>0</v>
      </c>
      <c r="S105" s="1" t="n">
        <v>0</v>
      </c>
      <c r="T105" s="1" t="n">
        <v>-1</v>
      </c>
      <c r="U105" s="1" t="n">
        <v>0</v>
      </c>
      <c r="V105" s="1" t="n">
        <v>-1</v>
      </c>
      <c r="W105" s="1" t="n">
        <v>0</v>
      </c>
      <c r="X105" s="1" t="n">
        <v>0</v>
      </c>
      <c r="Y105" s="1" t="n">
        <v>0.3</v>
      </c>
      <c r="Z105" s="1" t="n">
        <v>0.4</v>
      </c>
      <c r="AA105" s="1" t="n">
        <v>0.2</v>
      </c>
      <c r="AB105" s="1" t="n">
        <v>0.043</v>
      </c>
      <c r="AC105" s="1" t="n">
        <v>0.3508</v>
      </c>
      <c r="AD105" s="1" t="n">
        <v>0.014</v>
      </c>
      <c r="AE105" s="1" t="n">
        <v>0.0067</v>
      </c>
      <c r="AF105" s="1" t="n">
        <v>2.5</v>
      </c>
      <c r="AG105" s="6" t="n">
        <v>0.98807158624056</v>
      </c>
      <c r="AH105" s="6" t="n">
        <v>0.350627325164674</v>
      </c>
      <c r="AI105" s="1" t="n">
        <v>3.99087799315849</v>
      </c>
    </row>
    <row r="106" customFormat="false" ht="15" hidden="false" customHeight="false" outlineLevel="0" collapsed="false">
      <c r="A106" s="1" t="n">
        <v>0.111</v>
      </c>
      <c r="B106" s="1" t="n">
        <v>4.49</v>
      </c>
      <c r="C106" s="1" t="n">
        <v>0.185</v>
      </c>
      <c r="D106" s="6" t="n">
        <v>3.429E-008</v>
      </c>
      <c r="E106" s="1" t="n">
        <v>120</v>
      </c>
      <c r="F106" s="1" t="n">
        <f aca="false">0.938^2+B106/A106-B106</f>
        <v>36.8402944504504</v>
      </c>
      <c r="G106" s="1" t="n">
        <f aca="false">B106/A106/2/0.938</f>
        <v>21.5620738008798</v>
      </c>
      <c r="H106" s="1" t="n">
        <f aca="false">E106-G106</f>
        <v>98.4379261991202</v>
      </c>
      <c r="I106" s="1" t="n">
        <v>0.979249458163173</v>
      </c>
      <c r="J106" s="7" t="s">
        <v>34</v>
      </c>
      <c r="K106" s="1" t="s">
        <v>35</v>
      </c>
      <c r="L106" s="1" t="s">
        <v>36</v>
      </c>
      <c r="M106" s="1" t="s">
        <v>37</v>
      </c>
      <c r="N106" s="1" t="n">
        <v>1</v>
      </c>
      <c r="O106" s="1" t="n">
        <v>1.3</v>
      </c>
      <c r="P106" s="1" t="n">
        <v>0</v>
      </c>
      <c r="Q106" s="1" t="n">
        <v>1.3</v>
      </c>
      <c r="R106" s="1" t="n">
        <v>0</v>
      </c>
      <c r="S106" s="1" t="n">
        <v>0</v>
      </c>
      <c r="T106" s="1" t="n">
        <v>-0.7</v>
      </c>
      <c r="U106" s="1" t="n">
        <v>0</v>
      </c>
      <c r="V106" s="1" t="n">
        <v>-0.7</v>
      </c>
      <c r="W106" s="1" t="n">
        <v>0</v>
      </c>
      <c r="X106" s="1" t="n">
        <v>0</v>
      </c>
      <c r="Y106" s="1" t="n">
        <v>0.4</v>
      </c>
      <c r="Z106" s="1" t="n">
        <v>0.3</v>
      </c>
      <c r="AA106" s="1" t="n">
        <v>0.2</v>
      </c>
      <c r="AB106" s="1" t="n">
        <v>0.043</v>
      </c>
      <c r="AC106" s="1" t="n">
        <v>0.339</v>
      </c>
      <c r="AD106" s="1" t="n">
        <v>0.0106</v>
      </c>
      <c r="AE106" s="1" t="n">
        <v>0.0054</v>
      </c>
      <c r="AF106" s="1" t="n">
        <v>2.5</v>
      </c>
      <c r="AG106" s="6" t="n">
        <v>0.979249458163173</v>
      </c>
      <c r="AH106" s="6" t="n">
        <v>0.338709805390087</v>
      </c>
      <c r="AI106" s="1" t="n">
        <v>3.12684365781711</v>
      </c>
    </row>
    <row r="107" customFormat="false" ht="15" hidden="false" customHeight="false" outlineLevel="0" collapsed="false">
      <c r="A107" s="1" t="n">
        <v>0.1108</v>
      </c>
      <c r="B107" s="1" t="n">
        <v>5.49</v>
      </c>
      <c r="C107" s="1" t="n">
        <v>0.227</v>
      </c>
      <c r="D107" s="6" t="n">
        <v>2.24E-008</v>
      </c>
      <c r="E107" s="1" t="n">
        <v>120</v>
      </c>
      <c r="F107" s="1" t="n">
        <f aca="false">0.938^2+B107/A107-B107</f>
        <v>44.9385804620939</v>
      </c>
      <c r="G107" s="1" t="n">
        <f aca="false">B107/A107/2/0.938</f>
        <v>26.4119064296876</v>
      </c>
      <c r="H107" s="1" t="n">
        <f aca="false">E107-G107</f>
        <v>93.5880935703124</v>
      </c>
      <c r="I107" s="1" t="n">
        <v>0.967509787582422</v>
      </c>
      <c r="J107" s="7" t="s">
        <v>34</v>
      </c>
      <c r="K107" s="1" t="s">
        <v>35</v>
      </c>
      <c r="L107" s="1" t="s">
        <v>36</v>
      </c>
      <c r="M107" s="1" t="s">
        <v>37</v>
      </c>
      <c r="N107" s="1" t="n">
        <v>1</v>
      </c>
      <c r="O107" s="1" t="n">
        <v>1.1</v>
      </c>
      <c r="P107" s="1" t="n">
        <v>0</v>
      </c>
      <c r="Q107" s="1" t="n">
        <v>1.1</v>
      </c>
      <c r="R107" s="1" t="n">
        <v>0</v>
      </c>
      <c r="S107" s="1" t="n">
        <v>0</v>
      </c>
      <c r="T107" s="1" t="n">
        <v>-0.5</v>
      </c>
      <c r="U107" s="1" t="n">
        <v>0</v>
      </c>
      <c r="V107" s="1" t="n">
        <v>-0.5</v>
      </c>
      <c r="W107" s="1" t="n">
        <v>0</v>
      </c>
      <c r="X107" s="1" t="n">
        <v>0</v>
      </c>
      <c r="Y107" s="1" t="n">
        <v>0.7</v>
      </c>
      <c r="Z107" s="1" t="n">
        <v>0.3</v>
      </c>
      <c r="AA107" s="1" t="n">
        <v>0.2</v>
      </c>
      <c r="AB107" s="1" t="n">
        <v>0.043</v>
      </c>
      <c r="AC107" s="1" t="n">
        <v>0.3428</v>
      </c>
      <c r="AD107" s="1" t="n">
        <v>0.0102</v>
      </c>
      <c r="AE107" s="1" t="n">
        <v>0.005</v>
      </c>
      <c r="AF107" s="1" t="n">
        <v>2.5</v>
      </c>
      <c r="AG107" s="6" t="n">
        <v>0.967509787582422</v>
      </c>
      <c r="AH107" s="6" t="n">
        <v>0.342340556165725</v>
      </c>
      <c r="AI107" s="1" t="n">
        <v>2.975495915986</v>
      </c>
    </row>
    <row r="108" customFormat="false" ht="15" hidden="false" customHeight="false" outlineLevel="0" collapsed="false">
      <c r="A108" s="1" t="n">
        <v>0.1108</v>
      </c>
      <c r="B108" s="1" t="n">
        <v>6.84</v>
      </c>
      <c r="C108" s="1" t="n">
        <v>0.282</v>
      </c>
      <c r="D108" s="6" t="n">
        <v>1.399E-008</v>
      </c>
      <c r="E108" s="1" t="n">
        <v>120</v>
      </c>
      <c r="F108" s="1" t="n">
        <f aca="false">0.938^2+B108/A108-B108</f>
        <v>55.7726959855596</v>
      </c>
      <c r="G108" s="1" t="n">
        <f aca="false">B108/A108/2/0.938</f>
        <v>32.906637518955</v>
      </c>
      <c r="H108" s="1" t="n">
        <f aca="false">E108-G108</f>
        <v>87.093362481045</v>
      </c>
      <c r="I108" s="1" t="n">
        <v>0.947221907932076</v>
      </c>
      <c r="J108" s="7" t="s">
        <v>34</v>
      </c>
      <c r="K108" s="1" t="s">
        <v>35</v>
      </c>
      <c r="L108" s="1" t="s">
        <v>36</v>
      </c>
      <c r="M108" s="1" t="s">
        <v>37</v>
      </c>
      <c r="N108" s="1" t="n">
        <v>1</v>
      </c>
      <c r="O108" s="1" t="n">
        <v>1</v>
      </c>
      <c r="P108" s="1" t="n">
        <v>0</v>
      </c>
      <c r="Q108" s="1" t="n">
        <v>1</v>
      </c>
      <c r="R108" s="1" t="n">
        <v>0</v>
      </c>
      <c r="S108" s="1" t="n">
        <v>0</v>
      </c>
      <c r="T108" s="1" t="n">
        <v>-0.3</v>
      </c>
      <c r="U108" s="1" t="n">
        <v>0</v>
      </c>
      <c r="V108" s="1" t="n">
        <v>-0.3</v>
      </c>
      <c r="W108" s="1" t="n">
        <v>0</v>
      </c>
      <c r="X108" s="1" t="n">
        <v>0</v>
      </c>
      <c r="Y108" s="1" t="n">
        <v>0.9</v>
      </c>
      <c r="Z108" s="1" t="n">
        <v>0.2</v>
      </c>
      <c r="AA108" s="1" t="n">
        <v>0.2</v>
      </c>
      <c r="AB108" s="1" t="n">
        <v>0.043</v>
      </c>
      <c r="AC108" s="1" t="n">
        <v>0.3487</v>
      </c>
      <c r="AD108" s="1" t="n">
        <v>0.0087</v>
      </c>
      <c r="AE108" s="1" t="n">
        <v>0.0047</v>
      </c>
      <c r="AF108" s="1" t="n">
        <v>2.5</v>
      </c>
      <c r="AG108" s="6" t="n">
        <v>0.947221907932076</v>
      </c>
      <c r="AH108" s="6" t="n">
        <v>0.34794088746037</v>
      </c>
      <c r="AI108" s="1" t="n">
        <v>2.49498135933467</v>
      </c>
    </row>
    <row r="109" customFormat="false" ht="15" hidden="false" customHeight="false" outlineLevel="0" collapsed="false">
      <c r="A109" s="1" t="n">
        <v>0.1105</v>
      </c>
      <c r="B109" s="1" t="n">
        <v>8.86</v>
      </c>
      <c r="C109" s="1" t="n">
        <v>0.365</v>
      </c>
      <c r="D109" s="6" t="n">
        <v>7.705E-009</v>
      </c>
      <c r="E109" s="1" t="n">
        <v>120</v>
      </c>
      <c r="F109" s="1" t="n">
        <f aca="false">0.938^2+B109/A109-B109</f>
        <v>72.2008394751131</v>
      </c>
      <c r="G109" s="1" t="n">
        <f aca="false">B109/A109/2/0.938</f>
        <v>42.7404027052842</v>
      </c>
      <c r="H109" s="1" t="n">
        <f aca="false">E109-G109</f>
        <v>77.2595972947158</v>
      </c>
      <c r="I109" s="1" t="n">
        <v>0.904640423692796</v>
      </c>
      <c r="J109" s="7" t="s">
        <v>34</v>
      </c>
      <c r="K109" s="1" t="s">
        <v>35</v>
      </c>
      <c r="L109" s="1" t="s">
        <v>36</v>
      </c>
      <c r="M109" s="1" t="s">
        <v>37</v>
      </c>
      <c r="N109" s="1" t="n">
        <v>1</v>
      </c>
      <c r="O109" s="1" t="n">
        <v>0.8</v>
      </c>
      <c r="P109" s="1" t="n">
        <v>0</v>
      </c>
      <c r="Q109" s="1" t="n">
        <v>0.8</v>
      </c>
      <c r="R109" s="1" t="n">
        <v>0</v>
      </c>
      <c r="S109" s="1" t="n">
        <v>0</v>
      </c>
      <c r="T109" s="1" t="n">
        <v>-0.2</v>
      </c>
      <c r="U109" s="1" t="n">
        <v>0</v>
      </c>
      <c r="V109" s="1" t="n">
        <v>-0.2</v>
      </c>
      <c r="W109" s="1" t="n">
        <v>0</v>
      </c>
      <c r="X109" s="1" t="n">
        <v>0</v>
      </c>
      <c r="Y109" s="1" t="n">
        <v>1</v>
      </c>
      <c r="Z109" s="1" t="n">
        <v>0.3</v>
      </c>
      <c r="AA109" s="1" t="n">
        <v>0.3</v>
      </c>
      <c r="AB109" s="1" t="n">
        <v>0.043</v>
      </c>
      <c r="AC109" s="1" t="n">
        <v>0.3448</v>
      </c>
      <c r="AD109" s="1" t="n">
        <v>0.0134</v>
      </c>
      <c r="AE109" s="1" t="n">
        <v>0.0047</v>
      </c>
      <c r="AF109" s="1" t="n">
        <v>2.5</v>
      </c>
      <c r="AG109" s="6" t="n">
        <v>0.904640423692796</v>
      </c>
      <c r="AH109" s="6" t="n">
        <v>0.343443839384508</v>
      </c>
      <c r="AI109" s="1" t="n">
        <v>3.88631090487239</v>
      </c>
    </row>
    <row r="110" customFormat="false" ht="15" hidden="false" customHeight="false" outlineLevel="0" collapsed="false">
      <c r="A110" s="1" t="n">
        <v>0.1112</v>
      </c>
      <c r="B110" s="1" t="n">
        <v>10.75</v>
      </c>
      <c r="C110" s="1" t="n">
        <v>0.437</v>
      </c>
      <c r="D110" s="6" t="n">
        <v>5.054E-009</v>
      </c>
      <c r="E110" s="1" t="n">
        <v>120</v>
      </c>
      <c r="F110" s="1" t="n">
        <f aca="false">0.938^2+B110/A110-B110</f>
        <v>86.8025058705036</v>
      </c>
      <c r="G110" s="1" t="n">
        <f aca="false">B110/A110/2/0.938</f>
        <v>51.5312696537866</v>
      </c>
      <c r="H110" s="1" t="n">
        <f aca="false">E110-G110</f>
        <v>68.4687303462134</v>
      </c>
      <c r="I110" s="1" t="n">
        <v>0.854467944259409</v>
      </c>
      <c r="J110" s="7" t="s">
        <v>34</v>
      </c>
      <c r="K110" s="1" t="s">
        <v>35</v>
      </c>
      <c r="L110" s="1" t="s">
        <v>36</v>
      </c>
      <c r="M110" s="1" t="s">
        <v>37</v>
      </c>
      <c r="N110" s="1" t="n">
        <v>1</v>
      </c>
      <c r="O110" s="1" t="n">
        <v>0.7</v>
      </c>
      <c r="P110" s="1" t="n">
        <v>0</v>
      </c>
      <c r="Q110" s="1" t="n">
        <v>0.7</v>
      </c>
      <c r="R110" s="1" t="n">
        <v>0</v>
      </c>
      <c r="S110" s="1" t="n">
        <v>0</v>
      </c>
      <c r="T110" s="1" t="n">
        <v>-0.1</v>
      </c>
      <c r="U110" s="1" t="n">
        <v>0</v>
      </c>
      <c r="V110" s="1" t="n">
        <v>-0.1</v>
      </c>
      <c r="W110" s="1" t="n">
        <v>0</v>
      </c>
      <c r="X110" s="1" t="n">
        <v>0</v>
      </c>
      <c r="Y110" s="1" t="n">
        <v>1</v>
      </c>
      <c r="Z110" s="1" t="n">
        <v>0.5</v>
      </c>
      <c r="AA110" s="1" t="n">
        <v>0.4</v>
      </c>
      <c r="AB110" s="1" t="n">
        <v>0.043</v>
      </c>
      <c r="AC110" s="1" t="n">
        <v>0.3544</v>
      </c>
      <c r="AD110" s="1" t="n">
        <v>0.0251</v>
      </c>
      <c r="AE110" s="1" t="n">
        <v>0.005</v>
      </c>
      <c r="AF110" s="1" t="n">
        <v>2.5</v>
      </c>
      <c r="AG110" s="6" t="n">
        <v>0.854467944259409</v>
      </c>
      <c r="AH110" s="6" t="n">
        <v>0.352272743970139</v>
      </c>
      <c r="AI110" s="1" t="n">
        <v>7.0823927765237</v>
      </c>
    </row>
    <row r="111" customFormat="false" ht="15" hidden="false" customHeight="false" outlineLevel="0" collapsed="false">
      <c r="A111" s="1" t="n">
        <v>0.1432</v>
      </c>
      <c r="B111" s="1" t="n">
        <v>3.48</v>
      </c>
      <c r="C111" s="1" t="n">
        <v>0.113</v>
      </c>
      <c r="D111" s="6" t="n">
        <v>4.394E-008</v>
      </c>
      <c r="E111" s="1" t="n">
        <v>120</v>
      </c>
      <c r="F111" s="1" t="n">
        <f aca="false">0.938^2+B111/A111-B111</f>
        <v>21.7015199776536</v>
      </c>
      <c r="G111" s="1" t="n">
        <f aca="false">B111/A111/2/0.938</f>
        <v>12.9539850627152</v>
      </c>
      <c r="H111" s="1" t="n">
        <f aca="false">E111-G111</f>
        <v>107.046014937285</v>
      </c>
      <c r="I111" s="1" t="n">
        <v>0.992718819916046</v>
      </c>
      <c r="J111" s="7" t="s">
        <v>34</v>
      </c>
      <c r="K111" s="1" t="s">
        <v>35</v>
      </c>
      <c r="L111" s="1" t="s">
        <v>36</v>
      </c>
      <c r="M111" s="1" t="s">
        <v>37</v>
      </c>
      <c r="N111" s="1" t="n">
        <v>1</v>
      </c>
      <c r="O111" s="1" t="n">
        <v>1.9</v>
      </c>
      <c r="P111" s="1" t="n">
        <v>0</v>
      </c>
      <c r="Q111" s="1" t="n">
        <v>1.9</v>
      </c>
      <c r="R111" s="1" t="n">
        <v>0</v>
      </c>
      <c r="S111" s="1" t="n">
        <v>0</v>
      </c>
      <c r="T111" s="1" t="n">
        <v>-1.2</v>
      </c>
      <c r="U111" s="1" t="n">
        <v>0</v>
      </c>
      <c r="V111" s="1" t="n">
        <v>-1.2</v>
      </c>
      <c r="W111" s="1" t="n">
        <v>0</v>
      </c>
      <c r="X111" s="1" t="n">
        <v>0</v>
      </c>
      <c r="Y111" s="1" t="n">
        <v>0.7</v>
      </c>
      <c r="Z111" s="1" t="n">
        <v>0.4</v>
      </c>
      <c r="AA111" s="1" t="n">
        <v>0.2</v>
      </c>
      <c r="AB111" s="1" t="n">
        <v>0.231</v>
      </c>
      <c r="AC111" s="1" t="n">
        <v>0.3197</v>
      </c>
      <c r="AD111" s="1" t="n">
        <v>0.0109</v>
      </c>
      <c r="AE111" s="1" t="n">
        <v>0.0077</v>
      </c>
      <c r="AF111" s="1" t="n">
        <v>2.5</v>
      </c>
      <c r="AG111" s="6" t="n">
        <v>0.992718819916046</v>
      </c>
      <c r="AH111" s="6" t="n">
        <v>0.319262377706585</v>
      </c>
      <c r="AI111" s="1" t="n">
        <v>3.40944635595871</v>
      </c>
    </row>
    <row r="112" customFormat="false" ht="15" hidden="false" customHeight="false" outlineLevel="0" collapsed="false">
      <c r="A112" s="1" t="n">
        <v>0.1419</v>
      </c>
      <c r="B112" s="1" t="n">
        <v>4.49</v>
      </c>
      <c r="C112" s="1" t="n">
        <v>0.147</v>
      </c>
      <c r="D112" s="6" t="n">
        <v>2.508E-008</v>
      </c>
      <c r="E112" s="1" t="n">
        <v>120</v>
      </c>
      <c r="F112" s="1" t="n">
        <f aca="false">0.938^2+B112/A112-B112</f>
        <v>28.0318454094433</v>
      </c>
      <c r="G112" s="1" t="n">
        <f aca="false">B112/A112/2/0.938</f>
        <v>16.8667384911745</v>
      </c>
      <c r="H112" s="1" t="n">
        <f aca="false">E112-G112</f>
        <v>103.133261508826</v>
      </c>
      <c r="I112" s="1" t="n">
        <v>0.987312622498407</v>
      </c>
      <c r="J112" s="7" t="s">
        <v>34</v>
      </c>
      <c r="K112" s="1" t="s">
        <v>35</v>
      </c>
      <c r="L112" s="1" t="s">
        <v>36</v>
      </c>
      <c r="M112" s="1" t="s">
        <v>37</v>
      </c>
      <c r="N112" s="1" t="n">
        <v>1</v>
      </c>
      <c r="O112" s="1" t="n">
        <v>1.5</v>
      </c>
      <c r="P112" s="1" t="n">
        <v>0</v>
      </c>
      <c r="Q112" s="1" t="n">
        <v>1.5</v>
      </c>
      <c r="R112" s="1" t="n">
        <v>0</v>
      </c>
      <c r="S112" s="1" t="n">
        <v>0</v>
      </c>
      <c r="T112" s="1" t="n">
        <v>-0.9</v>
      </c>
      <c r="U112" s="1" t="n">
        <v>0</v>
      </c>
      <c r="V112" s="1" t="n">
        <v>-0.9</v>
      </c>
      <c r="W112" s="1" t="n">
        <v>0</v>
      </c>
      <c r="X112" s="1" t="n">
        <v>0</v>
      </c>
      <c r="Y112" s="1" t="n">
        <v>0.3</v>
      </c>
      <c r="Z112" s="1" t="n">
        <v>0.4</v>
      </c>
      <c r="AA112" s="1" t="n">
        <v>0.2</v>
      </c>
      <c r="AB112" s="1" t="n">
        <v>0.199</v>
      </c>
      <c r="AC112" s="1" t="n">
        <v>0.3105</v>
      </c>
      <c r="AD112" s="1" t="n">
        <v>0.0082</v>
      </c>
      <c r="AE112" s="1" t="n">
        <v>0.0054</v>
      </c>
      <c r="AF112" s="1" t="n">
        <v>2.5</v>
      </c>
      <c r="AG112" s="6" t="n">
        <v>0.987312622498407</v>
      </c>
      <c r="AH112" s="6" t="n">
        <v>0.309845234835996</v>
      </c>
      <c r="AI112" s="1" t="n">
        <v>2.64090177133655</v>
      </c>
    </row>
    <row r="113" customFormat="false" ht="15" hidden="false" customHeight="false" outlineLevel="0" collapsed="false">
      <c r="A113" s="1" t="n">
        <v>0.1409</v>
      </c>
      <c r="B113" s="1" t="n">
        <v>5.48</v>
      </c>
      <c r="C113" s="1" t="n">
        <v>0.179</v>
      </c>
      <c r="D113" s="6" t="n">
        <v>1.689E-008</v>
      </c>
      <c r="E113" s="1" t="n">
        <v>120</v>
      </c>
      <c r="F113" s="1" t="n">
        <f aca="false">0.938^2+B113/A113-B113</f>
        <v>34.2926757955997</v>
      </c>
      <c r="G113" s="1" t="n">
        <f aca="false">B113/A113/2/0.938</f>
        <v>20.7317866714284</v>
      </c>
      <c r="H113" s="1" t="n">
        <f aca="false">E113-G113</f>
        <v>99.2682133285716</v>
      </c>
      <c r="I113" s="1" t="n">
        <v>0.98063496006443</v>
      </c>
      <c r="J113" s="7" t="s">
        <v>34</v>
      </c>
      <c r="K113" s="1" t="s">
        <v>35</v>
      </c>
      <c r="L113" s="1" t="s">
        <v>36</v>
      </c>
      <c r="M113" s="1" t="s">
        <v>37</v>
      </c>
      <c r="N113" s="1" t="n">
        <v>1</v>
      </c>
      <c r="O113" s="1" t="n">
        <v>1.3</v>
      </c>
      <c r="P113" s="1" t="n">
        <v>0</v>
      </c>
      <c r="Q113" s="1" t="n">
        <v>1.3</v>
      </c>
      <c r="R113" s="1" t="n">
        <v>0</v>
      </c>
      <c r="S113" s="1" t="n">
        <v>0</v>
      </c>
      <c r="T113" s="1" t="n">
        <v>-0.6</v>
      </c>
      <c r="U113" s="1" t="n">
        <v>0</v>
      </c>
      <c r="V113" s="1" t="n">
        <v>-0.6</v>
      </c>
      <c r="W113" s="1" t="n">
        <v>0</v>
      </c>
      <c r="X113" s="1" t="n">
        <v>0</v>
      </c>
      <c r="Y113" s="1" t="n">
        <v>0.5</v>
      </c>
      <c r="Z113" s="1" t="n">
        <v>0.3</v>
      </c>
      <c r="AA113" s="1" t="n">
        <v>0.2</v>
      </c>
      <c r="AB113" s="1" t="n">
        <v>0.175</v>
      </c>
      <c r="AC113" s="1" t="n">
        <v>0.3177</v>
      </c>
      <c r="AD113" s="1" t="n">
        <v>0.0081</v>
      </c>
      <c r="AE113" s="1" t="n">
        <v>0.0049</v>
      </c>
      <c r="AF113" s="1" t="n">
        <v>2.5</v>
      </c>
      <c r="AG113" s="6" t="n">
        <v>0.98063496006443</v>
      </c>
      <c r="AH113" s="6" t="n">
        <v>0.316782809428866</v>
      </c>
      <c r="AI113" s="1" t="n">
        <v>2.54957507082153</v>
      </c>
    </row>
    <row r="114" customFormat="false" ht="15" hidden="false" customHeight="false" outlineLevel="0" collapsed="false">
      <c r="A114" s="1" t="n">
        <v>0.1411</v>
      </c>
      <c r="B114" s="1" t="n">
        <v>6.87</v>
      </c>
      <c r="C114" s="1" t="n">
        <v>0.224</v>
      </c>
      <c r="D114" s="6" t="n">
        <v>1.032E-008</v>
      </c>
      <c r="E114" s="1" t="n">
        <v>120</v>
      </c>
      <c r="F114" s="1" t="n">
        <f aca="false">0.938^2+B114/A114-B114</f>
        <v>42.6987171396173</v>
      </c>
      <c r="G114" s="1" t="n">
        <f aca="false">B114/A114/2/0.938</f>
        <v>25.9535571106702</v>
      </c>
      <c r="H114" s="1" t="n">
        <f aca="false">E114-G114</f>
        <v>94.0464428893298</v>
      </c>
      <c r="I114" s="1" t="n">
        <v>0.968389525920871</v>
      </c>
      <c r="J114" s="7" t="s">
        <v>34</v>
      </c>
      <c r="K114" s="1" t="s">
        <v>35</v>
      </c>
      <c r="L114" s="1" t="s">
        <v>36</v>
      </c>
      <c r="M114" s="1" t="s">
        <v>37</v>
      </c>
      <c r="N114" s="1" t="n">
        <v>1</v>
      </c>
      <c r="O114" s="1" t="n">
        <v>1.1</v>
      </c>
      <c r="P114" s="1" t="n">
        <v>0</v>
      </c>
      <c r="Q114" s="1" t="n">
        <v>1.1</v>
      </c>
      <c r="R114" s="1" t="n">
        <v>0</v>
      </c>
      <c r="S114" s="1" t="n">
        <v>0</v>
      </c>
      <c r="T114" s="1" t="n">
        <v>-0.4</v>
      </c>
      <c r="U114" s="1" t="n">
        <v>0</v>
      </c>
      <c r="V114" s="1" t="n">
        <v>-0.4</v>
      </c>
      <c r="W114" s="1" t="n">
        <v>0</v>
      </c>
      <c r="X114" s="1" t="n">
        <v>0</v>
      </c>
      <c r="Y114" s="1" t="n">
        <v>0.8</v>
      </c>
      <c r="Z114" s="1" t="n">
        <v>0.3</v>
      </c>
      <c r="AA114" s="1" t="n">
        <v>0.2</v>
      </c>
      <c r="AB114" s="1" t="n">
        <v>0.151</v>
      </c>
      <c r="AC114" s="1" t="n">
        <v>0.318</v>
      </c>
      <c r="AD114" s="1" t="n">
        <v>0.0064</v>
      </c>
      <c r="AE114" s="1" t="n">
        <v>0.0045</v>
      </c>
      <c r="AF114" s="1" t="n">
        <v>2.5</v>
      </c>
      <c r="AG114" s="6" t="n">
        <v>0.968389525920871</v>
      </c>
      <c r="AH114" s="6" t="n">
        <v>0.316680159207944</v>
      </c>
      <c r="AI114" s="1" t="n">
        <v>2.0125786163522</v>
      </c>
    </row>
    <row r="115" customFormat="false" ht="15" hidden="false" customHeight="false" outlineLevel="0" collapsed="false">
      <c r="A115" s="1" t="n">
        <v>0.1405</v>
      </c>
      <c r="B115" s="1" t="n">
        <v>8.9</v>
      </c>
      <c r="C115" s="1" t="n">
        <v>0.291</v>
      </c>
      <c r="D115" s="6" t="n">
        <v>6.161E-009</v>
      </c>
      <c r="E115" s="1" t="n">
        <v>120</v>
      </c>
      <c r="F115" s="1" t="n">
        <f aca="false">0.938^2+B115/A115-B115</f>
        <v>55.3250397295374</v>
      </c>
      <c r="G115" s="1" t="n">
        <f aca="false">B115/A115/2/0.938</f>
        <v>33.7660958046574</v>
      </c>
      <c r="H115" s="1" t="n">
        <f aca="false">E115-G115</f>
        <v>86.2339041953426</v>
      </c>
      <c r="I115" s="1" t="n">
        <v>0.943247091478257</v>
      </c>
      <c r="J115" s="7" t="s">
        <v>34</v>
      </c>
      <c r="K115" s="1" t="s">
        <v>35</v>
      </c>
      <c r="L115" s="1" t="s">
        <v>36</v>
      </c>
      <c r="M115" s="1" t="s">
        <v>37</v>
      </c>
      <c r="N115" s="1" t="n">
        <v>1</v>
      </c>
      <c r="O115" s="1" t="n">
        <v>0.9</v>
      </c>
      <c r="P115" s="1" t="n">
        <v>0</v>
      </c>
      <c r="Q115" s="1" t="n">
        <v>0.9</v>
      </c>
      <c r="R115" s="1" t="n">
        <v>0</v>
      </c>
      <c r="S115" s="1" t="n">
        <v>0</v>
      </c>
      <c r="T115" s="1" t="n">
        <v>-0.3</v>
      </c>
      <c r="U115" s="1" t="n">
        <v>0</v>
      </c>
      <c r="V115" s="1" t="n">
        <v>-0.3</v>
      </c>
      <c r="W115" s="1" t="n">
        <v>0</v>
      </c>
      <c r="X115" s="1" t="n">
        <v>0</v>
      </c>
      <c r="Y115" s="1" t="n">
        <v>1</v>
      </c>
      <c r="Z115" s="1" t="n">
        <v>0.2</v>
      </c>
      <c r="AA115" s="1" t="n">
        <v>0.2</v>
      </c>
      <c r="AB115" s="1" t="n">
        <v>0.13</v>
      </c>
      <c r="AC115" s="1" t="n">
        <v>0.3356</v>
      </c>
      <c r="AD115" s="1" t="n">
        <v>0.0101</v>
      </c>
      <c r="AE115" s="1" t="n">
        <v>0.0047</v>
      </c>
      <c r="AF115" s="1" t="n">
        <v>2.5</v>
      </c>
      <c r="AG115" s="6" t="n">
        <v>0.943247091478257</v>
      </c>
      <c r="AH115" s="6" t="n">
        <v>0.333407280991252</v>
      </c>
      <c r="AI115" s="1" t="n">
        <v>3.00953516090584</v>
      </c>
    </row>
    <row r="116" customFormat="false" ht="15" hidden="false" customHeight="false" outlineLevel="0" collapsed="false">
      <c r="A116" s="1" t="n">
        <v>0.1421</v>
      </c>
      <c r="B116" s="1" t="n">
        <v>11</v>
      </c>
      <c r="C116" s="1" t="n">
        <v>0.353</v>
      </c>
      <c r="D116" s="6" t="n">
        <v>3.766E-009</v>
      </c>
      <c r="E116" s="1" t="n">
        <v>120</v>
      </c>
      <c r="F116" s="1" t="n">
        <f aca="false">0.938^2+B116/A116-B116</f>
        <v>67.2901184546094</v>
      </c>
      <c r="G116" s="1" t="n">
        <f aca="false">B116/A116/2/0.938</f>
        <v>41.263472523779</v>
      </c>
      <c r="H116" s="1" t="n">
        <f aca="false">E116-G116</f>
        <v>78.736527476221</v>
      </c>
      <c r="I116" s="1" t="n">
        <v>0.911646448922188</v>
      </c>
      <c r="J116" s="7" t="s">
        <v>34</v>
      </c>
      <c r="K116" s="1" t="s">
        <v>35</v>
      </c>
      <c r="L116" s="1" t="s">
        <v>36</v>
      </c>
      <c r="M116" s="1" t="s">
        <v>37</v>
      </c>
      <c r="N116" s="1" t="n">
        <v>1</v>
      </c>
      <c r="O116" s="1" t="n">
        <v>0.8</v>
      </c>
      <c r="P116" s="1" t="n">
        <v>0</v>
      </c>
      <c r="Q116" s="1" t="n">
        <v>0.8</v>
      </c>
      <c r="R116" s="1" t="n">
        <v>0</v>
      </c>
      <c r="S116" s="1" t="n">
        <v>0</v>
      </c>
      <c r="T116" s="1" t="n">
        <v>-0.1</v>
      </c>
      <c r="U116" s="1" t="n">
        <v>0</v>
      </c>
      <c r="V116" s="1" t="n">
        <v>-0.1</v>
      </c>
      <c r="W116" s="1" t="n">
        <v>0</v>
      </c>
      <c r="X116" s="1" t="n">
        <v>0</v>
      </c>
      <c r="Y116" s="1" t="n">
        <v>1.2</v>
      </c>
      <c r="Z116" s="1" t="n">
        <v>0.3</v>
      </c>
      <c r="AA116" s="1" t="n">
        <v>0.3</v>
      </c>
      <c r="AB116" s="1" t="n">
        <v>0.115</v>
      </c>
      <c r="AC116" s="1" t="n">
        <v>0.3345</v>
      </c>
      <c r="AD116" s="1" t="n">
        <v>0.0138</v>
      </c>
      <c r="AE116" s="1" t="n">
        <v>0.0049</v>
      </c>
      <c r="AF116" s="1" t="n">
        <v>2.5</v>
      </c>
      <c r="AG116" s="6" t="n">
        <v>0.911646448922188</v>
      </c>
      <c r="AH116" s="6" t="n">
        <v>0.331449981328126</v>
      </c>
      <c r="AI116" s="1" t="n">
        <v>4.12556053811659</v>
      </c>
    </row>
    <row r="117" customFormat="false" ht="15" hidden="false" customHeight="false" outlineLevel="0" collapsed="false">
      <c r="A117" s="1" t="n">
        <v>0.1814</v>
      </c>
      <c r="B117" s="1" t="n">
        <v>3.62</v>
      </c>
      <c r="C117" s="1" t="n">
        <v>0.093</v>
      </c>
      <c r="D117" s="6" t="n">
        <v>3.05E-008</v>
      </c>
      <c r="E117" s="1" t="n">
        <v>120</v>
      </c>
      <c r="F117" s="1" t="n">
        <f aca="false">0.938^2+B117/A117-B117</f>
        <v>17.2157425667034</v>
      </c>
      <c r="G117" s="1" t="n">
        <f aca="false">B117/A117/2/0.938</f>
        <v>10.6374725835306</v>
      </c>
      <c r="H117" s="1" t="n">
        <f aca="false">E117-G117</f>
        <v>109.362527416469</v>
      </c>
      <c r="I117" s="1" t="n">
        <v>0.995117120664441</v>
      </c>
      <c r="J117" s="7" t="s">
        <v>34</v>
      </c>
      <c r="K117" s="1" t="s">
        <v>35</v>
      </c>
      <c r="L117" s="1" t="s">
        <v>36</v>
      </c>
      <c r="M117" s="1" t="s">
        <v>37</v>
      </c>
      <c r="N117" s="1" t="n">
        <v>1</v>
      </c>
      <c r="O117" s="1" t="n">
        <v>2.1</v>
      </c>
      <c r="P117" s="1" t="n">
        <v>0</v>
      </c>
      <c r="Q117" s="1" t="n">
        <v>2.1</v>
      </c>
      <c r="R117" s="1" t="n">
        <v>0</v>
      </c>
      <c r="S117" s="1" t="n">
        <v>0</v>
      </c>
      <c r="T117" s="1" t="n">
        <v>-1.4</v>
      </c>
      <c r="U117" s="1" t="n">
        <v>0</v>
      </c>
      <c r="V117" s="1" t="n">
        <v>-1.4</v>
      </c>
      <c r="W117" s="1" t="n">
        <v>0</v>
      </c>
      <c r="X117" s="1" t="n">
        <v>0</v>
      </c>
      <c r="Y117" s="1" t="n">
        <v>1.1</v>
      </c>
      <c r="Z117" s="1" t="n">
        <v>0.3</v>
      </c>
      <c r="AA117" s="1" t="n">
        <v>0.2</v>
      </c>
      <c r="AB117" s="1" t="n">
        <v>0.205</v>
      </c>
      <c r="AC117" s="1" t="n">
        <v>0.3014</v>
      </c>
      <c r="AD117" s="1" t="n">
        <v>0.0158</v>
      </c>
      <c r="AE117" s="1" t="n">
        <v>0.0085</v>
      </c>
      <c r="AF117" s="1" t="n">
        <v>2.5</v>
      </c>
      <c r="AG117" s="6" t="n">
        <v>0.995117120664441</v>
      </c>
      <c r="AH117" s="6" t="n">
        <v>0.301148898708369</v>
      </c>
      <c r="AI117" s="1" t="n">
        <v>5.24220305242203</v>
      </c>
    </row>
    <row r="118" customFormat="false" ht="15" hidden="false" customHeight="false" outlineLevel="0" collapsed="false">
      <c r="A118" s="1" t="n">
        <v>0.1859</v>
      </c>
      <c r="B118" s="1" t="n">
        <v>4.5</v>
      </c>
      <c r="C118" s="1" t="n">
        <v>0.113</v>
      </c>
      <c r="D118" s="6" t="n">
        <v>1.861E-008</v>
      </c>
      <c r="E118" s="1" t="n">
        <v>120</v>
      </c>
      <c r="F118" s="1" t="n">
        <f aca="false">0.938^2+B118/A118-B118</f>
        <v>20.5864066681011</v>
      </c>
      <c r="G118" s="1" t="n">
        <f aca="false">B118/A118/2/0.938</f>
        <v>12.9032850043183</v>
      </c>
      <c r="H118" s="1" t="n">
        <f aca="false">E118-G118</f>
        <v>107.096714995682</v>
      </c>
      <c r="I118" s="1" t="n">
        <v>0.992679324442922</v>
      </c>
      <c r="J118" s="7" t="s">
        <v>34</v>
      </c>
      <c r="K118" s="1" t="s">
        <v>35</v>
      </c>
      <c r="L118" s="1" t="s">
        <v>36</v>
      </c>
      <c r="M118" s="1" t="s">
        <v>37</v>
      </c>
      <c r="N118" s="1" t="n">
        <v>1</v>
      </c>
      <c r="O118" s="1" t="n">
        <v>1.7</v>
      </c>
      <c r="P118" s="1" t="n">
        <v>0</v>
      </c>
      <c r="Q118" s="1" t="n">
        <v>1.7</v>
      </c>
      <c r="R118" s="1" t="n">
        <v>0</v>
      </c>
      <c r="S118" s="1" t="n">
        <v>0</v>
      </c>
      <c r="T118" s="1" t="n">
        <v>-1</v>
      </c>
      <c r="U118" s="1" t="n">
        <v>0</v>
      </c>
      <c r="V118" s="1" t="n">
        <v>-1</v>
      </c>
      <c r="W118" s="1" t="n">
        <v>0</v>
      </c>
      <c r="X118" s="1" t="n">
        <v>0</v>
      </c>
      <c r="Y118" s="1" t="n">
        <v>0.6</v>
      </c>
      <c r="Z118" s="1" t="n">
        <v>0.3</v>
      </c>
      <c r="AA118" s="1" t="n">
        <v>0.2</v>
      </c>
      <c r="AB118" s="1" t="n">
        <v>0.175</v>
      </c>
      <c r="AC118" s="1" t="n">
        <v>0.2968</v>
      </c>
      <c r="AD118" s="1" t="n">
        <v>0.0099</v>
      </c>
      <c r="AE118" s="1" t="n">
        <v>0.0062</v>
      </c>
      <c r="AF118" s="1" t="n">
        <v>2.5</v>
      </c>
      <c r="AG118" s="6" t="n">
        <v>0.992679324442922</v>
      </c>
      <c r="AH118" s="6" t="n">
        <v>0.296475559704217</v>
      </c>
      <c r="AI118" s="1" t="n">
        <v>3.3355795148248</v>
      </c>
    </row>
    <row r="119" customFormat="false" ht="15" hidden="false" customHeight="false" outlineLevel="0" collapsed="false">
      <c r="A119" s="1" t="n">
        <v>0.184</v>
      </c>
      <c r="B119" s="1" t="n">
        <v>5.49</v>
      </c>
      <c r="C119" s="1" t="n">
        <v>0.138</v>
      </c>
      <c r="D119" s="6" t="n">
        <v>1.216E-008</v>
      </c>
      <c r="E119" s="1" t="n">
        <v>120</v>
      </c>
      <c r="F119" s="1" t="n">
        <f aca="false">0.938^2+B119/A119-B119</f>
        <v>25.2268005217391</v>
      </c>
      <c r="G119" s="1" t="n">
        <f aca="false">B119/A119/2/0.938</f>
        <v>15.9045610457032</v>
      </c>
      <c r="H119" s="1" t="n">
        <f aca="false">E119-G119</f>
        <v>104.095438954297</v>
      </c>
      <c r="I119" s="1" t="n">
        <v>0.988856778243492</v>
      </c>
      <c r="J119" s="7" t="s">
        <v>34</v>
      </c>
      <c r="K119" s="1" t="s">
        <v>35</v>
      </c>
      <c r="L119" s="1" t="s">
        <v>36</v>
      </c>
      <c r="M119" s="1" t="s">
        <v>37</v>
      </c>
      <c r="N119" s="1" t="n">
        <v>1</v>
      </c>
      <c r="O119" s="1" t="n">
        <v>1.5</v>
      </c>
      <c r="P119" s="1" t="n">
        <v>0</v>
      </c>
      <c r="Q119" s="1" t="n">
        <v>1.5</v>
      </c>
      <c r="R119" s="1" t="n">
        <v>0</v>
      </c>
      <c r="S119" s="1" t="n">
        <v>0</v>
      </c>
      <c r="T119" s="1" t="n">
        <v>-0.8</v>
      </c>
      <c r="U119" s="1" t="n">
        <v>0</v>
      </c>
      <c r="V119" s="1" t="n">
        <v>-0.8</v>
      </c>
      <c r="W119" s="1" t="n">
        <v>0</v>
      </c>
      <c r="X119" s="1" t="n">
        <v>0</v>
      </c>
      <c r="Y119" s="1" t="n">
        <v>0.4</v>
      </c>
      <c r="Z119" s="1" t="n">
        <v>0.3</v>
      </c>
      <c r="AA119" s="1" t="n">
        <v>0.2</v>
      </c>
      <c r="AB119" s="1" t="n">
        <v>0.154</v>
      </c>
      <c r="AC119" s="1" t="n">
        <v>0.2913</v>
      </c>
      <c r="AD119" s="1" t="n">
        <v>0.0092</v>
      </c>
      <c r="AE119" s="1" t="n">
        <v>0.005</v>
      </c>
      <c r="AF119" s="1" t="n">
        <v>2.5</v>
      </c>
      <c r="AG119" s="6" t="n">
        <v>0.988856778243492</v>
      </c>
      <c r="AH119" s="6" t="n">
        <v>0.290866059601754</v>
      </c>
      <c r="AI119" s="1" t="n">
        <v>3.15825609337453</v>
      </c>
    </row>
    <row r="120" customFormat="false" ht="15" hidden="false" customHeight="false" outlineLevel="0" collapsed="false">
      <c r="A120" s="1" t="n">
        <v>0.1833</v>
      </c>
      <c r="B120" s="1" t="n">
        <v>6.87</v>
      </c>
      <c r="C120" s="1" t="n">
        <v>0.173</v>
      </c>
      <c r="D120" s="6" t="n">
        <v>7.81E-009</v>
      </c>
      <c r="E120" s="1" t="n">
        <v>120</v>
      </c>
      <c r="F120" s="1" t="n">
        <f aca="false">0.938^2+B120/A120-B120</f>
        <v>31.4893857348609</v>
      </c>
      <c r="G120" s="1" t="n">
        <f aca="false">B120/A120/2/0.938</f>
        <v>19.9784337605868</v>
      </c>
      <c r="H120" s="1" t="n">
        <f aca="false">E120-G120</f>
        <v>100.021566239413</v>
      </c>
      <c r="I120" s="1" t="n">
        <v>0.981945927242335</v>
      </c>
      <c r="J120" s="7" t="s">
        <v>34</v>
      </c>
      <c r="K120" s="1" t="s">
        <v>35</v>
      </c>
      <c r="L120" s="1" t="s">
        <v>36</v>
      </c>
      <c r="M120" s="1" t="s">
        <v>37</v>
      </c>
      <c r="N120" s="1" t="n">
        <v>1</v>
      </c>
      <c r="O120" s="1" t="n">
        <v>1.2</v>
      </c>
      <c r="P120" s="1" t="n">
        <v>0</v>
      </c>
      <c r="Q120" s="1" t="n">
        <v>1.2</v>
      </c>
      <c r="R120" s="1" t="n">
        <v>0</v>
      </c>
      <c r="S120" s="1" t="n">
        <v>0</v>
      </c>
      <c r="T120" s="1" t="n">
        <v>-0.5</v>
      </c>
      <c r="U120" s="1" t="n">
        <v>0</v>
      </c>
      <c r="V120" s="1" t="n">
        <v>-0.5</v>
      </c>
      <c r="W120" s="1" t="n">
        <v>0</v>
      </c>
      <c r="X120" s="1" t="n">
        <v>0</v>
      </c>
      <c r="Y120" s="1" t="n">
        <v>0.5</v>
      </c>
      <c r="Z120" s="1" t="n">
        <v>0.3</v>
      </c>
      <c r="AA120" s="1" t="n">
        <v>0.2</v>
      </c>
      <c r="AB120" s="1" t="n">
        <v>0.132</v>
      </c>
      <c r="AC120" s="1" t="n">
        <v>0.3012</v>
      </c>
      <c r="AD120" s="1" t="n">
        <v>0.0073</v>
      </c>
      <c r="AE120" s="1" t="n">
        <v>0.0045</v>
      </c>
      <c r="AF120" s="1" t="n">
        <v>2.5</v>
      </c>
      <c r="AG120" s="6" t="n">
        <v>0.981945927242335</v>
      </c>
      <c r="AH120" s="6" t="n">
        <v>0.300565016530507</v>
      </c>
      <c r="AI120" s="1" t="n">
        <v>2.42363877822045</v>
      </c>
    </row>
    <row r="121" customFormat="false" ht="15" hidden="false" customHeight="false" outlineLevel="0" collapsed="false">
      <c r="A121" s="1" t="n">
        <v>0.181</v>
      </c>
      <c r="B121" s="1" t="n">
        <v>8.93</v>
      </c>
      <c r="C121" s="1" t="n">
        <v>0.227</v>
      </c>
      <c r="D121" s="6" t="n">
        <v>4.41E-009</v>
      </c>
      <c r="E121" s="1" t="n">
        <v>120</v>
      </c>
      <c r="F121" s="1" t="n">
        <f aca="false">0.938^2+B121/A121-B121</f>
        <v>41.2868605745856</v>
      </c>
      <c r="G121" s="1" t="n">
        <f aca="false">B121/A121/2/0.938</f>
        <v>26.299049346794</v>
      </c>
      <c r="H121" s="1" t="n">
        <f aca="false">E121-G121</f>
        <v>93.7009506532059</v>
      </c>
      <c r="I121" s="1" t="n">
        <v>0.967362708869666</v>
      </c>
      <c r="J121" s="7" t="s">
        <v>34</v>
      </c>
      <c r="K121" s="1" t="s">
        <v>35</v>
      </c>
      <c r="L121" s="1" t="s">
        <v>36</v>
      </c>
      <c r="M121" s="1" t="s">
        <v>37</v>
      </c>
      <c r="N121" s="1" t="n">
        <v>1</v>
      </c>
      <c r="O121" s="1" t="n">
        <v>1</v>
      </c>
      <c r="P121" s="1" t="n">
        <v>0</v>
      </c>
      <c r="Q121" s="1" t="n">
        <v>1</v>
      </c>
      <c r="R121" s="1" t="n">
        <v>0</v>
      </c>
      <c r="S121" s="1" t="n">
        <v>0</v>
      </c>
      <c r="T121" s="1" t="n">
        <v>-0.3</v>
      </c>
      <c r="U121" s="1" t="n">
        <v>0</v>
      </c>
      <c r="V121" s="1" t="n">
        <v>-0.3</v>
      </c>
      <c r="W121" s="1" t="n">
        <v>0</v>
      </c>
      <c r="X121" s="1" t="n">
        <v>0</v>
      </c>
      <c r="Y121" s="1" t="n">
        <v>0.8</v>
      </c>
      <c r="Z121" s="1" t="n">
        <v>0.2</v>
      </c>
      <c r="AA121" s="1" t="n">
        <v>0.2</v>
      </c>
      <c r="AB121" s="1" t="n">
        <v>0.113</v>
      </c>
      <c r="AC121" s="1" t="n">
        <v>0.2973</v>
      </c>
      <c r="AD121" s="1" t="n">
        <v>0.0109</v>
      </c>
      <c r="AE121" s="1" t="n">
        <v>0.0039</v>
      </c>
      <c r="AF121" s="1" t="n">
        <v>2.5</v>
      </c>
      <c r="AG121" s="6" t="n">
        <v>0.967362708869666</v>
      </c>
      <c r="AH121" s="6" t="n">
        <v>0.296313828185592</v>
      </c>
      <c r="AI121" s="1" t="n">
        <v>3.66633030608813</v>
      </c>
    </row>
    <row r="122" customFormat="false" ht="15" hidden="false" customHeight="false" outlineLevel="0" collapsed="false">
      <c r="A122" s="1" t="n">
        <v>0.1813</v>
      </c>
      <c r="B122" s="1" t="n">
        <v>11.15</v>
      </c>
      <c r="C122" s="1" t="n">
        <v>0.281</v>
      </c>
      <c r="D122" s="6" t="n">
        <v>3.103E-009</v>
      </c>
      <c r="E122" s="1" t="n">
        <v>120</v>
      </c>
      <c r="F122" s="1" t="n">
        <f aca="false">0.938^2+B122/A122-B122</f>
        <v>51.2301197859901</v>
      </c>
      <c r="G122" s="1" t="n">
        <f aca="false">B122/A122/2/0.938</f>
        <v>32.7826629989286</v>
      </c>
      <c r="H122" s="1" t="n">
        <f aca="false">E122-G122</f>
        <v>87.2173370010714</v>
      </c>
      <c r="I122" s="1" t="n">
        <v>0.94745088303592</v>
      </c>
      <c r="J122" s="7" t="s">
        <v>34</v>
      </c>
      <c r="K122" s="1" t="s">
        <v>35</v>
      </c>
      <c r="L122" s="1" t="s">
        <v>36</v>
      </c>
      <c r="M122" s="1" t="s">
        <v>37</v>
      </c>
      <c r="N122" s="1" t="n">
        <v>1</v>
      </c>
      <c r="O122" s="1" t="n">
        <v>0.9</v>
      </c>
      <c r="P122" s="1" t="n">
        <v>0</v>
      </c>
      <c r="Q122" s="1" t="n">
        <v>0.9</v>
      </c>
      <c r="R122" s="1" t="n">
        <v>0</v>
      </c>
      <c r="S122" s="1" t="n">
        <v>0</v>
      </c>
      <c r="T122" s="1" t="n">
        <v>-0.2</v>
      </c>
      <c r="U122" s="1" t="n">
        <v>0</v>
      </c>
      <c r="V122" s="1" t="n">
        <v>-0.2</v>
      </c>
      <c r="W122" s="1" t="n">
        <v>0</v>
      </c>
      <c r="X122" s="1" t="n">
        <v>0</v>
      </c>
      <c r="Y122" s="1" t="n">
        <v>1</v>
      </c>
      <c r="Z122" s="1" t="n">
        <v>0.2</v>
      </c>
      <c r="AA122" s="1" t="n">
        <v>0.2</v>
      </c>
      <c r="AB122" s="1" t="n">
        <v>0.099</v>
      </c>
      <c r="AC122" s="1" t="n">
        <v>0.3418</v>
      </c>
      <c r="AD122" s="1" t="n">
        <v>0.0135</v>
      </c>
      <c r="AE122" s="1" t="n">
        <v>0.0046</v>
      </c>
      <c r="AF122" s="1" t="n">
        <v>2.5</v>
      </c>
      <c r="AG122" s="6" t="n">
        <v>0.94745088303592</v>
      </c>
      <c r="AH122" s="6" t="n">
        <v>0.340180688652589</v>
      </c>
      <c r="AI122" s="1" t="n">
        <v>3.94967817437098</v>
      </c>
    </row>
    <row r="123" customFormat="false" ht="15" hidden="false" customHeight="false" outlineLevel="0" collapsed="false">
      <c r="A123" s="1" t="n">
        <v>0.2282</v>
      </c>
      <c r="B123" s="1" t="n">
        <v>4.55</v>
      </c>
      <c r="C123" s="1" t="n">
        <v>0.093</v>
      </c>
      <c r="D123" s="6" t="n">
        <v>1.362E-008</v>
      </c>
      <c r="E123" s="1" t="n">
        <v>120</v>
      </c>
      <c r="F123" s="1" t="n">
        <f aca="false">0.938^2+B123/A123-B123</f>
        <v>16.2684943067485</v>
      </c>
      <c r="G123" s="1" t="n">
        <f aca="false">B123/A123/2/0.938</f>
        <v>10.6282784151111</v>
      </c>
      <c r="H123" s="1" t="n">
        <f aca="false">E123-G123</f>
        <v>109.371721584889</v>
      </c>
      <c r="I123" s="1" t="n">
        <v>0.995081776463156</v>
      </c>
      <c r="J123" s="7" t="s">
        <v>34</v>
      </c>
      <c r="K123" s="1" t="s">
        <v>35</v>
      </c>
      <c r="L123" s="1" t="s">
        <v>36</v>
      </c>
      <c r="M123" s="1" t="s">
        <v>37</v>
      </c>
      <c r="N123" s="1" t="n">
        <v>1</v>
      </c>
      <c r="O123" s="1" t="n">
        <v>1.7</v>
      </c>
      <c r="P123" s="1" t="n">
        <v>0</v>
      </c>
      <c r="Q123" s="1" t="n">
        <v>1.7</v>
      </c>
      <c r="R123" s="1" t="n">
        <v>0</v>
      </c>
      <c r="S123" s="1" t="n">
        <v>0</v>
      </c>
      <c r="T123" s="1" t="n">
        <v>-1</v>
      </c>
      <c r="U123" s="1" t="n">
        <v>0</v>
      </c>
      <c r="V123" s="1" t="n">
        <v>-1</v>
      </c>
      <c r="W123" s="1" t="n">
        <v>0</v>
      </c>
      <c r="X123" s="1" t="n">
        <v>0</v>
      </c>
      <c r="Y123" s="1" t="n">
        <v>0.7</v>
      </c>
      <c r="Z123" s="1" t="n">
        <v>0.3</v>
      </c>
      <c r="AA123" s="1" t="n">
        <v>0.2</v>
      </c>
      <c r="AB123" s="1" t="n">
        <v>0.159</v>
      </c>
      <c r="AC123" s="1" t="n">
        <v>0.2707</v>
      </c>
      <c r="AD123" s="1" t="n">
        <v>0.0118</v>
      </c>
      <c r="AE123" s="1" t="n">
        <v>0.0058</v>
      </c>
      <c r="AF123" s="1" t="n">
        <v>2.5</v>
      </c>
      <c r="AG123" s="6" t="n">
        <v>0.995081776463156</v>
      </c>
      <c r="AH123" s="6" t="n">
        <v>0.270516677868919</v>
      </c>
      <c r="AI123" s="1" t="n">
        <v>4.35906908016254</v>
      </c>
    </row>
    <row r="124" customFormat="false" ht="15" hidden="false" customHeight="false" outlineLevel="0" collapsed="false">
      <c r="A124" s="1" t="n">
        <v>0.2304</v>
      </c>
      <c r="B124" s="1" t="n">
        <v>5.47</v>
      </c>
      <c r="C124" s="1" t="n">
        <v>0.111</v>
      </c>
      <c r="D124" s="6" t="n">
        <v>9.247E-009</v>
      </c>
      <c r="E124" s="1" t="n">
        <v>120</v>
      </c>
      <c r="F124" s="1" t="n">
        <f aca="false">0.938^2+B124/A124-B124</f>
        <v>19.1511634444444</v>
      </c>
      <c r="G124" s="1" t="n">
        <f aca="false">B124/A124/2/0.938</f>
        <v>12.6552875503435</v>
      </c>
      <c r="H124" s="1" t="n">
        <f aca="false">E124-G124</f>
        <v>107.344712449656</v>
      </c>
      <c r="I124" s="1" t="n">
        <v>0.992906571585596</v>
      </c>
      <c r="J124" s="7" t="s">
        <v>34</v>
      </c>
      <c r="K124" s="1" t="s">
        <v>35</v>
      </c>
      <c r="L124" s="1" t="s">
        <v>36</v>
      </c>
      <c r="M124" s="1" t="s">
        <v>37</v>
      </c>
      <c r="N124" s="1" t="n">
        <v>1</v>
      </c>
      <c r="O124" s="1" t="n">
        <v>1.5</v>
      </c>
      <c r="P124" s="1" t="n">
        <v>0</v>
      </c>
      <c r="Q124" s="1" t="n">
        <v>1.5</v>
      </c>
      <c r="R124" s="1" t="n">
        <v>0</v>
      </c>
      <c r="S124" s="1" t="n">
        <v>0</v>
      </c>
      <c r="T124" s="1" t="n">
        <v>-0.8</v>
      </c>
      <c r="U124" s="1" t="n">
        <v>0</v>
      </c>
      <c r="V124" s="1" t="n">
        <v>-0.8</v>
      </c>
      <c r="W124" s="1" t="n">
        <v>0</v>
      </c>
      <c r="X124" s="1" t="n">
        <v>0</v>
      </c>
      <c r="Y124" s="1" t="n">
        <v>0.6</v>
      </c>
      <c r="Z124" s="1" t="n">
        <v>0.3</v>
      </c>
      <c r="AA124" s="1" t="n">
        <v>0.2</v>
      </c>
      <c r="AB124" s="1" t="n">
        <v>0.139</v>
      </c>
      <c r="AC124" s="1" t="n">
        <v>0.2722</v>
      </c>
      <c r="AD124" s="1" t="n">
        <v>0.0097</v>
      </c>
      <c r="AE124" s="1" t="n">
        <v>0.0049</v>
      </c>
      <c r="AF124" s="1" t="n">
        <v>2.5</v>
      </c>
      <c r="AG124" s="6" t="n">
        <v>0.992906571585596</v>
      </c>
      <c r="AH124" s="6" t="n">
        <v>0.271963582553893</v>
      </c>
      <c r="AI124" s="1" t="n">
        <v>3.5635562086701</v>
      </c>
    </row>
    <row r="125" customFormat="false" ht="15" hidden="false" customHeight="false" outlineLevel="0" collapsed="false">
      <c r="A125" s="1" t="n">
        <v>0.2304</v>
      </c>
      <c r="B125" s="1" t="n">
        <v>6.92</v>
      </c>
      <c r="C125" s="1" t="n">
        <v>0.139</v>
      </c>
      <c r="D125" s="6" t="n">
        <v>5.745E-009</v>
      </c>
      <c r="E125" s="1" t="n">
        <v>120</v>
      </c>
      <c r="F125" s="1" t="n">
        <f aca="false">0.938^2+B125/A125-B125</f>
        <v>23.9945662222222</v>
      </c>
      <c r="G125" s="1" t="n">
        <f aca="false">B125/A125/2/0.938</f>
        <v>16.0099798625918</v>
      </c>
      <c r="H125" s="1" t="n">
        <f aca="false">E125-G125</f>
        <v>103.990020137408</v>
      </c>
      <c r="I125" s="1" t="n">
        <v>0.988629997802414</v>
      </c>
      <c r="J125" s="7" t="s">
        <v>34</v>
      </c>
      <c r="K125" s="1" t="s">
        <v>35</v>
      </c>
      <c r="L125" s="1" t="s">
        <v>36</v>
      </c>
      <c r="M125" s="1" t="s">
        <v>37</v>
      </c>
      <c r="N125" s="1" t="n">
        <v>1</v>
      </c>
      <c r="O125" s="1" t="n">
        <v>1.2</v>
      </c>
      <c r="P125" s="1" t="n">
        <v>0</v>
      </c>
      <c r="Q125" s="1" t="n">
        <v>1.2</v>
      </c>
      <c r="R125" s="1" t="n">
        <v>0</v>
      </c>
      <c r="S125" s="1" t="n">
        <v>0</v>
      </c>
      <c r="T125" s="1" t="n">
        <v>-0.5</v>
      </c>
      <c r="U125" s="1" t="n">
        <v>0</v>
      </c>
      <c r="V125" s="1" t="n">
        <v>-0.5</v>
      </c>
      <c r="W125" s="1" t="n">
        <v>0</v>
      </c>
      <c r="X125" s="1" t="n">
        <v>0</v>
      </c>
      <c r="Y125" s="1" t="n">
        <v>0.6</v>
      </c>
      <c r="Z125" s="1" t="n">
        <v>0.3</v>
      </c>
      <c r="AA125" s="1" t="n">
        <v>0.2</v>
      </c>
      <c r="AB125" s="1" t="n">
        <v>0.118</v>
      </c>
      <c r="AC125" s="1" t="n">
        <v>0.2769</v>
      </c>
      <c r="AD125" s="1" t="n">
        <v>0.0073</v>
      </c>
      <c r="AE125" s="1" t="n">
        <v>0.0041</v>
      </c>
      <c r="AF125" s="1" t="n">
        <v>2.5</v>
      </c>
      <c r="AG125" s="6" t="n">
        <v>0.988629997802414</v>
      </c>
      <c r="AH125" s="6" t="n">
        <v>0.276566970017587</v>
      </c>
      <c r="AI125" s="1" t="n">
        <v>2.63633080534489</v>
      </c>
    </row>
    <row r="126" customFormat="false" ht="15" hidden="false" customHeight="false" outlineLevel="0" collapsed="false">
      <c r="A126" s="1" t="n">
        <v>0.227</v>
      </c>
      <c r="B126" s="1" t="n">
        <v>8.83</v>
      </c>
      <c r="C126" s="1" t="n">
        <v>0.179</v>
      </c>
      <c r="D126" s="6" t="n">
        <v>3.482E-009</v>
      </c>
      <c r="E126" s="1" t="n">
        <v>120</v>
      </c>
      <c r="F126" s="1" t="n">
        <f aca="false">0.938^2+B126/A126-B126</f>
        <v>30.9485224140969</v>
      </c>
      <c r="G126" s="1" t="n">
        <f aca="false">B126/A126/2/0.938</f>
        <v>20.7349032058086</v>
      </c>
      <c r="H126" s="1" t="n">
        <f aca="false">E126-G126</f>
        <v>99.2650967941914</v>
      </c>
      <c r="I126" s="1" t="n">
        <v>0.980497362376484</v>
      </c>
      <c r="J126" s="7" t="s">
        <v>34</v>
      </c>
      <c r="K126" s="1" t="s">
        <v>35</v>
      </c>
      <c r="L126" s="1" t="s">
        <v>36</v>
      </c>
      <c r="M126" s="1" t="s">
        <v>37</v>
      </c>
      <c r="N126" s="1" t="n">
        <v>1</v>
      </c>
      <c r="O126" s="1" t="n">
        <v>1</v>
      </c>
      <c r="P126" s="1" t="n">
        <v>0</v>
      </c>
      <c r="Q126" s="1" t="n">
        <v>1</v>
      </c>
      <c r="R126" s="1" t="n">
        <v>0</v>
      </c>
      <c r="S126" s="1" t="n">
        <v>0</v>
      </c>
      <c r="T126" s="1" t="n">
        <v>-0.3</v>
      </c>
      <c r="U126" s="1" t="n">
        <v>0</v>
      </c>
      <c r="V126" s="1" t="n">
        <v>-0.3</v>
      </c>
      <c r="W126" s="1" t="n">
        <v>0</v>
      </c>
      <c r="X126" s="1" t="n">
        <v>0</v>
      </c>
      <c r="Y126" s="1" t="n">
        <v>0.6</v>
      </c>
      <c r="Z126" s="1" t="n">
        <v>0.3</v>
      </c>
      <c r="AA126" s="1" t="n">
        <v>0.2</v>
      </c>
      <c r="AB126" s="1" t="n">
        <v>0.101</v>
      </c>
      <c r="AC126" s="1" t="n">
        <v>0.2783</v>
      </c>
      <c r="AD126" s="1" t="n">
        <v>0.0092</v>
      </c>
      <c r="AE126" s="1" t="n">
        <v>0.0036</v>
      </c>
      <c r="AF126" s="1" t="n">
        <v>2.5</v>
      </c>
      <c r="AG126" s="6" t="n">
        <v>0.980497362376484</v>
      </c>
      <c r="AH126" s="6" t="n">
        <v>0.277801326392564</v>
      </c>
      <c r="AI126" s="1" t="n">
        <v>3.30578512396694</v>
      </c>
    </row>
    <row r="127" customFormat="false" ht="15" hidden="false" customHeight="false" outlineLevel="0" collapsed="false">
      <c r="A127" s="1" t="n">
        <v>0.2271</v>
      </c>
      <c r="B127" s="1" t="n">
        <v>11.23</v>
      </c>
      <c r="C127" s="1" t="n">
        <v>0.226</v>
      </c>
      <c r="D127" s="6" t="n">
        <v>2.258E-009</v>
      </c>
      <c r="E127" s="1" t="n">
        <v>120</v>
      </c>
      <c r="F127" s="1" t="n">
        <f aca="false">0.938^2+B127/A127-B127</f>
        <v>39.0994256820784</v>
      </c>
      <c r="G127" s="1" t="n">
        <f aca="false">B127/A127/2/0.938</f>
        <v>26.3590520693382</v>
      </c>
      <c r="H127" s="1" t="n">
        <f aca="false">E127-G127</f>
        <v>93.6409479306619</v>
      </c>
      <c r="I127" s="1" t="n">
        <v>0.967579264978086</v>
      </c>
      <c r="J127" s="7" t="s">
        <v>34</v>
      </c>
      <c r="K127" s="1" t="s">
        <v>35</v>
      </c>
      <c r="L127" s="1" t="s">
        <v>36</v>
      </c>
      <c r="M127" s="1" t="s">
        <v>37</v>
      </c>
      <c r="N127" s="1" t="n">
        <v>1</v>
      </c>
      <c r="O127" s="1" t="n">
        <v>0.9</v>
      </c>
      <c r="P127" s="1" t="n">
        <v>0</v>
      </c>
      <c r="Q127" s="1" t="n">
        <v>0.9</v>
      </c>
      <c r="R127" s="1" t="n">
        <v>0</v>
      </c>
      <c r="S127" s="1" t="n">
        <v>0</v>
      </c>
      <c r="T127" s="1" t="n">
        <v>-0.2</v>
      </c>
      <c r="U127" s="1" t="n">
        <v>0</v>
      </c>
      <c r="V127" s="1" t="n">
        <v>-0.2</v>
      </c>
      <c r="W127" s="1" t="n">
        <v>0</v>
      </c>
      <c r="X127" s="1" t="n">
        <v>0</v>
      </c>
      <c r="Y127" s="1" t="n">
        <v>0.7</v>
      </c>
      <c r="Z127" s="1" t="n">
        <v>0.2</v>
      </c>
      <c r="AA127" s="1" t="n">
        <v>0.2</v>
      </c>
      <c r="AB127" s="1" t="n">
        <v>0.087</v>
      </c>
      <c r="AC127" s="1" t="n">
        <v>0.3041</v>
      </c>
      <c r="AD127" s="1" t="n">
        <v>0.0119</v>
      </c>
      <c r="AE127" s="1" t="n">
        <v>0.0035</v>
      </c>
      <c r="AF127" s="1" t="n">
        <v>2.5</v>
      </c>
      <c r="AG127" s="6" t="n">
        <v>0.967579264978086</v>
      </c>
      <c r="AH127" s="6" t="n">
        <v>0.303310017899939</v>
      </c>
      <c r="AI127" s="1" t="n">
        <v>3.91318645182506</v>
      </c>
    </row>
    <row r="128" customFormat="false" ht="15" hidden="false" customHeight="false" outlineLevel="0" collapsed="false">
      <c r="A128" s="1" t="n">
        <v>0.2795</v>
      </c>
      <c r="B128" s="1" t="n">
        <v>5.54</v>
      </c>
      <c r="C128" s="1" t="n">
        <v>0.093</v>
      </c>
      <c r="D128" s="6" t="n">
        <v>7.133E-009</v>
      </c>
      <c r="E128" s="1" t="n">
        <v>120</v>
      </c>
      <c r="F128" s="1" t="n">
        <f aca="false">0.938^2+B128/A128-B128</f>
        <v>15.1609531234347</v>
      </c>
      <c r="G128" s="1" t="n">
        <f aca="false">B128/A128/2/0.938</f>
        <v>10.5656232001251</v>
      </c>
      <c r="H128" s="1" t="n">
        <f aca="false">E128-G128</f>
        <v>109.434376799875</v>
      </c>
      <c r="I128" s="1" t="n">
        <v>0.99504415336685</v>
      </c>
      <c r="J128" s="7" t="s">
        <v>34</v>
      </c>
      <c r="K128" s="1" t="s">
        <v>35</v>
      </c>
      <c r="L128" s="1" t="s">
        <v>36</v>
      </c>
      <c r="M128" s="1" t="s">
        <v>37</v>
      </c>
      <c r="N128" s="1" t="n">
        <v>1</v>
      </c>
      <c r="O128" s="1" t="n">
        <v>1.2</v>
      </c>
      <c r="P128" s="1" t="n">
        <v>0</v>
      </c>
      <c r="Q128" s="1" t="n">
        <v>1.2</v>
      </c>
      <c r="R128" s="1" t="n">
        <v>0</v>
      </c>
      <c r="S128" s="1" t="n">
        <v>0</v>
      </c>
      <c r="T128" s="1" t="n">
        <v>-0.5</v>
      </c>
      <c r="U128" s="1" t="n">
        <v>0</v>
      </c>
      <c r="V128" s="1" t="n">
        <v>-0.5</v>
      </c>
      <c r="W128" s="1" t="n">
        <v>0</v>
      </c>
      <c r="X128" s="1" t="n">
        <v>0</v>
      </c>
      <c r="Y128" s="1" t="n">
        <v>1</v>
      </c>
      <c r="Z128" s="1" t="n">
        <v>0.3</v>
      </c>
      <c r="AA128" s="1" t="n">
        <v>0.2</v>
      </c>
      <c r="AB128" s="1" t="n">
        <v>0.127</v>
      </c>
      <c r="AC128" s="1" t="n">
        <v>0.2598</v>
      </c>
      <c r="AD128" s="1" t="n">
        <v>0.0125</v>
      </c>
      <c r="AE128" s="1" t="n">
        <v>0.0044</v>
      </c>
      <c r="AF128" s="1" t="n">
        <v>2.5</v>
      </c>
      <c r="AG128" s="6" t="n">
        <v>0.99504415336685</v>
      </c>
      <c r="AH128" s="6" t="n">
        <v>0.259654180074506</v>
      </c>
      <c r="AI128" s="1" t="n">
        <v>4.81139337952271</v>
      </c>
    </row>
    <row r="129" customFormat="false" ht="15" hidden="false" customHeight="false" outlineLevel="0" collapsed="false">
      <c r="A129" s="1" t="n">
        <v>0.2849</v>
      </c>
      <c r="B129" s="1" t="n">
        <v>6.93</v>
      </c>
      <c r="C129" s="1" t="n">
        <v>0.114</v>
      </c>
      <c r="D129" s="6" t="n">
        <v>4.042E-009</v>
      </c>
      <c r="E129" s="1" t="n">
        <v>120</v>
      </c>
      <c r="F129" s="1" t="n">
        <f aca="false">0.938^2+B129/A129-B129</f>
        <v>18.2741683243243</v>
      </c>
      <c r="G129" s="1" t="n">
        <f aca="false">B129/A129/2/0.938</f>
        <v>12.9660577421771</v>
      </c>
      <c r="H129" s="1" t="n">
        <f aca="false">E129-G129</f>
        <v>107.033942257823</v>
      </c>
      <c r="I129" s="1" t="n">
        <v>0.992450720643264</v>
      </c>
      <c r="J129" s="7" t="s">
        <v>34</v>
      </c>
      <c r="K129" s="1" t="s">
        <v>35</v>
      </c>
      <c r="L129" s="1" t="s">
        <v>36</v>
      </c>
      <c r="M129" s="1" t="s">
        <v>37</v>
      </c>
      <c r="N129" s="1" t="n">
        <v>1</v>
      </c>
      <c r="O129" s="1" t="n">
        <v>1</v>
      </c>
      <c r="P129" s="1" t="n">
        <v>0</v>
      </c>
      <c r="Q129" s="1" t="n">
        <v>1</v>
      </c>
      <c r="R129" s="1" t="n">
        <v>0</v>
      </c>
      <c r="S129" s="1" t="n">
        <v>0</v>
      </c>
      <c r="T129" s="1" t="n">
        <v>-0.3</v>
      </c>
      <c r="U129" s="1" t="n">
        <v>0</v>
      </c>
      <c r="V129" s="1" t="n">
        <v>-0.3</v>
      </c>
      <c r="W129" s="1" t="n">
        <v>0</v>
      </c>
      <c r="X129" s="1" t="n">
        <v>0</v>
      </c>
      <c r="Y129" s="1" t="n">
        <v>0.7</v>
      </c>
      <c r="Z129" s="1" t="n">
        <v>0.3</v>
      </c>
      <c r="AA129" s="1" t="n">
        <v>0.2</v>
      </c>
      <c r="AB129" s="1" t="n">
        <v>0.107</v>
      </c>
      <c r="AC129" s="1" t="n">
        <v>0.2389</v>
      </c>
      <c r="AD129" s="1" t="n">
        <v>0.0075</v>
      </c>
      <c r="AE129" s="1" t="n">
        <v>0.0034</v>
      </c>
      <c r="AF129" s="1" t="n">
        <v>2.5</v>
      </c>
      <c r="AG129" s="6" t="n">
        <v>0.992450720643264</v>
      </c>
      <c r="AH129" s="6" t="n">
        <v>0.238724947775708</v>
      </c>
      <c r="AI129" s="1" t="n">
        <v>3.13938886563416</v>
      </c>
    </row>
    <row r="130" customFormat="false" ht="15" hidden="false" customHeight="false" outlineLevel="0" collapsed="false">
      <c r="A130" s="1" t="n">
        <v>0.2801</v>
      </c>
      <c r="B130" s="1" t="n">
        <v>8.85</v>
      </c>
      <c r="C130" s="1" t="n">
        <v>0.146</v>
      </c>
      <c r="D130" s="6" t="n">
        <v>2.491E-009</v>
      </c>
      <c r="E130" s="1" t="n">
        <v>120</v>
      </c>
      <c r="F130" s="1" t="n">
        <f aca="false">0.938^2+B130/A130-B130</f>
        <v>23.6257026219207</v>
      </c>
      <c r="G130" s="1" t="n">
        <f aca="false">B130/A130/2/0.938</f>
        <v>16.842142122559</v>
      </c>
      <c r="H130" s="1" t="n">
        <f aca="false">E130-G130</f>
        <v>103.157857877441</v>
      </c>
      <c r="I130" s="1" t="n">
        <v>0.987320601289896</v>
      </c>
      <c r="J130" s="7" t="s">
        <v>34</v>
      </c>
      <c r="K130" s="1" t="s">
        <v>35</v>
      </c>
      <c r="L130" s="1" t="s">
        <v>36</v>
      </c>
      <c r="M130" s="1" t="s">
        <v>37</v>
      </c>
      <c r="N130" s="1" t="n">
        <v>1</v>
      </c>
      <c r="O130" s="1" t="n">
        <v>0.9</v>
      </c>
      <c r="P130" s="1" t="n">
        <v>0</v>
      </c>
      <c r="Q130" s="1" t="n">
        <v>0.9</v>
      </c>
      <c r="R130" s="1" t="n">
        <v>0</v>
      </c>
      <c r="S130" s="1" t="n">
        <v>0</v>
      </c>
      <c r="T130" s="1" t="n">
        <v>-0.1</v>
      </c>
      <c r="U130" s="1" t="n">
        <v>0</v>
      </c>
      <c r="V130" s="1" t="n">
        <v>-0.1</v>
      </c>
      <c r="W130" s="1" t="n">
        <v>0</v>
      </c>
      <c r="X130" s="1" t="n">
        <v>0</v>
      </c>
      <c r="Y130" s="1" t="n">
        <v>0.6</v>
      </c>
      <c r="Z130" s="1" t="n">
        <v>0.3</v>
      </c>
      <c r="AA130" s="1" t="n">
        <v>0.2</v>
      </c>
      <c r="AB130" s="1" t="n">
        <v>0.091</v>
      </c>
      <c r="AC130" s="1" t="n">
        <v>0.2423</v>
      </c>
      <c r="AD130" s="1" t="n">
        <v>0.0095</v>
      </c>
      <c r="AE130" s="1" t="n">
        <v>0.0029</v>
      </c>
      <c r="AF130" s="1" t="n">
        <v>2.5</v>
      </c>
      <c r="AG130" s="6" t="n">
        <v>0.987320601289896</v>
      </c>
      <c r="AH130" s="6" t="n">
        <v>0.242043111814475</v>
      </c>
      <c r="AI130" s="1" t="n">
        <v>3.92075938918696</v>
      </c>
    </row>
    <row r="131" customFormat="false" ht="15" hidden="false" customHeight="false" outlineLevel="0" collapsed="false">
      <c r="A131" s="1" t="n">
        <v>0.2783</v>
      </c>
      <c r="B131" s="1" t="n">
        <v>11.26</v>
      </c>
      <c r="C131" s="1" t="n">
        <v>0.186</v>
      </c>
      <c r="D131" s="6" t="n">
        <v>1.453E-009</v>
      </c>
      <c r="E131" s="1" t="n">
        <v>120</v>
      </c>
      <c r="F131" s="1" t="n">
        <f aca="false">0.938^2+B131/A131-B131</f>
        <v>30.0797793215954</v>
      </c>
      <c r="G131" s="1" t="n">
        <f aca="false">B131/A131/2/0.938</f>
        <v>21.567129702343</v>
      </c>
      <c r="H131" s="1" t="n">
        <f aca="false">E131-G131</f>
        <v>98.432870297657</v>
      </c>
      <c r="I131" s="1" t="n">
        <v>0.978726264826261</v>
      </c>
      <c r="J131" s="7" t="s">
        <v>34</v>
      </c>
      <c r="K131" s="1" t="s">
        <v>35</v>
      </c>
      <c r="L131" s="1" t="s">
        <v>36</v>
      </c>
      <c r="M131" s="1" t="s">
        <v>37</v>
      </c>
      <c r="N131" s="1" t="n">
        <v>1</v>
      </c>
      <c r="O131" s="1" t="n">
        <v>0.8</v>
      </c>
      <c r="P131" s="1" t="n">
        <v>0</v>
      </c>
      <c r="Q131" s="1" t="n">
        <v>0.8</v>
      </c>
      <c r="R131" s="1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n">
        <v>0</v>
      </c>
      <c r="Y131" s="1" t="n">
        <v>0.7</v>
      </c>
      <c r="Z131" s="1" t="n">
        <v>0.2</v>
      </c>
      <c r="AA131" s="1" t="n">
        <v>0.2</v>
      </c>
      <c r="AB131" s="1" t="n">
        <v>0.078</v>
      </c>
      <c r="AC131" s="1" t="n">
        <v>0.235</v>
      </c>
      <c r="AD131" s="1" t="n">
        <v>0.0106</v>
      </c>
      <c r="AE131" s="1" t="n">
        <v>0.0026</v>
      </c>
      <c r="AF131" s="1" t="n">
        <v>2.5</v>
      </c>
      <c r="AG131" s="6" t="n">
        <v>0.978726264826261</v>
      </c>
      <c r="AH131" s="6" t="n">
        <v>0.234637614425307</v>
      </c>
      <c r="AI131" s="1" t="n">
        <v>4.51063829787234</v>
      </c>
    </row>
    <row r="132" customFormat="false" ht="15" hidden="false" customHeight="false" outlineLevel="0" collapsed="false">
      <c r="A132" s="1" t="n">
        <v>0.2788</v>
      </c>
      <c r="B132" s="1" t="n">
        <v>14.18</v>
      </c>
      <c r="C132" s="1" t="n">
        <v>0.231</v>
      </c>
      <c r="D132" s="6" t="n">
        <v>8.263E-010</v>
      </c>
      <c r="E132" s="1" t="n">
        <v>120</v>
      </c>
      <c r="F132" s="1" t="n">
        <f aca="false">0.938^2+B132/A132-B132</f>
        <v>37.5606761377331</v>
      </c>
      <c r="G132" s="1" t="n">
        <f aca="false">B132/A132/2/0.938</f>
        <v>27.1113177706467</v>
      </c>
      <c r="H132" s="1" t="n">
        <f aca="false">E132-G132</f>
        <v>92.8886822293533</v>
      </c>
      <c r="I132" s="1" t="n">
        <v>0.965860095188493</v>
      </c>
      <c r="J132" s="7" t="s">
        <v>34</v>
      </c>
      <c r="K132" s="1" t="s">
        <v>35</v>
      </c>
      <c r="L132" s="1" t="s">
        <v>36</v>
      </c>
      <c r="M132" s="1" t="s">
        <v>37</v>
      </c>
      <c r="N132" s="1" t="n">
        <v>1</v>
      </c>
      <c r="O132" s="1" t="n">
        <v>0.7</v>
      </c>
      <c r="P132" s="1" t="n">
        <v>0</v>
      </c>
      <c r="Q132" s="1" t="n">
        <v>0.7</v>
      </c>
      <c r="R132" s="1" t="n">
        <v>0</v>
      </c>
      <c r="S132" s="1" t="n">
        <v>0</v>
      </c>
      <c r="T132" s="1" t="n">
        <v>0.1</v>
      </c>
      <c r="U132" s="1" t="n">
        <v>0</v>
      </c>
      <c r="V132" s="1" t="n">
        <v>0.1</v>
      </c>
      <c r="W132" s="1" t="n">
        <v>0</v>
      </c>
      <c r="X132" s="1" t="n">
        <v>0</v>
      </c>
      <c r="Y132" s="1" t="n">
        <v>0.8</v>
      </c>
      <c r="Z132" s="1" t="n">
        <v>0.2</v>
      </c>
      <c r="AA132" s="1" t="n">
        <v>0.2</v>
      </c>
      <c r="AB132" s="1" t="n">
        <v>0.068</v>
      </c>
      <c r="AC132" s="1" t="n">
        <v>0.2204</v>
      </c>
      <c r="AD132" s="1" t="n">
        <v>0.0173</v>
      </c>
      <c r="AE132" s="1" t="n">
        <v>0.0024</v>
      </c>
      <c r="AF132" s="1" t="n">
        <v>2.5</v>
      </c>
      <c r="AG132" s="6" t="n">
        <v>0.965860095188493</v>
      </c>
      <c r="AH132" s="6" t="n">
        <v>0.219920373608659</v>
      </c>
      <c r="AI132" s="1" t="n">
        <v>7.84936479128857</v>
      </c>
    </row>
    <row r="133" customFormat="false" ht="15" hidden="false" customHeight="false" outlineLevel="0" collapsed="false">
      <c r="A133" s="1" t="n">
        <v>0.3421</v>
      </c>
      <c r="B133" s="1" t="n">
        <v>7.08</v>
      </c>
      <c r="C133" s="1" t="n">
        <v>0.097</v>
      </c>
      <c r="D133" s="6" t="n">
        <v>2.936E-009</v>
      </c>
      <c r="E133" s="1" t="n">
        <v>120</v>
      </c>
      <c r="F133" s="1" t="n">
        <f aca="false">0.938^2+B133/A133-B133</f>
        <v>14.4955470108155</v>
      </c>
      <c r="G133" s="1" t="n">
        <f aca="false">B133/A133/2/0.938</f>
        <v>11.0318246326309</v>
      </c>
      <c r="H133" s="1" t="n">
        <f aca="false">E133-G133</f>
        <v>108.968175367369</v>
      </c>
      <c r="I133" s="1" t="n">
        <v>0.994547054602614</v>
      </c>
      <c r="J133" s="7" t="s">
        <v>34</v>
      </c>
      <c r="K133" s="1" t="s">
        <v>35</v>
      </c>
      <c r="L133" s="1" t="s">
        <v>36</v>
      </c>
      <c r="M133" s="1" t="s">
        <v>37</v>
      </c>
      <c r="N133" s="1" t="n">
        <v>1</v>
      </c>
      <c r="O133" s="1" t="n">
        <v>0.3</v>
      </c>
      <c r="P133" s="1" t="n">
        <v>0</v>
      </c>
      <c r="Q133" s="1" t="n">
        <v>0.3</v>
      </c>
      <c r="R133" s="1" t="n">
        <v>0</v>
      </c>
      <c r="S133" s="1" t="n">
        <v>0</v>
      </c>
      <c r="T133" s="1" t="n">
        <v>0.5</v>
      </c>
      <c r="U133" s="1" t="n">
        <v>0</v>
      </c>
      <c r="V133" s="1" t="n">
        <v>0.5</v>
      </c>
      <c r="W133" s="1" t="n">
        <v>0</v>
      </c>
      <c r="X133" s="1" t="n">
        <v>0</v>
      </c>
      <c r="Y133" s="1" t="n">
        <v>2.1</v>
      </c>
      <c r="Z133" s="1" t="n">
        <v>0.2</v>
      </c>
      <c r="AA133" s="1" t="n">
        <v>0.2</v>
      </c>
      <c r="AB133" s="1" t="n">
        <v>0.099</v>
      </c>
      <c r="AC133" s="1" t="n">
        <v>0.2168</v>
      </c>
      <c r="AD133" s="1" t="n">
        <v>0.0073</v>
      </c>
      <c r="AE133" s="1" t="n">
        <v>0.0047</v>
      </c>
      <c r="AF133" s="1" t="n">
        <v>2.5</v>
      </c>
      <c r="AG133" s="6" t="n">
        <v>0.994547054602614</v>
      </c>
      <c r="AH133" s="6" t="n">
        <v>0.216692891637342</v>
      </c>
      <c r="AI133" s="1" t="n">
        <v>3.36715867158672</v>
      </c>
    </row>
    <row r="134" customFormat="false" ht="15" hidden="false" customHeight="false" outlineLevel="0" collapsed="false">
      <c r="A134" s="1" t="n">
        <v>0.3535</v>
      </c>
      <c r="B134" s="1" t="n">
        <v>8.86</v>
      </c>
      <c r="C134" s="1" t="n">
        <v>0.117</v>
      </c>
      <c r="D134" s="6" t="n">
        <v>1.641E-009</v>
      </c>
      <c r="E134" s="1" t="n">
        <v>120</v>
      </c>
      <c r="F134" s="1" t="n">
        <f aca="false">0.938^2+B134/A134-B134</f>
        <v>17.0834932220651</v>
      </c>
      <c r="G134" s="1" t="n">
        <f aca="false">B134/A134/2/0.938</f>
        <v>13.3601541695443</v>
      </c>
      <c r="H134" s="1" t="n">
        <f aca="false">E134-G134</f>
        <v>106.639845830456</v>
      </c>
      <c r="I134" s="1" t="n">
        <v>0.991963873714558</v>
      </c>
      <c r="J134" s="7" t="s">
        <v>34</v>
      </c>
      <c r="K134" s="1" t="s">
        <v>35</v>
      </c>
      <c r="L134" s="1" t="s">
        <v>36</v>
      </c>
      <c r="M134" s="1" t="s">
        <v>37</v>
      </c>
      <c r="N134" s="1" t="n">
        <v>1</v>
      </c>
      <c r="O134" s="1" t="n">
        <v>0.3</v>
      </c>
      <c r="P134" s="1" t="n">
        <v>0</v>
      </c>
      <c r="Q134" s="1" t="n">
        <v>0.3</v>
      </c>
      <c r="R134" s="1" t="n">
        <v>0</v>
      </c>
      <c r="S134" s="1" t="n">
        <v>0</v>
      </c>
      <c r="T134" s="1" t="n">
        <v>0.5</v>
      </c>
      <c r="U134" s="1" t="n">
        <v>0</v>
      </c>
      <c r="V134" s="1" t="n">
        <v>0.5</v>
      </c>
      <c r="W134" s="1" t="n">
        <v>0</v>
      </c>
      <c r="X134" s="1" t="n">
        <v>0</v>
      </c>
      <c r="Y134" s="1" t="n">
        <v>1.2</v>
      </c>
      <c r="Z134" s="1" t="n">
        <v>0.2</v>
      </c>
      <c r="AA134" s="1" t="n">
        <v>0.2</v>
      </c>
      <c r="AB134" s="1" t="n">
        <v>0.083</v>
      </c>
      <c r="AC134" s="1" t="n">
        <v>0.1993</v>
      </c>
      <c r="AD134" s="1" t="n">
        <v>0.0068</v>
      </c>
      <c r="AE134" s="1" t="n">
        <v>0.0027</v>
      </c>
      <c r="AF134" s="1" t="n">
        <v>2.5</v>
      </c>
      <c r="AG134" s="6" t="n">
        <v>0.991963873714558</v>
      </c>
      <c r="AH134" s="6" t="n">
        <v>0.199176682724328</v>
      </c>
      <c r="AI134" s="1" t="n">
        <v>3.411941796287</v>
      </c>
    </row>
    <row r="135" customFormat="false" ht="15" hidden="false" customHeight="false" outlineLevel="0" collapsed="false">
      <c r="A135" s="1" t="n">
        <v>0.3526</v>
      </c>
      <c r="B135" s="1" t="n">
        <v>11.32</v>
      </c>
      <c r="C135" s="1" t="n">
        <v>0.149</v>
      </c>
      <c r="D135" s="6" t="n">
        <v>9.001E-010</v>
      </c>
      <c r="E135" s="1" t="n">
        <v>120</v>
      </c>
      <c r="F135" s="1" t="n">
        <f aca="false">0.938^2+B135/A135-B135</f>
        <v>21.6642115553035</v>
      </c>
      <c r="G135" s="1" t="n">
        <f aca="false">B135/A135/2/0.938</f>
        <v>17.1132023215903</v>
      </c>
      <c r="H135" s="1" t="n">
        <f aca="false">E135-G135</f>
        <v>102.88679767841</v>
      </c>
      <c r="I135" s="1" t="n">
        <v>0.986671001771661</v>
      </c>
      <c r="J135" s="7" t="s">
        <v>34</v>
      </c>
      <c r="K135" s="1" t="s">
        <v>35</v>
      </c>
      <c r="L135" s="1" t="s">
        <v>36</v>
      </c>
      <c r="M135" s="1" t="s">
        <v>37</v>
      </c>
      <c r="N135" s="1" t="n">
        <v>1</v>
      </c>
      <c r="O135" s="1" t="n">
        <v>0.3</v>
      </c>
      <c r="P135" s="1" t="n">
        <v>0</v>
      </c>
      <c r="Q135" s="1" t="n">
        <v>0.3</v>
      </c>
      <c r="R135" s="1" t="n">
        <v>0</v>
      </c>
      <c r="S135" s="1" t="n">
        <v>0</v>
      </c>
      <c r="T135" s="1" t="n">
        <v>0.5</v>
      </c>
      <c r="U135" s="1" t="n">
        <v>0</v>
      </c>
      <c r="V135" s="1" t="n">
        <v>0.5</v>
      </c>
      <c r="W135" s="1" t="n">
        <v>0</v>
      </c>
      <c r="X135" s="1" t="n">
        <v>0</v>
      </c>
      <c r="Y135" s="1" t="n">
        <v>0.7</v>
      </c>
      <c r="Z135" s="1" t="n">
        <v>0.2</v>
      </c>
      <c r="AA135" s="1" t="n">
        <v>0.2</v>
      </c>
      <c r="AB135" s="1" t="n">
        <v>0.07</v>
      </c>
      <c r="AC135" s="1" t="n">
        <v>0.1829</v>
      </c>
      <c r="AD135" s="1" t="n">
        <v>0.0073</v>
      </c>
      <c r="AE135" s="1" t="n">
        <v>0.0019</v>
      </c>
      <c r="AF135" s="1" t="n">
        <v>2.5</v>
      </c>
      <c r="AG135" s="6" t="n">
        <v>0.986671001771661</v>
      </c>
      <c r="AH135" s="6" t="n">
        <v>0.182739976739112</v>
      </c>
      <c r="AI135" s="1" t="n">
        <v>3.99125205030071</v>
      </c>
    </row>
    <row r="136" customFormat="false" ht="15" hidden="false" customHeight="false" outlineLevel="0" collapsed="false">
      <c r="A136" s="1" t="n">
        <v>0.3516</v>
      </c>
      <c r="B136" s="1" t="n">
        <v>14.31</v>
      </c>
      <c r="C136" s="1" t="n">
        <v>0.187</v>
      </c>
      <c r="D136" s="6" t="n">
        <v>5.527E-010</v>
      </c>
      <c r="E136" s="1" t="n">
        <v>120</v>
      </c>
      <c r="F136" s="1" t="n">
        <f aca="false">0.938^2+B136/A136-B136</f>
        <v>27.2695027030717</v>
      </c>
      <c r="G136" s="1" t="n">
        <f aca="false">B136/A136/2/0.938</f>
        <v>21.6949140208271</v>
      </c>
      <c r="H136" s="1" t="n">
        <f aca="false">E136-G136</f>
        <v>98.3050859791729</v>
      </c>
      <c r="I136" s="1" t="n">
        <v>0.978354806715479</v>
      </c>
      <c r="J136" s="7" t="s">
        <v>34</v>
      </c>
      <c r="K136" s="1" t="s">
        <v>35</v>
      </c>
      <c r="L136" s="1" t="s">
        <v>36</v>
      </c>
      <c r="M136" s="1" t="s">
        <v>37</v>
      </c>
      <c r="N136" s="1" t="n">
        <v>1</v>
      </c>
      <c r="O136" s="1" t="n">
        <v>0.3</v>
      </c>
      <c r="P136" s="1" t="n">
        <v>0</v>
      </c>
      <c r="Q136" s="1" t="n">
        <v>0.3</v>
      </c>
      <c r="R136" s="1" t="n">
        <v>0</v>
      </c>
      <c r="S136" s="1" t="n">
        <v>0</v>
      </c>
      <c r="T136" s="1" t="n">
        <v>0.5</v>
      </c>
      <c r="U136" s="1" t="n">
        <v>0</v>
      </c>
      <c r="V136" s="1" t="n">
        <v>0.5</v>
      </c>
      <c r="W136" s="1" t="n">
        <v>0</v>
      </c>
      <c r="X136" s="1" t="n">
        <v>0</v>
      </c>
      <c r="Y136" s="1" t="n">
        <v>0.9</v>
      </c>
      <c r="Z136" s="1" t="n">
        <v>0.2</v>
      </c>
      <c r="AA136" s="1" t="n">
        <v>0.2</v>
      </c>
      <c r="AB136" s="1" t="n">
        <v>0.06</v>
      </c>
      <c r="AC136" s="1" t="n">
        <v>0.1846</v>
      </c>
      <c r="AD136" s="1" t="n">
        <v>0.0112</v>
      </c>
      <c r="AE136" s="1" t="n">
        <v>0.002</v>
      </c>
      <c r="AF136" s="1" t="n">
        <v>2.5</v>
      </c>
      <c r="AG136" s="6" t="n">
        <v>0.978354806715479</v>
      </c>
      <c r="AH136" s="6" t="n">
        <v>0.184373323708612</v>
      </c>
      <c r="AI136" s="1" t="n">
        <v>6.06717226435536</v>
      </c>
    </row>
    <row r="137" customFormat="false" ht="15" hidden="false" customHeight="false" outlineLevel="0" collapsed="false">
      <c r="A137" s="1" t="n">
        <v>0.4383</v>
      </c>
      <c r="B137" s="1" t="n">
        <v>9.03</v>
      </c>
      <c r="C137" s="1" t="n">
        <v>0.096</v>
      </c>
      <c r="D137" s="6" t="n">
        <v>8.531E-010</v>
      </c>
      <c r="E137" s="1" t="n">
        <v>120</v>
      </c>
      <c r="F137" s="1" t="n">
        <f aca="false">0.938^2+B137/A137-B137</f>
        <v>12.4521711731691</v>
      </c>
      <c r="G137" s="1" t="n">
        <f aca="false">B137/A137/2/0.938</f>
        <v>10.9820507319664</v>
      </c>
      <c r="H137" s="1" t="n">
        <f aca="false">E137-G137</f>
        <v>109.017949268034</v>
      </c>
      <c r="I137" s="1" t="n">
        <v>0.994584361294996</v>
      </c>
      <c r="J137" s="7" t="s">
        <v>34</v>
      </c>
      <c r="K137" s="1" t="s">
        <v>35</v>
      </c>
      <c r="L137" s="1" t="s">
        <v>36</v>
      </c>
      <c r="M137" s="1" t="s">
        <v>37</v>
      </c>
      <c r="N137" s="1" t="n">
        <v>1</v>
      </c>
      <c r="O137" s="1" t="n">
        <v>-2.9</v>
      </c>
      <c r="P137" s="1" t="n">
        <v>0</v>
      </c>
      <c r="Q137" s="1" t="n">
        <v>-2.9</v>
      </c>
      <c r="R137" s="1" t="n">
        <v>0</v>
      </c>
      <c r="S137" s="1" t="n">
        <v>0</v>
      </c>
      <c r="T137" s="1" t="n">
        <v>3.8</v>
      </c>
      <c r="U137" s="1" t="n">
        <v>0</v>
      </c>
      <c r="V137" s="1" t="n">
        <v>3.8</v>
      </c>
      <c r="W137" s="1" t="n">
        <v>0</v>
      </c>
      <c r="X137" s="1" t="n">
        <v>0</v>
      </c>
      <c r="Y137" s="1" t="n">
        <v>4.4</v>
      </c>
      <c r="Z137" s="1" t="n">
        <v>0.2</v>
      </c>
      <c r="AA137" s="1" t="n">
        <v>0.2</v>
      </c>
      <c r="AB137" s="1" t="n">
        <v>0.077</v>
      </c>
      <c r="AC137" s="1" t="n">
        <v>0.133</v>
      </c>
      <c r="AD137" s="1" t="n">
        <v>0.0068</v>
      </c>
      <c r="AE137" s="1" t="n">
        <v>0.0087</v>
      </c>
      <c r="AF137" s="1" t="n">
        <v>2.5</v>
      </c>
      <c r="AG137" s="6" t="n">
        <v>0.994584361294996</v>
      </c>
      <c r="AH137" s="6" t="n">
        <v>0.132948165438847</v>
      </c>
      <c r="AI137" s="1" t="n">
        <v>5.11278195488722</v>
      </c>
    </row>
    <row r="138" customFormat="false" ht="15" hidden="false" customHeight="false" outlineLevel="0" collapsed="false">
      <c r="A138" s="1" t="n">
        <v>0.4698</v>
      </c>
      <c r="B138" s="1" t="n">
        <v>11.36</v>
      </c>
      <c r="C138" s="1" t="n">
        <v>0.114</v>
      </c>
      <c r="D138" s="6" t="n">
        <v>4.403E-010</v>
      </c>
      <c r="E138" s="1" t="n">
        <v>120</v>
      </c>
      <c r="F138" s="1" t="n">
        <f aca="false">0.938^2+B138/A138-B138</f>
        <v>13.7003463414219</v>
      </c>
      <c r="G138" s="1" t="n">
        <f aca="false">B138/A138/2/0.938</f>
        <v>12.8893935721865</v>
      </c>
      <c r="H138" s="1" t="n">
        <f aca="false">E138-G138</f>
        <v>107.110606427814</v>
      </c>
      <c r="I138" s="1" t="n">
        <v>0.992279062021537</v>
      </c>
      <c r="J138" s="7" t="s">
        <v>34</v>
      </c>
      <c r="K138" s="1" t="s">
        <v>35</v>
      </c>
      <c r="L138" s="1" t="s">
        <v>36</v>
      </c>
      <c r="M138" s="1" t="s">
        <v>37</v>
      </c>
      <c r="N138" s="1" t="n">
        <v>1</v>
      </c>
      <c r="O138" s="1" t="n">
        <v>-2.3</v>
      </c>
      <c r="P138" s="1" t="n">
        <v>0</v>
      </c>
      <c r="Q138" s="1" t="n">
        <v>-2.3</v>
      </c>
      <c r="R138" s="1" t="n">
        <v>0</v>
      </c>
      <c r="S138" s="1" t="n">
        <v>0</v>
      </c>
      <c r="T138" s="1" t="n">
        <v>3.3</v>
      </c>
      <c r="U138" s="1" t="n">
        <v>0</v>
      </c>
      <c r="V138" s="1" t="n">
        <v>3.3</v>
      </c>
      <c r="W138" s="1" t="n">
        <v>0</v>
      </c>
      <c r="X138" s="1" t="n">
        <v>0</v>
      </c>
      <c r="Y138" s="1" t="n">
        <v>2.5</v>
      </c>
      <c r="Z138" s="1" t="n">
        <v>0.2</v>
      </c>
      <c r="AA138" s="1" t="n">
        <v>0.2</v>
      </c>
      <c r="AB138" s="1" t="n">
        <v>0.064</v>
      </c>
      <c r="AC138" s="1" t="n">
        <v>0.1189</v>
      </c>
      <c r="AD138" s="1" t="n">
        <v>0.0054</v>
      </c>
      <c r="AE138" s="1" t="n">
        <v>0.0057</v>
      </c>
      <c r="AF138" s="1" t="n">
        <v>2.5</v>
      </c>
      <c r="AG138" s="6" t="n">
        <v>0.992279062021537</v>
      </c>
      <c r="AH138" s="6" t="n">
        <v>0.118844368931884</v>
      </c>
      <c r="AI138" s="1" t="n">
        <v>4.54163162321278</v>
      </c>
    </row>
    <row r="139" customFormat="false" ht="15" hidden="false" customHeight="false" outlineLevel="0" collapsed="false">
      <c r="A139" s="1" t="n">
        <v>0.478</v>
      </c>
      <c r="B139" s="1" t="n">
        <v>14.38</v>
      </c>
      <c r="C139" s="1" t="n">
        <v>0.14</v>
      </c>
      <c r="D139" s="6" t="n">
        <v>2.7E-010</v>
      </c>
      <c r="E139" s="1" t="n">
        <v>120</v>
      </c>
      <c r="F139" s="1" t="n">
        <f aca="false">0.938^2+B139/A139-B139</f>
        <v>16.5835260083682</v>
      </c>
      <c r="G139" s="1" t="n">
        <f aca="false">B139/A139/2/0.938</f>
        <v>16.0360778296206</v>
      </c>
      <c r="H139" s="1" t="n">
        <f aca="false">E139-G139</f>
        <v>103.963922170379</v>
      </c>
      <c r="I139" s="1" t="n">
        <v>0.988162393349998</v>
      </c>
      <c r="J139" s="7" t="s">
        <v>34</v>
      </c>
      <c r="K139" s="1" t="s">
        <v>35</v>
      </c>
      <c r="L139" s="1" t="s">
        <v>36</v>
      </c>
      <c r="M139" s="1" t="s">
        <v>37</v>
      </c>
      <c r="N139" s="1" t="n">
        <v>1</v>
      </c>
      <c r="O139" s="1" t="n">
        <v>-1.7</v>
      </c>
      <c r="P139" s="1" t="n">
        <v>0</v>
      </c>
      <c r="Q139" s="1" t="n">
        <v>-1.7</v>
      </c>
      <c r="R139" s="1" t="n">
        <v>0.6</v>
      </c>
      <c r="S139" s="1" t="n">
        <v>0</v>
      </c>
      <c r="T139" s="1" t="n">
        <v>2.8</v>
      </c>
      <c r="U139" s="1" t="n">
        <v>0</v>
      </c>
      <c r="V139" s="1" t="n">
        <v>2.8</v>
      </c>
      <c r="W139" s="1" t="n">
        <v>0</v>
      </c>
      <c r="X139" s="1" t="n">
        <v>0</v>
      </c>
      <c r="Y139" s="1" t="n">
        <v>1.5</v>
      </c>
      <c r="Z139" s="1" t="n">
        <v>0.1</v>
      </c>
      <c r="AA139" s="1" t="n">
        <v>0.2</v>
      </c>
      <c r="AB139" s="1" t="n">
        <v>0.054</v>
      </c>
      <c r="AC139" s="1" t="n">
        <v>0.1215</v>
      </c>
      <c r="AD139" s="1" t="n">
        <v>0.0069</v>
      </c>
      <c r="AE139" s="1" t="n">
        <v>0.0045</v>
      </c>
      <c r="AF139" s="1" t="n">
        <v>2.5</v>
      </c>
      <c r="AG139" s="6" t="n">
        <v>0.988162393349998</v>
      </c>
      <c r="AH139" s="6" t="n">
        <v>0.121425942870903</v>
      </c>
      <c r="AI139" s="1" t="n">
        <v>5.67901234567901</v>
      </c>
    </row>
    <row r="140" customFormat="false" ht="15" hidden="false" customHeight="false" outlineLevel="0" collapsed="false">
      <c r="A140" s="1" t="n">
        <v>0.0035</v>
      </c>
      <c r="B140" s="1" t="n">
        <v>0.83</v>
      </c>
      <c r="C140" s="1" t="n">
        <v>0.654</v>
      </c>
      <c r="D140" s="6" t="n">
        <v>1.619E-005</v>
      </c>
      <c r="E140" s="1" t="n">
        <v>200</v>
      </c>
      <c r="F140" s="1" t="n">
        <f aca="false">0.938^2+B140/A140-B140</f>
        <v>237.192701142857</v>
      </c>
      <c r="G140" s="1" t="n">
        <f aca="false">B140/A140/2/0.938</f>
        <v>126.40877246421</v>
      </c>
      <c r="H140" s="1" t="n">
        <f aca="false">E140-G140</f>
        <v>73.5912275357904</v>
      </c>
      <c r="I140" s="1" t="n">
        <v>0.617998861552007</v>
      </c>
      <c r="J140" s="7" t="s">
        <v>34</v>
      </c>
      <c r="K140" s="1" t="s">
        <v>35</v>
      </c>
      <c r="L140" s="1" t="s">
        <v>36</v>
      </c>
      <c r="M140" s="1" t="s">
        <v>37</v>
      </c>
      <c r="N140" s="1" t="n">
        <v>1</v>
      </c>
      <c r="O140" s="1" t="n">
        <v>0.6</v>
      </c>
      <c r="P140" s="1" t="n">
        <v>0</v>
      </c>
      <c r="Q140" s="1" t="n">
        <v>0</v>
      </c>
      <c r="R140" s="1" t="n">
        <v>0.5</v>
      </c>
      <c r="S140" s="1" t="n">
        <v>0</v>
      </c>
      <c r="T140" s="1" t="n">
        <v>-0.2</v>
      </c>
      <c r="U140" s="1" t="n">
        <v>0</v>
      </c>
      <c r="V140" s="1" t="n">
        <v>0</v>
      </c>
      <c r="W140" s="1" t="n">
        <v>-0.2</v>
      </c>
      <c r="X140" s="1" t="n">
        <v>0</v>
      </c>
      <c r="Y140" s="1" t="n">
        <v>5</v>
      </c>
      <c r="Z140" s="1" t="n">
        <v>1.2</v>
      </c>
      <c r="AA140" s="1" t="n">
        <v>4.1</v>
      </c>
      <c r="AB140" s="1" t="n">
        <v>0.537</v>
      </c>
      <c r="AC140" s="1" t="n">
        <v>0.2756</v>
      </c>
      <c r="AD140" s="1" t="n">
        <v>0.0078</v>
      </c>
      <c r="AE140" s="1" t="n">
        <v>0.0181</v>
      </c>
      <c r="AF140" s="1" t="n">
        <v>2.5</v>
      </c>
      <c r="AG140" s="6" t="n">
        <v>0.617998861552007</v>
      </c>
      <c r="AH140" s="6" t="n">
        <v>0.238816775157105</v>
      </c>
      <c r="AI140" s="1" t="n">
        <v>2.83018867924528</v>
      </c>
    </row>
    <row r="141" customFormat="false" ht="15" hidden="false" customHeight="false" outlineLevel="0" collapsed="false">
      <c r="A141" s="1" t="n">
        <v>0.0051</v>
      </c>
      <c r="B141" s="1" t="n">
        <v>1.18</v>
      </c>
      <c r="C141" s="1" t="n">
        <v>0.633</v>
      </c>
      <c r="D141" s="6" t="n">
        <v>6.441E-006</v>
      </c>
      <c r="E141" s="1" t="n">
        <v>200</v>
      </c>
      <c r="F141" s="1" t="n">
        <f aca="false">0.938^2+B141/A141-B141</f>
        <v>231.072393019608</v>
      </c>
      <c r="G141" s="1" t="n">
        <f aca="false">B141/A141/2/0.938</f>
        <v>123.332915255654</v>
      </c>
      <c r="H141" s="1" t="n">
        <f aca="false">E141-G141</f>
        <v>76.6670847443455</v>
      </c>
      <c r="I141" s="1" t="n">
        <v>0.646851876535496</v>
      </c>
      <c r="J141" s="7" t="s">
        <v>34</v>
      </c>
      <c r="K141" s="1" t="s">
        <v>35</v>
      </c>
      <c r="L141" s="1" t="s">
        <v>36</v>
      </c>
      <c r="M141" s="1" t="s">
        <v>37</v>
      </c>
      <c r="N141" s="1" t="n">
        <v>1</v>
      </c>
      <c r="O141" s="1" t="n">
        <v>0.5</v>
      </c>
      <c r="P141" s="1" t="n">
        <v>0</v>
      </c>
      <c r="Q141" s="1" t="n">
        <v>0</v>
      </c>
      <c r="R141" s="1" t="n">
        <v>0.7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3.6</v>
      </c>
      <c r="Z141" s="1" t="n">
        <v>1.1</v>
      </c>
      <c r="AA141" s="1" t="n">
        <v>3.8</v>
      </c>
      <c r="AB141" s="1" t="n">
        <v>0.537</v>
      </c>
      <c r="AC141" s="1" t="n">
        <v>0.3032</v>
      </c>
      <c r="AD141" s="1" t="n">
        <v>0.0064</v>
      </c>
      <c r="AE141" s="1" t="n">
        <v>0.0161</v>
      </c>
      <c r="AF141" s="1" t="n">
        <v>2.5</v>
      </c>
      <c r="AG141" s="6" t="n">
        <v>0.646851876535496</v>
      </c>
      <c r="AH141" s="6" t="n">
        <v>0.265789468380809</v>
      </c>
      <c r="AI141" s="1" t="n">
        <v>2.11081794195251</v>
      </c>
    </row>
    <row r="142" customFormat="false" ht="15" hidden="false" customHeight="false" outlineLevel="0" collapsed="false">
      <c r="A142" s="1" t="n">
        <v>0.0075</v>
      </c>
      <c r="B142" s="1" t="n">
        <v>1.32</v>
      </c>
      <c r="C142" s="1" t="n">
        <v>0.486</v>
      </c>
      <c r="D142" s="6" t="n">
        <v>4.059E-006</v>
      </c>
      <c r="E142" s="1" t="n">
        <v>200</v>
      </c>
      <c r="F142" s="1" t="n">
        <f aca="false">0.938^2+B142/A142-B142</f>
        <v>175.559844</v>
      </c>
      <c r="G142" s="1" t="n">
        <f aca="false">B142/A142/2/0.938</f>
        <v>93.816631130064</v>
      </c>
      <c r="H142" s="1" t="n">
        <f aca="false">E142-G142</f>
        <v>106.183368869936</v>
      </c>
      <c r="I142" s="1" t="n">
        <v>0.813141382481008</v>
      </c>
      <c r="J142" s="7" t="s">
        <v>34</v>
      </c>
      <c r="K142" s="1" t="s">
        <v>35</v>
      </c>
      <c r="L142" s="1" t="s">
        <v>36</v>
      </c>
      <c r="M142" s="1" t="s">
        <v>37</v>
      </c>
      <c r="N142" s="1" t="n">
        <v>1</v>
      </c>
      <c r="O142" s="1" t="n">
        <v>0.7</v>
      </c>
      <c r="P142" s="1" t="n">
        <v>0</v>
      </c>
      <c r="Q142" s="1" t="n">
        <v>0</v>
      </c>
      <c r="R142" s="1" t="n">
        <v>0.6</v>
      </c>
      <c r="S142" s="1" t="n">
        <v>0</v>
      </c>
      <c r="T142" s="1" t="n">
        <v>-0.2</v>
      </c>
      <c r="U142" s="1" t="n">
        <v>0</v>
      </c>
      <c r="V142" s="1" t="n">
        <v>0</v>
      </c>
      <c r="W142" s="1" t="n">
        <v>-0.2</v>
      </c>
      <c r="X142" s="1" t="n">
        <v>0</v>
      </c>
      <c r="Y142" s="1" t="n">
        <v>2.2</v>
      </c>
      <c r="Z142" s="1" t="n">
        <v>0.4</v>
      </c>
      <c r="AA142" s="1" t="n">
        <v>3.3</v>
      </c>
      <c r="AB142" s="1" t="n">
        <v>0.337</v>
      </c>
      <c r="AC142" s="1" t="n">
        <v>0.2996</v>
      </c>
      <c r="AD142" s="1" t="n">
        <v>0.0062</v>
      </c>
      <c r="AE142" s="1" t="n">
        <v>0.0121</v>
      </c>
      <c r="AF142" s="1" t="n">
        <v>2.5</v>
      </c>
      <c r="AG142" s="6" t="n">
        <v>0.813141382481008</v>
      </c>
      <c r="AH142" s="6" t="n">
        <v>0.285488812677715</v>
      </c>
      <c r="AI142" s="1" t="n">
        <v>2.0694259012016</v>
      </c>
    </row>
    <row r="143" customFormat="false" ht="15" hidden="false" customHeight="false" outlineLevel="0" collapsed="false">
      <c r="A143" s="1" t="n">
        <v>0.0081</v>
      </c>
      <c r="B143" s="1" t="n">
        <v>1.72</v>
      </c>
      <c r="C143" s="1" t="n">
        <v>0.578</v>
      </c>
      <c r="D143" s="6" t="n">
        <v>2.297E-006</v>
      </c>
      <c r="E143" s="1" t="n">
        <v>200</v>
      </c>
      <c r="F143" s="1" t="n">
        <f aca="false">0.938^2+B143/A143-B143</f>
        <v>211.505523012346</v>
      </c>
      <c r="G143" s="1" t="n">
        <f aca="false">B143/A143/2/0.938</f>
        <v>113.190660454342</v>
      </c>
      <c r="H143" s="1" t="n">
        <f aca="false">E143-G143</f>
        <v>86.809339545658</v>
      </c>
      <c r="I143" s="1" t="n">
        <v>0.716386181033434</v>
      </c>
      <c r="J143" s="7" t="s">
        <v>34</v>
      </c>
      <c r="K143" s="1" t="s">
        <v>35</v>
      </c>
      <c r="L143" s="1" t="s">
        <v>36</v>
      </c>
      <c r="M143" s="1" t="s">
        <v>37</v>
      </c>
      <c r="N143" s="1" t="n">
        <v>1</v>
      </c>
      <c r="O143" s="1" t="n">
        <v>0.6</v>
      </c>
      <c r="P143" s="1" t="n">
        <v>0</v>
      </c>
      <c r="Q143" s="1" t="n">
        <v>0</v>
      </c>
      <c r="R143" s="1" t="n">
        <v>0.8</v>
      </c>
      <c r="S143" s="1" t="n">
        <v>0</v>
      </c>
      <c r="T143" s="1" t="n">
        <v>-0.1</v>
      </c>
      <c r="U143" s="1" t="n">
        <v>0</v>
      </c>
      <c r="V143" s="1" t="n">
        <v>0</v>
      </c>
      <c r="W143" s="1" t="n">
        <v>-0.1</v>
      </c>
      <c r="X143" s="1" t="n">
        <v>0</v>
      </c>
      <c r="Y143" s="1" t="n">
        <v>2.8</v>
      </c>
      <c r="Z143" s="1" t="n">
        <v>0.2</v>
      </c>
      <c r="AA143" s="1" t="n">
        <v>3.2</v>
      </c>
      <c r="AB143" s="1" t="n">
        <v>0.337</v>
      </c>
      <c r="AC143" s="1" t="n">
        <v>0.3364</v>
      </c>
      <c r="AD143" s="1" t="n">
        <v>0.0062</v>
      </c>
      <c r="AE143" s="1" t="n">
        <v>0.0145</v>
      </c>
      <c r="AF143" s="1" t="n">
        <v>2.5</v>
      </c>
      <c r="AG143" s="6" t="n">
        <v>0.716386181033434</v>
      </c>
      <c r="AH143" s="6" t="n">
        <v>0.312351267088849</v>
      </c>
      <c r="AI143" s="1" t="n">
        <v>1.84304399524376</v>
      </c>
    </row>
    <row r="144" customFormat="false" ht="15" hidden="false" customHeight="false" outlineLevel="0" collapsed="false">
      <c r="A144" s="1" t="n">
        <v>0.0122</v>
      </c>
      <c r="B144" s="1" t="n">
        <v>1.76</v>
      </c>
      <c r="C144" s="1" t="n">
        <v>0.395</v>
      </c>
      <c r="D144" s="6" t="n">
        <v>1.698E-006</v>
      </c>
      <c r="E144" s="1" t="n">
        <v>200</v>
      </c>
      <c r="F144" s="1" t="n">
        <f aca="false">0.938^2+B144/A144-B144</f>
        <v>143.382139081967</v>
      </c>
      <c r="G144" s="1" t="n">
        <f aca="false">B144/A144/2/0.938</f>
        <v>76.8988779754623</v>
      </c>
      <c r="H144" s="1" t="n">
        <f aca="false">E144-G144</f>
        <v>123.101122024538</v>
      </c>
      <c r="I144" s="1" t="n">
        <v>0.885751368730221</v>
      </c>
      <c r="J144" s="7" t="s">
        <v>34</v>
      </c>
      <c r="K144" s="1" t="s">
        <v>35</v>
      </c>
      <c r="L144" s="1" t="s">
        <v>36</v>
      </c>
      <c r="M144" s="1" t="s">
        <v>37</v>
      </c>
      <c r="N144" s="1" t="n">
        <v>1</v>
      </c>
      <c r="O144" s="1" t="n">
        <v>0.8</v>
      </c>
      <c r="P144" s="1" t="n">
        <v>0</v>
      </c>
      <c r="Q144" s="1" t="n">
        <v>0</v>
      </c>
      <c r="R144" s="1" t="n">
        <v>0.6</v>
      </c>
      <c r="S144" s="1" t="n">
        <v>0</v>
      </c>
      <c r="T144" s="1" t="n">
        <v>-0.3</v>
      </c>
      <c r="U144" s="1" t="n">
        <v>0</v>
      </c>
      <c r="V144" s="1" t="n">
        <v>0</v>
      </c>
      <c r="W144" s="1" t="n">
        <v>-0.3</v>
      </c>
      <c r="X144" s="1" t="n">
        <v>0</v>
      </c>
      <c r="Y144" s="1" t="n">
        <v>1.6</v>
      </c>
      <c r="Z144" s="1" t="n">
        <v>0.1</v>
      </c>
      <c r="AA144" s="1" t="n">
        <v>2.9</v>
      </c>
      <c r="AB144" s="1" t="n">
        <v>0.246</v>
      </c>
      <c r="AC144" s="1" t="n">
        <v>0.3295</v>
      </c>
      <c r="AD144" s="1" t="n">
        <v>0.0073</v>
      </c>
      <c r="AE144" s="1" t="n">
        <v>0.0113</v>
      </c>
      <c r="AF144" s="1" t="n">
        <v>2.5</v>
      </c>
      <c r="AG144" s="6" t="n">
        <v>0.885751368730221</v>
      </c>
      <c r="AH144" s="6" t="n">
        <v>0.32206745981362</v>
      </c>
      <c r="AI144" s="1" t="n">
        <v>2.2154779969651</v>
      </c>
    </row>
    <row r="145" customFormat="false" ht="15" hidden="false" customHeight="false" outlineLevel="0" collapsed="false">
      <c r="A145" s="1" t="n">
        <v>0.0124</v>
      </c>
      <c r="B145" s="1" t="n">
        <v>2.45</v>
      </c>
      <c r="C145" s="1" t="n">
        <v>0.537</v>
      </c>
      <c r="D145" s="6" t="n">
        <v>8.446E-007</v>
      </c>
      <c r="E145" s="1" t="n">
        <v>200</v>
      </c>
      <c r="F145" s="1" t="n">
        <f aca="false">0.938^2+B145/A145-B145</f>
        <v>196.01048916129</v>
      </c>
      <c r="G145" s="1" t="n">
        <f aca="false">B145/A145/2/0.938</f>
        <v>105.320173326914</v>
      </c>
      <c r="H145" s="1" t="n">
        <f aca="false">E145-G145</f>
        <v>94.6798266730862</v>
      </c>
      <c r="I145" s="1" t="n">
        <v>0.762491486276349</v>
      </c>
      <c r="J145" s="7" t="s">
        <v>34</v>
      </c>
      <c r="K145" s="1" t="s">
        <v>35</v>
      </c>
      <c r="L145" s="1" t="s">
        <v>36</v>
      </c>
      <c r="M145" s="1" t="s">
        <v>37</v>
      </c>
      <c r="N145" s="1" t="n">
        <v>1</v>
      </c>
      <c r="O145" s="1" t="n">
        <v>0.6</v>
      </c>
      <c r="P145" s="1" t="n">
        <v>0</v>
      </c>
      <c r="Q145" s="1" t="n">
        <v>0</v>
      </c>
      <c r="R145" s="1" t="n">
        <v>0.5</v>
      </c>
      <c r="S145" s="1" t="n">
        <v>0</v>
      </c>
      <c r="T145" s="1" t="n">
        <v>-0.1</v>
      </c>
      <c r="U145" s="1" t="n">
        <v>0</v>
      </c>
      <c r="V145" s="1" t="n">
        <v>0</v>
      </c>
      <c r="W145" s="1" t="n">
        <v>-0.1</v>
      </c>
      <c r="X145" s="1" t="n">
        <v>0</v>
      </c>
      <c r="Y145" s="1" t="n">
        <v>1.9</v>
      </c>
      <c r="Z145" s="1" t="n">
        <v>0.4</v>
      </c>
      <c r="AA145" s="1" t="n">
        <v>2.6</v>
      </c>
      <c r="AB145" s="1" t="n">
        <v>0.246</v>
      </c>
      <c r="AC145" s="1" t="n">
        <v>0.3662</v>
      </c>
      <c r="AD145" s="1" t="n">
        <v>0.0055</v>
      </c>
      <c r="AE145" s="1" t="n">
        <v>0.0122</v>
      </c>
      <c r="AF145" s="1" t="n">
        <v>2.5</v>
      </c>
      <c r="AG145" s="6" t="n">
        <v>0.762491486276349</v>
      </c>
      <c r="AH145" s="6" t="n">
        <v>0.349027670329325</v>
      </c>
      <c r="AI145" s="1" t="n">
        <v>1.50191152375751</v>
      </c>
    </row>
    <row r="146" customFormat="false" ht="15" hidden="false" customHeight="false" outlineLevel="0" collapsed="false">
      <c r="A146" s="1" t="n">
        <v>0.0138</v>
      </c>
      <c r="B146" s="1" t="n">
        <v>3.25</v>
      </c>
      <c r="C146" s="1" t="n">
        <v>0.64</v>
      </c>
      <c r="D146" s="6" t="n">
        <v>3.951E-007</v>
      </c>
      <c r="E146" s="1" t="n">
        <v>200</v>
      </c>
      <c r="F146" s="1" t="n">
        <f aca="false">0.938^2+B146/A146-B146</f>
        <v>233.137090376812</v>
      </c>
      <c r="G146" s="1" t="n">
        <f aca="false">B146/A146/2/0.938</f>
        <v>125.536911714718</v>
      </c>
      <c r="H146" s="1" t="n">
        <f aca="false">E146-G146</f>
        <v>74.4630882852817</v>
      </c>
      <c r="I146" s="1" t="n">
        <v>0.637334882498856</v>
      </c>
      <c r="J146" s="7" t="s">
        <v>34</v>
      </c>
      <c r="K146" s="1" t="s">
        <v>35</v>
      </c>
      <c r="L146" s="1" t="s">
        <v>36</v>
      </c>
      <c r="M146" s="1" t="s">
        <v>37</v>
      </c>
      <c r="N146" s="1" t="n">
        <v>1</v>
      </c>
      <c r="O146" s="1" t="n">
        <v>0.5</v>
      </c>
      <c r="P146" s="1" t="n">
        <v>0</v>
      </c>
      <c r="Q146" s="1" t="n">
        <v>0</v>
      </c>
      <c r="R146" s="1" t="n">
        <v>1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1.1</v>
      </c>
      <c r="Z146" s="1" t="n">
        <v>1.3</v>
      </c>
      <c r="AA146" s="1" t="n">
        <v>1.3</v>
      </c>
      <c r="AB146" s="1" t="n">
        <v>0.246</v>
      </c>
      <c r="AC146" s="1" t="n">
        <v>0.3632</v>
      </c>
      <c r="AD146" s="1" t="n">
        <v>0.0146</v>
      </c>
      <c r="AE146" s="1" t="n">
        <v>0.0079</v>
      </c>
      <c r="AF146" s="1" t="n">
        <v>2.5</v>
      </c>
      <c r="AG146" s="6" t="n">
        <v>0.637334882498856</v>
      </c>
      <c r="AH146" s="6" t="n">
        <v>0.337193151852162</v>
      </c>
      <c r="AI146" s="1" t="n">
        <v>4.01982378854626</v>
      </c>
    </row>
    <row r="147" customFormat="false" ht="15" hidden="false" customHeight="false" outlineLevel="0" collapsed="false">
      <c r="A147" s="1" t="n">
        <v>0.0175</v>
      </c>
      <c r="B147" s="1" t="n">
        <v>1.77</v>
      </c>
      <c r="C147" s="1" t="n">
        <v>0.277</v>
      </c>
      <c r="D147" s="6" t="n">
        <v>1.195E-006</v>
      </c>
      <c r="E147" s="1" t="n">
        <v>200</v>
      </c>
      <c r="F147" s="1" t="n">
        <f aca="false">0.938^2+B147/A147-B147</f>
        <v>100.252701142857</v>
      </c>
      <c r="G147" s="1" t="n">
        <f aca="false">B147/A147/2/0.938</f>
        <v>53.9141029546147</v>
      </c>
      <c r="H147" s="1" t="n">
        <f aca="false">E147-G147</f>
        <v>146.085897045385</v>
      </c>
      <c r="I147" s="1" t="n">
        <v>0.949582536016831</v>
      </c>
      <c r="J147" s="7" t="s">
        <v>34</v>
      </c>
      <c r="K147" s="1" t="s">
        <v>35</v>
      </c>
      <c r="L147" s="1" t="s">
        <v>36</v>
      </c>
      <c r="M147" s="1" t="s">
        <v>37</v>
      </c>
      <c r="N147" s="1" t="n">
        <v>1</v>
      </c>
      <c r="O147" s="1" t="n">
        <v>1</v>
      </c>
      <c r="P147" s="1" t="n">
        <v>0</v>
      </c>
      <c r="Q147" s="1" t="n">
        <v>0</v>
      </c>
      <c r="R147" s="1" t="n">
        <v>0.8</v>
      </c>
      <c r="S147" s="1" t="n">
        <v>0</v>
      </c>
      <c r="T147" s="1" t="n">
        <v>-0.5</v>
      </c>
      <c r="U147" s="1" t="n">
        <v>0</v>
      </c>
      <c r="V147" s="1" t="n">
        <v>0</v>
      </c>
      <c r="W147" s="1" t="n">
        <v>-0.5</v>
      </c>
      <c r="X147" s="1" t="n">
        <v>0</v>
      </c>
      <c r="Y147" s="1" t="n">
        <v>1.6</v>
      </c>
      <c r="Z147" s="1" t="n">
        <v>0.1</v>
      </c>
      <c r="AA147" s="1" t="n">
        <v>2.6</v>
      </c>
      <c r="AB147" s="1" t="n">
        <v>0.19</v>
      </c>
      <c r="AC147" s="1" t="n">
        <v>0.3026</v>
      </c>
      <c r="AD147" s="1" t="n">
        <v>0.0107</v>
      </c>
      <c r="AE147" s="1" t="n">
        <v>0.0099</v>
      </c>
      <c r="AF147" s="1" t="n">
        <v>2.5</v>
      </c>
      <c r="AG147" s="6" t="n">
        <v>0.949582536016831</v>
      </c>
      <c r="AH147" s="6" t="n">
        <v>0.300164002391104</v>
      </c>
      <c r="AI147" s="1" t="n">
        <v>3.53602115003305</v>
      </c>
    </row>
    <row r="148" customFormat="false" ht="15" hidden="false" customHeight="false" outlineLevel="0" collapsed="false">
      <c r="A148" s="1" t="n">
        <v>0.0174</v>
      </c>
      <c r="B148" s="1" t="n">
        <v>2.48</v>
      </c>
      <c r="C148" s="1" t="n">
        <v>0.388</v>
      </c>
      <c r="D148" s="6" t="n">
        <v>6.429E-007</v>
      </c>
      <c r="E148" s="1" t="n">
        <v>200</v>
      </c>
      <c r="F148" s="1" t="n">
        <f aca="false">0.938^2+B148/A148-B148</f>
        <v>140.928579632184</v>
      </c>
      <c r="G148" s="1" t="n">
        <f aca="false">B148/A148/2/0.938</f>
        <v>75.9748057740852</v>
      </c>
      <c r="H148" s="1" t="n">
        <f aca="false">E148-G148</f>
        <v>124.025194225915</v>
      </c>
      <c r="I148" s="1" t="n">
        <v>0.8904344979353</v>
      </c>
      <c r="J148" s="7" t="s">
        <v>34</v>
      </c>
      <c r="K148" s="1" t="s">
        <v>35</v>
      </c>
      <c r="L148" s="1" t="s">
        <v>36</v>
      </c>
      <c r="M148" s="1" t="s">
        <v>37</v>
      </c>
      <c r="N148" s="1" t="n">
        <v>1</v>
      </c>
      <c r="O148" s="1" t="n">
        <v>0.8</v>
      </c>
      <c r="P148" s="1" t="n">
        <v>0</v>
      </c>
      <c r="Q148" s="1" t="n">
        <v>0</v>
      </c>
      <c r="R148" s="1" t="n">
        <v>0.6</v>
      </c>
      <c r="S148" s="1" t="n">
        <v>0</v>
      </c>
      <c r="T148" s="1" t="n">
        <v>-0.3</v>
      </c>
      <c r="U148" s="1" t="n">
        <v>0</v>
      </c>
      <c r="V148" s="1" t="n">
        <v>0</v>
      </c>
      <c r="W148" s="1" t="n">
        <v>-0.3</v>
      </c>
      <c r="X148" s="1" t="n">
        <v>0</v>
      </c>
      <c r="Y148" s="1" t="n">
        <v>1.5</v>
      </c>
      <c r="Z148" s="1" t="n">
        <v>0</v>
      </c>
      <c r="AA148" s="1" t="n">
        <v>2.6</v>
      </c>
      <c r="AB148" s="1" t="n">
        <v>0.19</v>
      </c>
      <c r="AC148" s="1" t="n">
        <v>0.3532</v>
      </c>
      <c r="AD148" s="1" t="n">
        <v>0.0068</v>
      </c>
      <c r="AE148" s="1" t="n">
        <v>0.011</v>
      </c>
      <c r="AF148" s="1" t="n">
        <v>2.5</v>
      </c>
      <c r="AG148" s="6" t="n">
        <v>0.8904344979353</v>
      </c>
      <c r="AH148" s="6" t="n">
        <v>0.34702099292098</v>
      </c>
      <c r="AI148" s="1" t="n">
        <v>1.92525481313703</v>
      </c>
    </row>
    <row r="149" customFormat="false" ht="15" hidden="false" customHeight="false" outlineLevel="0" collapsed="false">
      <c r="A149" s="1" t="n">
        <v>0.0169</v>
      </c>
      <c r="B149" s="1" t="n">
        <v>3.62</v>
      </c>
      <c r="C149" s="1" t="n">
        <v>0.586</v>
      </c>
      <c r="D149" s="6" t="n">
        <v>2.822E-007</v>
      </c>
      <c r="E149" s="1" t="n">
        <v>200</v>
      </c>
      <c r="F149" s="1" t="n">
        <f aca="false">0.938^2+B149/A149-B149</f>
        <v>211.461027431953</v>
      </c>
      <c r="G149" s="1" t="n">
        <f aca="false">B149/A149/2/0.938</f>
        <v>114.179735304879</v>
      </c>
      <c r="H149" s="1" t="n">
        <f aca="false">E149-G149</f>
        <v>85.8202646951212</v>
      </c>
      <c r="I149" s="1" t="n">
        <v>0.70678299061091</v>
      </c>
      <c r="J149" s="7" t="s">
        <v>34</v>
      </c>
      <c r="K149" s="1" t="s">
        <v>35</v>
      </c>
      <c r="L149" s="1" t="s">
        <v>36</v>
      </c>
      <c r="M149" s="1" t="s">
        <v>37</v>
      </c>
      <c r="N149" s="1" t="n">
        <v>1</v>
      </c>
      <c r="O149" s="1" t="n">
        <v>0.6</v>
      </c>
      <c r="P149" s="1" t="n">
        <v>0</v>
      </c>
      <c r="Q149" s="1" t="n">
        <v>0</v>
      </c>
      <c r="R149" s="1" t="n">
        <v>0.5</v>
      </c>
      <c r="S149" s="1" t="n">
        <v>0</v>
      </c>
      <c r="T149" s="1" t="n">
        <v>-0.1</v>
      </c>
      <c r="U149" s="1" t="n">
        <v>0</v>
      </c>
      <c r="V149" s="1" t="n">
        <v>0</v>
      </c>
      <c r="W149" s="1" t="n">
        <v>-0.1</v>
      </c>
      <c r="X149" s="1" t="n">
        <v>0</v>
      </c>
      <c r="Y149" s="1" t="n">
        <v>1.1</v>
      </c>
      <c r="Z149" s="1" t="n">
        <v>1.2</v>
      </c>
      <c r="AA149" s="1" t="n">
        <v>1.1</v>
      </c>
      <c r="AB149" s="1" t="n">
        <v>0.19</v>
      </c>
      <c r="AC149" s="1" t="n">
        <v>0.3759</v>
      </c>
      <c r="AD149" s="1" t="n">
        <v>0.0106</v>
      </c>
      <c r="AE149" s="1" t="n">
        <v>0.0076</v>
      </c>
      <c r="AF149" s="1" t="n">
        <v>2.5</v>
      </c>
      <c r="AG149" s="6" t="n">
        <v>0.70678299061091</v>
      </c>
      <c r="AH149" s="6" t="n">
        <v>0.358300876664689</v>
      </c>
      <c r="AI149" s="1" t="n">
        <v>2.81989890928438</v>
      </c>
    </row>
    <row r="150" customFormat="false" ht="15" hidden="false" customHeight="false" outlineLevel="0" collapsed="false">
      <c r="A150" s="1" t="n">
        <v>0.0185</v>
      </c>
      <c r="B150" s="1" t="n">
        <v>4.34</v>
      </c>
      <c r="C150" s="1" t="n">
        <v>0.638</v>
      </c>
      <c r="D150" s="6" t="n">
        <v>1.836E-007</v>
      </c>
      <c r="E150" s="1" t="n">
        <v>200</v>
      </c>
      <c r="F150" s="1" t="n">
        <f aca="false">0.938^2+B150/A150-B150</f>
        <v>231.134438594595</v>
      </c>
      <c r="G150" s="1" t="n">
        <f aca="false">B150/A150/2/0.938</f>
        <v>125.050423557886</v>
      </c>
      <c r="H150" s="1" t="n">
        <f aca="false">E150-G150</f>
        <v>74.9495764421138</v>
      </c>
      <c r="I150" s="1" t="n">
        <v>0.640037901216804</v>
      </c>
      <c r="J150" s="7" t="s">
        <v>34</v>
      </c>
      <c r="K150" s="1" t="s">
        <v>35</v>
      </c>
      <c r="L150" s="1" t="s">
        <v>36</v>
      </c>
      <c r="M150" s="1" t="s">
        <v>37</v>
      </c>
      <c r="N150" s="1" t="n">
        <v>1</v>
      </c>
      <c r="O150" s="1" t="n">
        <v>0.5</v>
      </c>
      <c r="P150" s="1" t="n">
        <v>0</v>
      </c>
      <c r="Q150" s="1" t="n">
        <v>0</v>
      </c>
      <c r="R150" s="1" t="n">
        <v>1.4</v>
      </c>
      <c r="S150" s="1" t="n">
        <v>0</v>
      </c>
      <c r="T150" s="1" t="n">
        <v>0</v>
      </c>
      <c r="U150" s="1" t="n">
        <v>0</v>
      </c>
      <c r="V150" s="1" t="n">
        <v>0</v>
      </c>
      <c r="W150" s="1" t="n">
        <v>0</v>
      </c>
      <c r="X150" s="1" t="n">
        <v>0</v>
      </c>
      <c r="Y150" s="1" t="n">
        <v>1.2</v>
      </c>
      <c r="Z150" s="1" t="n">
        <v>1.8</v>
      </c>
      <c r="AA150" s="1" t="n">
        <v>1.3</v>
      </c>
      <c r="AB150" s="1" t="n">
        <v>0.19</v>
      </c>
      <c r="AC150" s="1" t="n">
        <v>0.3948</v>
      </c>
      <c r="AD150" s="1" t="n">
        <v>0.0125</v>
      </c>
      <c r="AE150" s="1" t="n">
        <v>0.01</v>
      </c>
      <c r="AF150" s="1" t="n">
        <v>2.5</v>
      </c>
      <c r="AG150" s="6" t="n">
        <v>0.640037901216804</v>
      </c>
      <c r="AH150" s="6" t="n">
        <v>0.372108345814096</v>
      </c>
      <c r="AI150" s="1" t="n">
        <v>3.1661600810537</v>
      </c>
    </row>
    <row r="151" customFormat="false" ht="15" hidden="false" customHeight="false" outlineLevel="0" collapsed="false">
      <c r="A151" s="1" t="n">
        <v>0.0244</v>
      </c>
      <c r="B151" s="1" t="n">
        <v>1.79</v>
      </c>
      <c r="C151" s="1" t="n">
        <v>0.203</v>
      </c>
      <c r="D151" s="6" t="n">
        <v>8.997E-007</v>
      </c>
      <c r="E151" s="1" t="n">
        <v>200</v>
      </c>
      <c r="F151" s="1" t="n">
        <f aca="false">0.938^2+B151/A151-B151</f>
        <v>72.4504997377049</v>
      </c>
      <c r="G151" s="1" t="n">
        <f aca="false">B151/A151/2/0.938</f>
        <v>39.1048271522947</v>
      </c>
      <c r="H151" s="1" t="n">
        <f aca="false">E151-G151</f>
        <v>160.895172847705</v>
      </c>
      <c r="I151" s="1" t="n">
        <v>0.974771918744374</v>
      </c>
      <c r="J151" s="7" t="s">
        <v>34</v>
      </c>
      <c r="K151" s="1" t="s">
        <v>35</v>
      </c>
      <c r="L151" s="1" t="s">
        <v>36</v>
      </c>
      <c r="M151" s="1" t="s">
        <v>37</v>
      </c>
      <c r="N151" s="1" t="n">
        <v>1</v>
      </c>
      <c r="O151" s="1" t="n">
        <v>1.4</v>
      </c>
      <c r="P151" s="1" t="n">
        <v>0</v>
      </c>
      <c r="Q151" s="1" t="n">
        <v>0</v>
      </c>
      <c r="R151" s="1" t="n">
        <v>1.1</v>
      </c>
      <c r="S151" s="1" t="n">
        <v>0</v>
      </c>
      <c r="T151" s="1" t="n">
        <v>-0.8</v>
      </c>
      <c r="U151" s="1" t="n">
        <v>0</v>
      </c>
      <c r="V151" s="1" t="n">
        <v>0</v>
      </c>
      <c r="W151" s="1" t="n">
        <v>-0.8</v>
      </c>
      <c r="X151" s="1" t="n">
        <v>0</v>
      </c>
      <c r="Y151" s="1" t="n">
        <v>1.9</v>
      </c>
      <c r="Z151" s="1" t="n">
        <v>0.2</v>
      </c>
      <c r="AA151" s="1" t="n">
        <v>2.4</v>
      </c>
      <c r="AB151" s="1" t="n">
        <v>0.099</v>
      </c>
      <c r="AC151" s="1" t="n">
        <v>0.3058</v>
      </c>
      <c r="AD151" s="1" t="n">
        <v>0.0154</v>
      </c>
      <c r="AE151" s="1" t="n">
        <v>0.0105</v>
      </c>
      <c r="AF151" s="1" t="n">
        <v>2.5</v>
      </c>
      <c r="AG151" s="6" t="n">
        <v>0.974771918744374</v>
      </c>
      <c r="AH151" s="6" t="n">
        <v>0.305104972707145</v>
      </c>
      <c r="AI151" s="1" t="n">
        <v>5.03597122302158</v>
      </c>
    </row>
    <row r="152" customFormat="false" ht="15" hidden="false" customHeight="false" outlineLevel="0" collapsed="false">
      <c r="A152" s="1" t="n">
        <v>0.0247</v>
      </c>
      <c r="B152" s="1" t="n">
        <v>2.5</v>
      </c>
      <c r="C152" s="1" t="n">
        <v>0.279</v>
      </c>
      <c r="D152" s="6" t="n">
        <v>4.645E-007</v>
      </c>
      <c r="E152" s="1" t="n">
        <v>200</v>
      </c>
      <c r="F152" s="1" t="n">
        <f aca="false">0.938^2+B152/A152-B152</f>
        <v>99.5944188987854</v>
      </c>
      <c r="G152" s="1" t="n">
        <f aca="false">B152/A152/2/0.938</f>
        <v>53.9523320355999</v>
      </c>
      <c r="H152" s="1" t="n">
        <f aca="false">E152-G152</f>
        <v>146.0476679644</v>
      </c>
      <c r="I152" s="1" t="n">
        <v>0.948743389452372</v>
      </c>
      <c r="J152" s="7" t="s">
        <v>34</v>
      </c>
      <c r="K152" s="1" t="s">
        <v>35</v>
      </c>
      <c r="L152" s="1" t="s">
        <v>36</v>
      </c>
      <c r="M152" s="1" t="s">
        <v>37</v>
      </c>
      <c r="N152" s="1" t="n">
        <v>1</v>
      </c>
      <c r="O152" s="1" t="n">
        <v>1.1</v>
      </c>
      <c r="P152" s="1" t="n">
        <v>0</v>
      </c>
      <c r="Q152" s="1" t="n">
        <v>0</v>
      </c>
      <c r="R152" s="1" t="n">
        <v>0.8</v>
      </c>
      <c r="S152" s="1" t="n">
        <v>0</v>
      </c>
      <c r="T152" s="1" t="n">
        <v>-0.5</v>
      </c>
      <c r="U152" s="1" t="n">
        <v>0</v>
      </c>
      <c r="V152" s="1" t="n">
        <v>0</v>
      </c>
      <c r="W152" s="1" t="n">
        <v>-0.5</v>
      </c>
      <c r="X152" s="1" t="n">
        <v>0</v>
      </c>
      <c r="Y152" s="1" t="n">
        <v>1.6</v>
      </c>
      <c r="Z152" s="1" t="n">
        <v>0.1</v>
      </c>
      <c r="AA152" s="1" t="n">
        <v>2.3</v>
      </c>
      <c r="AB152" s="1" t="n">
        <v>0.099</v>
      </c>
      <c r="AC152" s="1" t="n">
        <v>0.3334</v>
      </c>
      <c r="AD152" s="1" t="n">
        <v>0.0063</v>
      </c>
      <c r="AE152" s="1" t="n">
        <v>0.0102</v>
      </c>
      <c r="AF152" s="1" t="n">
        <v>2.5</v>
      </c>
      <c r="AG152" s="6" t="n">
        <v>0.948743389452372</v>
      </c>
      <c r="AH152" s="6" t="n">
        <v>0.331860476991912</v>
      </c>
      <c r="AI152" s="1" t="n">
        <v>1.88962207558488</v>
      </c>
    </row>
    <row r="153" customFormat="false" ht="15" hidden="false" customHeight="false" outlineLevel="0" collapsed="false">
      <c r="A153" s="1" t="n">
        <v>0.0248</v>
      </c>
      <c r="B153" s="1" t="n">
        <v>3.45</v>
      </c>
      <c r="C153" s="1" t="n">
        <v>0.38</v>
      </c>
      <c r="D153" s="6" t="n">
        <v>2.48E-007</v>
      </c>
      <c r="E153" s="1" t="n">
        <v>200</v>
      </c>
      <c r="F153" s="1" t="n">
        <f aca="false">0.938^2+B153/A153-B153</f>
        <v>136.542747225806</v>
      </c>
      <c r="G153" s="1" t="n">
        <f aca="false">B153/A153/2/0.938</f>
        <v>74.1539995873169</v>
      </c>
      <c r="H153" s="1" t="n">
        <f aca="false">E153-G153</f>
        <v>125.846000412683</v>
      </c>
      <c r="I153" s="1" t="n">
        <v>0.895635835527905</v>
      </c>
      <c r="J153" s="7" t="s">
        <v>34</v>
      </c>
      <c r="K153" s="1" t="s">
        <v>35</v>
      </c>
      <c r="L153" s="1" t="s">
        <v>36</v>
      </c>
      <c r="M153" s="1" t="s">
        <v>37</v>
      </c>
      <c r="N153" s="1" t="n">
        <v>1</v>
      </c>
      <c r="O153" s="1" t="n">
        <v>0.8</v>
      </c>
      <c r="P153" s="1" t="n">
        <v>0</v>
      </c>
      <c r="Q153" s="1" t="n">
        <v>0</v>
      </c>
      <c r="R153" s="1" t="n">
        <v>0.7</v>
      </c>
      <c r="S153" s="1" t="n">
        <v>0</v>
      </c>
      <c r="T153" s="1" t="n">
        <v>-0.3</v>
      </c>
      <c r="U153" s="1" t="n">
        <v>0</v>
      </c>
      <c r="V153" s="1" t="n">
        <v>0</v>
      </c>
      <c r="W153" s="1" t="n">
        <v>-0.3</v>
      </c>
      <c r="X153" s="1" t="n">
        <v>0</v>
      </c>
      <c r="Y153" s="1" t="n">
        <v>1.6</v>
      </c>
      <c r="Z153" s="1" t="n">
        <v>0.1</v>
      </c>
      <c r="AA153" s="1" t="n">
        <v>2.3</v>
      </c>
      <c r="AB153" s="1" t="n">
        <v>0.099</v>
      </c>
      <c r="AC153" s="1" t="n">
        <v>0.3709</v>
      </c>
      <c r="AD153" s="1" t="n">
        <v>0.0071</v>
      </c>
      <c r="AE153" s="1" t="n">
        <v>0.0108</v>
      </c>
      <c r="AF153" s="1" t="n">
        <v>2.5</v>
      </c>
      <c r="AG153" s="6" t="n">
        <v>0.895635835527905</v>
      </c>
      <c r="AH153" s="6" t="n">
        <v>0.367412836322226</v>
      </c>
      <c r="AI153" s="1" t="n">
        <v>1.9142626044756</v>
      </c>
    </row>
    <row r="154" customFormat="false" ht="15" hidden="false" customHeight="false" outlineLevel="0" collapsed="false">
      <c r="A154" s="1" t="n">
        <v>0.0239</v>
      </c>
      <c r="B154" s="1" t="n">
        <v>4.54</v>
      </c>
      <c r="C154" s="1" t="n">
        <v>0.52</v>
      </c>
      <c r="D154" s="6" t="n">
        <v>1.38E-007</v>
      </c>
      <c r="E154" s="1" t="n">
        <v>200</v>
      </c>
      <c r="F154" s="1" t="n">
        <f aca="false">0.938^2+B154/A154-B154</f>
        <v>186.298002995816</v>
      </c>
      <c r="G154" s="1" t="n">
        <f aca="false">B154/A154/2/0.938</f>
        <v>101.257014390094</v>
      </c>
      <c r="H154" s="1" t="n">
        <f aca="false">E154-G154</f>
        <v>98.7429856099062</v>
      </c>
      <c r="I154" s="1" t="n">
        <v>0.780151963894975</v>
      </c>
      <c r="J154" s="7" t="s">
        <v>34</v>
      </c>
      <c r="K154" s="1" t="s">
        <v>35</v>
      </c>
      <c r="L154" s="1" t="s">
        <v>36</v>
      </c>
      <c r="M154" s="1" t="s">
        <v>37</v>
      </c>
      <c r="N154" s="1" t="n">
        <v>1</v>
      </c>
      <c r="O154" s="1" t="n">
        <v>0.7</v>
      </c>
      <c r="P154" s="1" t="n">
        <v>0</v>
      </c>
      <c r="Q154" s="1" t="n">
        <v>0</v>
      </c>
      <c r="R154" s="1" t="n">
        <v>0.6</v>
      </c>
      <c r="S154" s="1" t="n">
        <v>0</v>
      </c>
      <c r="T154" s="1" t="n">
        <v>-0.1</v>
      </c>
      <c r="U154" s="1" t="n">
        <v>0</v>
      </c>
      <c r="V154" s="1" t="n">
        <v>0</v>
      </c>
      <c r="W154" s="1" t="n">
        <v>-0.1</v>
      </c>
      <c r="X154" s="1" t="n">
        <v>0</v>
      </c>
      <c r="Y154" s="1" t="n">
        <v>1</v>
      </c>
      <c r="Z154" s="1" t="n">
        <v>1.1</v>
      </c>
      <c r="AA154" s="1" t="n">
        <v>1</v>
      </c>
      <c r="AB154" s="1" t="n">
        <v>0.099</v>
      </c>
      <c r="AC154" s="1" t="n">
        <v>0.3855</v>
      </c>
      <c r="AD154" s="1" t="n">
        <v>0.009</v>
      </c>
      <c r="AE154" s="1" t="n">
        <v>0.0074</v>
      </c>
      <c r="AF154" s="1" t="n">
        <v>2.5</v>
      </c>
      <c r="AG154" s="6" t="n">
        <v>0.780151963894975</v>
      </c>
      <c r="AH154" s="6" t="n">
        <v>0.377864903833203</v>
      </c>
      <c r="AI154" s="1" t="n">
        <v>2.33463035019455</v>
      </c>
    </row>
    <row r="155" customFormat="false" ht="15" hidden="false" customHeight="false" outlineLevel="0" collapsed="false">
      <c r="A155" s="1" t="n">
        <v>0.0252</v>
      </c>
      <c r="B155" s="1" t="n">
        <v>5.45</v>
      </c>
      <c r="C155" s="1" t="n">
        <v>0.59</v>
      </c>
      <c r="D155" s="6" t="n">
        <v>8.728E-008</v>
      </c>
      <c r="E155" s="1" t="n">
        <v>200</v>
      </c>
      <c r="F155" s="1" t="n">
        <f aca="false">0.938^2+B155/A155-B155</f>
        <v>211.699685269841</v>
      </c>
      <c r="G155" s="1" t="n">
        <f aca="false">B155/A155/2/0.938</f>
        <v>115.282431380512</v>
      </c>
      <c r="H155" s="1" t="n">
        <f aca="false">E155-G155</f>
        <v>84.7175686194876</v>
      </c>
      <c r="I155" s="1" t="n">
        <v>0.701895435641884</v>
      </c>
      <c r="J155" s="7" t="s">
        <v>34</v>
      </c>
      <c r="K155" s="1" t="s">
        <v>35</v>
      </c>
      <c r="L155" s="1" t="s">
        <v>36</v>
      </c>
      <c r="M155" s="1" t="s">
        <v>37</v>
      </c>
      <c r="N155" s="1" t="n">
        <v>1</v>
      </c>
      <c r="O155" s="1" t="n">
        <v>0.6</v>
      </c>
      <c r="P155" s="1" t="n">
        <v>0</v>
      </c>
      <c r="Q155" s="1" t="n">
        <v>0</v>
      </c>
      <c r="R155" s="1" t="n">
        <v>0.5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1.2</v>
      </c>
      <c r="Z155" s="1" t="n">
        <v>1.5</v>
      </c>
      <c r="AA155" s="1" t="n">
        <v>1.1</v>
      </c>
      <c r="AB155" s="1" t="n">
        <v>0.099</v>
      </c>
      <c r="AC155" s="1" t="n">
        <v>0.3864</v>
      </c>
      <c r="AD155" s="1" t="n">
        <v>0.0086</v>
      </c>
      <c r="AE155" s="1" t="n">
        <v>0.0089</v>
      </c>
      <c r="AF155" s="1" t="n">
        <v>2.5</v>
      </c>
      <c r="AG155" s="6" t="n">
        <v>0.701895435641884</v>
      </c>
      <c r="AH155" s="6" t="n">
        <v>0.37602288382253</v>
      </c>
      <c r="AI155" s="1" t="n">
        <v>2.22567287784679</v>
      </c>
    </row>
    <row r="156" customFormat="false" ht="15" hidden="false" customHeight="false" outlineLevel="0" collapsed="false">
      <c r="A156" s="1" t="n">
        <v>0.0277</v>
      </c>
      <c r="B156" s="1" t="n">
        <v>6.51</v>
      </c>
      <c r="C156" s="1" t="n">
        <v>0.637</v>
      </c>
      <c r="D156" s="6" t="n">
        <v>5.517E-008</v>
      </c>
      <c r="E156" s="1" t="n">
        <v>200</v>
      </c>
      <c r="F156" s="1" t="n">
        <f aca="false">0.938^2+B156/A156-B156</f>
        <v>229.387894541516</v>
      </c>
      <c r="G156" s="1" t="n">
        <f aca="false">B156/A156/2/0.938</f>
        <v>125.276146344092</v>
      </c>
      <c r="H156" s="1" t="n">
        <f aca="false">E156-G156</f>
        <v>74.7238536559082</v>
      </c>
      <c r="I156" s="1" t="n">
        <v>0.641355642966486</v>
      </c>
      <c r="J156" s="7" t="s">
        <v>34</v>
      </c>
      <c r="K156" s="1" t="s">
        <v>35</v>
      </c>
      <c r="L156" s="1" t="s">
        <v>36</v>
      </c>
      <c r="M156" s="1" t="s">
        <v>37</v>
      </c>
      <c r="N156" s="1" t="n">
        <v>1</v>
      </c>
      <c r="O156" s="1" t="n">
        <v>0.5</v>
      </c>
      <c r="P156" s="1" t="n">
        <v>0</v>
      </c>
      <c r="Q156" s="1" t="n">
        <v>0</v>
      </c>
      <c r="R156" s="1" t="n">
        <v>1.4</v>
      </c>
      <c r="S156" s="1" t="n">
        <v>0</v>
      </c>
      <c r="T156" s="1" t="n">
        <v>0</v>
      </c>
      <c r="U156" s="1" t="n">
        <v>0</v>
      </c>
      <c r="V156" s="1" t="n">
        <v>0</v>
      </c>
      <c r="W156" s="1" t="n">
        <v>0</v>
      </c>
      <c r="X156" s="1" t="n">
        <v>0</v>
      </c>
      <c r="Y156" s="1" t="n">
        <v>1.4</v>
      </c>
      <c r="Z156" s="1" t="n">
        <v>1.7</v>
      </c>
      <c r="AA156" s="1" t="n">
        <v>1.3</v>
      </c>
      <c r="AB156" s="1" t="n">
        <v>0.099</v>
      </c>
      <c r="AC156" s="1" t="n">
        <v>0.393</v>
      </c>
      <c r="AD156" s="1" t="n">
        <v>0.0115</v>
      </c>
      <c r="AE156" s="1" t="n">
        <v>0.0101</v>
      </c>
      <c r="AF156" s="1" t="n">
        <v>2.5</v>
      </c>
      <c r="AG156" s="6" t="n">
        <v>0.641355642966486</v>
      </c>
      <c r="AH156" s="6" t="n">
        <v>0.380302119565131</v>
      </c>
      <c r="AI156" s="1" t="n">
        <v>2.92620865139949</v>
      </c>
    </row>
    <row r="157" customFormat="false" ht="15" hidden="false" customHeight="false" outlineLevel="0" collapsed="false">
      <c r="A157" s="1" t="n">
        <v>0.0347</v>
      </c>
      <c r="B157" s="1" t="n">
        <v>2.53</v>
      </c>
      <c r="C157" s="1" t="n">
        <v>0.199</v>
      </c>
      <c r="D157" s="6" t="n">
        <v>3.382E-007</v>
      </c>
      <c r="E157" s="1" t="n">
        <v>200</v>
      </c>
      <c r="F157" s="1" t="n">
        <f aca="false">0.938^2+B157/A157-B157</f>
        <v>71.2605068242075</v>
      </c>
      <c r="G157" s="1" t="n">
        <f aca="false">B157/A157/2/0.938</f>
        <v>38.8649588615178</v>
      </c>
      <c r="H157" s="1" t="n">
        <f aca="false">E157-G157</f>
        <v>161.135041138482</v>
      </c>
      <c r="I157" s="1" t="n">
        <v>0.975838534519813</v>
      </c>
      <c r="J157" s="7" t="s">
        <v>34</v>
      </c>
      <c r="K157" s="1" t="s">
        <v>35</v>
      </c>
      <c r="L157" s="1" t="s">
        <v>36</v>
      </c>
      <c r="M157" s="1" t="s">
        <v>37</v>
      </c>
      <c r="N157" s="1" t="n">
        <v>1</v>
      </c>
      <c r="O157" s="1" t="n">
        <v>1.4</v>
      </c>
      <c r="P157" s="1" t="n">
        <v>0</v>
      </c>
      <c r="Q157" s="1" t="n">
        <v>0</v>
      </c>
      <c r="R157" s="1" t="n">
        <v>1.1</v>
      </c>
      <c r="S157" s="1" t="n">
        <v>0</v>
      </c>
      <c r="T157" s="1" t="n">
        <v>-0.8</v>
      </c>
      <c r="U157" s="1" t="n">
        <v>0</v>
      </c>
      <c r="V157" s="1" t="n">
        <v>0</v>
      </c>
      <c r="W157" s="1" t="n">
        <v>-0.8</v>
      </c>
      <c r="X157" s="1" t="n">
        <v>0</v>
      </c>
      <c r="Y157" s="1" t="n">
        <v>1.8</v>
      </c>
      <c r="Z157" s="1" t="n">
        <v>0.2</v>
      </c>
      <c r="AA157" s="1" t="n">
        <v>2.1</v>
      </c>
      <c r="AB157" s="1" t="n">
        <v>0.108</v>
      </c>
      <c r="AC157" s="1" t="n">
        <v>0.329</v>
      </c>
      <c r="AD157" s="1" t="n">
        <v>0.0102</v>
      </c>
      <c r="AE157" s="1" t="n">
        <v>0.0103</v>
      </c>
      <c r="AF157" s="1" t="n">
        <v>2.5</v>
      </c>
      <c r="AG157" s="6" t="n">
        <v>0.975838534519813</v>
      </c>
      <c r="AH157" s="6" t="n">
        <v>0.328225100724826</v>
      </c>
      <c r="AI157" s="1" t="n">
        <v>3.10030395136778</v>
      </c>
    </row>
    <row r="158" customFormat="false" ht="15" hidden="false" customHeight="false" outlineLevel="0" collapsed="false">
      <c r="A158" s="1" t="n">
        <v>0.0349</v>
      </c>
      <c r="B158" s="1" t="n">
        <v>3.46</v>
      </c>
      <c r="C158" s="1" t="n">
        <v>0.27</v>
      </c>
      <c r="D158" s="6" t="n">
        <v>1.888E-007</v>
      </c>
      <c r="E158" s="1" t="n">
        <v>200</v>
      </c>
      <c r="F158" s="1" t="n">
        <f aca="false">0.938^2+B158/A158-B158</f>
        <v>96.5602451461318</v>
      </c>
      <c r="G158" s="1" t="n">
        <f aca="false">B158/A158/2/0.938</f>
        <v>52.8466957068933</v>
      </c>
      <c r="H158" s="1" t="n">
        <f aca="false">E158-G158</f>
        <v>147.153304293107</v>
      </c>
      <c r="I158" s="1" t="n">
        <v>0.952387996098295</v>
      </c>
      <c r="J158" s="7" t="s">
        <v>34</v>
      </c>
      <c r="K158" s="1" t="s">
        <v>35</v>
      </c>
      <c r="L158" s="1" t="s">
        <v>36</v>
      </c>
      <c r="M158" s="1" t="s">
        <v>37</v>
      </c>
      <c r="N158" s="1" t="n">
        <v>1</v>
      </c>
      <c r="O158" s="1" t="n">
        <v>1.1</v>
      </c>
      <c r="P158" s="1" t="n">
        <v>0</v>
      </c>
      <c r="Q158" s="1" t="n">
        <v>0</v>
      </c>
      <c r="R158" s="1" t="n">
        <v>0.9</v>
      </c>
      <c r="S158" s="1" t="n">
        <v>0</v>
      </c>
      <c r="T158" s="1" t="n">
        <v>-0.5</v>
      </c>
      <c r="U158" s="1" t="n">
        <v>0</v>
      </c>
      <c r="V158" s="1" t="n">
        <v>0</v>
      </c>
      <c r="W158" s="1" t="n">
        <v>-0.5</v>
      </c>
      <c r="X158" s="1" t="n">
        <v>0</v>
      </c>
      <c r="Y158" s="1" t="n">
        <v>1.6</v>
      </c>
      <c r="Z158" s="1" t="n">
        <v>0.1</v>
      </c>
      <c r="AA158" s="1" t="n">
        <v>2.1</v>
      </c>
      <c r="AB158" s="1" t="n">
        <v>0.108</v>
      </c>
      <c r="AC158" s="1" t="n">
        <v>0.3657</v>
      </c>
      <c r="AD158" s="1" t="n">
        <v>0.009</v>
      </c>
      <c r="AE158" s="1" t="n">
        <v>0.0104</v>
      </c>
      <c r="AF158" s="1" t="n">
        <v>2.5</v>
      </c>
      <c r="AG158" s="6" t="n">
        <v>0.952387996098295</v>
      </c>
      <c r="AH158" s="6" t="n">
        <v>0.364002693090773</v>
      </c>
      <c r="AI158" s="1" t="n">
        <v>2.46103363412633</v>
      </c>
    </row>
    <row r="159" customFormat="false" ht="15" hidden="false" customHeight="false" outlineLevel="0" collapsed="false">
      <c r="A159" s="1" t="n">
        <v>0.035</v>
      </c>
      <c r="B159" s="1" t="n">
        <v>4.43</v>
      </c>
      <c r="C159" s="1" t="n">
        <v>0.343</v>
      </c>
      <c r="D159" s="6" t="n">
        <v>1.089E-007</v>
      </c>
      <c r="E159" s="1" t="n">
        <v>200</v>
      </c>
      <c r="F159" s="1" t="n">
        <f aca="false">0.938^2+B159/A159-B159</f>
        <v>123.021272571429</v>
      </c>
      <c r="G159" s="1" t="n">
        <f aca="false">B159/A159/2/0.938</f>
        <v>67.4687785561986</v>
      </c>
      <c r="H159" s="1" t="n">
        <f aca="false">E159-G159</f>
        <v>132.531221443801</v>
      </c>
      <c r="I159" s="1" t="n">
        <v>0.917748557553915</v>
      </c>
      <c r="J159" s="7" t="s">
        <v>34</v>
      </c>
      <c r="K159" s="1" t="s">
        <v>35</v>
      </c>
      <c r="L159" s="1" t="s">
        <v>36</v>
      </c>
      <c r="M159" s="1" t="s">
        <v>37</v>
      </c>
      <c r="N159" s="1" t="n">
        <v>1</v>
      </c>
      <c r="O159" s="1" t="n">
        <v>0.9</v>
      </c>
      <c r="P159" s="1" t="n">
        <v>0</v>
      </c>
      <c r="Q159" s="1" t="n">
        <v>0</v>
      </c>
      <c r="R159" s="1" t="n">
        <v>0.7</v>
      </c>
      <c r="S159" s="1" t="n">
        <v>0</v>
      </c>
      <c r="T159" s="1" t="n">
        <v>-0.3</v>
      </c>
      <c r="U159" s="1" t="n">
        <v>0</v>
      </c>
      <c r="V159" s="1" t="n">
        <v>0</v>
      </c>
      <c r="W159" s="1" t="n">
        <v>-0.3</v>
      </c>
      <c r="X159" s="1" t="n">
        <v>0</v>
      </c>
      <c r="Y159" s="1" t="n">
        <v>1.6</v>
      </c>
      <c r="Z159" s="1" t="n">
        <v>0.2</v>
      </c>
      <c r="AA159" s="1" t="n">
        <v>2.1</v>
      </c>
      <c r="AB159" s="1" t="n">
        <v>0.108</v>
      </c>
      <c r="AC159" s="1" t="n">
        <v>0.3692</v>
      </c>
      <c r="AD159" s="1" t="n">
        <v>0.0112</v>
      </c>
      <c r="AE159" s="1" t="n">
        <v>0.0102</v>
      </c>
      <c r="AF159" s="1" t="n">
        <v>2.5</v>
      </c>
      <c r="AG159" s="6" t="n">
        <v>0.917748557553915</v>
      </c>
      <c r="AH159" s="6" t="n">
        <v>0.366239808418597</v>
      </c>
      <c r="AI159" s="1" t="n">
        <v>3.03358613217768</v>
      </c>
    </row>
    <row r="160" customFormat="false" ht="15" hidden="false" customHeight="false" outlineLevel="0" collapsed="false">
      <c r="A160" s="1" t="n">
        <v>0.0345</v>
      </c>
      <c r="B160" s="1" t="n">
        <v>5.49</v>
      </c>
      <c r="C160" s="1" t="n">
        <v>0.433</v>
      </c>
      <c r="D160" s="6" t="n">
        <v>6.676E-008</v>
      </c>
      <c r="E160" s="1" t="n">
        <v>200</v>
      </c>
      <c r="F160" s="1" t="n">
        <f aca="false">0.938^2+B160/A160-B160</f>
        <v>154.520278782609</v>
      </c>
      <c r="G160" s="1" t="n">
        <f aca="false">B160/A160/2/0.938</f>
        <v>84.8243255770835</v>
      </c>
      <c r="H160" s="1" t="n">
        <f aca="false">E160-G160</f>
        <v>115.175674422917</v>
      </c>
      <c r="I160" s="1" t="n">
        <v>0.858026433013033</v>
      </c>
      <c r="J160" s="7" t="s">
        <v>34</v>
      </c>
      <c r="K160" s="1" t="s">
        <v>35</v>
      </c>
      <c r="L160" s="1" t="s">
        <v>36</v>
      </c>
      <c r="M160" s="1" t="s">
        <v>37</v>
      </c>
      <c r="N160" s="1" t="n">
        <v>1</v>
      </c>
      <c r="O160" s="1" t="n">
        <v>0.7</v>
      </c>
      <c r="P160" s="1" t="n">
        <v>0</v>
      </c>
      <c r="Q160" s="1" t="n">
        <v>0</v>
      </c>
      <c r="R160" s="1" t="n">
        <v>0.6</v>
      </c>
      <c r="S160" s="1" t="n">
        <v>0</v>
      </c>
      <c r="T160" s="1" t="n">
        <v>-0.2</v>
      </c>
      <c r="U160" s="1" t="n">
        <v>0</v>
      </c>
      <c r="V160" s="1" t="n">
        <v>0</v>
      </c>
      <c r="W160" s="1" t="n">
        <v>-0.2</v>
      </c>
      <c r="X160" s="1" t="n">
        <v>0</v>
      </c>
      <c r="Y160" s="1" t="n">
        <v>0.9</v>
      </c>
      <c r="Z160" s="1" t="n">
        <v>0.7</v>
      </c>
      <c r="AA160" s="1" t="n">
        <v>1.1</v>
      </c>
      <c r="AB160" s="1" t="n">
        <v>0.108</v>
      </c>
      <c r="AC160" s="1" t="n">
        <v>0.3701</v>
      </c>
      <c r="AD160" s="1" t="n">
        <v>0.0104</v>
      </c>
      <c r="AE160" s="1" t="n">
        <v>0.0066</v>
      </c>
      <c r="AF160" s="1" t="n">
        <v>2.5</v>
      </c>
      <c r="AG160" s="6" t="n">
        <v>0.858026433013033</v>
      </c>
      <c r="AH160" s="6" t="n">
        <v>0.364977917537036</v>
      </c>
      <c r="AI160" s="1" t="n">
        <v>2.81005133747636</v>
      </c>
    </row>
    <row r="161" customFormat="false" ht="15" hidden="false" customHeight="false" outlineLevel="0" collapsed="false">
      <c r="A161" s="1" t="n">
        <v>0.0347</v>
      </c>
      <c r="B161" s="1" t="n">
        <v>6.96</v>
      </c>
      <c r="C161" s="1" t="n">
        <v>0.546</v>
      </c>
      <c r="D161" s="6" t="n">
        <v>4.035E-008</v>
      </c>
      <c r="E161" s="1" t="n">
        <v>200</v>
      </c>
      <c r="F161" s="1" t="n">
        <f aca="false">0.938^2+B161/A161-B161</f>
        <v>194.496212876081</v>
      </c>
      <c r="G161" s="1" t="n">
        <f aca="false">B161/A161/2/0.938</f>
        <v>106.917040978721</v>
      </c>
      <c r="H161" s="1" t="n">
        <f aca="false">E161-G161</f>
        <v>93.082959021279</v>
      </c>
      <c r="I161" s="1" t="n">
        <v>0.752703317766402</v>
      </c>
      <c r="J161" s="7" t="s">
        <v>34</v>
      </c>
      <c r="K161" s="1" t="s">
        <v>35</v>
      </c>
      <c r="L161" s="1" t="s">
        <v>36</v>
      </c>
      <c r="M161" s="1" t="s">
        <v>37</v>
      </c>
      <c r="N161" s="1" t="n">
        <v>1</v>
      </c>
      <c r="O161" s="1" t="n">
        <v>0.6</v>
      </c>
      <c r="P161" s="1" t="n">
        <v>0</v>
      </c>
      <c r="Q161" s="1" t="n">
        <v>0</v>
      </c>
      <c r="R161" s="1" t="n">
        <v>0.5</v>
      </c>
      <c r="S161" s="1" t="n">
        <v>0</v>
      </c>
      <c r="T161" s="1" t="n">
        <v>-0.1</v>
      </c>
      <c r="U161" s="1" t="n">
        <v>0</v>
      </c>
      <c r="V161" s="1" t="n">
        <v>0</v>
      </c>
      <c r="W161" s="1" t="n">
        <v>-0.1</v>
      </c>
      <c r="X161" s="1" t="n">
        <v>0</v>
      </c>
      <c r="Y161" s="1" t="n">
        <v>1.1</v>
      </c>
      <c r="Z161" s="1" t="n">
        <v>1.1</v>
      </c>
      <c r="AA161" s="1" t="n">
        <v>1.1</v>
      </c>
      <c r="AB161" s="1" t="n">
        <v>0.108</v>
      </c>
      <c r="AC161" s="1" t="n">
        <v>0.3931</v>
      </c>
      <c r="AD161" s="1" t="n">
        <v>0.0075</v>
      </c>
      <c r="AE161" s="1" t="n">
        <v>0.0077</v>
      </c>
      <c r="AF161" s="1" t="n">
        <v>2.5</v>
      </c>
      <c r="AG161" s="6" t="n">
        <v>0.752703317766402</v>
      </c>
      <c r="AH161" s="6" t="n">
        <v>0.383623508259761</v>
      </c>
      <c r="AI161" s="1" t="n">
        <v>1.90791147290766</v>
      </c>
    </row>
    <row r="162" customFormat="false" ht="15" hidden="false" customHeight="false" outlineLevel="0" collapsed="false">
      <c r="A162" s="1" t="n">
        <v>0.0368</v>
      </c>
      <c r="B162" s="1" t="n">
        <v>8.66</v>
      </c>
      <c r="C162" s="1" t="n">
        <v>0.636</v>
      </c>
      <c r="D162" s="6" t="n">
        <v>2.208E-008</v>
      </c>
      <c r="E162" s="1" t="n">
        <v>200</v>
      </c>
      <c r="F162" s="1" t="n">
        <f aca="false">0.938^2+B162/A162-B162</f>
        <v>227.545930956522</v>
      </c>
      <c r="G162" s="1" t="n">
        <f aca="false">B162/A162/2/0.938</f>
        <v>125.440344859553</v>
      </c>
      <c r="H162" s="1" t="n">
        <f aca="false">E162-G162</f>
        <v>74.5596551404468</v>
      </c>
      <c r="I162" s="1" t="n">
        <v>0.642670862306825</v>
      </c>
      <c r="J162" s="7" t="s">
        <v>34</v>
      </c>
      <c r="K162" s="1" t="s">
        <v>35</v>
      </c>
      <c r="L162" s="1" t="s">
        <v>36</v>
      </c>
      <c r="M162" s="1" t="s">
        <v>37</v>
      </c>
      <c r="N162" s="1" t="n">
        <v>1</v>
      </c>
      <c r="O162" s="1" t="n">
        <v>0.5</v>
      </c>
      <c r="P162" s="1" t="n">
        <v>0</v>
      </c>
      <c r="Q162" s="1" t="n">
        <v>0</v>
      </c>
      <c r="R162" s="1" t="n">
        <v>1.4</v>
      </c>
      <c r="S162" s="1" t="n">
        <v>0</v>
      </c>
      <c r="T162" s="1" t="n">
        <v>0</v>
      </c>
      <c r="U162" s="1" t="n">
        <v>0</v>
      </c>
      <c r="V162" s="1" t="n">
        <v>0</v>
      </c>
      <c r="W162" s="1" t="n">
        <v>0</v>
      </c>
      <c r="X162" s="1" t="n">
        <v>0</v>
      </c>
      <c r="Y162" s="1" t="n">
        <v>1.3</v>
      </c>
      <c r="Z162" s="1" t="n">
        <v>1.5</v>
      </c>
      <c r="AA162" s="1" t="n">
        <v>1.3</v>
      </c>
      <c r="AB162" s="1" t="n">
        <v>0.108</v>
      </c>
      <c r="AC162" s="1" t="n">
        <v>0.3725</v>
      </c>
      <c r="AD162" s="1" t="n">
        <v>0.0114</v>
      </c>
      <c r="AE162" s="1" t="n">
        <v>0.009</v>
      </c>
      <c r="AF162" s="1" t="n">
        <v>2.5</v>
      </c>
      <c r="AG162" s="6" t="n">
        <v>0.642670862306825</v>
      </c>
      <c r="AH162" s="6" t="n">
        <v>0.359524420067075</v>
      </c>
      <c r="AI162" s="1" t="n">
        <v>3.06040268456376</v>
      </c>
    </row>
    <row r="163" customFormat="false" ht="15" hidden="false" customHeight="false" outlineLevel="0" collapsed="false">
      <c r="A163" s="1" t="n">
        <v>0.0486</v>
      </c>
      <c r="B163" s="1" t="n">
        <v>3.52</v>
      </c>
      <c r="C163" s="1" t="n">
        <v>0.198</v>
      </c>
      <c r="D163" s="6" t="n">
        <v>1.285E-007</v>
      </c>
      <c r="E163" s="1" t="n">
        <v>200</v>
      </c>
      <c r="F163" s="1" t="n">
        <f aca="false">0.938^2+B163/A163-B163</f>
        <v>69.7878275390947</v>
      </c>
      <c r="G163" s="1" t="n">
        <f aca="false">B163/A163/2/0.938</f>
        <v>38.6076671317136</v>
      </c>
      <c r="H163" s="1" t="n">
        <f aca="false">E163-G163</f>
        <v>161.392332868286</v>
      </c>
      <c r="I163" s="1" t="n">
        <v>0.976088819216533</v>
      </c>
      <c r="J163" s="7" t="s">
        <v>34</v>
      </c>
      <c r="K163" s="1" t="s">
        <v>35</v>
      </c>
      <c r="L163" s="1" t="s">
        <v>36</v>
      </c>
      <c r="M163" s="1" t="s">
        <v>37</v>
      </c>
      <c r="N163" s="1" t="n">
        <v>1</v>
      </c>
      <c r="O163" s="1" t="n">
        <v>1.4</v>
      </c>
      <c r="P163" s="1" t="n">
        <v>0</v>
      </c>
      <c r="Q163" s="1" t="n">
        <v>0</v>
      </c>
      <c r="R163" s="1" t="n">
        <v>1.1</v>
      </c>
      <c r="S163" s="1" t="n">
        <v>0</v>
      </c>
      <c r="T163" s="1" t="n">
        <v>-0.8</v>
      </c>
      <c r="U163" s="1" t="n">
        <v>0</v>
      </c>
      <c r="V163" s="1" t="n">
        <v>0</v>
      </c>
      <c r="W163" s="1" t="n">
        <v>-0.8</v>
      </c>
      <c r="X163" s="1" t="n">
        <v>0</v>
      </c>
      <c r="Y163" s="1" t="n">
        <v>1.7</v>
      </c>
      <c r="Z163" s="1" t="n">
        <v>0.1</v>
      </c>
      <c r="AA163" s="1" t="n">
        <v>1.8</v>
      </c>
      <c r="AB163" s="1" t="n">
        <v>0.117</v>
      </c>
      <c r="AC163" s="1" t="n">
        <v>0.3398</v>
      </c>
      <c r="AD163" s="1" t="n">
        <v>0.0094</v>
      </c>
      <c r="AE163" s="1" t="n">
        <v>0.0101</v>
      </c>
      <c r="AF163" s="1" t="n">
        <v>2.5</v>
      </c>
      <c r="AG163" s="6" t="n">
        <v>0.976088819216533</v>
      </c>
      <c r="AH163" s="6" t="n">
        <v>0.338948824027713</v>
      </c>
      <c r="AI163" s="1" t="n">
        <v>2.76633313713949</v>
      </c>
    </row>
    <row r="164" customFormat="false" ht="15" hidden="false" customHeight="false" outlineLevel="0" collapsed="false">
      <c r="A164" s="1" t="n">
        <v>0.0494</v>
      </c>
      <c r="B164" s="1" t="n">
        <v>4.46</v>
      </c>
      <c r="C164" s="1" t="n">
        <v>0.248</v>
      </c>
      <c r="D164" s="6" t="n">
        <v>8.038E-008</v>
      </c>
      <c r="E164" s="1" t="n">
        <v>200</v>
      </c>
      <c r="F164" s="1" t="n">
        <f aca="false">0.938^2+B164/A164-B164</f>
        <v>86.7032448097166</v>
      </c>
      <c r="G164" s="1" t="n">
        <f aca="false">B164/A164/2/0.938</f>
        <v>48.1254801757551</v>
      </c>
      <c r="H164" s="1" t="n">
        <f aca="false">E164-G164</f>
        <v>151.874519824245</v>
      </c>
      <c r="I164" s="1" t="n">
        <v>0.96064315015773</v>
      </c>
      <c r="J164" s="7" t="s">
        <v>34</v>
      </c>
      <c r="K164" s="1" t="s">
        <v>35</v>
      </c>
      <c r="L164" s="1" t="s">
        <v>36</v>
      </c>
      <c r="M164" s="1" t="s">
        <v>37</v>
      </c>
      <c r="N164" s="1" t="n">
        <v>1</v>
      </c>
      <c r="O164" s="1" t="n">
        <v>1.1</v>
      </c>
      <c r="P164" s="1" t="n">
        <v>0</v>
      </c>
      <c r="Q164" s="1" t="n">
        <v>0</v>
      </c>
      <c r="R164" s="1" t="n">
        <v>1</v>
      </c>
      <c r="S164" s="1" t="n">
        <v>0</v>
      </c>
      <c r="T164" s="1" t="n">
        <v>-0.5</v>
      </c>
      <c r="U164" s="1" t="n">
        <v>0</v>
      </c>
      <c r="V164" s="1" t="n">
        <v>0</v>
      </c>
      <c r="W164" s="1" t="n">
        <v>-0.5</v>
      </c>
      <c r="X164" s="1" t="n">
        <v>0</v>
      </c>
      <c r="Y164" s="1" t="n">
        <v>1.6</v>
      </c>
      <c r="Z164" s="1" t="n">
        <v>0</v>
      </c>
      <c r="AA164" s="1" t="n">
        <v>1.8</v>
      </c>
      <c r="AB164" s="1" t="n">
        <v>0.117</v>
      </c>
      <c r="AC164" s="1" t="n">
        <v>0.3619</v>
      </c>
      <c r="AD164" s="1" t="n">
        <v>0.0092</v>
      </c>
      <c r="AE164" s="1" t="n">
        <v>0.0099</v>
      </c>
      <c r="AF164" s="1" t="n">
        <v>2.5</v>
      </c>
      <c r="AG164" s="6" t="n">
        <v>0.96064315015773</v>
      </c>
      <c r="AH164" s="6" t="n">
        <v>0.360407872409355</v>
      </c>
      <c r="AI164" s="1" t="n">
        <v>2.54213871235148</v>
      </c>
    </row>
    <row r="165" customFormat="false" ht="15" hidden="false" customHeight="false" outlineLevel="0" collapsed="false">
      <c r="A165" s="1" t="n">
        <v>0.0491</v>
      </c>
      <c r="B165" s="1" t="n">
        <v>5.46</v>
      </c>
      <c r="C165" s="1" t="n">
        <v>0.305</v>
      </c>
      <c r="D165" s="6" t="n">
        <v>5.267E-008</v>
      </c>
      <c r="E165" s="1" t="n">
        <v>200</v>
      </c>
      <c r="F165" s="1" t="n">
        <f aca="false">0.938^2+B165/A165-B165</f>
        <v>106.621473327902</v>
      </c>
      <c r="G165" s="1" t="n">
        <f aca="false">B165/A165/2/0.938</f>
        <v>59.275921816579</v>
      </c>
      <c r="H165" s="1" t="n">
        <f aca="false">E165-G165</f>
        <v>140.724078183421</v>
      </c>
      <c r="I165" s="1" t="n">
        <v>0.937184327418375</v>
      </c>
      <c r="J165" s="7" t="s">
        <v>34</v>
      </c>
      <c r="K165" s="1" t="s">
        <v>35</v>
      </c>
      <c r="L165" s="1" t="s">
        <v>36</v>
      </c>
      <c r="M165" s="1" t="s">
        <v>37</v>
      </c>
      <c r="N165" s="1" t="n">
        <v>1</v>
      </c>
      <c r="O165" s="1" t="n">
        <v>1</v>
      </c>
      <c r="P165" s="1" t="n">
        <v>0</v>
      </c>
      <c r="Q165" s="1" t="n">
        <v>0</v>
      </c>
      <c r="R165" s="1" t="n">
        <v>0.8</v>
      </c>
      <c r="S165" s="1" t="n">
        <v>0</v>
      </c>
      <c r="T165" s="1" t="n">
        <v>-0.4</v>
      </c>
      <c r="U165" s="1" t="n">
        <v>0</v>
      </c>
      <c r="V165" s="1" t="n">
        <v>0</v>
      </c>
      <c r="W165" s="1" t="n">
        <v>-0.4</v>
      </c>
      <c r="X165" s="1" t="n">
        <v>0</v>
      </c>
      <c r="Y165" s="1" t="n">
        <v>1.1</v>
      </c>
      <c r="Z165" s="1" t="n">
        <v>0.2</v>
      </c>
      <c r="AA165" s="1" t="n">
        <v>1.4</v>
      </c>
      <c r="AB165" s="1" t="n">
        <v>0.117</v>
      </c>
      <c r="AC165" s="1" t="n">
        <v>0.3717</v>
      </c>
      <c r="AD165" s="1" t="n">
        <v>0.0099</v>
      </c>
      <c r="AE165" s="1" t="n">
        <v>0.0078</v>
      </c>
      <c r="AF165" s="1" t="n">
        <v>2.5</v>
      </c>
      <c r="AG165" s="6" t="n">
        <v>0.937184327418375</v>
      </c>
      <c r="AH165" s="6" t="n">
        <v>0.369254031821108</v>
      </c>
      <c r="AI165" s="1" t="n">
        <v>2.6634382566586</v>
      </c>
    </row>
    <row r="166" customFormat="false" ht="15" hidden="false" customHeight="false" outlineLevel="0" collapsed="false">
      <c r="A166" s="1" t="n">
        <v>0.049</v>
      </c>
      <c r="B166" s="1" t="n">
        <v>6.98</v>
      </c>
      <c r="C166" s="1" t="n">
        <v>0.391</v>
      </c>
      <c r="D166" s="6" t="n">
        <v>3.073E-008</v>
      </c>
      <c r="E166" s="1" t="n">
        <v>200</v>
      </c>
      <c r="F166" s="1" t="n">
        <f aca="false">0.938^2+B166/A166-B166</f>
        <v>136.348823591837</v>
      </c>
      <c r="G166" s="1" t="n">
        <f aca="false">B166/A166/2/0.938</f>
        <v>75.9322918933032</v>
      </c>
      <c r="H166" s="1" t="n">
        <f aca="false">E166-G166</f>
        <v>124.067708106697</v>
      </c>
      <c r="I166" s="1" t="n">
        <v>0.888359559019565</v>
      </c>
      <c r="J166" s="7" t="s">
        <v>34</v>
      </c>
      <c r="K166" s="1" t="s">
        <v>35</v>
      </c>
      <c r="L166" s="1" t="s">
        <v>36</v>
      </c>
      <c r="M166" s="1" t="s">
        <v>37</v>
      </c>
      <c r="N166" s="1" t="n">
        <v>1</v>
      </c>
      <c r="O166" s="1" t="n">
        <v>0.8</v>
      </c>
      <c r="P166" s="1" t="n">
        <v>0</v>
      </c>
      <c r="Q166" s="1" t="n">
        <v>0</v>
      </c>
      <c r="R166" s="1" t="n">
        <v>0.7</v>
      </c>
      <c r="S166" s="1" t="n">
        <v>0</v>
      </c>
      <c r="T166" s="1" t="n">
        <v>-0.2</v>
      </c>
      <c r="U166" s="1" t="n">
        <v>0</v>
      </c>
      <c r="V166" s="1" t="n">
        <v>0</v>
      </c>
      <c r="W166" s="1" t="n">
        <v>-0.2</v>
      </c>
      <c r="X166" s="1" t="n">
        <v>0</v>
      </c>
      <c r="Y166" s="1" t="n">
        <v>0.7</v>
      </c>
      <c r="Z166" s="1" t="n">
        <v>0.5</v>
      </c>
      <c r="AA166" s="1" t="n">
        <v>1</v>
      </c>
      <c r="AB166" s="1" t="n">
        <v>0.117</v>
      </c>
      <c r="AC166" s="1" t="n">
        <v>0.3808</v>
      </c>
      <c r="AD166" s="1" t="n">
        <v>0.0071</v>
      </c>
      <c r="AE166" s="1" t="n">
        <v>0.0058</v>
      </c>
      <c r="AF166" s="1" t="n">
        <v>2.5</v>
      </c>
      <c r="AG166" s="6" t="n">
        <v>0.888359559019565</v>
      </c>
      <c r="AH166" s="6" t="n">
        <v>0.376346424420992</v>
      </c>
      <c r="AI166" s="1" t="n">
        <v>1.86449579831933</v>
      </c>
    </row>
    <row r="167" customFormat="false" ht="15" hidden="false" customHeight="false" outlineLevel="0" collapsed="false">
      <c r="A167" s="1" t="n">
        <v>0.0494</v>
      </c>
      <c r="B167" s="1" t="n">
        <v>8.96</v>
      </c>
      <c r="C167" s="1" t="n">
        <v>0.498</v>
      </c>
      <c r="D167" s="6" t="n">
        <v>1.726E-008</v>
      </c>
      <c r="E167" s="1" t="n">
        <v>200</v>
      </c>
      <c r="F167" s="1" t="n">
        <f aca="false">0.938^2+B167/A167-B167</f>
        <v>173.296362218623</v>
      </c>
      <c r="G167" s="1" t="n">
        <f aca="false">B167/A167/2/0.938</f>
        <v>96.682579007795</v>
      </c>
      <c r="H167" s="1" t="n">
        <f aca="false">E167-G167</f>
        <v>103.317420992205</v>
      </c>
      <c r="I167" s="1" t="n">
        <v>0.801753192196301</v>
      </c>
      <c r="J167" s="7" t="s">
        <v>34</v>
      </c>
      <c r="K167" s="1" t="s">
        <v>35</v>
      </c>
      <c r="L167" s="1" t="s">
        <v>36</v>
      </c>
      <c r="M167" s="1" t="s">
        <v>37</v>
      </c>
      <c r="N167" s="1" t="n">
        <v>1</v>
      </c>
      <c r="O167" s="1" t="n">
        <v>0.7</v>
      </c>
      <c r="P167" s="1" t="n">
        <v>0</v>
      </c>
      <c r="Q167" s="1" t="n">
        <v>0</v>
      </c>
      <c r="R167" s="1" t="n">
        <v>0.6</v>
      </c>
      <c r="S167" s="1" t="n">
        <v>0</v>
      </c>
      <c r="T167" s="1" t="n">
        <v>-0.1</v>
      </c>
      <c r="U167" s="1" t="n">
        <v>0</v>
      </c>
      <c r="V167" s="1" t="n">
        <v>0</v>
      </c>
      <c r="W167" s="1" t="n">
        <v>-0.1</v>
      </c>
      <c r="X167" s="1" t="n">
        <v>0</v>
      </c>
      <c r="Y167" s="1" t="n">
        <v>0.9</v>
      </c>
      <c r="Z167" s="1" t="n">
        <v>0.8</v>
      </c>
      <c r="AA167" s="1" t="n">
        <v>1</v>
      </c>
      <c r="AB167" s="1" t="n">
        <v>0.117</v>
      </c>
      <c r="AC167" s="1" t="n">
        <v>0.3865</v>
      </c>
      <c r="AD167" s="1" t="n">
        <v>0.007</v>
      </c>
      <c r="AE167" s="1" t="n">
        <v>0.0066</v>
      </c>
      <c r="AF167" s="1" t="n">
        <v>2.5</v>
      </c>
      <c r="AG167" s="6" t="n">
        <v>0.801753192196301</v>
      </c>
      <c r="AH167" s="6" t="n">
        <v>0.378473037269874</v>
      </c>
      <c r="AI167" s="1" t="n">
        <v>1.8111254851229</v>
      </c>
    </row>
    <row r="168" customFormat="false" ht="15" hidden="false" customHeight="false" outlineLevel="0" collapsed="false">
      <c r="A168" s="1" t="n">
        <v>0.0516</v>
      </c>
      <c r="B168" s="1" t="n">
        <v>11.12</v>
      </c>
      <c r="C168" s="1" t="n">
        <v>0.586</v>
      </c>
      <c r="D168" s="6" t="n">
        <v>1.032E-008</v>
      </c>
      <c r="E168" s="1" t="n">
        <v>200</v>
      </c>
      <c r="F168" s="1" t="n">
        <f aca="false">0.938^2+B168/A168-B168</f>
        <v>205.263719968992</v>
      </c>
      <c r="G168" s="1" t="n">
        <f aca="false">B168/A168/2/0.938</f>
        <v>114.87413431183</v>
      </c>
      <c r="H168" s="1" t="n">
        <f aca="false">E168-G168</f>
        <v>85.1258656881705</v>
      </c>
      <c r="I168" s="1" t="n">
        <v>0.70664640834459</v>
      </c>
      <c r="J168" s="7" t="s">
        <v>34</v>
      </c>
      <c r="K168" s="1" t="s">
        <v>35</v>
      </c>
      <c r="L168" s="1" t="s">
        <v>36</v>
      </c>
      <c r="M168" s="1" t="s">
        <v>37</v>
      </c>
      <c r="N168" s="1" t="n">
        <v>1</v>
      </c>
      <c r="O168" s="1" t="n">
        <v>0.6</v>
      </c>
      <c r="P168" s="1" t="n">
        <v>0</v>
      </c>
      <c r="Q168" s="1" t="n">
        <v>0</v>
      </c>
      <c r="R168" s="1" t="n">
        <v>1.4</v>
      </c>
      <c r="S168" s="1" t="n">
        <v>0</v>
      </c>
      <c r="T168" s="1" t="n">
        <v>0</v>
      </c>
      <c r="U168" s="1" t="n">
        <v>0</v>
      </c>
      <c r="V168" s="1" t="n">
        <v>0</v>
      </c>
      <c r="W168" s="1" t="n">
        <v>0</v>
      </c>
      <c r="X168" s="1" t="n">
        <v>0</v>
      </c>
      <c r="Y168" s="1" t="n">
        <v>1.2</v>
      </c>
      <c r="Z168" s="1" t="n">
        <v>1.3</v>
      </c>
      <c r="AA168" s="1" t="n">
        <v>1.2</v>
      </c>
      <c r="AB168" s="1" t="n">
        <v>0.117</v>
      </c>
      <c r="AC168" s="1" t="n">
        <v>0.3954</v>
      </c>
      <c r="AD168" s="1" t="n">
        <v>0.0081</v>
      </c>
      <c r="AE168" s="1" t="n">
        <v>0.0087</v>
      </c>
      <c r="AF168" s="1" t="n">
        <v>2.5</v>
      </c>
      <c r="AG168" s="6" t="n">
        <v>0.70664640834459</v>
      </c>
      <c r="AH168" s="6" t="n">
        <v>0.383248590294607</v>
      </c>
      <c r="AI168" s="1" t="n">
        <v>2.04855842185129</v>
      </c>
    </row>
    <row r="169" customFormat="false" ht="15" hidden="false" customHeight="false" outlineLevel="0" collapsed="false">
      <c r="A169" s="1" t="n">
        <v>0.0697</v>
      </c>
      <c r="B169" s="1" t="n">
        <v>4.5</v>
      </c>
      <c r="C169" s="1" t="n">
        <v>0.177</v>
      </c>
      <c r="D169" s="6" t="n">
        <v>5.41E-008</v>
      </c>
      <c r="E169" s="1" t="n">
        <v>200</v>
      </c>
      <c r="F169" s="1" t="n">
        <f aca="false">0.938^2+B169/A169-B169</f>
        <v>60.9422543299857</v>
      </c>
      <c r="G169" s="1" t="n">
        <f aca="false">B169/A169/2/0.938</f>
        <v>34.4149308795233</v>
      </c>
      <c r="H169" s="1" t="n">
        <f aca="false">E169-G169</f>
        <v>165.585069120477</v>
      </c>
      <c r="I169" s="1" t="n">
        <v>0.981255647741008</v>
      </c>
      <c r="J169" s="7" t="s">
        <v>34</v>
      </c>
      <c r="K169" s="1" t="s">
        <v>35</v>
      </c>
      <c r="L169" s="1" t="s">
        <v>36</v>
      </c>
      <c r="M169" s="1" t="s">
        <v>37</v>
      </c>
      <c r="N169" s="1" t="n">
        <v>1</v>
      </c>
      <c r="O169" s="1" t="n">
        <v>1.4</v>
      </c>
      <c r="P169" s="1" t="n">
        <v>0</v>
      </c>
      <c r="Q169" s="1" t="n">
        <v>0</v>
      </c>
      <c r="R169" s="1" t="n">
        <v>1.2</v>
      </c>
      <c r="S169" s="1" t="n">
        <v>0</v>
      </c>
      <c r="T169" s="1" t="n">
        <v>-0.8</v>
      </c>
      <c r="U169" s="1" t="n">
        <v>0</v>
      </c>
      <c r="V169" s="1" t="n">
        <v>0</v>
      </c>
      <c r="W169" s="1" t="n">
        <v>-0.8</v>
      </c>
      <c r="X169" s="1" t="n">
        <v>0</v>
      </c>
      <c r="Y169" s="1" t="n">
        <v>1.7</v>
      </c>
      <c r="Z169" s="1" t="n">
        <v>0.1</v>
      </c>
      <c r="AA169" s="1" t="n">
        <v>1.6</v>
      </c>
      <c r="AB169" s="1" t="n">
        <v>0.113</v>
      </c>
      <c r="AC169" s="1" t="n">
        <v>0.3316</v>
      </c>
      <c r="AD169" s="1" t="n">
        <v>0.0142</v>
      </c>
      <c r="AE169" s="1" t="n">
        <v>0.0094</v>
      </c>
      <c r="AF169" s="1" t="n">
        <v>2.5</v>
      </c>
      <c r="AG169" s="6" t="n">
        <v>0.981255647741008</v>
      </c>
      <c r="AH169" s="6" t="n">
        <v>0.33096879123083</v>
      </c>
      <c r="AI169" s="1" t="n">
        <v>4.28226779252111</v>
      </c>
    </row>
    <row r="170" customFormat="false" ht="15" hidden="false" customHeight="false" outlineLevel="0" collapsed="false">
      <c r="A170" s="1" t="n">
        <v>0.0691</v>
      </c>
      <c r="B170" s="1" t="n">
        <v>5.47</v>
      </c>
      <c r="C170" s="1" t="n">
        <v>0.215</v>
      </c>
      <c r="D170" s="6" t="n">
        <v>3.825E-008</v>
      </c>
      <c r="E170" s="1" t="n">
        <v>200</v>
      </c>
      <c r="F170" s="1" t="n">
        <f aca="false">0.938^2+B170/A170-B170</f>
        <v>74.5704807583213</v>
      </c>
      <c r="G170" s="1" t="n">
        <f aca="false">B170/A170/2/0.938</f>
        <v>42.1965014703205</v>
      </c>
      <c r="H170" s="1" t="n">
        <f aca="false">E170-G170</f>
        <v>157.80349852968</v>
      </c>
      <c r="I170" s="1" t="n">
        <v>0.971316005672589</v>
      </c>
      <c r="J170" s="7" t="s">
        <v>34</v>
      </c>
      <c r="K170" s="1" t="s">
        <v>35</v>
      </c>
      <c r="L170" s="1" t="s">
        <v>36</v>
      </c>
      <c r="M170" s="1" t="s">
        <v>37</v>
      </c>
      <c r="N170" s="1" t="n">
        <v>1</v>
      </c>
      <c r="O170" s="1" t="n">
        <v>1.2</v>
      </c>
      <c r="P170" s="1" t="n">
        <v>0</v>
      </c>
      <c r="Q170" s="1" t="n">
        <v>0</v>
      </c>
      <c r="R170" s="1" t="n">
        <v>1</v>
      </c>
      <c r="S170" s="1" t="n">
        <v>0</v>
      </c>
      <c r="T170" s="1" t="n">
        <v>-0.6</v>
      </c>
      <c r="U170" s="1" t="n">
        <v>0</v>
      </c>
      <c r="V170" s="1" t="n">
        <v>0</v>
      </c>
      <c r="W170" s="1" t="n">
        <v>-0.6</v>
      </c>
      <c r="X170" s="1" t="n">
        <v>0</v>
      </c>
      <c r="Y170" s="1" t="n">
        <v>1.5</v>
      </c>
      <c r="Z170" s="1" t="n">
        <v>0.1</v>
      </c>
      <c r="AA170" s="1" t="n">
        <v>1.6</v>
      </c>
      <c r="AB170" s="1" t="n">
        <v>0.113</v>
      </c>
      <c r="AC170" s="1" t="n">
        <v>0.3558</v>
      </c>
      <c r="AD170" s="1" t="n">
        <v>0.0145</v>
      </c>
      <c r="AE170" s="1" t="n">
        <v>0.0093</v>
      </c>
      <c r="AF170" s="1" t="n">
        <v>2.5</v>
      </c>
      <c r="AG170" s="6" t="n">
        <v>0.971316005672589</v>
      </c>
      <c r="AH170" s="6" t="n">
        <v>0.354763673817566</v>
      </c>
      <c r="AI170" s="1" t="n">
        <v>4.07532321528949</v>
      </c>
    </row>
    <row r="171" customFormat="false" ht="15" hidden="false" customHeight="false" outlineLevel="0" collapsed="false">
      <c r="A171" s="1" t="n">
        <v>0.0699</v>
      </c>
      <c r="B171" s="1" t="n">
        <v>6.92</v>
      </c>
      <c r="C171" s="1" t="n">
        <v>0.27</v>
      </c>
      <c r="D171" s="6" t="n">
        <v>2.403E-008</v>
      </c>
      <c r="E171" s="1" t="n">
        <v>200</v>
      </c>
      <c r="F171" s="1" t="n">
        <f aca="false">0.938^2+B171/A171-B171</f>
        <v>92.9584133848355</v>
      </c>
      <c r="G171" s="1" t="n">
        <f aca="false">B171/A171/2/0.938</f>
        <v>52.7710924226202</v>
      </c>
      <c r="H171" s="1" t="n">
        <f aca="false">E171-G171</f>
        <v>147.22890757738</v>
      </c>
      <c r="I171" s="1" t="n">
        <v>0.952332913564353</v>
      </c>
      <c r="J171" s="7" t="s">
        <v>34</v>
      </c>
      <c r="K171" s="1" t="s">
        <v>35</v>
      </c>
      <c r="L171" s="1" t="s">
        <v>36</v>
      </c>
      <c r="M171" s="1" t="s">
        <v>37</v>
      </c>
      <c r="N171" s="1" t="n">
        <v>1</v>
      </c>
      <c r="O171" s="1" t="n">
        <v>1</v>
      </c>
      <c r="P171" s="1" t="n">
        <v>0</v>
      </c>
      <c r="Q171" s="1" t="n">
        <v>0</v>
      </c>
      <c r="R171" s="1" t="n">
        <v>0.8</v>
      </c>
      <c r="S171" s="1" t="n">
        <v>0</v>
      </c>
      <c r="T171" s="1" t="n">
        <v>-0.4</v>
      </c>
      <c r="U171" s="1" t="n">
        <v>0</v>
      </c>
      <c r="V171" s="1" t="n">
        <v>0</v>
      </c>
      <c r="W171" s="1" t="n">
        <v>-0.4</v>
      </c>
      <c r="X171" s="1" t="n">
        <v>0</v>
      </c>
      <c r="Y171" s="1" t="n">
        <v>0.8</v>
      </c>
      <c r="Z171" s="1" t="n">
        <v>0.1</v>
      </c>
      <c r="AA171" s="1" t="n">
        <v>1.1</v>
      </c>
      <c r="AB171" s="1" t="n">
        <v>0.113</v>
      </c>
      <c r="AC171" s="1" t="n">
        <v>0.3788</v>
      </c>
      <c r="AD171" s="1" t="n">
        <v>0.0104</v>
      </c>
      <c r="AE171" s="1" t="n">
        <v>0.0066</v>
      </c>
      <c r="AF171" s="1" t="n">
        <v>2.5</v>
      </c>
      <c r="AG171" s="6" t="n">
        <v>0.952332913564353</v>
      </c>
      <c r="AH171" s="6" t="n">
        <v>0.376966483571047</v>
      </c>
      <c r="AI171" s="1" t="n">
        <v>2.7455121436114</v>
      </c>
    </row>
    <row r="172" customFormat="false" ht="15" hidden="false" customHeight="false" outlineLevel="0" collapsed="false">
      <c r="A172" s="1" t="n">
        <v>0.0695</v>
      </c>
      <c r="B172" s="1" t="n">
        <v>8.99</v>
      </c>
      <c r="C172" s="1" t="n">
        <v>0.353</v>
      </c>
      <c r="D172" s="6" t="n">
        <v>1.282E-008</v>
      </c>
      <c r="E172" s="1" t="n">
        <v>200</v>
      </c>
      <c r="F172" s="1" t="n">
        <f aca="false">0.938^2+B172/A172-B172</f>
        <v>121.242361985612</v>
      </c>
      <c r="G172" s="1" t="n">
        <f aca="false">B172/A172/2/0.938</f>
        <v>68.9512356000061</v>
      </c>
      <c r="H172" s="1" t="n">
        <f aca="false">E172-G172</f>
        <v>131.048764399994</v>
      </c>
      <c r="I172" s="1" t="n">
        <v>0.912009678433147</v>
      </c>
      <c r="J172" s="7" t="s">
        <v>34</v>
      </c>
      <c r="K172" s="1" t="s">
        <v>35</v>
      </c>
      <c r="L172" s="1" t="s">
        <v>36</v>
      </c>
      <c r="M172" s="1" t="s">
        <v>37</v>
      </c>
      <c r="N172" s="1" t="n">
        <v>1</v>
      </c>
      <c r="O172" s="1" t="n">
        <v>0.8</v>
      </c>
      <c r="P172" s="1" t="n">
        <v>0</v>
      </c>
      <c r="Q172" s="1" t="n">
        <v>0</v>
      </c>
      <c r="R172" s="1" t="n">
        <v>0.7</v>
      </c>
      <c r="S172" s="1" t="n">
        <v>0</v>
      </c>
      <c r="T172" s="1" t="n">
        <v>-0.2</v>
      </c>
      <c r="U172" s="1" t="n">
        <v>0</v>
      </c>
      <c r="V172" s="1" t="n">
        <v>0</v>
      </c>
      <c r="W172" s="1" t="n">
        <v>-0.2</v>
      </c>
      <c r="X172" s="1" t="n">
        <v>0</v>
      </c>
      <c r="Y172" s="1" t="n">
        <v>0.5</v>
      </c>
      <c r="Z172" s="1" t="n">
        <v>0.4</v>
      </c>
      <c r="AA172" s="1" t="n">
        <v>0.8</v>
      </c>
      <c r="AB172" s="1" t="n">
        <v>0.113</v>
      </c>
      <c r="AC172" s="1" t="n">
        <v>0.3638</v>
      </c>
      <c r="AD172" s="1" t="n">
        <v>0.009</v>
      </c>
      <c r="AE172" s="1" t="n">
        <v>0.0051</v>
      </c>
      <c r="AF172" s="1" t="n">
        <v>2.5</v>
      </c>
      <c r="AG172" s="6" t="n">
        <v>0.912009678433147</v>
      </c>
      <c r="AH172" s="6" t="n">
        <v>0.360549477929894</v>
      </c>
      <c r="AI172" s="1" t="n">
        <v>2.47388675096207</v>
      </c>
    </row>
    <row r="173" customFormat="false" ht="15" hidden="false" customHeight="false" outlineLevel="0" collapsed="false">
      <c r="A173" s="1" t="n">
        <v>0.0696</v>
      </c>
      <c r="B173" s="1" t="n">
        <v>11.39</v>
      </c>
      <c r="C173" s="1" t="n">
        <v>0.445</v>
      </c>
      <c r="D173" s="6" t="n">
        <v>7.847E-009</v>
      </c>
      <c r="E173" s="1" t="n">
        <v>200</v>
      </c>
      <c r="F173" s="1" t="n">
        <f aca="false">0.938^2+B173/A173-B173</f>
        <v>153.139269287356</v>
      </c>
      <c r="G173" s="1" t="n">
        <f aca="false">B173/A173/2/0.938</f>
        <v>87.2331691297208</v>
      </c>
      <c r="H173" s="1" t="n">
        <f aca="false">E173-G173</f>
        <v>112.766830870279</v>
      </c>
      <c r="I173" s="1" t="n">
        <v>0.848406439581275</v>
      </c>
      <c r="J173" s="7" t="s">
        <v>34</v>
      </c>
      <c r="K173" s="1" t="s">
        <v>35</v>
      </c>
      <c r="L173" s="1" t="s">
        <v>36</v>
      </c>
      <c r="M173" s="1" t="s">
        <v>37</v>
      </c>
      <c r="N173" s="1" t="n">
        <v>1</v>
      </c>
      <c r="O173" s="1" t="n">
        <v>0.7</v>
      </c>
      <c r="P173" s="1" t="n">
        <v>0</v>
      </c>
      <c r="Q173" s="1" t="n">
        <v>0</v>
      </c>
      <c r="R173" s="1" t="n">
        <v>0.6</v>
      </c>
      <c r="S173" s="1" t="n">
        <v>0</v>
      </c>
      <c r="T173" s="1" t="n">
        <v>-0.1</v>
      </c>
      <c r="U173" s="1" t="n">
        <v>0</v>
      </c>
      <c r="V173" s="1" t="n">
        <v>0</v>
      </c>
      <c r="W173" s="1" t="n">
        <v>-0.1</v>
      </c>
      <c r="X173" s="1" t="n">
        <v>0</v>
      </c>
      <c r="Y173" s="1" t="n">
        <v>0.8</v>
      </c>
      <c r="Z173" s="1" t="n">
        <v>0.7</v>
      </c>
      <c r="AA173" s="1" t="n">
        <v>0.9</v>
      </c>
      <c r="AB173" s="1" t="n">
        <v>0.113</v>
      </c>
      <c r="AC173" s="1" t="n">
        <v>0.3868</v>
      </c>
      <c r="AD173" s="1" t="n">
        <v>0.0079</v>
      </c>
      <c r="AE173" s="1" t="n">
        <v>0.0061</v>
      </c>
      <c r="AF173" s="1" t="n">
        <v>2.5</v>
      </c>
      <c r="AG173" s="6" t="n">
        <v>0.848406439581275</v>
      </c>
      <c r="AH173" s="6" t="n">
        <v>0.380845801858497</v>
      </c>
      <c r="AI173" s="1" t="n">
        <v>2.04239917269907</v>
      </c>
    </row>
    <row r="174" customFormat="false" ht="15" hidden="false" customHeight="false" outlineLevel="0" collapsed="false">
      <c r="A174" s="1" t="n">
        <v>0.0707</v>
      </c>
      <c r="B174" s="1" t="n">
        <v>14.46</v>
      </c>
      <c r="C174" s="1" t="n">
        <v>0.553</v>
      </c>
      <c r="D174" s="6" t="n">
        <v>4.45E-009</v>
      </c>
      <c r="E174" s="1" t="n">
        <v>200</v>
      </c>
      <c r="F174" s="1" t="n">
        <f aca="false">0.938^2+B174/A174-B174</f>
        <v>190.946010902405</v>
      </c>
      <c r="G174" s="1" t="n">
        <f aca="false">B174/A174/2/0.938</f>
        <v>109.022477026868</v>
      </c>
      <c r="H174" s="1" t="n">
        <f aca="false">E174-G174</f>
        <v>90.9775229731319</v>
      </c>
      <c r="I174" s="1" t="n">
        <v>0.744855737309378</v>
      </c>
      <c r="J174" s="7" t="s">
        <v>34</v>
      </c>
      <c r="K174" s="1" t="s">
        <v>35</v>
      </c>
      <c r="L174" s="1" t="s">
        <v>36</v>
      </c>
      <c r="M174" s="1" t="s">
        <v>37</v>
      </c>
      <c r="N174" s="1" t="n">
        <v>1</v>
      </c>
      <c r="O174" s="1" t="n">
        <v>0.6</v>
      </c>
      <c r="P174" s="1" t="n">
        <v>0</v>
      </c>
      <c r="Q174" s="1" t="n">
        <v>0</v>
      </c>
      <c r="R174" s="1" t="n">
        <v>1.4</v>
      </c>
      <c r="S174" s="1" t="n">
        <v>0</v>
      </c>
      <c r="T174" s="1" t="n">
        <v>0</v>
      </c>
      <c r="U174" s="1" t="n">
        <v>0</v>
      </c>
      <c r="V174" s="1" t="n">
        <v>0</v>
      </c>
      <c r="W174" s="1" t="n">
        <v>0</v>
      </c>
      <c r="X174" s="1" t="n">
        <v>0</v>
      </c>
      <c r="Y174" s="1" t="n">
        <v>1.1</v>
      </c>
      <c r="Z174" s="1" t="n">
        <v>1.2</v>
      </c>
      <c r="AA174" s="1" t="n">
        <v>1.1</v>
      </c>
      <c r="AB174" s="1" t="n">
        <v>0.113</v>
      </c>
      <c r="AC174" s="1" t="n">
        <v>0.3892</v>
      </c>
      <c r="AD174" s="1" t="n">
        <v>0.01</v>
      </c>
      <c r="AE174" s="1" t="n">
        <v>0.008</v>
      </c>
      <c r="AF174" s="1" t="n">
        <v>2.5</v>
      </c>
      <c r="AG174" s="6" t="n">
        <v>0.744855737309378</v>
      </c>
      <c r="AH174" s="6" t="n">
        <v>0.379116244996833</v>
      </c>
      <c r="AI174" s="1" t="n">
        <v>2.5693730729702</v>
      </c>
    </row>
    <row r="175" customFormat="false" ht="15" hidden="false" customHeight="false" outlineLevel="0" collapsed="false">
      <c r="A175" s="1" t="n">
        <v>0.0895</v>
      </c>
      <c r="B175" s="1" t="n">
        <v>5.5</v>
      </c>
      <c r="C175" s="1" t="n">
        <v>0.168</v>
      </c>
      <c r="D175" s="6" t="n">
        <v>2.954E-008</v>
      </c>
      <c r="E175" s="1" t="n">
        <v>200</v>
      </c>
      <c r="F175" s="1" t="n">
        <f aca="false">0.938^2+B175/A175-B175</f>
        <v>56.8323579664804</v>
      </c>
      <c r="G175" s="1" t="n">
        <f aca="false">B175/A175/2/0.938</f>
        <v>32.7572036068659</v>
      </c>
      <c r="H175" s="1" t="n">
        <f aca="false">E175-G175</f>
        <v>167.242796393134</v>
      </c>
      <c r="I175" s="1" t="n">
        <v>0.98324078384198</v>
      </c>
      <c r="J175" s="7" t="s">
        <v>34</v>
      </c>
      <c r="K175" s="1" t="s">
        <v>35</v>
      </c>
      <c r="L175" s="1" t="s">
        <v>36</v>
      </c>
      <c r="M175" s="1" t="s">
        <v>37</v>
      </c>
      <c r="N175" s="1" t="n">
        <v>1</v>
      </c>
      <c r="O175" s="1" t="n">
        <v>1.4</v>
      </c>
      <c r="P175" s="1" t="n">
        <v>0</v>
      </c>
      <c r="Q175" s="1" t="n">
        <v>0</v>
      </c>
      <c r="R175" s="1" t="n">
        <v>1.2</v>
      </c>
      <c r="S175" s="1" t="n">
        <v>0</v>
      </c>
      <c r="T175" s="1" t="n">
        <v>-0.8</v>
      </c>
      <c r="U175" s="1" t="n">
        <v>0</v>
      </c>
      <c r="V175" s="1" t="n">
        <v>0</v>
      </c>
      <c r="W175" s="1" t="n">
        <v>-0.8</v>
      </c>
      <c r="X175" s="1" t="n">
        <v>0</v>
      </c>
      <c r="Y175" s="1" t="n">
        <v>1.4</v>
      </c>
      <c r="Z175" s="1" t="n">
        <v>0.1</v>
      </c>
      <c r="AA175" s="1" t="n">
        <v>1.7</v>
      </c>
      <c r="AB175" s="1" t="n">
        <v>0.096</v>
      </c>
      <c r="AC175" s="1" t="n">
        <v>0.3473</v>
      </c>
      <c r="AD175" s="1" t="n">
        <v>0.0215</v>
      </c>
      <c r="AE175" s="1" t="n">
        <v>0.0096</v>
      </c>
      <c r="AF175" s="1" t="n">
        <v>2.5</v>
      </c>
      <c r="AG175" s="6" t="n">
        <v>0.98324078384198</v>
      </c>
      <c r="AH175" s="6" t="n">
        <v>0.346790027764943</v>
      </c>
      <c r="AI175" s="1" t="n">
        <v>6.19061330262021</v>
      </c>
    </row>
    <row r="176" customFormat="false" ht="15" hidden="false" customHeight="false" outlineLevel="0" collapsed="false">
      <c r="A176" s="1" t="n">
        <v>0.0901</v>
      </c>
      <c r="B176" s="1" t="n">
        <v>6.95</v>
      </c>
      <c r="C176" s="1" t="n">
        <v>0.21</v>
      </c>
      <c r="D176" s="6" t="n">
        <v>1.853E-008</v>
      </c>
      <c r="E176" s="1" t="n">
        <v>200</v>
      </c>
      <c r="F176" s="1" t="n">
        <f aca="false">0.938^2+B176/A176-B176</f>
        <v>71.0663589833518</v>
      </c>
      <c r="G176" s="1" t="n">
        <f aca="false">B176/A176/2/0.938</f>
        <v>41.1175453002941</v>
      </c>
      <c r="H176" s="1" t="n">
        <f aca="false">E176-G176</f>
        <v>158.882454699706</v>
      </c>
      <c r="I176" s="1" t="n">
        <v>0.972740975388041</v>
      </c>
      <c r="J176" s="7" t="s">
        <v>34</v>
      </c>
      <c r="K176" s="1" t="s">
        <v>35</v>
      </c>
      <c r="L176" s="1" t="s">
        <v>36</v>
      </c>
      <c r="M176" s="1" t="s">
        <v>37</v>
      </c>
      <c r="N176" s="1" t="n">
        <v>1</v>
      </c>
      <c r="O176" s="1" t="n">
        <v>1.2</v>
      </c>
      <c r="P176" s="1" t="n">
        <v>0</v>
      </c>
      <c r="Q176" s="1" t="n">
        <v>0</v>
      </c>
      <c r="R176" s="1" t="n">
        <v>1</v>
      </c>
      <c r="S176" s="1" t="n">
        <v>0</v>
      </c>
      <c r="T176" s="1" t="n">
        <v>-0.6</v>
      </c>
      <c r="U176" s="1" t="n">
        <v>0</v>
      </c>
      <c r="V176" s="1" t="n">
        <v>0</v>
      </c>
      <c r="W176" s="1" t="n">
        <v>-0.6</v>
      </c>
      <c r="X176" s="1" t="n">
        <v>0</v>
      </c>
      <c r="Y176" s="1" t="n">
        <v>1.4</v>
      </c>
      <c r="Z176" s="1" t="n">
        <v>0.2</v>
      </c>
      <c r="AA176" s="1" t="n">
        <v>1.1</v>
      </c>
      <c r="AB176" s="1" t="n">
        <v>0.096</v>
      </c>
      <c r="AC176" s="1" t="n">
        <v>0.3629</v>
      </c>
      <c r="AD176" s="1" t="n">
        <v>0.0128</v>
      </c>
      <c r="AE176" s="1" t="n">
        <v>0.0083</v>
      </c>
      <c r="AF176" s="1" t="n">
        <v>2.5</v>
      </c>
      <c r="AG176" s="6" t="n">
        <v>0.972740975388041</v>
      </c>
      <c r="AH176" s="6" t="n">
        <v>0.362033327282709</v>
      </c>
      <c r="AI176" s="1" t="n">
        <v>3.52714246348856</v>
      </c>
    </row>
    <row r="177" customFormat="false" ht="15" hidden="false" customHeight="false" outlineLevel="0" collapsed="false">
      <c r="A177" s="1" t="n">
        <v>0.09</v>
      </c>
      <c r="B177" s="1" t="n">
        <v>8.96</v>
      </c>
      <c r="C177" s="1" t="n">
        <v>0.271</v>
      </c>
      <c r="D177" s="6" t="n">
        <v>1.09E-008</v>
      </c>
      <c r="E177" s="1" t="n">
        <v>200</v>
      </c>
      <c r="F177" s="1" t="n">
        <f aca="false">0.938^2+B177/A177-B177</f>
        <v>91.4753995555556</v>
      </c>
      <c r="G177" s="1" t="n">
        <f aca="false">B177/A177/2/0.938</f>
        <v>53.0679933665008</v>
      </c>
      <c r="H177" s="1" t="n">
        <f aca="false">E177-G177</f>
        <v>146.932006633499</v>
      </c>
      <c r="I177" s="1" t="n">
        <v>0.951901762459484</v>
      </c>
      <c r="J177" s="7" t="s">
        <v>34</v>
      </c>
      <c r="K177" s="1" t="s">
        <v>35</v>
      </c>
      <c r="L177" s="1" t="s">
        <v>36</v>
      </c>
      <c r="M177" s="1" t="s">
        <v>37</v>
      </c>
      <c r="N177" s="1" t="n">
        <v>1</v>
      </c>
      <c r="O177" s="1" t="n">
        <v>1</v>
      </c>
      <c r="P177" s="1" t="n">
        <v>0</v>
      </c>
      <c r="Q177" s="1" t="n">
        <v>0</v>
      </c>
      <c r="R177" s="1" t="n">
        <v>0.8</v>
      </c>
      <c r="S177" s="1" t="n">
        <v>0</v>
      </c>
      <c r="T177" s="1" t="n">
        <v>-0.4</v>
      </c>
      <c r="U177" s="1" t="n">
        <v>0</v>
      </c>
      <c r="V177" s="1" t="n">
        <v>0</v>
      </c>
      <c r="W177" s="1" t="n">
        <v>-0.4</v>
      </c>
      <c r="X177" s="1" t="n">
        <v>0</v>
      </c>
      <c r="Y177" s="1" t="n">
        <v>0.8</v>
      </c>
      <c r="Z177" s="1" t="n">
        <v>0.2</v>
      </c>
      <c r="AA177" s="1" t="n">
        <v>0.9</v>
      </c>
      <c r="AB177" s="1" t="n">
        <v>0.096</v>
      </c>
      <c r="AC177" s="1" t="n">
        <v>0.3735</v>
      </c>
      <c r="AD177" s="1" t="n">
        <v>0.0114</v>
      </c>
      <c r="AE177" s="1" t="n">
        <v>0.0059</v>
      </c>
      <c r="AF177" s="1" t="n">
        <v>2.5</v>
      </c>
      <c r="AG177" s="6" t="n">
        <v>0.951901762459484</v>
      </c>
      <c r="AH177" s="6" t="n">
        <v>0.371926128955143</v>
      </c>
      <c r="AI177" s="1" t="n">
        <v>3.05220883534137</v>
      </c>
    </row>
    <row r="178" customFormat="false" ht="15" hidden="false" customHeight="false" outlineLevel="0" collapsed="false">
      <c r="A178" s="1" t="n">
        <v>0.0899</v>
      </c>
      <c r="B178" s="1" t="n">
        <v>11.45</v>
      </c>
      <c r="C178" s="1" t="n">
        <v>0.346</v>
      </c>
      <c r="D178" s="6" t="n">
        <v>6.142E-009</v>
      </c>
      <c r="E178" s="1" t="n">
        <v>200</v>
      </c>
      <c r="F178" s="1" t="n">
        <f aca="false">0.938^2+B178/A178-B178</f>
        <v>116.793581486096</v>
      </c>
      <c r="G178" s="1" t="n">
        <f aca="false">B178/A178/2/0.938</f>
        <v>67.8911180629508</v>
      </c>
      <c r="H178" s="1" t="n">
        <f aca="false">E178-G178</f>
        <v>132.108881937049</v>
      </c>
      <c r="I178" s="1" t="n">
        <v>0.91595651987026</v>
      </c>
      <c r="J178" s="7" t="s">
        <v>34</v>
      </c>
      <c r="K178" s="1" t="s">
        <v>35</v>
      </c>
      <c r="L178" s="1" t="s">
        <v>36</v>
      </c>
      <c r="M178" s="1" t="s">
        <v>37</v>
      </c>
      <c r="N178" s="1" t="n">
        <v>1</v>
      </c>
      <c r="O178" s="1" t="n">
        <v>0.8</v>
      </c>
      <c r="P178" s="1" t="n">
        <v>0</v>
      </c>
      <c r="Q178" s="1" t="n">
        <v>0</v>
      </c>
      <c r="R178" s="1" t="n">
        <v>0.7</v>
      </c>
      <c r="S178" s="1" t="n">
        <v>0</v>
      </c>
      <c r="T178" s="1" t="n">
        <v>-0.2</v>
      </c>
      <c r="U178" s="1" t="n">
        <v>0</v>
      </c>
      <c r="V178" s="1" t="n">
        <v>0</v>
      </c>
      <c r="W178" s="1" t="n">
        <v>-0.2</v>
      </c>
      <c r="X178" s="1" t="n">
        <v>0</v>
      </c>
      <c r="Y178" s="1" t="n">
        <v>0.8</v>
      </c>
      <c r="Z178" s="1" t="n">
        <v>0.4</v>
      </c>
      <c r="AA178" s="1" t="n">
        <v>0.8</v>
      </c>
      <c r="AB178" s="1" t="n">
        <v>0.096</v>
      </c>
      <c r="AC178" s="1" t="n">
        <v>0.3655</v>
      </c>
      <c r="AD178" s="1" t="n">
        <v>0.0091</v>
      </c>
      <c r="AE178" s="1" t="n">
        <v>0.0055</v>
      </c>
      <c r="AF178" s="1" t="n">
        <v>2.5</v>
      </c>
      <c r="AG178" s="6" t="n">
        <v>0.91595651987026</v>
      </c>
      <c r="AH178" s="6" t="n">
        <v>0.362808862113538</v>
      </c>
      <c r="AI178" s="1" t="n">
        <v>2.48974008207934</v>
      </c>
    </row>
    <row r="179" customFormat="false" ht="15" hidden="false" customHeight="false" outlineLevel="0" collapsed="false">
      <c r="A179" s="1" t="n">
        <v>0.09</v>
      </c>
      <c r="B179" s="1" t="n">
        <v>14.68</v>
      </c>
      <c r="C179" s="1" t="n">
        <v>0.442</v>
      </c>
      <c r="D179" s="6" t="n">
        <v>3.556E-009</v>
      </c>
      <c r="E179" s="1" t="n">
        <v>200</v>
      </c>
      <c r="F179" s="1" t="n">
        <f aca="false">0.938^2+B179/A179-B179</f>
        <v>149.310955111111</v>
      </c>
      <c r="G179" s="1" t="n">
        <f aca="false">B179/A179/2/0.938</f>
        <v>86.9462212745795</v>
      </c>
      <c r="H179" s="1" t="n">
        <f aca="false">E179-G179</f>
        <v>113.053778725421</v>
      </c>
      <c r="I179" s="1" t="n">
        <v>0.850763315853995</v>
      </c>
      <c r="J179" s="7" t="s">
        <v>34</v>
      </c>
      <c r="K179" s="1" t="s">
        <v>35</v>
      </c>
      <c r="L179" s="1" t="s">
        <v>36</v>
      </c>
      <c r="M179" s="1" t="s">
        <v>37</v>
      </c>
      <c r="N179" s="1" t="n">
        <v>1</v>
      </c>
      <c r="O179" s="1" t="n">
        <v>0.7</v>
      </c>
      <c r="P179" s="1" t="n">
        <v>0</v>
      </c>
      <c r="Q179" s="1" t="n">
        <v>0</v>
      </c>
      <c r="R179" s="1" t="n">
        <v>0.6</v>
      </c>
      <c r="S179" s="1" t="n">
        <v>0</v>
      </c>
      <c r="T179" s="1" t="n">
        <v>-0.1</v>
      </c>
      <c r="U179" s="1" t="n">
        <v>0</v>
      </c>
      <c r="V179" s="1" t="n">
        <v>0</v>
      </c>
      <c r="W179" s="1" t="n">
        <v>-0.1</v>
      </c>
      <c r="X179" s="1" t="n">
        <v>0</v>
      </c>
      <c r="Y179" s="1" t="n">
        <v>0.8</v>
      </c>
      <c r="Z179" s="1" t="n">
        <v>0.7</v>
      </c>
      <c r="AA179" s="1" t="n">
        <v>0.9</v>
      </c>
      <c r="AB179" s="1" t="n">
        <v>0.096</v>
      </c>
      <c r="AC179" s="1" t="n">
        <v>0.377</v>
      </c>
      <c r="AD179" s="1" t="n">
        <v>0.0096</v>
      </c>
      <c r="AE179" s="1" t="n">
        <v>0.006</v>
      </c>
      <c r="AF179" s="1" t="n">
        <v>2.5</v>
      </c>
      <c r="AG179" s="6" t="n">
        <v>0.850763315853995</v>
      </c>
      <c r="AH179" s="6" t="n">
        <v>0.372070920248234</v>
      </c>
      <c r="AI179" s="1" t="n">
        <v>2.54641909814324</v>
      </c>
    </row>
    <row r="180" customFormat="false" ht="15" hidden="false" customHeight="false" outlineLevel="0" collapsed="false">
      <c r="A180" s="1" t="n">
        <v>0.0907</v>
      </c>
      <c r="B180" s="1" t="n">
        <v>19.01</v>
      </c>
      <c r="C180" s="1" t="n">
        <v>0.566</v>
      </c>
      <c r="D180" s="6" t="n">
        <v>1.918E-009</v>
      </c>
      <c r="E180" s="1" t="n">
        <v>200</v>
      </c>
      <c r="F180" s="1" t="n">
        <f aca="false">0.938^2+B180/A180-B180</f>
        <v>191.461905742007</v>
      </c>
      <c r="G180" s="1" t="n">
        <f aca="false">B180/A180/2/0.938</f>
        <v>111.722847410451</v>
      </c>
      <c r="H180" s="1" t="n">
        <f aca="false">E180-G180</f>
        <v>88.2771525895487</v>
      </c>
      <c r="I180" s="1" t="n">
        <v>0.730074902597573</v>
      </c>
      <c r="J180" s="7" t="s">
        <v>34</v>
      </c>
      <c r="K180" s="1" t="s">
        <v>35</v>
      </c>
      <c r="L180" s="1" t="s">
        <v>36</v>
      </c>
      <c r="M180" s="1" t="s">
        <v>37</v>
      </c>
      <c r="N180" s="1" t="n">
        <v>1</v>
      </c>
      <c r="O180" s="1" t="n">
        <v>0.6</v>
      </c>
      <c r="P180" s="1" t="n">
        <v>0</v>
      </c>
      <c r="Q180" s="1" t="n">
        <v>0</v>
      </c>
      <c r="R180" s="1" t="n">
        <v>1.3</v>
      </c>
      <c r="S180" s="1" t="n">
        <v>0</v>
      </c>
      <c r="T180" s="1" t="n">
        <v>0</v>
      </c>
      <c r="U180" s="1" t="n">
        <v>0</v>
      </c>
      <c r="V180" s="1" t="n">
        <v>0</v>
      </c>
      <c r="W180" s="1" t="n">
        <v>0</v>
      </c>
      <c r="X180" s="1" t="n">
        <v>0</v>
      </c>
      <c r="Y180" s="1" t="n">
        <v>1.2</v>
      </c>
      <c r="Z180" s="1" t="n">
        <v>1.3</v>
      </c>
      <c r="AA180" s="1" t="n">
        <v>1.1</v>
      </c>
      <c r="AB180" s="1" t="n">
        <v>0.096</v>
      </c>
      <c r="AC180" s="1" t="n">
        <v>0.3765</v>
      </c>
      <c r="AD180" s="1" t="n">
        <v>0.0162</v>
      </c>
      <c r="AE180" s="1" t="n">
        <v>0.0081</v>
      </c>
      <c r="AF180" s="1" t="n">
        <v>2.5</v>
      </c>
      <c r="AG180" s="6" t="n">
        <v>0.730074902597573</v>
      </c>
      <c r="AH180" s="6" t="n">
        <v>0.36759625152105</v>
      </c>
      <c r="AI180" s="1" t="n">
        <v>4.30278884462151</v>
      </c>
    </row>
    <row r="181" customFormat="false" ht="15" hidden="false" customHeight="false" outlineLevel="0" collapsed="false">
      <c r="A181" s="1" t="n">
        <v>0.1102</v>
      </c>
      <c r="B181" s="1" t="n">
        <v>6.96</v>
      </c>
      <c r="C181" s="1" t="n">
        <v>0.173</v>
      </c>
      <c r="D181" s="6" t="n">
        <v>1.415E-008</v>
      </c>
      <c r="E181" s="1" t="n">
        <v>200</v>
      </c>
      <c r="F181" s="1" t="n">
        <f aca="false">0.938^2+B181/A181-B181</f>
        <v>57.0777387368421</v>
      </c>
      <c r="G181" s="1" t="n">
        <f aca="false">B181/A181/2/0.938</f>
        <v>33.6662551902143</v>
      </c>
      <c r="H181" s="1" t="n">
        <f aca="false">E181-G181</f>
        <v>166.333744809786</v>
      </c>
      <c r="I181" s="1" t="n">
        <v>0.982124279104197</v>
      </c>
      <c r="J181" s="7" t="s">
        <v>34</v>
      </c>
      <c r="K181" s="1" t="s">
        <v>35</v>
      </c>
      <c r="L181" s="1" t="s">
        <v>36</v>
      </c>
      <c r="M181" s="1" t="s">
        <v>37</v>
      </c>
      <c r="N181" s="1" t="n">
        <v>1</v>
      </c>
      <c r="O181" s="1" t="n">
        <v>1.3</v>
      </c>
      <c r="P181" s="1" t="n">
        <v>0</v>
      </c>
      <c r="Q181" s="1" t="n">
        <v>0</v>
      </c>
      <c r="R181" s="1" t="n">
        <v>1.1</v>
      </c>
      <c r="S181" s="1" t="n">
        <v>0</v>
      </c>
      <c r="T181" s="1" t="n">
        <v>-0.7</v>
      </c>
      <c r="U181" s="1" t="n">
        <v>0</v>
      </c>
      <c r="V181" s="1" t="n">
        <v>0</v>
      </c>
      <c r="W181" s="1" t="n">
        <v>-0.7</v>
      </c>
      <c r="X181" s="1" t="n">
        <v>0</v>
      </c>
      <c r="Y181" s="1" t="n">
        <v>1</v>
      </c>
      <c r="Z181" s="1" t="n">
        <v>0.2</v>
      </c>
      <c r="AA181" s="1" t="n">
        <v>1.1</v>
      </c>
      <c r="AB181" s="1" t="n">
        <v>0.043</v>
      </c>
      <c r="AC181" s="1" t="n">
        <v>0.3308</v>
      </c>
      <c r="AD181" s="1" t="n">
        <v>0.0145</v>
      </c>
      <c r="AE181" s="1" t="n">
        <v>0.0072</v>
      </c>
      <c r="AF181" s="1" t="n">
        <v>2.5</v>
      </c>
      <c r="AG181" s="6" t="n">
        <v>0.982124279104197</v>
      </c>
      <c r="AH181" s="6" t="n">
        <v>0.330556119652094</v>
      </c>
      <c r="AI181" s="1" t="n">
        <v>4.38331318016929</v>
      </c>
    </row>
    <row r="182" customFormat="false" ht="15" hidden="false" customHeight="false" outlineLevel="0" collapsed="false">
      <c r="A182" s="1" t="n">
        <v>0.1101</v>
      </c>
      <c r="B182" s="1" t="n">
        <v>8.99</v>
      </c>
      <c r="C182" s="1" t="n">
        <v>0.222</v>
      </c>
      <c r="D182" s="6" t="n">
        <v>8.313E-009</v>
      </c>
      <c r="E182" s="1" t="n">
        <v>200</v>
      </c>
      <c r="F182" s="1" t="n">
        <f aca="false">0.938^2+B182/A182-B182</f>
        <v>73.5428866884651</v>
      </c>
      <c r="G182" s="1" t="n">
        <f aca="false">B182/A182/2/0.938</f>
        <v>43.5250760599494</v>
      </c>
      <c r="H182" s="1" t="n">
        <f aca="false">E182-G182</f>
        <v>156.474923940051</v>
      </c>
      <c r="I182" s="1" t="n">
        <v>0.969161042860842</v>
      </c>
      <c r="J182" s="7" t="s">
        <v>34</v>
      </c>
      <c r="K182" s="1" t="s">
        <v>35</v>
      </c>
      <c r="L182" s="1" t="s">
        <v>36</v>
      </c>
      <c r="M182" s="1" t="s">
        <v>37</v>
      </c>
      <c r="N182" s="1" t="n">
        <v>1</v>
      </c>
      <c r="O182" s="1" t="n">
        <v>1.1</v>
      </c>
      <c r="P182" s="1" t="n">
        <v>0</v>
      </c>
      <c r="Q182" s="1" t="n">
        <v>0</v>
      </c>
      <c r="R182" s="1" t="n">
        <v>0.9</v>
      </c>
      <c r="S182" s="1" t="n">
        <v>0</v>
      </c>
      <c r="T182" s="1" t="n">
        <v>-0.5</v>
      </c>
      <c r="U182" s="1" t="n">
        <v>0</v>
      </c>
      <c r="V182" s="1" t="n">
        <v>0</v>
      </c>
      <c r="W182" s="1" t="n">
        <v>-0.5</v>
      </c>
      <c r="X182" s="1" t="n">
        <v>0</v>
      </c>
      <c r="Y182" s="1" t="n">
        <v>1.4</v>
      </c>
      <c r="Z182" s="1" t="n">
        <v>0.3</v>
      </c>
      <c r="AA182" s="1" t="n">
        <v>0.8</v>
      </c>
      <c r="AB182" s="1" t="n">
        <v>0.043</v>
      </c>
      <c r="AC182" s="1" t="n">
        <v>0.3374</v>
      </c>
      <c r="AD182" s="1" t="n">
        <v>0.0128</v>
      </c>
      <c r="AE182" s="1" t="n">
        <v>0.0072</v>
      </c>
      <c r="AF182" s="1" t="n">
        <v>2.5</v>
      </c>
      <c r="AG182" s="6" t="n">
        <v>0.969161042860842</v>
      </c>
      <c r="AH182" s="6" t="n">
        <v>0.336970918924444</v>
      </c>
      <c r="AI182" s="1" t="n">
        <v>3.7937166567872</v>
      </c>
    </row>
    <row r="183" customFormat="false" ht="15" hidden="false" customHeight="false" outlineLevel="0" collapsed="false">
      <c r="A183" s="1" t="n">
        <v>0.1103</v>
      </c>
      <c r="B183" s="1" t="n">
        <v>11.45</v>
      </c>
      <c r="C183" s="1" t="n">
        <v>0.282</v>
      </c>
      <c r="D183" s="6" t="n">
        <v>5.087E-009</v>
      </c>
      <c r="E183" s="1" t="n">
        <v>200</v>
      </c>
      <c r="F183" s="1" t="n">
        <f aca="false">0.938^2+B183/A183-B183</f>
        <v>93.2376409174977</v>
      </c>
      <c r="G183" s="1" t="n">
        <f aca="false">B183/A183/2/0.938</f>
        <v>55.3346465445084</v>
      </c>
      <c r="H183" s="1" t="n">
        <f aca="false">E183-G183</f>
        <v>144.665353455492</v>
      </c>
      <c r="I183" s="1" t="n">
        <v>0.947343154256322</v>
      </c>
      <c r="J183" s="7" t="s">
        <v>34</v>
      </c>
      <c r="K183" s="1" t="s">
        <v>35</v>
      </c>
      <c r="L183" s="1" t="s">
        <v>36</v>
      </c>
      <c r="M183" s="1" t="s">
        <v>37</v>
      </c>
      <c r="N183" s="1" t="n">
        <v>1</v>
      </c>
      <c r="O183" s="1" t="n">
        <v>0.9</v>
      </c>
      <c r="P183" s="1" t="n">
        <v>0</v>
      </c>
      <c r="Q183" s="1" t="n">
        <v>0</v>
      </c>
      <c r="R183" s="1" t="n">
        <v>0.8</v>
      </c>
      <c r="S183" s="1" t="n">
        <v>0</v>
      </c>
      <c r="T183" s="1" t="n">
        <v>-0.3</v>
      </c>
      <c r="U183" s="1" t="n">
        <v>0</v>
      </c>
      <c r="V183" s="1" t="n">
        <v>0</v>
      </c>
      <c r="W183" s="1" t="n">
        <v>-0.3</v>
      </c>
      <c r="X183" s="1" t="n">
        <v>0</v>
      </c>
      <c r="Y183" s="1" t="n">
        <v>1</v>
      </c>
      <c r="Z183" s="1" t="n">
        <v>0.2</v>
      </c>
      <c r="AA183" s="1" t="n">
        <v>0.8</v>
      </c>
      <c r="AB183" s="1" t="n">
        <v>0.043</v>
      </c>
      <c r="AC183" s="1" t="n">
        <v>0.3527</v>
      </c>
      <c r="AD183" s="1" t="n">
        <v>0.0104</v>
      </c>
      <c r="AE183" s="1" t="n">
        <v>0.0059</v>
      </c>
      <c r="AF183" s="1" t="n">
        <v>2.5</v>
      </c>
      <c r="AG183" s="6" t="n">
        <v>0.947343154256322</v>
      </c>
      <c r="AH183" s="6" t="n">
        <v>0.351934145952913</v>
      </c>
      <c r="AI183" s="1" t="n">
        <v>2.94868159909271</v>
      </c>
    </row>
    <row r="184" customFormat="false" ht="15" hidden="false" customHeight="false" outlineLevel="0" collapsed="false">
      <c r="A184" s="1" t="n">
        <v>0.11</v>
      </c>
      <c r="B184" s="1" t="n">
        <v>14.77</v>
      </c>
      <c r="C184" s="1" t="n">
        <v>0.364</v>
      </c>
      <c r="D184" s="6" t="n">
        <v>2.838E-009</v>
      </c>
      <c r="E184" s="1" t="n">
        <v>200</v>
      </c>
      <c r="F184" s="1" t="n">
        <f aca="false">0.938^2+B184/A184-B184</f>
        <v>120.382571272727</v>
      </c>
      <c r="G184" s="1" t="n">
        <f aca="false">B184/A184/2/0.938</f>
        <v>71.5739484396201</v>
      </c>
      <c r="H184" s="1" t="n">
        <f aca="false">E184-G184</f>
        <v>128.42605156038</v>
      </c>
      <c r="I184" s="1" t="n">
        <v>0.905412484777512</v>
      </c>
      <c r="J184" s="7" t="s">
        <v>34</v>
      </c>
      <c r="K184" s="1" t="s">
        <v>35</v>
      </c>
      <c r="L184" s="1" t="s">
        <v>36</v>
      </c>
      <c r="M184" s="1" t="s">
        <v>37</v>
      </c>
      <c r="N184" s="1" t="n">
        <v>1</v>
      </c>
      <c r="O184" s="1" t="n">
        <v>0.8</v>
      </c>
      <c r="P184" s="1" t="n">
        <v>0</v>
      </c>
      <c r="Q184" s="1" t="n">
        <v>0</v>
      </c>
      <c r="R184" s="1" t="n">
        <v>0.7</v>
      </c>
      <c r="S184" s="1" t="n">
        <v>0</v>
      </c>
      <c r="T184" s="1" t="n">
        <v>-0.1</v>
      </c>
      <c r="U184" s="1" t="n">
        <v>0</v>
      </c>
      <c r="V184" s="1" t="n">
        <v>0</v>
      </c>
      <c r="W184" s="1" t="n">
        <v>-0.1</v>
      </c>
      <c r="X184" s="1" t="n">
        <v>0</v>
      </c>
      <c r="Y184" s="1" t="n">
        <v>1</v>
      </c>
      <c r="Z184" s="1" t="n">
        <v>0.4</v>
      </c>
      <c r="AA184" s="1" t="n">
        <v>0.8</v>
      </c>
      <c r="AB184" s="1" t="n">
        <v>0.043</v>
      </c>
      <c r="AC184" s="1" t="n">
        <v>0.3494</v>
      </c>
      <c r="AD184" s="1" t="n">
        <v>0.0097</v>
      </c>
      <c r="AE184" s="1" t="n">
        <v>0.0056</v>
      </c>
      <c r="AF184" s="1" t="n">
        <v>2.5</v>
      </c>
      <c r="AG184" s="6" t="n">
        <v>0.905412484777512</v>
      </c>
      <c r="AH184" s="6" t="n">
        <v>0.348037176378516</v>
      </c>
      <c r="AI184" s="1" t="n">
        <v>2.77618775042931</v>
      </c>
    </row>
    <row r="185" customFormat="false" ht="15" hidden="false" customHeight="false" outlineLevel="0" collapsed="false">
      <c r="A185" s="1" t="n">
        <v>0.1102</v>
      </c>
      <c r="B185" s="1" t="n">
        <v>19.37</v>
      </c>
      <c r="C185" s="1" t="n">
        <v>0.475</v>
      </c>
      <c r="D185" s="6" t="n">
        <v>1.629E-009</v>
      </c>
      <c r="E185" s="1" t="n">
        <v>200</v>
      </c>
      <c r="F185" s="1" t="n">
        <f aca="false">0.938^2+B185/A185-B185</f>
        <v>157.281168863884</v>
      </c>
      <c r="G185" s="1" t="n">
        <f aca="false">B185/A185/2/0.938</f>
        <v>93.6947360681684</v>
      </c>
      <c r="H185" s="1" t="n">
        <f aca="false">E185-G185</f>
        <v>106.305263931832</v>
      </c>
      <c r="I185" s="1" t="n">
        <v>0.822779938780866</v>
      </c>
      <c r="J185" s="7" t="s">
        <v>34</v>
      </c>
      <c r="K185" s="1" t="s">
        <v>35</v>
      </c>
      <c r="L185" s="1" t="s">
        <v>36</v>
      </c>
      <c r="M185" s="1" t="s">
        <v>37</v>
      </c>
      <c r="N185" s="1" t="n">
        <v>1</v>
      </c>
      <c r="O185" s="1" t="n">
        <v>0.7</v>
      </c>
      <c r="P185" s="1" t="n">
        <v>0</v>
      </c>
      <c r="Q185" s="1" t="n">
        <v>0</v>
      </c>
      <c r="R185" s="1" t="n">
        <v>1.5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1</v>
      </c>
      <c r="Z185" s="1" t="n">
        <v>0.7</v>
      </c>
      <c r="AA185" s="1" t="n">
        <v>1</v>
      </c>
      <c r="AB185" s="1" t="n">
        <v>0.043</v>
      </c>
      <c r="AC185" s="1" t="n">
        <v>0.3768</v>
      </c>
      <c r="AD185" s="1" t="n">
        <v>0.0153</v>
      </c>
      <c r="AE185" s="1" t="n">
        <v>0.0063</v>
      </c>
      <c r="AF185" s="1" t="n">
        <v>2.5</v>
      </c>
      <c r="AG185" s="6" t="n">
        <v>0.822779938780866</v>
      </c>
      <c r="AH185" s="6" t="n">
        <v>0.374046301149786</v>
      </c>
      <c r="AI185" s="1" t="n">
        <v>4.06050955414013</v>
      </c>
    </row>
    <row r="186" customFormat="false" ht="15" hidden="false" customHeight="false" outlineLevel="0" collapsed="false">
      <c r="A186" s="1" t="n">
        <v>0.1388</v>
      </c>
      <c r="B186" s="1" t="n">
        <v>7.16</v>
      </c>
      <c r="C186" s="1" t="n">
        <v>0.142</v>
      </c>
      <c r="D186" s="6" t="n">
        <v>1.073E-008</v>
      </c>
      <c r="E186" s="1" t="n">
        <v>200</v>
      </c>
      <c r="F186" s="1" t="n">
        <f aca="false">0.938^2+B186/A186-B186</f>
        <v>45.3048584092219</v>
      </c>
      <c r="G186" s="1" t="n">
        <f aca="false">B186/A186/2/0.938</f>
        <v>27.4973424356193</v>
      </c>
      <c r="H186" s="1" t="n">
        <f aca="false">E186-G186</f>
        <v>172.502657564381</v>
      </c>
      <c r="I186" s="1" t="n">
        <v>0.988283392949256</v>
      </c>
      <c r="J186" s="7" t="s">
        <v>34</v>
      </c>
      <c r="K186" s="1" t="s">
        <v>35</v>
      </c>
      <c r="L186" s="1" t="s">
        <v>36</v>
      </c>
      <c r="M186" s="1" t="s">
        <v>37</v>
      </c>
      <c r="N186" s="1" t="n">
        <v>1</v>
      </c>
      <c r="O186" s="1" t="n">
        <v>1.5</v>
      </c>
      <c r="P186" s="1" t="n">
        <v>0</v>
      </c>
      <c r="Q186" s="1" t="n">
        <v>0</v>
      </c>
      <c r="R186" s="1" t="n">
        <v>1.3</v>
      </c>
      <c r="S186" s="1" t="n">
        <v>0</v>
      </c>
      <c r="T186" s="1" t="n">
        <v>-0.9</v>
      </c>
      <c r="U186" s="1" t="n">
        <v>0</v>
      </c>
      <c r="V186" s="1" t="n">
        <v>0</v>
      </c>
      <c r="W186" s="1" t="n">
        <v>-0.9</v>
      </c>
      <c r="X186" s="1" t="n">
        <v>0</v>
      </c>
      <c r="Y186" s="1" t="n">
        <v>0.9</v>
      </c>
      <c r="Z186" s="1" t="n">
        <v>0.3</v>
      </c>
      <c r="AA186" s="1" t="n">
        <v>0.9</v>
      </c>
      <c r="AB186" s="1" t="n">
        <v>0.149</v>
      </c>
      <c r="AC186" s="1" t="n">
        <v>0.3291</v>
      </c>
      <c r="AD186" s="1" t="n">
        <v>0.0162</v>
      </c>
      <c r="AE186" s="1" t="n">
        <v>0.0073</v>
      </c>
      <c r="AF186" s="1" t="n">
        <v>2.5</v>
      </c>
      <c r="AG186" s="6" t="n">
        <v>0.988283392949256</v>
      </c>
      <c r="AH186" s="6" t="n">
        <v>0.328599650686437</v>
      </c>
      <c r="AI186" s="1" t="n">
        <v>4.92251595259799</v>
      </c>
    </row>
    <row r="187" customFormat="false" ht="15" hidden="false" customHeight="false" outlineLevel="0" collapsed="false">
      <c r="A187" s="1" t="n">
        <v>0.14</v>
      </c>
      <c r="B187" s="1" t="n">
        <v>9.01</v>
      </c>
      <c r="C187" s="1" t="n">
        <v>0.176</v>
      </c>
      <c r="D187" s="6" t="n">
        <v>6.979E-009</v>
      </c>
      <c r="E187" s="1" t="n">
        <v>200</v>
      </c>
      <c r="F187" s="1" t="n">
        <f aca="false">0.938^2+B187/A187-B187</f>
        <v>56.2269868571429</v>
      </c>
      <c r="G187" s="1" t="n">
        <f aca="false">B187/A187/2/0.938</f>
        <v>34.3055132500761</v>
      </c>
      <c r="H187" s="1" t="n">
        <f aca="false">E187-G187</f>
        <v>165.694486749924</v>
      </c>
      <c r="I187" s="1" t="n">
        <v>0.981417746785116</v>
      </c>
      <c r="J187" s="7" t="s">
        <v>34</v>
      </c>
      <c r="K187" s="1" t="s">
        <v>35</v>
      </c>
      <c r="L187" s="1" t="s">
        <v>36</v>
      </c>
      <c r="M187" s="1" t="s">
        <v>37</v>
      </c>
      <c r="N187" s="1" t="n">
        <v>1</v>
      </c>
      <c r="O187" s="1" t="n">
        <v>1.3</v>
      </c>
      <c r="P187" s="1" t="n">
        <v>0</v>
      </c>
      <c r="Q187" s="1" t="n">
        <v>0</v>
      </c>
      <c r="R187" s="1" t="n">
        <v>1.1</v>
      </c>
      <c r="S187" s="1" t="n">
        <v>0</v>
      </c>
      <c r="T187" s="1" t="n">
        <v>-0.6</v>
      </c>
      <c r="U187" s="1" t="n">
        <v>0</v>
      </c>
      <c r="V187" s="1" t="n">
        <v>0</v>
      </c>
      <c r="W187" s="1" t="n">
        <v>-0.6</v>
      </c>
      <c r="X187" s="1" t="n">
        <v>0</v>
      </c>
      <c r="Y187" s="1" t="n">
        <v>1</v>
      </c>
      <c r="Z187" s="1" t="n">
        <v>0.3</v>
      </c>
      <c r="AA187" s="1" t="n">
        <v>0.7</v>
      </c>
      <c r="AB187" s="1" t="n">
        <v>0.129</v>
      </c>
      <c r="AC187" s="1" t="n">
        <v>0.3508</v>
      </c>
      <c r="AD187" s="1" t="n">
        <v>0.0141</v>
      </c>
      <c r="AE187" s="1" t="n">
        <v>0.0066</v>
      </c>
      <c r="AF187" s="1" t="n">
        <v>2.5</v>
      </c>
      <c r="AG187" s="6" t="n">
        <v>0.981417746785116</v>
      </c>
      <c r="AH187" s="6" t="n">
        <v>0.350054841846418</v>
      </c>
      <c r="AI187" s="1" t="n">
        <v>4.0193842645382</v>
      </c>
    </row>
    <row r="188" customFormat="false" ht="15" hidden="false" customHeight="false" outlineLevel="0" collapsed="false">
      <c r="A188" s="1" t="n">
        <v>0.1395</v>
      </c>
      <c r="B188" s="1" t="n">
        <v>11.43</v>
      </c>
      <c r="C188" s="1" t="n">
        <v>0.224</v>
      </c>
      <c r="D188" s="6" t="n">
        <v>4.009E-009</v>
      </c>
      <c r="E188" s="1" t="n">
        <v>200</v>
      </c>
      <c r="F188" s="1" t="n">
        <f aca="false">0.938^2+B188/A188-B188</f>
        <v>71.3853278709677</v>
      </c>
      <c r="G188" s="1" t="n">
        <f aca="false">B188/A188/2/0.938</f>
        <v>43.6756310612834</v>
      </c>
      <c r="H188" s="1" t="n">
        <f aca="false">E188-G188</f>
        <v>156.324368938717</v>
      </c>
      <c r="I188" s="1" t="n">
        <v>0.968507048885632</v>
      </c>
      <c r="J188" s="7" t="s">
        <v>34</v>
      </c>
      <c r="K188" s="1" t="s">
        <v>35</v>
      </c>
      <c r="L188" s="1" t="s">
        <v>36</v>
      </c>
      <c r="M188" s="1" t="s">
        <v>37</v>
      </c>
      <c r="N188" s="1" t="n">
        <v>1</v>
      </c>
      <c r="O188" s="1" t="n">
        <v>1.1</v>
      </c>
      <c r="P188" s="1" t="n">
        <v>0</v>
      </c>
      <c r="Q188" s="1" t="n">
        <v>0</v>
      </c>
      <c r="R188" s="1" t="n">
        <v>0.9</v>
      </c>
      <c r="S188" s="1" t="n">
        <v>0</v>
      </c>
      <c r="T188" s="1" t="n">
        <v>-0.4</v>
      </c>
      <c r="U188" s="1" t="n">
        <v>0</v>
      </c>
      <c r="V188" s="1" t="n">
        <v>0</v>
      </c>
      <c r="W188" s="1" t="n">
        <v>-0.4</v>
      </c>
      <c r="X188" s="1" t="n">
        <v>0</v>
      </c>
      <c r="Y188" s="1" t="n">
        <v>1.2</v>
      </c>
      <c r="Z188" s="1" t="n">
        <v>0.3</v>
      </c>
      <c r="AA188" s="1" t="n">
        <v>0.7</v>
      </c>
      <c r="AB188" s="1" t="n">
        <v>0.114</v>
      </c>
      <c r="AC188" s="1" t="n">
        <v>0.337</v>
      </c>
      <c r="AD188" s="1" t="n">
        <v>0.0087</v>
      </c>
      <c r="AE188" s="1" t="n">
        <v>0.006</v>
      </c>
      <c r="AF188" s="1" t="n">
        <v>2.5</v>
      </c>
      <c r="AG188" s="6" t="n">
        <v>0.968507048885632</v>
      </c>
      <c r="AH188" s="6" t="n">
        <v>0.335913499627146</v>
      </c>
      <c r="AI188" s="1" t="n">
        <v>2.58160237388724</v>
      </c>
    </row>
    <row r="189" customFormat="false" ht="15" hidden="false" customHeight="false" outlineLevel="0" collapsed="false">
      <c r="A189" s="1" t="n">
        <v>0.1396</v>
      </c>
      <c r="B189" s="1" t="n">
        <v>14.84</v>
      </c>
      <c r="C189" s="1" t="n">
        <v>0.29</v>
      </c>
      <c r="D189" s="6" t="n">
        <v>2.233E-009</v>
      </c>
      <c r="E189" s="1" t="n">
        <v>200</v>
      </c>
      <c r="F189" s="1" t="n">
        <f aca="false">0.938^2+B189/A189-B189</f>
        <v>92.3435689283668</v>
      </c>
      <c r="G189" s="1" t="n">
        <f aca="false">B189/A189/2/0.938</f>
        <v>56.6650985758885</v>
      </c>
      <c r="H189" s="1" t="n">
        <f aca="false">E189-G189</f>
        <v>143.334901424112</v>
      </c>
      <c r="I189" s="1" t="n">
        <v>0.943846430747412</v>
      </c>
      <c r="J189" s="7" t="s">
        <v>34</v>
      </c>
      <c r="K189" s="1" t="s">
        <v>35</v>
      </c>
      <c r="L189" s="1" t="s">
        <v>36</v>
      </c>
      <c r="M189" s="1" t="s">
        <v>37</v>
      </c>
      <c r="N189" s="1" t="n">
        <v>1</v>
      </c>
      <c r="O189" s="1" t="n">
        <v>0.9</v>
      </c>
      <c r="P189" s="1" t="n">
        <v>0</v>
      </c>
      <c r="Q189" s="1" t="n">
        <v>0</v>
      </c>
      <c r="R189" s="1" t="n">
        <v>0.7</v>
      </c>
      <c r="S189" s="1" t="n">
        <v>0</v>
      </c>
      <c r="T189" s="1" t="n">
        <v>-0.2</v>
      </c>
      <c r="U189" s="1" t="n">
        <v>0</v>
      </c>
      <c r="V189" s="1" t="n">
        <v>0</v>
      </c>
      <c r="W189" s="1" t="n">
        <v>-0.2</v>
      </c>
      <c r="X189" s="1" t="n">
        <v>0</v>
      </c>
      <c r="Y189" s="1" t="n">
        <v>1.3</v>
      </c>
      <c r="Z189" s="1" t="n">
        <v>0.2</v>
      </c>
      <c r="AA189" s="1" t="n">
        <v>0.8</v>
      </c>
      <c r="AB189" s="1" t="n">
        <v>0.101</v>
      </c>
      <c r="AC189" s="1" t="n">
        <v>0.3348</v>
      </c>
      <c r="AD189" s="1" t="n">
        <v>0.0076</v>
      </c>
      <c r="AE189" s="1" t="n">
        <v>0.0059</v>
      </c>
      <c r="AF189" s="1" t="n">
        <v>2.5</v>
      </c>
      <c r="AG189" s="6" t="n">
        <v>0.943846430747412</v>
      </c>
      <c r="AH189" s="6" t="n">
        <v>0.333074792460816</v>
      </c>
      <c r="AI189" s="1" t="n">
        <v>2.2700119474313</v>
      </c>
    </row>
    <row r="190" customFormat="false" ht="15" hidden="false" customHeight="false" outlineLevel="0" collapsed="false">
      <c r="A190" s="1" t="n">
        <v>0.1398</v>
      </c>
      <c r="B190" s="1" t="n">
        <v>19.32</v>
      </c>
      <c r="C190" s="1" t="n">
        <v>0.375</v>
      </c>
      <c r="D190" s="6" t="n">
        <v>1.248E-009</v>
      </c>
      <c r="E190" s="1" t="n">
        <v>200</v>
      </c>
      <c r="F190" s="1" t="n">
        <f aca="false">0.938^2+B190/A190-B190</f>
        <v>119.757268892704</v>
      </c>
      <c r="G190" s="1" t="n">
        <f aca="false">B190/A190/2/0.938</f>
        <v>73.6660047402472</v>
      </c>
      <c r="H190" s="1" t="n">
        <f aca="false">E190-G190</f>
        <v>126.333995259753</v>
      </c>
      <c r="I190" s="1" t="n">
        <v>0.898546697328629</v>
      </c>
      <c r="J190" s="7" t="s">
        <v>34</v>
      </c>
      <c r="K190" s="1" t="s">
        <v>35</v>
      </c>
      <c r="L190" s="1" t="s">
        <v>36</v>
      </c>
      <c r="M190" s="1" t="s">
        <v>37</v>
      </c>
      <c r="N190" s="1" t="n">
        <v>1</v>
      </c>
      <c r="O190" s="1" t="n">
        <v>0.7</v>
      </c>
      <c r="P190" s="1" t="n">
        <v>0</v>
      </c>
      <c r="Q190" s="1" t="n">
        <v>0</v>
      </c>
      <c r="R190" s="1" t="n">
        <v>0.6</v>
      </c>
      <c r="S190" s="1" t="n">
        <v>0</v>
      </c>
      <c r="T190" s="1" t="n">
        <v>-0.1</v>
      </c>
      <c r="U190" s="1" t="n">
        <v>0</v>
      </c>
      <c r="V190" s="1" t="n">
        <v>0</v>
      </c>
      <c r="W190" s="1" t="n">
        <v>-0.1</v>
      </c>
      <c r="X190" s="1" t="n">
        <v>0</v>
      </c>
      <c r="Y190" s="1" t="n">
        <v>1.4</v>
      </c>
      <c r="Z190" s="1" t="n">
        <v>0.4</v>
      </c>
      <c r="AA190" s="1" t="n">
        <v>0.8</v>
      </c>
      <c r="AB190" s="1" t="n">
        <v>0.09</v>
      </c>
      <c r="AC190" s="1" t="n">
        <v>0.3413</v>
      </c>
      <c r="AD190" s="1" t="n">
        <v>0.0088</v>
      </c>
      <c r="AE190" s="1" t="n">
        <v>0.0063</v>
      </c>
      <c r="AF190" s="1" t="n">
        <v>2.5</v>
      </c>
      <c r="AG190" s="6" t="n">
        <v>0.898546697328629</v>
      </c>
      <c r="AH190" s="6" t="n">
        <v>0.338440117260537</v>
      </c>
      <c r="AI190" s="1" t="n">
        <v>2.57837679460885</v>
      </c>
    </row>
    <row r="191" customFormat="false" ht="15" hidden="false" customHeight="false" outlineLevel="0" collapsed="false">
      <c r="A191" s="1" t="n">
        <v>0.1417</v>
      </c>
      <c r="B191" s="1" t="n">
        <v>25.36</v>
      </c>
      <c r="C191" s="1" t="n">
        <v>0.483</v>
      </c>
      <c r="D191" s="6" t="n">
        <v>6.323E-010</v>
      </c>
      <c r="E191" s="1" t="n">
        <v>200</v>
      </c>
      <c r="F191" s="1" t="n">
        <f aca="false">0.938^2+B191/A191-B191</f>
        <v>154.489498199012</v>
      </c>
      <c r="G191" s="1" t="n">
        <f aca="false">B191/A191/2/0.938</f>
        <v>95.3996024514989</v>
      </c>
      <c r="H191" s="1" t="n">
        <f aca="false">E191-G191</f>
        <v>104.600397548501</v>
      </c>
      <c r="I191" s="1" t="n">
        <v>0.815460797755756</v>
      </c>
      <c r="J191" s="7" t="s">
        <v>34</v>
      </c>
      <c r="K191" s="1" t="s">
        <v>35</v>
      </c>
      <c r="L191" s="1" t="s">
        <v>36</v>
      </c>
      <c r="M191" s="1" t="s">
        <v>37</v>
      </c>
      <c r="N191" s="1" t="n">
        <v>1</v>
      </c>
      <c r="O191" s="1" t="n">
        <v>0.6</v>
      </c>
      <c r="P191" s="1" t="n">
        <v>0</v>
      </c>
      <c r="Q191" s="1" t="n">
        <v>0</v>
      </c>
      <c r="R191" s="1" t="n">
        <v>1.7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1.4</v>
      </c>
      <c r="Z191" s="1" t="n">
        <v>0.8</v>
      </c>
      <c r="AA191" s="1" t="n">
        <v>1</v>
      </c>
      <c r="AB191" s="1" t="n">
        <v>0.08</v>
      </c>
      <c r="AC191" s="1" t="n">
        <v>0.329</v>
      </c>
      <c r="AD191" s="1" t="n">
        <v>0.0173</v>
      </c>
      <c r="AE191" s="1" t="n">
        <v>0.0065</v>
      </c>
      <c r="AF191" s="1" t="n">
        <v>2.5</v>
      </c>
      <c r="AG191" s="6" t="n">
        <v>0.815460797755756</v>
      </c>
      <c r="AH191" s="6" t="n">
        <v>0.324501277589739</v>
      </c>
      <c r="AI191" s="1" t="n">
        <v>5.25835866261398</v>
      </c>
    </row>
    <row r="192" customFormat="false" ht="15" hidden="false" customHeight="false" outlineLevel="0" collapsed="false">
      <c r="A192" s="1" t="n">
        <v>0.1785</v>
      </c>
      <c r="B192" s="1" t="n">
        <v>7.38</v>
      </c>
      <c r="C192" s="1" t="n">
        <v>0.114</v>
      </c>
      <c r="D192" s="6" t="n">
        <v>6.502E-009</v>
      </c>
      <c r="E192" s="1" t="n">
        <v>200</v>
      </c>
      <c r="F192" s="1" t="n">
        <f aca="false">0.938^2+B192/A192-B192</f>
        <v>34.844381815126</v>
      </c>
      <c r="G192" s="1" t="n">
        <f aca="false">B192/A192/2/0.938</f>
        <v>22.0386662127538</v>
      </c>
      <c r="H192" s="1" t="n">
        <f aca="false">E192-G192</f>
        <v>177.961333787246</v>
      </c>
      <c r="I192" s="1" t="n">
        <v>0.992616331433462</v>
      </c>
      <c r="J192" s="7" t="s">
        <v>34</v>
      </c>
      <c r="K192" s="1" t="s">
        <v>35</v>
      </c>
      <c r="L192" s="1" t="s">
        <v>36</v>
      </c>
      <c r="M192" s="1" t="s">
        <v>37</v>
      </c>
      <c r="N192" s="1" t="n">
        <v>1</v>
      </c>
      <c r="O192" s="1" t="n">
        <v>1.7</v>
      </c>
      <c r="P192" s="1" t="n">
        <v>0</v>
      </c>
      <c r="Q192" s="1" t="n">
        <v>0</v>
      </c>
      <c r="R192" s="1" t="n">
        <v>1.4</v>
      </c>
      <c r="S192" s="1" t="n">
        <v>0</v>
      </c>
      <c r="T192" s="1" t="n">
        <v>-1</v>
      </c>
      <c r="U192" s="1" t="n">
        <v>0</v>
      </c>
      <c r="V192" s="1" t="n">
        <v>0</v>
      </c>
      <c r="W192" s="1" t="n">
        <v>-1</v>
      </c>
      <c r="X192" s="1" t="n">
        <v>0</v>
      </c>
      <c r="Y192" s="1" t="n">
        <v>0.5</v>
      </c>
      <c r="Z192" s="1" t="n">
        <v>0.3</v>
      </c>
      <c r="AA192" s="1" t="n">
        <v>0.7</v>
      </c>
      <c r="AB192" s="1" t="n">
        <v>0.128</v>
      </c>
      <c r="AC192" s="1" t="n">
        <v>0.2678</v>
      </c>
      <c r="AD192" s="1" t="n">
        <v>0.0201</v>
      </c>
      <c r="AE192" s="1" t="n">
        <v>0.0056</v>
      </c>
      <c r="AF192" s="1" t="n">
        <v>2.5</v>
      </c>
      <c r="AG192" s="6" t="n">
        <v>0.992616331433462</v>
      </c>
      <c r="AH192" s="6" t="n">
        <v>0.267575387902027</v>
      </c>
      <c r="AI192" s="1" t="n">
        <v>7.50560119492158</v>
      </c>
    </row>
    <row r="193" customFormat="false" ht="15" hidden="false" customHeight="false" outlineLevel="0" collapsed="false">
      <c r="A193" s="1" t="n">
        <v>0.1798</v>
      </c>
      <c r="B193" s="1" t="n">
        <v>8.97</v>
      </c>
      <c r="C193" s="1" t="n">
        <v>0.137</v>
      </c>
      <c r="D193" s="6" t="n">
        <v>4.896E-009</v>
      </c>
      <c r="E193" s="1" t="n">
        <v>200</v>
      </c>
      <c r="F193" s="1" t="n">
        <f aca="false">0.938^2+B193/A193-B193</f>
        <v>41.798609294772</v>
      </c>
      <c r="G193" s="1" t="n">
        <f aca="false">B193/A193/2/0.938</f>
        <v>26.5931584726929</v>
      </c>
      <c r="H193" s="1" t="n">
        <f aca="false">E193-G193</f>
        <v>173.406841527307</v>
      </c>
      <c r="I193" s="1" t="n">
        <v>0.989114874516168</v>
      </c>
      <c r="J193" s="7" t="s">
        <v>34</v>
      </c>
      <c r="K193" s="1" t="s">
        <v>35</v>
      </c>
      <c r="L193" s="1" t="s">
        <v>36</v>
      </c>
      <c r="M193" s="1" t="s">
        <v>37</v>
      </c>
      <c r="N193" s="1" t="n">
        <v>1</v>
      </c>
      <c r="O193" s="1" t="n">
        <v>1.4</v>
      </c>
      <c r="P193" s="1" t="n">
        <v>0</v>
      </c>
      <c r="Q193" s="1" t="n">
        <v>0</v>
      </c>
      <c r="R193" s="1" t="n">
        <v>1.2</v>
      </c>
      <c r="S193" s="1" t="n">
        <v>0</v>
      </c>
      <c r="T193" s="1" t="n">
        <v>-0.7</v>
      </c>
      <c r="U193" s="1" t="n">
        <v>0</v>
      </c>
      <c r="V193" s="1" t="n">
        <v>0</v>
      </c>
      <c r="W193" s="1" t="n">
        <v>-0.7</v>
      </c>
      <c r="X193" s="1" t="n">
        <v>0</v>
      </c>
      <c r="Y193" s="1" t="n">
        <v>0.8</v>
      </c>
      <c r="Z193" s="1" t="n">
        <v>0.3</v>
      </c>
      <c r="AA193" s="1" t="n">
        <v>0.7</v>
      </c>
      <c r="AB193" s="1" t="n">
        <v>0.113</v>
      </c>
      <c r="AC193" s="1" t="n">
        <v>0.306</v>
      </c>
      <c r="AD193" s="1" t="n">
        <v>0.0158</v>
      </c>
      <c r="AE193" s="1" t="n">
        <v>0.0059</v>
      </c>
      <c r="AF193" s="1" t="n">
        <v>2.5</v>
      </c>
      <c r="AG193" s="6" t="n">
        <v>0.989114874516168</v>
      </c>
      <c r="AH193" s="6" t="n">
        <v>0.305661559906445</v>
      </c>
      <c r="AI193" s="1" t="n">
        <v>5.16339869281046</v>
      </c>
    </row>
    <row r="194" customFormat="false" ht="15" hidden="false" customHeight="false" outlineLevel="0" collapsed="false">
      <c r="A194" s="1" t="n">
        <v>0.1815</v>
      </c>
      <c r="B194" s="1" t="n">
        <v>11.44</v>
      </c>
      <c r="C194" s="1" t="n">
        <v>0.172</v>
      </c>
      <c r="D194" s="6" t="n">
        <v>2.709E-009</v>
      </c>
      <c r="E194" s="1" t="n">
        <v>200</v>
      </c>
      <c r="F194" s="1" t="n">
        <f aca="false">0.938^2+B194/A194-B194</f>
        <v>52.470147030303</v>
      </c>
      <c r="G194" s="1" t="n">
        <f aca="false">B194/A194/2/0.938</f>
        <v>33.5982425534664</v>
      </c>
      <c r="H194" s="1" t="n">
        <f aca="false">E194-G194</f>
        <v>166.401757446534</v>
      </c>
      <c r="I194" s="1" t="n">
        <v>0.982280642120598</v>
      </c>
      <c r="J194" s="7" t="s">
        <v>34</v>
      </c>
      <c r="K194" s="1" t="s">
        <v>35</v>
      </c>
      <c r="L194" s="1" t="s">
        <v>36</v>
      </c>
      <c r="M194" s="1" t="s">
        <v>37</v>
      </c>
      <c r="N194" s="1" t="n">
        <v>1</v>
      </c>
      <c r="O194" s="1" t="n">
        <v>1.2</v>
      </c>
      <c r="P194" s="1" t="n">
        <v>0</v>
      </c>
      <c r="Q194" s="1" t="n">
        <v>0</v>
      </c>
      <c r="R194" s="1" t="n">
        <v>1</v>
      </c>
      <c r="S194" s="1" t="n">
        <v>0</v>
      </c>
      <c r="T194" s="1" t="n">
        <v>-0.5</v>
      </c>
      <c r="U194" s="1" t="n">
        <v>0</v>
      </c>
      <c r="V194" s="1" t="n">
        <v>0</v>
      </c>
      <c r="W194" s="1" t="n">
        <v>-0.5</v>
      </c>
      <c r="X194" s="1" t="n">
        <v>0</v>
      </c>
      <c r="Y194" s="1" t="n">
        <v>1</v>
      </c>
      <c r="Z194" s="1" t="n">
        <v>0.3</v>
      </c>
      <c r="AA194" s="1" t="n">
        <v>0.7</v>
      </c>
      <c r="AB194" s="1" t="n">
        <v>0.098</v>
      </c>
      <c r="AC194" s="1" t="n">
        <v>0.2867</v>
      </c>
      <c r="AD194" s="1" t="n">
        <v>0.0096</v>
      </c>
      <c r="AE194" s="1" t="n">
        <v>0.005</v>
      </c>
      <c r="AF194" s="1" t="n">
        <v>2.5</v>
      </c>
      <c r="AG194" s="6" t="n">
        <v>0.982280642120598</v>
      </c>
      <c r="AH194" s="6" t="n">
        <v>0.286246333164823</v>
      </c>
      <c r="AI194" s="1" t="n">
        <v>3.34844785490059</v>
      </c>
    </row>
    <row r="195" customFormat="false" ht="15" hidden="false" customHeight="false" outlineLevel="0" collapsed="false">
      <c r="A195" s="1" t="n">
        <v>0.1802</v>
      </c>
      <c r="B195" s="1" t="n">
        <v>14.86</v>
      </c>
      <c r="C195" s="1" t="n">
        <v>0.225</v>
      </c>
      <c r="D195" s="6" t="n">
        <v>1.678E-009</v>
      </c>
      <c r="E195" s="1" t="n">
        <v>200</v>
      </c>
      <c r="F195" s="1" t="n">
        <f aca="false">0.938^2+B195/A195-B195</f>
        <v>68.4837729678136</v>
      </c>
      <c r="G195" s="1" t="n">
        <f aca="false">B195/A195/2/0.938</f>
        <v>43.9573182131202</v>
      </c>
      <c r="H195" s="1" t="n">
        <f aca="false">E195-G195</f>
        <v>156.04268178688</v>
      </c>
      <c r="I195" s="1" t="n">
        <v>0.968143329872038</v>
      </c>
      <c r="J195" s="7" t="s">
        <v>34</v>
      </c>
      <c r="K195" s="1" t="s">
        <v>35</v>
      </c>
      <c r="L195" s="1" t="s">
        <v>36</v>
      </c>
      <c r="M195" s="1" t="s">
        <v>37</v>
      </c>
      <c r="N195" s="1" t="n">
        <v>1</v>
      </c>
      <c r="O195" s="1" t="n">
        <v>1</v>
      </c>
      <c r="P195" s="1" t="n">
        <v>0</v>
      </c>
      <c r="Q195" s="1" t="n">
        <v>0</v>
      </c>
      <c r="R195" s="1" t="n">
        <v>0.8</v>
      </c>
      <c r="S195" s="1" t="n">
        <v>0</v>
      </c>
      <c r="T195" s="1" t="n">
        <v>-0.3</v>
      </c>
      <c r="U195" s="1" t="n">
        <v>0</v>
      </c>
      <c r="V195" s="1" t="n">
        <v>0</v>
      </c>
      <c r="W195" s="1" t="n">
        <v>-0.3</v>
      </c>
      <c r="X195" s="1" t="n">
        <v>0</v>
      </c>
      <c r="Y195" s="1" t="n">
        <v>1.3</v>
      </c>
      <c r="Z195" s="1" t="n">
        <v>0.2</v>
      </c>
      <c r="AA195" s="1" t="n">
        <v>0.7</v>
      </c>
      <c r="AB195" s="1" t="n">
        <v>0.086</v>
      </c>
      <c r="AC195" s="1" t="n">
        <v>0.3107</v>
      </c>
      <c r="AD195" s="1" t="n">
        <v>0.0089</v>
      </c>
      <c r="AE195" s="1" t="n">
        <v>0.0056</v>
      </c>
      <c r="AF195" s="1" t="n">
        <v>2.5</v>
      </c>
      <c r="AG195" s="6" t="n">
        <v>0.968143329872038</v>
      </c>
      <c r="AH195" s="6" t="n">
        <v>0.309915825892906</v>
      </c>
      <c r="AI195" s="1" t="n">
        <v>2.86449951721918</v>
      </c>
    </row>
    <row r="196" customFormat="false" ht="15" hidden="false" customHeight="false" outlineLevel="0" collapsed="false">
      <c r="A196" s="1" t="n">
        <v>0.1802</v>
      </c>
      <c r="B196" s="1" t="n">
        <v>19.43</v>
      </c>
      <c r="C196" s="1" t="n">
        <v>0.293</v>
      </c>
      <c r="D196" s="6" t="n">
        <v>9.09E-010</v>
      </c>
      <c r="E196" s="1" t="n">
        <v>200</v>
      </c>
      <c r="F196" s="1" t="n">
        <f aca="false">0.938^2+B196/A196-B196</f>
        <v>89.2744832896781</v>
      </c>
      <c r="G196" s="1" t="n">
        <f aca="false">B196/A196/2/0.938</f>
        <v>57.475820516886</v>
      </c>
      <c r="H196" s="1" t="n">
        <f aca="false">E196-G196</f>
        <v>142.524179483114</v>
      </c>
      <c r="I196" s="1" t="n">
        <v>0.942447025119709</v>
      </c>
      <c r="J196" s="7" t="s">
        <v>34</v>
      </c>
      <c r="K196" s="1" t="s">
        <v>35</v>
      </c>
      <c r="L196" s="1" t="s">
        <v>36</v>
      </c>
      <c r="M196" s="1" t="s">
        <v>37</v>
      </c>
      <c r="N196" s="1" t="n">
        <v>1</v>
      </c>
      <c r="O196" s="1" t="n">
        <v>0.8</v>
      </c>
      <c r="P196" s="1" t="n">
        <v>0</v>
      </c>
      <c r="Q196" s="1" t="n">
        <v>0</v>
      </c>
      <c r="R196" s="1" t="n">
        <v>0.7</v>
      </c>
      <c r="S196" s="1" t="n">
        <v>0</v>
      </c>
      <c r="T196" s="1" t="n">
        <v>-0.1</v>
      </c>
      <c r="U196" s="1" t="n">
        <v>0</v>
      </c>
      <c r="V196" s="1" t="n">
        <v>0</v>
      </c>
      <c r="W196" s="1" t="n">
        <v>-0.1</v>
      </c>
      <c r="X196" s="1" t="n">
        <v>0</v>
      </c>
      <c r="Y196" s="1" t="n">
        <v>1.5</v>
      </c>
      <c r="Z196" s="1" t="n">
        <v>0.2</v>
      </c>
      <c r="AA196" s="1" t="n">
        <v>0.8</v>
      </c>
      <c r="AB196" s="1" t="n">
        <v>0.075</v>
      </c>
      <c r="AC196" s="1" t="n">
        <v>0.3047</v>
      </c>
      <c r="AD196" s="1" t="n">
        <v>0.0087</v>
      </c>
      <c r="AE196" s="1" t="n">
        <v>0.0058</v>
      </c>
      <c r="AF196" s="1" t="n">
        <v>2.5</v>
      </c>
      <c r="AG196" s="6" t="n">
        <v>0.942447025119709</v>
      </c>
      <c r="AH196" s="6" t="n">
        <v>0.303476060754019</v>
      </c>
      <c r="AI196" s="1" t="n">
        <v>2.8552674762061</v>
      </c>
    </row>
    <row r="197" customFormat="false" ht="15" hidden="false" customHeight="false" outlineLevel="0" collapsed="false">
      <c r="A197" s="1" t="n">
        <v>0.1804</v>
      </c>
      <c r="B197" s="1" t="n">
        <v>25.9</v>
      </c>
      <c r="C197" s="1" t="n">
        <v>0.388</v>
      </c>
      <c r="D197" s="6" t="n">
        <v>4.681E-010</v>
      </c>
      <c r="E197" s="1" t="n">
        <v>200</v>
      </c>
      <c r="F197" s="1" t="n">
        <f aca="false">0.938^2+B197/A197-B197</f>
        <v>118.549688789357</v>
      </c>
      <c r="G197" s="1" t="n">
        <f aca="false">B197/A197/2/0.938</f>
        <v>76.5297680113843</v>
      </c>
      <c r="H197" s="1" t="n">
        <f aca="false">E197-G197</f>
        <v>123.470231988616</v>
      </c>
      <c r="I197" s="1" t="n">
        <v>0.890031968529293</v>
      </c>
      <c r="J197" s="7" t="s">
        <v>34</v>
      </c>
      <c r="K197" s="1" t="s">
        <v>35</v>
      </c>
      <c r="L197" s="1" t="s">
        <v>36</v>
      </c>
      <c r="M197" s="1" t="s">
        <v>37</v>
      </c>
      <c r="N197" s="1" t="n">
        <v>1</v>
      </c>
      <c r="O197" s="1" t="n">
        <v>0.7</v>
      </c>
      <c r="P197" s="1" t="n">
        <v>0</v>
      </c>
      <c r="Q197" s="1" t="n">
        <v>0</v>
      </c>
      <c r="R197" s="1" t="n">
        <v>1.4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1.7</v>
      </c>
      <c r="Z197" s="1" t="n">
        <v>0.5</v>
      </c>
      <c r="AA197" s="1" t="n">
        <v>0.9</v>
      </c>
      <c r="AB197" s="1" t="n">
        <v>0.067</v>
      </c>
      <c r="AC197" s="1" t="n">
        <v>0.302</v>
      </c>
      <c r="AD197" s="1" t="n">
        <v>0.0144</v>
      </c>
      <c r="AE197" s="1" t="n">
        <v>0.0063</v>
      </c>
      <c r="AF197" s="1" t="n">
        <v>2.5</v>
      </c>
      <c r="AG197" s="6" t="n">
        <v>0.890031968529293</v>
      </c>
      <c r="AH197" s="6" t="n">
        <v>0.299913884083591</v>
      </c>
      <c r="AI197" s="1" t="n">
        <v>4.7682119205298</v>
      </c>
    </row>
    <row r="198" customFormat="false" ht="15" hidden="false" customHeight="false" outlineLevel="0" collapsed="false">
      <c r="A198" s="1" t="n">
        <v>0.2225</v>
      </c>
      <c r="B198" s="1" t="n">
        <v>9.15</v>
      </c>
      <c r="C198" s="1" t="n">
        <v>0.113</v>
      </c>
      <c r="D198" s="6" t="n">
        <v>3.494E-009</v>
      </c>
      <c r="E198" s="1" t="n">
        <v>200</v>
      </c>
      <c r="F198" s="1" t="n">
        <f aca="false">0.938^2+B198/A198-B198</f>
        <v>32.853439505618</v>
      </c>
      <c r="G198" s="1" t="n">
        <f aca="false">B198/A198/2/0.938</f>
        <v>21.920893126662</v>
      </c>
      <c r="H198" s="1" t="n">
        <f aca="false">E198-G198</f>
        <v>178.079106873338</v>
      </c>
      <c r="I198" s="1" t="n">
        <v>0.992726022200536</v>
      </c>
      <c r="J198" s="7" t="s">
        <v>34</v>
      </c>
      <c r="K198" s="1" t="s">
        <v>35</v>
      </c>
      <c r="L198" s="1" t="s">
        <v>36</v>
      </c>
      <c r="M198" s="1" t="s">
        <v>37</v>
      </c>
      <c r="N198" s="1" t="n">
        <v>1</v>
      </c>
      <c r="O198" s="1" t="n">
        <v>1.4</v>
      </c>
      <c r="P198" s="1" t="n">
        <v>0</v>
      </c>
      <c r="Q198" s="1" t="n">
        <v>0</v>
      </c>
      <c r="R198" s="1" t="n">
        <v>1.2</v>
      </c>
      <c r="S198" s="1" t="n">
        <v>0</v>
      </c>
      <c r="T198" s="1" t="n">
        <v>-0.7</v>
      </c>
      <c r="U198" s="1" t="n">
        <v>0</v>
      </c>
      <c r="V198" s="1" t="n">
        <v>0</v>
      </c>
      <c r="W198" s="1" t="n">
        <v>-0.7</v>
      </c>
      <c r="X198" s="1" t="n">
        <v>0</v>
      </c>
      <c r="Y198" s="1" t="n">
        <v>0.6</v>
      </c>
      <c r="Z198" s="1" t="n">
        <v>0.3</v>
      </c>
      <c r="AA198" s="1" t="n">
        <v>0.7</v>
      </c>
      <c r="AB198" s="1" t="n">
        <v>0.1</v>
      </c>
      <c r="AC198" s="1" t="n">
        <v>0.2781</v>
      </c>
      <c r="AD198" s="1" t="n">
        <v>0.018</v>
      </c>
      <c r="AE198" s="1" t="n">
        <v>0.0051</v>
      </c>
      <c r="AF198" s="1" t="n">
        <v>2.5</v>
      </c>
      <c r="AG198" s="6" t="n">
        <v>0.992726022200536</v>
      </c>
      <c r="AH198" s="6" t="n">
        <v>0.277915885193033</v>
      </c>
      <c r="AI198" s="1" t="n">
        <v>6.47249190938511</v>
      </c>
    </row>
    <row r="199" customFormat="false" ht="15" hidden="false" customHeight="false" outlineLevel="0" collapsed="false">
      <c r="A199" s="1" t="n">
        <v>0.2261</v>
      </c>
      <c r="B199" s="1" t="n">
        <v>11.47</v>
      </c>
      <c r="C199" s="1" t="n">
        <v>0.139</v>
      </c>
      <c r="D199" s="6" t="n">
        <v>2.107E-009</v>
      </c>
      <c r="E199" s="1" t="n">
        <v>200</v>
      </c>
      <c r="F199" s="1" t="n">
        <f aca="false">0.938^2+B199/A199-B199</f>
        <v>40.1396095904467</v>
      </c>
      <c r="G199" s="1" t="n">
        <f aca="false">B199/A199/2/0.938</f>
        <v>27.0414528733724</v>
      </c>
      <c r="H199" s="1" t="n">
        <f aca="false">E199-G199</f>
        <v>172.958547126628</v>
      </c>
      <c r="I199" s="1" t="n">
        <v>0.988740653968303</v>
      </c>
      <c r="J199" s="7" t="s">
        <v>34</v>
      </c>
      <c r="K199" s="1" t="s">
        <v>35</v>
      </c>
      <c r="L199" s="1" t="s">
        <v>36</v>
      </c>
      <c r="M199" s="1" t="s">
        <v>37</v>
      </c>
      <c r="N199" s="1" t="n">
        <v>1</v>
      </c>
      <c r="O199" s="1" t="n">
        <v>1.2</v>
      </c>
      <c r="P199" s="1" t="n">
        <v>0</v>
      </c>
      <c r="Q199" s="1" t="n">
        <v>0</v>
      </c>
      <c r="R199" s="1" t="n">
        <v>1</v>
      </c>
      <c r="S199" s="1" t="n">
        <v>0</v>
      </c>
      <c r="T199" s="1" t="n">
        <v>-0.4</v>
      </c>
      <c r="U199" s="1" t="n">
        <v>0</v>
      </c>
      <c r="V199" s="1" t="n">
        <v>0</v>
      </c>
      <c r="W199" s="1" t="n">
        <v>-0.4</v>
      </c>
      <c r="X199" s="1" t="n">
        <v>0</v>
      </c>
      <c r="Y199" s="1" t="n">
        <v>0.7</v>
      </c>
      <c r="Z199" s="1" t="n">
        <v>0.3</v>
      </c>
      <c r="AA199" s="1" t="n">
        <v>0.7</v>
      </c>
      <c r="AB199" s="1" t="n">
        <v>0.086</v>
      </c>
      <c r="AC199" s="1" t="n">
        <v>0.2741</v>
      </c>
      <c r="AD199" s="1" t="n">
        <v>0.0101</v>
      </c>
      <c r="AE199" s="1" t="n">
        <v>0.0045</v>
      </c>
      <c r="AF199" s="1" t="n">
        <v>2.5</v>
      </c>
      <c r="AG199" s="6" t="n">
        <v>0.988740653968303</v>
      </c>
      <c r="AH199" s="6" t="n">
        <v>0.273855382369923</v>
      </c>
      <c r="AI199" s="1" t="n">
        <v>3.68478657424298</v>
      </c>
    </row>
    <row r="200" customFormat="false" ht="15" hidden="false" customHeight="false" outlineLevel="0" collapsed="false">
      <c r="A200" s="1" t="n">
        <v>0.2262</v>
      </c>
      <c r="B200" s="1" t="n">
        <v>14.9</v>
      </c>
      <c r="C200" s="1" t="n">
        <v>0.18</v>
      </c>
      <c r="D200" s="6" t="n">
        <v>1.132E-009</v>
      </c>
      <c r="E200" s="1" t="n">
        <v>200</v>
      </c>
      <c r="F200" s="1" t="n">
        <f aca="false">0.938^2+B200/A200-B200</f>
        <v>51.8507546984969</v>
      </c>
      <c r="G200" s="1" t="n">
        <f aca="false">B200/A200/2/0.938</f>
        <v>35.1124257454674</v>
      </c>
      <c r="H200" s="1" t="n">
        <f aca="false">E200-G200</f>
        <v>164.887574254533</v>
      </c>
      <c r="I200" s="1" t="n">
        <v>0.9804060926604</v>
      </c>
      <c r="J200" s="7" t="s">
        <v>34</v>
      </c>
      <c r="K200" s="1" t="s">
        <v>35</v>
      </c>
      <c r="L200" s="1" t="s">
        <v>36</v>
      </c>
      <c r="M200" s="1" t="s">
        <v>37</v>
      </c>
      <c r="N200" s="1" t="n">
        <v>1</v>
      </c>
      <c r="O200" s="1" t="n">
        <v>1</v>
      </c>
      <c r="P200" s="1" t="n">
        <v>0</v>
      </c>
      <c r="Q200" s="1" t="n">
        <v>0</v>
      </c>
      <c r="R200" s="1" t="n">
        <v>0.8</v>
      </c>
      <c r="S200" s="1" t="n">
        <v>0</v>
      </c>
      <c r="T200" s="1" t="n">
        <v>-0.2</v>
      </c>
      <c r="U200" s="1" t="n">
        <v>0</v>
      </c>
      <c r="V200" s="1" t="n">
        <v>0</v>
      </c>
      <c r="W200" s="1" t="n">
        <v>-0.2</v>
      </c>
      <c r="X200" s="1" t="n">
        <v>0</v>
      </c>
      <c r="Y200" s="1" t="n">
        <v>1</v>
      </c>
      <c r="Z200" s="1" t="n">
        <v>0.3</v>
      </c>
      <c r="AA200" s="1" t="n">
        <v>0.7</v>
      </c>
      <c r="AB200" s="1" t="n">
        <v>0.074</v>
      </c>
      <c r="AC200" s="1" t="n">
        <v>0.2569</v>
      </c>
      <c r="AD200" s="1" t="n">
        <v>0.0079</v>
      </c>
      <c r="AE200" s="1" t="n">
        <v>0.0041</v>
      </c>
      <c r="AF200" s="1" t="n">
        <v>2.5</v>
      </c>
      <c r="AG200" s="6" t="n">
        <v>0.9804060926604</v>
      </c>
      <c r="AH200" s="6" t="n">
        <v>0.25655293278047</v>
      </c>
      <c r="AI200" s="1" t="n">
        <v>3.07512650836902</v>
      </c>
    </row>
    <row r="201" customFormat="false" ht="15" hidden="false" customHeight="false" outlineLevel="0" collapsed="false">
      <c r="A201" s="1" t="n">
        <v>0.2253</v>
      </c>
      <c r="B201" s="1" t="n">
        <v>19.56</v>
      </c>
      <c r="C201" s="1" t="n">
        <v>0.236</v>
      </c>
      <c r="D201" s="6" t="n">
        <v>6.436E-010</v>
      </c>
      <c r="E201" s="1" t="n">
        <v>200</v>
      </c>
      <c r="F201" s="1" t="n">
        <f aca="false">0.938^2+B201/A201-B201</f>
        <v>68.1374205645806</v>
      </c>
      <c r="G201" s="1" t="n">
        <f aca="false">B201/A201/2/0.938</f>
        <v>46.2780258873031</v>
      </c>
      <c r="H201" s="1" t="n">
        <f aca="false">E201-G201</f>
        <v>153.721974112697</v>
      </c>
      <c r="I201" s="1" t="n">
        <v>0.964528339290527</v>
      </c>
      <c r="J201" s="7" t="s">
        <v>34</v>
      </c>
      <c r="K201" s="1" t="s">
        <v>35</v>
      </c>
      <c r="L201" s="1" t="s">
        <v>36</v>
      </c>
      <c r="M201" s="1" t="s">
        <v>37</v>
      </c>
      <c r="N201" s="1" t="n">
        <v>1</v>
      </c>
      <c r="O201" s="1" t="n">
        <v>0.8</v>
      </c>
      <c r="P201" s="1" t="n">
        <v>0</v>
      </c>
      <c r="Q201" s="1" t="n">
        <v>0</v>
      </c>
      <c r="R201" s="1" t="n">
        <v>0.7</v>
      </c>
      <c r="S201" s="1" t="n">
        <v>0</v>
      </c>
      <c r="T201" s="1" t="n">
        <v>-0.1</v>
      </c>
      <c r="U201" s="1" t="n">
        <v>0</v>
      </c>
      <c r="V201" s="1" t="n">
        <v>0</v>
      </c>
      <c r="W201" s="1" t="n">
        <v>-0.1</v>
      </c>
      <c r="X201" s="1" t="n">
        <v>0</v>
      </c>
      <c r="Y201" s="1" t="n">
        <v>1.3</v>
      </c>
      <c r="Z201" s="1" t="n">
        <v>0.2</v>
      </c>
      <c r="AA201" s="1" t="n">
        <v>0.7</v>
      </c>
      <c r="AB201" s="1" t="n">
        <v>0.065</v>
      </c>
      <c r="AC201" s="1" t="n">
        <v>0.2627</v>
      </c>
      <c r="AD201" s="1" t="n">
        <v>0.0078</v>
      </c>
      <c r="AE201" s="1" t="n">
        <v>0.0045</v>
      </c>
      <c r="AF201" s="1" t="n">
        <v>2.5</v>
      </c>
      <c r="AG201" s="6" t="n">
        <v>0.964528339290527</v>
      </c>
      <c r="AH201" s="6" t="n">
        <v>0.262130984013347</v>
      </c>
      <c r="AI201" s="1" t="n">
        <v>2.96916634944804</v>
      </c>
    </row>
    <row r="202" customFormat="false" ht="15" hidden="false" customHeight="false" outlineLevel="0" collapsed="false">
      <c r="A202" s="1" t="n">
        <v>0.2257</v>
      </c>
      <c r="B202" s="1" t="n">
        <v>26.32</v>
      </c>
      <c r="C202" s="1" t="n">
        <v>0.317</v>
      </c>
      <c r="D202" s="6" t="n">
        <v>3.587E-010</v>
      </c>
      <c r="E202" s="1" t="n">
        <v>200</v>
      </c>
      <c r="F202" s="1" t="n">
        <f aca="false">0.938^2+B202/A202-B202</f>
        <v>91.1748196313691</v>
      </c>
      <c r="G202" s="1" t="n">
        <f aca="false">B202/A202/2/0.938</f>
        <v>62.1615008695997</v>
      </c>
      <c r="H202" s="1" t="n">
        <f aca="false">E202-G202</f>
        <v>137.8384991304</v>
      </c>
      <c r="I202" s="1" t="n">
        <v>0.931043251446319</v>
      </c>
      <c r="J202" s="7" t="s">
        <v>34</v>
      </c>
      <c r="K202" s="1" t="s">
        <v>35</v>
      </c>
      <c r="L202" s="1" t="s">
        <v>36</v>
      </c>
      <c r="M202" s="1" t="s">
        <v>37</v>
      </c>
      <c r="N202" s="1" t="n">
        <v>1</v>
      </c>
      <c r="O202" s="1" t="n">
        <v>0.7</v>
      </c>
      <c r="P202" s="1" t="n">
        <v>0</v>
      </c>
      <c r="Q202" s="1" t="n">
        <v>0</v>
      </c>
      <c r="R202" s="1" t="n">
        <v>0.9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1.7</v>
      </c>
      <c r="Z202" s="1" t="n">
        <v>0.3</v>
      </c>
      <c r="AA202" s="1" t="n">
        <v>0.8</v>
      </c>
      <c r="AB202" s="1" t="n">
        <v>0.056</v>
      </c>
      <c r="AC202" s="1" t="n">
        <v>0.284</v>
      </c>
      <c r="AD202" s="1" t="n">
        <v>0.0123</v>
      </c>
      <c r="AE202" s="1" t="n">
        <v>0.0057</v>
      </c>
      <c r="AF202" s="1" t="n">
        <v>2.5</v>
      </c>
      <c r="AG202" s="6" t="n">
        <v>0.931043251446319</v>
      </c>
      <c r="AH202" s="6" t="n">
        <v>0.282960964629265</v>
      </c>
      <c r="AI202" s="1" t="n">
        <v>4.33098591549296</v>
      </c>
    </row>
    <row r="203" customFormat="false" ht="15" hidden="false" customHeight="false" outlineLevel="0" collapsed="false">
      <c r="A203" s="1" t="n">
        <v>0.2769</v>
      </c>
      <c r="B203" s="1" t="n">
        <v>11.62</v>
      </c>
      <c r="C203" s="1" t="n">
        <v>0.115</v>
      </c>
      <c r="D203" s="6" t="n">
        <v>1.501E-009</v>
      </c>
      <c r="E203" s="1" t="n">
        <v>200</v>
      </c>
      <c r="F203" s="1" t="n">
        <f aca="false">0.938^2+B203/A203-B203</f>
        <v>31.2244521617913</v>
      </c>
      <c r="G203" s="1" t="n">
        <f aca="false">B203/A203/2/0.938</f>
        <v>22.3691941160934</v>
      </c>
      <c r="H203" s="1" t="n">
        <f aca="false">E203-G203</f>
        <v>177.630805883907</v>
      </c>
      <c r="I203" s="1" t="n">
        <v>0.992421371837964</v>
      </c>
      <c r="J203" s="7" t="s">
        <v>34</v>
      </c>
      <c r="K203" s="1" t="s">
        <v>35</v>
      </c>
      <c r="L203" s="1" t="s">
        <v>36</v>
      </c>
      <c r="M203" s="1" t="s">
        <v>37</v>
      </c>
      <c r="N203" s="1" t="n">
        <v>1</v>
      </c>
      <c r="O203" s="1" t="n">
        <v>0.9</v>
      </c>
      <c r="P203" s="1" t="n">
        <v>0</v>
      </c>
      <c r="Q203" s="1" t="n">
        <v>0</v>
      </c>
      <c r="R203" s="1" t="n">
        <v>0.8</v>
      </c>
      <c r="S203" s="1" t="n">
        <v>0</v>
      </c>
      <c r="T203" s="1" t="n">
        <v>-0.2</v>
      </c>
      <c r="U203" s="1" t="n">
        <v>0</v>
      </c>
      <c r="V203" s="1" t="n">
        <v>0</v>
      </c>
      <c r="W203" s="1" t="n">
        <v>-0.2</v>
      </c>
      <c r="X203" s="1" t="n">
        <v>0</v>
      </c>
      <c r="Y203" s="1" t="n">
        <v>0.7</v>
      </c>
      <c r="Z203" s="1" t="n">
        <v>0.3</v>
      </c>
      <c r="AA203" s="1" t="n">
        <v>0.7</v>
      </c>
      <c r="AB203" s="1" t="n">
        <v>0.077</v>
      </c>
      <c r="AC203" s="1" t="n">
        <v>0.2428</v>
      </c>
      <c r="AD203" s="1" t="n">
        <v>0.0117</v>
      </c>
      <c r="AE203" s="1" t="n">
        <v>0.0033</v>
      </c>
      <c r="AF203" s="1" t="n">
        <v>2.5</v>
      </c>
      <c r="AG203" s="6" t="n">
        <v>0.992421371837964</v>
      </c>
      <c r="AH203" s="6" t="n">
        <v>0.242668270439637</v>
      </c>
      <c r="AI203" s="1" t="n">
        <v>4.81878088962109</v>
      </c>
    </row>
    <row r="204" customFormat="false" ht="15" hidden="false" customHeight="false" outlineLevel="0" collapsed="false">
      <c r="A204" s="1" t="n">
        <v>0.2756</v>
      </c>
      <c r="B204" s="1" t="n">
        <v>14.82</v>
      </c>
      <c r="C204" s="1" t="n">
        <v>0.147</v>
      </c>
      <c r="D204" s="6" t="n">
        <v>9.132E-010</v>
      </c>
      <c r="E204" s="1" t="n">
        <v>200</v>
      </c>
      <c r="F204" s="1" t="n">
        <f aca="false">0.938^2+B204/A204-B204</f>
        <v>39.8334289056604</v>
      </c>
      <c r="G204" s="1" t="n">
        <f aca="false">B204/A204/2/0.938</f>
        <v>28.6639578388382</v>
      </c>
      <c r="H204" s="1" t="n">
        <f aca="false">E204-G204</f>
        <v>171.336042161162</v>
      </c>
      <c r="I204" s="1" t="n">
        <v>0.987278867260945</v>
      </c>
      <c r="J204" s="7" t="s">
        <v>34</v>
      </c>
      <c r="K204" s="1" t="s">
        <v>35</v>
      </c>
      <c r="L204" s="1" t="s">
        <v>36</v>
      </c>
      <c r="M204" s="1" t="s">
        <v>37</v>
      </c>
      <c r="N204" s="1" t="n">
        <v>1</v>
      </c>
      <c r="O204" s="1" t="n">
        <v>0.8</v>
      </c>
      <c r="P204" s="1" t="n">
        <v>0</v>
      </c>
      <c r="Q204" s="1" t="n">
        <v>0</v>
      </c>
      <c r="R204" s="1" t="n">
        <v>0.7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0.8</v>
      </c>
      <c r="Z204" s="1" t="n">
        <v>0.2</v>
      </c>
      <c r="AA204" s="1" t="n">
        <v>0.7</v>
      </c>
      <c r="AB204" s="1" t="n">
        <v>0.066</v>
      </c>
      <c r="AC204" s="1" t="n">
        <v>0.2453</v>
      </c>
      <c r="AD204" s="1" t="n">
        <v>0.0094</v>
      </c>
      <c r="AE204" s="1" t="n">
        <v>0.0034</v>
      </c>
      <c r="AF204" s="1" t="n">
        <v>2.5</v>
      </c>
      <c r="AG204" s="6" t="n">
        <v>0.987278867260945</v>
      </c>
      <c r="AH204" s="6" t="n">
        <v>0.245106608554978</v>
      </c>
      <c r="AI204" s="1" t="n">
        <v>3.83204239706482</v>
      </c>
    </row>
    <row r="205" customFormat="false" ht="15" hidden="false" customHeight="false" outlineLevel="0" collapsed="false">
      <c r="A205" s="1" t="n">
        <v>0.2759</v>
      </c>
      <c r="B205" s="1" t="n">
        <v>19.6</v>
      </c>
      <c r="C205" s="1" t="n">
        <v>0.193</v>
      </c>
      <c r="D205" s="6" t="n">
        <v>4.836E-010</v>
      </c>
      <c r="E205" s="1" t="n">
        <v>200</v>
      </c>
      <c r="F205" s="1" t="n">
        <f aca="false">0.938^2+B205/A205-B205</f>
        <v>52.3200759681044</v>
      </c>
      <c r="G205" s="1" t="n">
        <f aca="false">B205/A205/2/0.938</f>
        <v>37.8679274883286</v>
      </c>
      <c r="H205" s="1" t="n">
        <f aca="false">E205-G205</f>
        <v>162.132072511671</v>
      </c>
      <c r="I205" s="1" t="n">
        <v>0.977148569719298</v>
      </c>
      <c r="J205" s="7" t="s">
        <v>34</v>
      </c>
      <c r="K205" s="1" t="s">
        <v>35</v>
      </c>
      <c r="L205" s="1" t="s">
        <v>36</v>
      </c>
      <c r="M205" s="1" t="s">
        <v>37</v>
      </c>
      <c r="N205" s="1" t="n">
        <v>1</v>
      </c>
      <c r="O205" s="1" t="n">
        <v>0.7</v>
      </c>
      <c r="P205" s="1" t="n">
        <v>0</v>
      </c>
      <c r="Q205" s="1" t="n">
        <v>0</v>
      </c>
      <c r="R205" s="1" t="n">
        <v>0.6</v>
      </c>
      <c r="S205" s="1" t="n">
        <v>0</v>
      </c>
      <c r="T205" s="1" t="n">
        <v>0.1</v>
      </c>
      <c r="U205" s="1" t="n">
        <v>0</v>
      </c>
      <c r="V205" s="1" t="n">
        <v>0</v>
      </c>
      <c r="W205" s="1" t="n">
        <v>0.1</v>
      </c>
      <c r="X205" s="1" t="n">
        <v>0</v>
      </c>
      <c r="Y205" s="1" t="n">
        <v>0.9</v>
      </c>
      <c r="Z205" s="1" t="n">
        <v>0.2</v>
      </c>
      <c r="AA205" s="1" t="n">
        <v>0.7</v>
      </c>
      <c r="AB205" s="1" t="n">
        <v>0.057</v>
      </c>
      <c r="AC205" s="1" t="n">
        <v>0.2363</v>
      </c>
      <c r="AD205" s="1" t="n">
        <v>0.0082</v>
      </c>
      <c r="AE205" s="1" t="n">
        <v>0.0032</v>
      </c>
      <c r="AF205" s="1" t="n">
        <v>2.5</v>
      </c>
      <c r="AG205" s="6" t="n">
        <v>0.977148569719298</v>
      </c>
      <c r="AH205" s="6" t="n">
        <v>0.236008618828322</v>
      </c>
      <c r="AI205" s="1" t="n">
        <v>3.47016504443504</v>
      </c>
    </row>
    <row r="206" customFormat="false" ht="15" hidden="false" customHeight="false" outlineLevel="0" collapsed="false">
      <c r="A206" s="1" t="n">
        <v>0.2763</v>
      </c>
      <c r="B206" s="1" t="n">
        <v>26.49</v>
      </c>
      <c r="C206" s="1" t="n">
        <v>0.261</v>
      </c>
      <c r="D206" s="6" t="n">
        <v>2.413E-010</v>
      </c>
      <c r="E206" s="1" t="n">
        <v>200</v>
      </c>
      <c r="F206" s="1" t="n">
        <f aca="false">0.938^2+B206/A206-B206</f>
        <v>70.2638939457112</v>
      </c>
      <c r="G206" s="1" t="n">
        <f aca="false">B206/A206/2/0.938</f>
        <v>51.1055703335347</v>
      </c>
      <c r="H206" s="1" t="n">
        <f aca="false">E206-G206</f>
        <v>148.894429666465</v>
      </c>
      <c r="I206" s="1" t="n">
        <v>0.955521901462036</v>
      </c>
      <c r="J206" s="7" t="s">
        <v>34</v>
      </c>
      <c r="K206" s="1" t="s">
        <v>35</v>
      </c>
      <c r="L206" s="1" t="s">
        <v>36</v>
      </c>
      <c r="M206" s="1" t="s">
        <v>37</v>
      </c>
      <c r="N206" s="1" t="n">
        <v>1</v>
      </c>
      <c r="O206" s="1" t="n">
        <v>0.6</v>
      </c>
      <c r="P206" s="1" t="n">
        <v>0</v>
      </c>
      <c r="Q206" s="1" t="n">
        <v>0</v>
      </c>
      <c r="R206" s="1" t="n">
        <v>0.6</v>
      </c>
      <c r="S206" s="1" t="n">
        <v>0</v>
      </c>
      <c r="T206" s="1" t="n">
        <v>0.2</v>
      </c>
      <c r="U206" s="1" t="n">
        <v>0</v>
      </c>
      <c r="V206" s="1" t="n">
        <v>0</v>
      </c>
      <c r="W206" s="1" t="n">
        <v>0.2</v>
      </c>
      <c r="X206" s="1" t="n">
        <v>0</v>
      </c>
      <c r="Y206" s="1" t="n">
        <v>1.2</v>
      </c>
      <c r="Z206" s="1" t="n">
        <v>0.2</v>
      </c>
      <c r="AA206" s="1" t="n">
        <v>0.8</v>
      </c>
      <c r="AB206" s="1" t="n">
        <v>0.049</v>
      </c>
      <c r="AC206" s="1" t="n">
        <v>0.2283</v>
      </c>
      <c r="AD206" s="1" t="n">
        <v>0.0114</v>
      </c>
      <c r="AE206" s="1" t="n">
        <v>0.0036</v>
      </c>
      <c r="AF206" s="1" t="n">
        <v>2.5</v>
      </c>
      <c r="AG206" s="6" t="n">
        <v>0.955521901462036</v>
      </c>
      <c r="AH206" s="6" t="n">
        <v>0.227825379287038</v>
      </c>
      <c r="AI206" s="1" t="n">
        <v>4.9934296977661</v>
      </c>
    </row>
    <row r="207" customFormat="false" ht="15" hidden="false" customHeight="false" outlineLevel="0" collapsed="false">
      <c r="A207" s="1" t="n">
        <v>0.2761</v>
      </c>
      <c r="B207" s="1" t="n">
        <v>33.94</v>
      </c>
      <c r="C207" s="1" t="n">
        <v>0.33</v>
      </c>
      <c r="D207" s="6" t="n">
        <v>1.283E-010</v>
      </c>
      <c r="E207" s="1" t="n">
        <v>200</v>
      </c>
      <c r="F207" s="1" t="n">
        <f aca="false">0.938^2+B207/A207-B207</f>
        <v>89.8663199145237</v>
      </c>
      <c r="G207" s="1" t="n">
        <f aca="false">B207/A207/2/0.938</f>
        <v>65.5258400397248</v>
      </c>
      <c r="H207" s="1" t="n">
        <f aca="false">E207-G207</f>
        <v>134.474159960275</v>
      </c>
      <c r="I207" s="1" t="n">
        <v>0.924276089356796</v>
      </c>
      <c r="J207" s="7" t="s">
        <v>34</v>
      </c>
      <c r="K207" s="1" t="s">
        <v>35</v>
      </c>
      <c r="L207" s="1" t="s">
        <v>36</v>
      </c>
      <c r="M207" s="1" t="s">
        <v>37</v>
      </c>
      <c r="N207" s="1" t="n">
        <v>1</v>
      </c>
      <c r="O207" s="1" t="n">
        <v>0.6</v>
      </c>
      <c r="P207" s="1" t="n">
        <v>0</v>
      </c>
      <c r="Q207" s="1" t="n">
        <v>0</v>
      </c>
      <c r="R207" s="1" t="n">
        <v>0.1</v>
      </c>
      <c r="S207" s="1" t="n">
        <v>0</v>
      </c>
      <c r="T207" s="1" t="n">
        <v>0.2</v>
      </c>
      <c r="U207" s="1" t="n">
        <v>0</v>
      </c>
      <c r="V207" s="1" t="n">
        <v>0</v>
      </c>
      <c r="W207" s="1" t="n">
        <v>0.2</v>
      </c>
      <c r="X207" s="1" t="n">
        <v>0</v>
      </c>
      <c r="Y207" s="1" t="n">
        <v>1.8</v>
      </c>
      <c r="Z207" s="1" t="n">
        <v>0.3</v>
      </c>
      <c r="AA207" s="1" t="n">
        <v>0.8</v>
      </c>
      <c r="AB207" s="1" t="n">
        <v>0.043</v>
      </c>
      <c r="AC207" s="1" t="n">
        <v>0.211</v>
      </c>
      <c r="AD207" s="1" t="n">
        <v>0.0197</v>
      </c>
      <c r="AE207" s="1" t="n">
        <v>0.0044</v>
      </c>
      <c r="AF207" s="1" t="n">
        <v>2.5</v>
      </c>
      <c r="AG207" s="6" t="n">
        <v>0.924276089356796</v>
      </c>
      <c r="AH207" s="6" t="n">
        <v>0.210341014968432</v>
      </c>
      <c r="AI207" s="1" t="n">
        <v>9.33649289099526</v>
      </c>
    </row>
    <row r="208" customFormat="false" ht="15" hidden="false" customHeight="false" outlineLevel="0" collapsed="false">
      <c r="A208" s="1" t="n">
        <v>0.341</v>
      </c>
      <c r="B208" s="1" t="n">
        <v>15.01</v>
      </c>
      <c r="C208" s="1" t="n">
        <v>0.121</v>
      </c>
      <c r="D208" s="6" t="n">
        <v>5.132E-010</v>
      </c>
      <c r="E208" s="1" t="n">
        <v>200</v>
      </c>
      <c r="F208" s="1" t="n">
        <f aca="false">0.938^2+B208/A208-B208</f>
        <v>29.8874393079179</v>
      </c>
      <c r="G208" s="1" t="n">
        <f aca="false">B208/A208/2/0.938</f>
        <v>23.4635369445191</v>
      </c>
      <c r="H208" s="1" t="n">
        <f aca="false">E208-G208</f>
        <v>176.536463055481</v>
      </c>
      <c r="I208" s="1" t="n">
        <v>0.99152977914038</v>
      </c>
      <c r="J208" s="7" t="s">
        <v>34</v>
      </c>
      <c r="K208" s="1" t="s">
        <v>35</v>
      </c>
      <c r="L208" s="1" t="s">
        <v>36</v>
      </c>
      <c r="M208" s="1" t="s">
        <v>37</v>
      </c>
      <c r="N208" s="1" t="n">
        <v>1</v>
      </c>
      <c r="O208" s="1" t="n">
        <v>0.1</v>
      </c>
      <c r="P208" s="1" t="n">
        <v>0</v>
      </c>
      <c r="Q208" s="1" t="n">
        <v>0</v>
      </c>
      <c r="R208" s="1" t="n">
        <v>0.2</v>
      </c>
      <c r="S208" s="1" t="n">
        <v>0</v>
      </c>
      <c r="T208" s="1" t="n">
        <v>0.7</v>
      </c>
      <c r="U208" s="1" t="n">
        <v>0</v>
      </c>
      <c r="V208" s="1" t="n">
        <v>0</v>
      </c>
      <c r="W208" s="1" t="n">
        <v>0.7</v>
      </c>
      <c r="X208" s="1" t="n">
        <v>0</v>
      </c>
      <c r="Y208" s="1" t="n">
        <v>0.9</v>
      </c>
      <c r="Z208" s="1" t="n">
        <v>0.2</v>
      </c>
      <c r="AA208" s="1" t="n">
        <v>0.7</v>
      </c>
      <c r="AB208" s="1" t="n">
        <v>0.059</v>
      </c>
      <c r="AC208" s="1" t="n">
        <v>0.1733</v>
      </c>
      <c r="AD208" s="1" t="n">
        <v>0.0062</v>
      </c>
      <c r="AE208" s="1" t="n">
        <v>0.0023</v>
      </c>
      <c r="AF208" s="1" t="n">
        <v>2.5</v>
      </c>
      <c r="AG208" s="6" t="n">
        <v>0.99152977914038</v>
      </c>
      <c r="AH208" s="6" t="n">
        <v>0.173218080603535</v>
      </c>
      <c r="AI208" s="1" t="n">
        <v>3.57761107905366</v>
      </c>
    </row>
    <row r="209" customFormat="false" ht="15" hidden="false" customHeight="false" outlineLevel="0" collapsed="false">
      <c r="A209" s="1" t="n">
        <v>0.346</v>
      </c>
      <c r="B209" s="1" t="n">
        <v>19.65</v>
      </c>
      <c r="C209" s="1" t="n">
        <v>0.156</v>
      </c>
      <c r="D209" s="6" t="n">
        <v>3.019E-010</v>
      </c>
      <c r="E209" s="1" t="n">
        <v>200</v>
      </c>
      <c r="F209" s="1" t="n">
        <f aca="false">0.938^2+B209/A209-B209</f>
        <v>38.0217515144509</v>
      </c>
      <c r="G209" s="1" t="n">
        <f aca="false">B209/A209/2/0.938</f>
        <v>30.2728718094088</v>
      </c>
      <c r="H209" s="1" t="n">
        <f aca="false">E209-G209</f>
        <v>169.727128190591</v>
      </c>
      <c r="I209" s="1" t="n">
        <v>0.985503026753534</v>
      </c>
      <c r="J209" s="7" t="s">
        <v>34</v>
      </c>
      <c r="K209" s="1" t="s">
        <v>35</v>
      </c>
      <c r="L209" s="1" t="s">
        <v>36</v>
      </c>
      <c r="M209" s="1" t="s">
        <v>37</v>
      </c>
      <c r="N209" s="1" t="n">
        <v>1</v>
      </c>
      <c r="O209" s="1" t="n">
        <v>0.2</v>
      </c>
      <c r="P209" s="1" t="n">
        <v>0</v>
      </c>
      <c r="Q209" s="1" t="n">
        <v>0</v>
      </c>
      <c r="R209" s="1" t="n">
        <v>0.3</v>
      </c>
      <c r="S209" s="1" t="n">
        <v>0</v>
      </c>
      <c r="T209" s="1" t="n">
        <v>0.7</v>
      </c>
      <c r="U209" s="1" t="n">
        <v>0</v>
      </c>
      <c r="V209" s="1" t="n">
        <v>0</v>
      </c>
      <c r="W209" s="1" t="n">
        <v>0.7</v>
      </c>
      <c r="X209" s="1" t="n">
        <v>0</v>
      </c>
      <c r="Y209" s="1" t="n">
        <v>1.2</v>
      </c>
      <c r="Z209" s="1" t="n">
        <v>0.2</v>
      </c>
      <c r="AA209" s="1" t="n">
        <v>0.7</v>
      </c>
      <c r="AB209" s="1" t="n">
        <v>0.05</v>
      </c>
      <c r="AC209" s="1" t="n">
        <v>0.1825</v>
      </c>
      <c r="AD209" s="1" t="n">
        <v>0.0057</v>
      </c>
      <c r="AE209" s="1" t="n">
        <v>0.0028</v>
      </c>
      <c r="AF209" s="1" t="n">
        <v>2.5</v>
      </c>
      <c r="AG209" s="6" t="n">
        <v>0.985503026753534</v>
      </c>
      <c r="AH209" s="6" t="n">
        <v>0.182373841276731</v>
      </c>
      <c r="AI209" s="1" t="n">
        <v>3.12328767123288</v>
      </c>
    </row>
    <row r="210" customFormat="false" ht="15" hidden="false" customHeight="false" outlineLevel="0" collapsed="false">
      <c r="A210" s="1" t="n">
        <v>0.3469</v>
      </c>
      <c r="B210" s="1" t="n">
        <v>26.24</v>
      </c>
      <c r="C210" s="1" t="n">
        <v>0.206</v>
      </c>
      <c r="D210" s="6" t="n">
        <v>1.575E-010</v>
      </c>
      <c r="E210" s="1" t="n">
        <v>200</v>
      </c>
      <c r="F210" s="1" t="n">
        <f aca="false">0.938^2+B210/A210-B210</f>
        <v>50.2812392147593</v>
      </c>
      <c r="G210" s="1" t="n">
        <f aca="false">B210/A210/2/0.938</f>
        <v>40.3205731421958</v>
      </c>
      <c r="H210" s="1" t="n">
        <f aca="false">E210-G210</f>
        <v>159.679426857804</v>
      </c>
      <c r="I210" s="1" t="n">
        <v>0.973575575619761</v>
      </c>
      <c r="J210" s="7" t="s">
        <v>34</v>
      </c>
      <c r="K210" s="1" t="s">
        <v>35</v>
      </c>
      <c r="L210" s="1" t="s">
        <v>36</v>
      </c>
      <c r="M210" s="1" t="s">
        <v>37</v>
      </c>
      <c r="N210" s="1" t="n">
        <v>1</v>
      </c>
      <c r="O210" s="1" t="n">
        <v>0.3</v>
      </c>
      <c r="P210" s="1" t="n">
        <v>0</v>
      </c>
      <c r="Q210" s="1" t="n">
        <v>0</v>
      </c>
      <c r="R210" s="1" t="n">
        <v>0.3</v>
      </c>
      <c r="S210" s="1" t="n">
        <v>0</v>
      </c>
      <c r="T210" s="1" t="n">
        <v>0.6</v>
      </c>
      <c r="U210" s="1" t="n">
        <v>0</v>
      </c>
      <c r="V210" s="1" t="n">
        <v>0</v>
      </c>
      <c r="W210" s="1" t="n">
        <v>0.6</v>
      </c>
      <c r="X210" s="1" t="n">
        <v>0</v>
      </c>
      <c r="Y210" s="1" t="n">
        <v>1.4</v>
      </c>
      <c r="Z210" s="1" t="n">
        <v>0.1</v>
      </c>
      <c r="AA210" s="1" t="n">
        <v>0.7</v>
      </c>
      <c r="AB210" s="1" t="n">
        <v>0.042</v>
      </c>
      <c r="AC210" s="1" t="n">
        <v>0.1774</v>
      </c>
      <c r="AD210" s="1" t="n">
        <v>0.0072</v>
      </c>
      <c r="AE210" s="1" t="n">
        <v>0.003</v>
      </c>
      <c r="AF210" s="1" t="n">
        <v>2.5</v>
      </c>
      <c r="AG210" s="6" t="n">
        <v>0.973575575619761</v>
      </c>
      <c r="AH210" s="6" t="n">
        <v>0.177210887807837</v>
      </c>
      <c r="AI210" s="1" t="n">
        <v>4.05862457722661</v>
      </c>
    </row>
    <row r="211" customFormat="false" ht="15" hidden="false" customHeight="false" outlineLevel="0" collapsed="false">
      <c r="A211" s="1" t="n">
        <v>0.3493</v>
      </c>
      <c r="B211" s="1" t="n">
        <v>34.49</v>
      </c>
      <c r="C211" s="1" t="n">
        <v>0.267</v>
      </c>
      <c r="D211" s="6" t="n">
        <v>7.797E-011</v>
      </c>
      <c r="E211" s="1" t="n">
        <v>200</v>
      </c>
      <c r="F211" s="1" t="n">
        <f aca="false">0.938^2+B211/A211-B211</f>
        <v>65.1301818184942</v>
      </c>
      <c r="G211" s="1" t="n">
        <f aca="false">B211/A211/2/0.938</f>
        <v>52.6334423339521</v>
      </c>
      <c r="H211" s="1" t="n">
        <f aca="false">E211-G211</f>
        <v>147.366557666048</v>
      </c>
      <c r="I211" s="1" t="n">
        <v>0.953079075426695</v>
      </c>
      <c r="J211" s="7" t="s">
        <v>34</v>
      </c>
      <c r="K211" s="1" t="s">
        <v>35</v>
      </c>
      <c r="L211" s="1" t="s">
        <v>36</v>
      </c>
      <c r="M211" s="1" t="s">
        <v>37</v>
      </c>
      <c r="N211" s="1" t="n">
        <v>1</v>
      </c>
      <c r="O211" s="1" t="n">
        <v>0.3</v>
      </c>
      <c r="P211" s="1" t="n">
        <v>0</v>
      </c>
      <c r="Q211" s="1" t="n">
        <v>0</v>
      </c>
      <c r="R211" s="1" t="n">
        <v>-2.5</v>
      </c>
      <c r="S211" s="1" t="n">
        <v>0</v>
      </c>
      <c r="T211" s="1" t="n">
        <v>0.6</v>
      </c>
      <c r="U211" s="1" t="n">
        <v>0</v>
      </c>
      <c r="V211" s="1" t="n">
        <v>0</v>
      </c>
      <c r="W211" s="1" t="n">
        <v>0.6</v>
      </c>
      <c r="X211" s="1" t="n">
        <v>0</v>
      </c>
      <c r="Y211" s="1" t="n">
        <v>1.5</v>
      </c>
      <c r="Z211" s="1" t="n">
        <v>0.2</v>
      </c>
      <c r="AA211" s="1" t="n">
        <v>0.8</v>
      </c>
      <c r="AB211" s="1" t="n">
        <v>0.037</v>
      </c>
      <c r="AC211" s="1" t="n">
        <v>0.161</v>
      </c>
      <c r="AD211" s="1" t="n">
        <v>0.011</v>
      </c>
      <c r="AE211" s="1" t="n">
        <v>0.003</v>
      </c>
      <c r="AF211" s="1" t="n">
        <v>2.5</v>
      </c>
      <c r="AG211" s="6" t="n">
        <v>0.953079075426695</v>
      </c>
      <c r="AH211" s="6" t="n">
        <v>0.160730294728409</v>
      </c>
      <c r="AI211" s="1" t="n">
        <v>6.83229813664596</v>
      </c>
    </row>
    <row r="212" customFormat="false" ht="15" hidden="false" customHeight="false" outlineLevel="0" collapsed="false">
      <c r="A212" s="1" t="n">
        <v>0.4516</v>
      </c>
      <c r="B212" s="1" t="n">
        <v>20.02</v>
      </c>
      <c r="C212" s="1" t="n">
        <v>0.122</v>
      </c>
      <c r="D212" s="6" t="n">
        <v>1.422E-010</v>
      </c>
      <c r="E212" s="1" t="n">
        <v>200</v>
      </c>
      <c r="F212" s="1" t="n">
        <f aca="false">0.938^2+B212/A212-B212</f>
        <v>25.1911106076174</v>
      </c>
      <c r="G212" s="1" t="n">
        <f aca="false">B212/A212/2/0.938</f>
        <v>23.63073912986</v>
      </c>
      <c r="H212" s="1" t="n">
        <f aca="false">E212-G212</f>
        <v>176.36926087014</v>
      </c>
      <c r="I212" s="1" t="n">
        <v>0.991313758400863</v>
      </c>
      <c r="J212" s="7" t="s">
        <v>34</v>
      </c>
      <c r="K212" s="1" t="s">
        <v>35</v>
      </c>
      <c r="L212" s="1" t="s">
        <v>36</v>
      </c>
      <c r="M212" s="1" t="s">
        <v>37</v>
      </c>
      <c r="N212" s="1" t="n">
        <v>1</v>
      </c>
      <c r="O212" s="1" t="n">
        <v>-2.5</v>
      </c>
      <c r="P212" s="1" t="n">
        <v>0</v>
      </c>
      <c r="Q212" s="1" t="n">
        <v>0</v>
      </c>
      <c r="R212" s="1" t="n">
        <v>-1.8</v>
      </c>
      <c r="S212" s="1" t="n">
        <v>0</v>
      </c>
      <c r="T212" s="1" t="n">
        <v>3.6</v>
      </c>
      <c r="U212" s="1" t="n">
        <v>0</v>
      </c>
      <c r="V212" s="1" t="n">
        <v>0</v>
      </c>
      <c r="W212" s="1" t="n">
        <v>3.6</v>
      </c>
      <c r="X212" s="1" t="n">
        <v>0</v>
      </c>
      <c r="Y212" s="1" t="n">
        <v>2</v>
      </c>
      <c r="Z212" s="1" t="n">
        <v>0.2</v>
      </c>
      <c r="AA212" s="1" t="n">
        <v>0.7</v>
      </c>
      <c r="AB212" s="1" t="n">
        <v>0.044</v>
      </c>
      <c r="AC212" s="1" t="n">
        <v>0.1152</v>
      </c>
      <c r="AD212" s="1" t="n">
        <v>0.0047</v>
      </c>
      <c r="AE212" s="1" t="n">
        <v>0.0055</v>
      </c>
      <c r="AF212" s="1" t="n">
        <v>2.5</v>
      </c>
      <c r="AG212" s="6" t="n">
        <v>0.991313758400863</v>
      </c>
      <c r="AH212" s="6" t="n">
        <v>0.115157730045808</v>
      </c>
      <c r="AI212" s="1" t="n">
        <v>4.07986111111111</v>
      </c>
    </row>
    <row r="213" customFormat="false" ht="15" hidden="false" customHeight="false" outlineLevel="0" collapsed="false">
      <c r="A213" s="1" t="n">
        <v>0.471</v>
      </c>
      <c r="B213" s="1" t="n">
        <v>26.12</v>
      </c>
      <c r="C213" s="1" t="n">
        <v>0.152</v>
      </c>
      <c r="D213" s="6" t="n">
        <v>6.47E-011</v>
      </c>
      <c r="E213" s="1" t="n">
        <v>200</v>
      </c>
      <c r="F213" s="1" t="n">
        <f aca="false">0.938^2+B213/A213-B213</f>
        <v>30.2163195838641</v>
      </c>
      <c r="G213" s="1" t="n">
        <f aca="false">B213/A213/2/0.938</f>
        <v>29.5610211001408</v>
      </c>
      <c r="H213" s="1" t="n">
        <f aca="false">E213-G213</f>
        <v>170.438978899859</v>
      </c>
      <c r="I213" s="1" t="n">
        <v>0.986183215896191</v>
      </c>
      <c r="J213" s="7" t="s">
        <v>34</v>
      </c>
      <c r="K213" s="1" t="s">
        <v>35</v>
      </c>
      <c r="L213" s="1" t="s">
        <v>36</v>
      </c>
      <c r="M213" s="1" t="s">
        <v>37</v>
      </c>
      <c r="N213" s="1" t="n">
        <v>1</v>
      </c>
      <c r="O213" s="1" t="n">
        <v>-1.8</v>
      </c>
      <c r="P213" s="1" t="n">
        <v>0</v>
      </c>
      <c r="Q213" s="1" t="n">
        <v>0</v>
      </c>
      <c r="R213" s="1" t="n">
        <v>-1.2</v>
      </c>
      <c r="S213" s="1" t="n">
        <v>0</v>
      </c>
      <c r="T213" s="1" t="n">
        <v>2.9</v>
      </c>
      <c r="U213" s="1" t="n">
        <v>0</v>
      </c>
      <c r="V213" s="1" t="n">
        <v>0</v>
      </c>
      <c r="W213" s="1" t="n">
        <v>2.9</v>
      </c>
      <c r="X213" s="1" t="n">
        <v>0</v>
      </c>
      <c r="Y213" s="1" t="n">
        <v>2.8</v>
      </c>
      <c r="Z213" s="1" t="n">
        <v>0.1</v>
      </c>
      <c r="AA213" s="1" t="n">
        <v>0.7</v>
      </c>
      <c r="AB213" s="1" t="n">
        <v>0.037</v>
      </c>
      <c r="AC213" s="1" t="n">
        <v>0.0957</v>
      </c>
      <c r="AD213" s="1" t="n">
        <v>0.0042</v>
      </c>
      <c r="AE213" s="1" t="n">
        <v>0.0043</v>
      </c>
      <c r="AF213" s="1" t="n">
        <v>2.5</v>
      </c>
      <c r="AG213" s="6" t="n">
        <v>0.986183215896191</v>
      </c>
      <c r="AH213" s="6" t="n">
        <v>0.0956527381175786</v>
      </c>
      <c r="AI213" s="1" t="n">
        <v>4.38871473354232</v>
      </c>
    </row>
    <row r="214" customFormat="false" ht="15" hidden="false" customHeight="false" outlineLevel="0" collapsed="false">
      <c r="A214" s="1" t="n">
        <v>0.4737</v>
      </c>
      <c r="B214" s="1" t="n">
        <v>34.79</v>
      </c>
      <c r="C214" s="1" t="n">
        <v>0.201</v>
      </c>
      <c r="D214" s="6" t="n">
        <v>3.526E-011</v>
      </c>
      <c r="E214" s="1" t="n">
        <v>200</v>
      </c>
      <c r="F214" s="1" t="n">
        <f aca="false">0.938^2+B214/A214-B214</f>
        <v>39.5329514519738</v>
      </c>
      <c r="G214" s="1" t="n">
        <f aca="false">B214/A214/2/0.938</f>
        <v>39.1487779594743</v>
      </c>
      <c r="H214" s="1" t="n">
        <f aca="false">E214-G214</f>
        <v>160.851222040526</v>
      </c>
      <c r="I214" s="1" t="n">
        <v>0.974817032852658</v>
      </c>
      <c r="J214" s="7" t="s">
        <v>34</v>
      </c>
      <c r="K214" s="1" t="s">
        <v>35</v>
      </c>
      <c r="L214" s="1" t="s">
        <v>36</v>
      </c>
      <c r="M214" s="1" t="s">
        <v>37</v>
      </c>
      <c r="N214" s="1" t="n">
        <v>1</v>
      </c>
      <c r="O214" s="1" t="n">
        <v>-1.2</v>
      </c>
      <c r="P214" s="1" t="n">
        <v>0</v>
      </c>
      <c r="Q214" s="1" t="n">
        <v>0</v>
      </c>
      <c r="R214" s="1" t="n">
        <v>0</v>
      </c>
      <c r="S214" s="1" t="n">
        <v>0.6</v>
      </c>
      <c r="T214" s="1" t="n">
        <v>2.4</v>
      </c>
      <c r="U214" s="1" t="n">
        <v>0</v>
      </c>
      <c r="V214" s="1" t="n">
        <v>0</v>
      </c>
      <c r="W214" s="1" t="n">
        <v>2.4</v>
      </c>
      <c r="X214" s="1" t="n">
        <v>0</v>
      </c>
      <c r="Y214" s="1" t="n">
        <v>3.3</v>
      </c>
      <c r="Z214" s="1" t="n">
        <v>0.1</v>
      </c>
      <c r="AA214" s="1" t="n">
        <v>0.7</v>
      </c>
      <c r="AB214" s="1" t="n">
        <v>0.031</v>
      </c>
      <c r="AC214" s="1" t="n">
        <v>0.0969</v>
      </c>
      <c r="AD214" s="1" t="n">
        <v>0.0065</v>
      </c>
      <c r="AE214" s="1" t="n">
        <v>0.0042</v>
      </c>
      <c r="AF214" s="1" t="n">
        <v>2.5</v>
      </c>
      <c r="AG214" s="6" t="n">
        <v>0.974817032852658</v>
      </c>
      <c r="AH214" s="6" t="n">
        <v>0.096826523781356</v>
      </c>
      <c r="AI214" s="1" t="n">
        <v>6.70794633642931</v>
      </c>
    </row>
    <row r="215" customFormat="false" ht="15" hidden="false" customHeight="false" outlineLevel="0" collapsed="false">
      <c r="A215" s="1" t="n">
        <v>0.0037</v>
      </c>
      <c r="B215" s="1" t="n">
        <v>1.27</v>
      </c>
      <c r="C215" s="1" t="n">
        <v>0.67</v>
      </c>
      <c r="D215" s="6" t="n">
        <v>8.092E-006</v>
      </c>
      <c r="E215" s="1" t="n">
        <v>280</v>
      </c>
      <c r="F215" s="1" t="n">
        <f aca="false">0.938^2+B215/A215-B215</f>
        <v>342.853087243243</v>
      </c>
      <c r="G215" s="1" t="n">
        <f aca="false">B215/A215/2/0.938</f>
        <v>182.965481472944</v>
      </c>
      <c r="H215" s="1" t="n">
        <f aca="false">E215-G215</f>
        <v>97.0345185270559</v>
      </c>
      <c r="I215" s="1" t="n">
        <v>0.595172765725687</v>
      </c>
      <c r="J215" s="7" t="s">
        <v>34</v>
      </c>
      <c r="K215" s="1" t="s">
        <v>35</v>
      </c>
      <c r="L215" s="1" t="s">
        <v>36</v>
      </c>
      <c r="M215" s="1" t="s">
        <v>37</v>
      </c>
      <c r="N215" s="1" t="n">
        <v>1</v>
      </c>
      <c r="O215" s="1" t="n">
        <v>0.6</v>
      </c>
      <c r="P215" s="1" t="n">
        <v>0</v>
      </c>
      <c r="Q215" s="1" t="n">
        <v>0</v>
      </c>
      <c r="R215" s="1" t="n">
        <v>0</v>
      </c>
      <c r="S215" s="1" t="n">
        <v>0.5</v>
      </c>
      <c r="T215" s="1" t="n">
        <v>-0.1</v>
      </c>
      <c r="U215" s="1" t="n">
        <v>0</v>
      </c>
      <c r="V215" s="1" t="n">
        <v>0</v>
      </c>
      <c r="W215" s="1" t="n">
        <v>0</v>
      </c>
      <c r="X215" s="1" t="n">
        <v>-0.1</v>
      </c>
      <c r="Y215" s="1" t="n">
        <v>1.8</v>
      </c>
      <c r="Z215" s="1" t="n">
        <v>1.8</v>
      </c>
      <c r="AA215" s="1" t="n">
        <v>3.7</v>
      </c>
      <c r="AB215" s="1" t="n">
        <v>0.537</v>
      </c>
      <c r="AC215" s="1" t="n">
        <v>0.3363</v>
      </c>
      <c r="AD215" s="1" t="n">
        <v>0.0055</v>
      </c>
      <c r="AE215" s="1" t="n">
        <v>0.0153</v>
      </c>
      <c r="AF215" s="1" t="n">
        <v>2.5</v>
      </c>
      <c r="AG215" s="6" t="n">
        <v>0.595172765725687</v>
      </c>
      <c r="AH215" s="6" t="n">
        <v>0.288733523398817</v>
      </c>
      <c r="AI215" s="1" t="n">
        <v>1.6354445435623</v>
      </c>
    </row>
    <row r="216" customFormat="false" ht="15" hidden="false" customHeight="false" outlineLevel="0" collapsed="false">
      <c r="A216" s="1" t="n">
        <v>0.005</v>
      </c>
      <c r="B216" s="1" t="n">
        <v>1.71</v>
      </c>
      <c r="C216" s="1" t="n">
        <v>0.673</v>
      </c>
      <c r="D216" s="6" t="n">
        <v>3.544E-006</v>
      </c>
      <c r="E216" s="1" t="n">
        <v>280</v>
      </c>
      <c r="F216" s="1" t="n">
        <f aca="false">0.938^2+B216/A216-B216</f>
        <v>341.169844</v>
      </c>
      <c r="G216" s="1" t="n">
        <f aca="false">B216/A216/2/0.938</f>
        <v>182.302771855011</v>
      </c>
      <c r="H216" s="1" t="n">
        <f aca="false">E216-G216</f>
        <v>97.6972281449893</v>
      </c>
      <c r="I216" s="1" t="n">
        <v>0.590808128852377</v>
      </c>
      <c r="J216" s="7" t="s">
        <v>34</v>
      </c>
      <c r="K216" s="1" t="s">
        <v>35</v>
      </c>
      <c r="L216" s="1" t="s">
        <v>36</v>
      </c>
      <c r="M216" s="1" t="s">
        <v>37</v>
      </c>
      <c r="N216" s="1" t="n">
        <v>1</v>
      </c>
      <c r="O216" s="1" t="n">
        <v>0.5</v>
      </c>
      <c r="P216" s="1" t="n">
        <v>0</v>
      </c>
      <c r="Q216" s="1" t="n">
        <v>0</v>
      </c>
      <c r="R216" s="1" t="n">
        <v>0</v>
      </c>
      <c r="S216" s="1" t="n">
        <v>0.4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1.4</v>
      </c>
      <c r="Z216" s="1" t="n">
        <v>1.6</v>
      </c>
      <c r="AA216" s="1" t="n">
        <v>3.4</v>
      </c>
      <c r="AB216" s="1" t="n">
        <v>0.537</v>
      </c>
      <c r="AC216" s="1" t="n">
        <v>0.3531</v>
      </c>
      <c r="AD216" s="1" t="n">
        <v>0.0053</v>
      </c>
      <c r="AE216" s="1" t="n">
        <v>0.0142</v>
      </c>
      <c r="AF216" s="1" t="n">
        <v>2.5</v>
      </c>
      <c r="AG216" s="6" t="n">
        <v>0.590808128852377</v>
      </c>
      <c r="AH216" s="6" t="n">
        <v>0.302618663565849</v>
      </c>
      <c r="AI216" s="1" t="n">
        <v>1.50099122061739</v>
      </c>
    </row>
    <row r="217" customFormat="false" ht="15" hidden="false" customHeight="false" outlineLevel="0" collapsed="false">
      <c r="A217" s="1" t="n">
        <v>0.0056</v>
      </c>
      <c r="B217" s="1" t="n">
        <v>2.15</v>
      </c>
      <c r="C217" s="1" t="n">
        <v>0.738</v>
      </c>
      <c r="D217" s="6" t="n">
        <v>2.09E-006</v>
      </c>
      <c r="E217" s="1" t="n">
        <v>280</v>
      </c>
      <c r="F217" s="1" t="n">
        <f aca="false">0.938^2+B217/A217-B217</f>
        <v>382.658415428571</v>
      </c>
      <c r="G217" s="1" t="n">
        <f aca="false">B217/A217/2/0.938</f>
        <v>204.652756625038</v>
      </c>
      <c r="H217" s="1" t="n">
        <f aca="false">E217-G217</f>
        <v>75.3472433749619</v>
      </c>
      <c r="I217" s="1" t="n">
        <v>0.490321908045764</v>
      </c>
      <c r="J217" s="7" t="s">
        <v>34</v>
      </c>
      <c r="K217" s="1" t="s">
        <v>35</v>
      </c>
      <c r="L217" s="1" t="s">
        <v>36</v>
      </c>
      <c r="M217" s="1" t="s">
        <v>37</v>
      </c>
      <c r="N217" s="1" t="n">
        <v>1</v>
      </c>
      <c r="O217" s="1" t="n">
        <v>0.4</v>
      </c>
      <c r="P217" s="1" t="n">
        <v>0</v>
      </c>
      <c r="Q217" s="1" t="n">
        <v>0</v>
      </c>
      <c r="R217" s="1" t="n">
        <v>0</v>
      </c>
      <c r="S217" s="1" t="n">
        <v>0.7</v>
      </c>
      <c r="T217" s="1" t="n">
        <v>0.1</v>
      </c>
      <c r="U217" s="1" t="n">
        <v>0</v>
      </c>
      <c r="V217" s="1" t="n">
        <v>0</v>
      </c>
      <c r="W217" s="1" t="n">
        <v>0</v>
      </c>
      <c r="X217" s="1" t="n">
        <v>0.1</v>
      </c>
      <c r="Y217" s="1" t="n">
        <v>1</v>
      </c>
      <c r="Z217" s="1" t="n">
        <v>1.7</v>
      </c>
      <c r="AA217" s="1" t="n">
        <v>3.3</v>
      </c>
      <c r="AB217" s="1" t="n">
        <v>0.537</v>
      </c>
      <c r="AC217" s="1" t="n">
        <v>0.3841</v>
      </c>
      <c r="AD217" s="1" t="n">
        <v>0.0111</v>
      </c>
      <c r="AE217" s="1" t="n">
        <v>0.0146</v>
      </c>
      <c r="AF217" s="1" t="n">
        <v>2.5</v>
      </c>
      <c r="AG217" s="6" t="n">
        <v>0.490321908045764</v>
      </c>
      <c r="AH217" s="6" t="n">
        <v>0.31570148218928</v>
      </c>
      <c r="AI217" s="1" t="n">
        <v>2.88987242905493</v>
      </c>
    </row>
    <row r="218" customFormat="false" ht="15" hidden="false" customHeight="false" outlineLevel="0" collapsed="false">
      <c r="A218" s="1" t="n">
        <v>0.0073</v>
      </c>
      <c r="B218" s="1" t="n">
        <v>1.81</v>
      </c>
      <c r="C218" s="1" t="n">
        <v>0.488</v>
      </c>
      <c r="D218" s="6" t="n">
        <v>2.508E-006</v>
      </c>
      <c r="E218" s="1" t="n">
        <v>280</v>
      </c>
      <c r="F218" s="1" t="n">
        <f aca="false">0.938^2+B218/A218-B218</f>
        <v>247.015049479452</v>
      </c>
      <c r="G218" s="1" t="n">
        <f aca="false">B218/A218/2/0.938</f>
        <v>132.166953880305</v>
      </c>
      <c r="H218" s="1" t="n">
        <f aca="false">E218-G218</f>
        <v>147.833046119695</v>
      </c>
      <c r="I218" s="1" t="n">
        <v>0.811301318617874</v>
      </c>
      <c r="J218" s="7" t="s">
        <v>34</v>
      </c>
      <c r="K218" s="1" t="s">
        <v>35</v>
      </c>
      <c r="L218" s="1" t="s">
        <v>36</v>
      </c>
      <c r="M218" s="1" t="s">
        <v>37</v>
      </c>
      <c r="N218" s="1" t="n">
        <v>1</v>
      </c>
      <c r="O218" s="1" t="n">
        <v>0.7</v>
      </c>
      <c r="P218" s="1" t="n">
        <v>0</v>
      </c>
      <c r="Q218" s="1" t="n">
        <v>0</v>
      </c>
      <c r="R218" s="1" t="n">
        <v>0</v>
      </c>
      <c r="S218" s="1" t="n">
        <v>0.6</v>
      </c>
      <c r="T218" s="1" t="n">
        <v>-0.2</v>
      </c>
      <c r="U218" s="1" t="n">
        <v>0</v>
      </c>
      <c r="V218" s="1" t="n">
        <v>0</v>
      </c>
      <c r="W218" s="1" t="n">
        <v>0</v>
      </c>
      <c r="X218" s="1" t="n">
        <v>-0.2</v>
      </c>
      <c r="Y218" s="1" t="n">
        <v>1</v>
      </c>
      <c r="Z218" s="1" t="n">
        <v>0.7</v>
      </c>
      <c r="AA218" s="1" t="n">
        <v>3.3</v>
      </c>
      <c r="AB218" s="1" t="n">
        <v>0.337</v>
      </c>
      <c r="AC218" s="1" t="n">
        <v>0.337</v>
      </c>
      <c r="AD218" s="1" t="n">
        <v>0.0073</v>
      </c>
      <c r="AE218" s="1" t="n">
        <v>0.012</v>
      </c>
      <c r="AF218" s="1" t="n">
        <v>2.5</v>
      </c>
      <c r="AG218" s="6" t="n">
        <v>0.811301318617874</v>
      </c>
      <c r="AH218" s="6" t="n">
        <v>0.320971084864403</v>
      </c>
      <c r="AI218" s="1" t="n">
        <v>2.16617210682493</v>
      </c>
    </row>
    <row r="219" customFormat="false" ht="15" hidden="false" customHeight="false" outlineLevel="0" collapsed="false">
      <c r="A219" s="1" t="n">
        <v>0.0079</v>
      </c>
      <c r="B219" s="1" t="n">
        <v>2.44</v>
      </c>
      <c r="C219" s="1" t="n">
        <v>0.606</v>
      </c>
      <c r="D219" s="6" t="n">
        <v>1.246E-006</v>
      </c>
      <c r="E219" s="1" t="n">
        <v>280</v>
      </c>
      <c r="F219" s="1" t="n">
        <f aca="false">0.938^2+B219/A219-B219</f>
        <v>307.300603493671</v>
      </c>
      <c r="G219" s="1" t="n">
        <f aca="false">B219/A219/2/0.938</f>
        <v>164.637931499825</v>
      </c>
      <c r="H219" s="1" t="n">
        <f aca="false">E219-G219</f>
        <v>115.362068500175</v>
      </c>
      <c r="I219" s="1" t="n">
        <v>0.682089049021448</v>
      </c>
      <c r="J219" s="7" t="s">
        <v>34</v>
      </c>
      <c r="K219" s="1" t="s">
        <v>35</v>
      </c>
      <c r="L219" s="1" t="s">
        <v>36</v>
      </c>
      <c r="M219" s="1" t="s">
        <v>37</v>
      </c>
      <c r="N219" s="1" t="n">
        <v>1</v>
      </c>
      <c r="O219" s="1" t="n">
        <v>0.6</v>
      </c>
      <c r="P219" s="1" t="n">
        <v>0</v>
      </c>
      <c r="Q219" s="1" t="n">
        <v>0</v>
      </c>
      <c r="R219" s="1" t="n">
        <v>0</v>
      </c>
      <c r="S219" s="1" t="n">
        <v>0.4</v>
      </c>
      <c r="T219" s="1" t="n">
        <v>-0.1</v>
      </c>
      <c r="U219" s="1" t="n">
        <v>0</v>
      </c>
      <c r="V219" s="1" t="n">
        <v>0</v>
      </c>
      <c r="W219" s="1" t="n">
        <v>0</v>
      </c>
      <c r="X219" s="1" t="n">
        <v>-0.1</v>
      </c>
      <c r="Y219" s="1" t="n">
        <v>1.5</v>
      </c>
      <c r="Z219" s="1" t="n">
        <v>1</v>
      </c>
      <c r="AA219" s="1" t="n">
        <v>3</v>
      </c>
      <c r="AB219" s="1" t="n">
        <v>0.337</v>
      </c>
      <c r="AC219" s="1" t="n">
        <v>0.3655</v>
      </c>
      <c r="AD219" s="1" t="n">
        <v>0.0038</v>
      </c>
      <c r="AE219" s="1" t="n">
        <v>0.0131</v>
      </c>
      <c r="AF219" s="1" t="n">
        <v>2.5</v>
      </c>
      <c r="AG219" s="6" t="n">
        <v>0.682089049021448</v>
      </c>
      <c r="AH219" s="6" t="n">
        <v>0.336211340052583</v>
      </c>
      <c r="AI219" s="1" t="n">
        <v>1.03967168262654</v>
      </c>
    </row>
    <row r="220" customFormat="false" ht="15" hidden="false" customHeight="false" outlineLevel="0" collapsed="false">
      <c r="A220" s="1" t="n">
        <v>0.009</v>
      </c>
      <c r="B220" s="1" t="n">
        <v>3.37</v>
      </c>
      <c r="C220" s="1" t="n">
        <v>0.729</v>
      </c>
      <c r="D220" s="6" t="n">
        <v>5.855E-007</v>
      </c>
      <c r="E220" s="1" t="n">
        <v>280</v>
      </c>
      <c r="F220" s="1" t="n">
        <f aca="false">0.938^2+B220/A220-B220</f>
        <v>371.954288444444</v>
      </c>
      <c r="G220" s="1" t="n">
        <f aca="false">B220/A220/2/0.938</f>
        <v>199.597251836058</v>
      </c>
      <c r="H220" s="1" t="n">
        <f aca="false">E220-G220</f>
        <v>80.4027481639422</v>
      </c>
      <c r="I220" s="1" t="n">
        <v>0.504888164716279</v>
      </c>
      <c r="J220" s="7" t="s">
        <v>34</v>
      </c>
      <c r="K220" s="1" t="s">
        <v>35</v>
      </c>
      <c r="L220" s="1" t="s">
        <v>36</v>
      </c>
      <c r="M220" s="1" t="s">
        <v>37</v>
      </c>
      <c r="N220" s="1" t="n">
        <v>1</v>
      </c>
      <c r="O220" s="1" t="n">
        <v>0.4</v>
      </c>
      <c r="P220" s="1" t="n">
        <v>0</v>
      </c>
      <c r="Q220" s="1" t="n">
        <v>0</v>
      </c>
      <c r="R220" s="1" t="n">
        <v>0</v>
      </c>
      <c r="S220" s="1" t="n">
        <v>0.8</v>
      </c>
      <c r="T220" s="1" t="n">
        <v>0.1</v>
      </c>
      <c r="U220" s="1" t="n">
        <v>0</v>
      </c>
      <c r="V220" s="1" t="n">
        <v>0</v>
      </c>
      <c r="W220" s="1" t="n">
        <v>0</v>
      </c>
      <c r="X220" s="1" t="n">
        <v>0.1</v>
      </c>
      <c r="Y220" s="1" t="n">
        <v>1.3</v>
      </c>
      <c r="Z220" s="1" t="n">
        <v>1.7</v>
      </c>
      <c r="AA220" s="1" t="n">
        <v>2.5</v>
      </c>
      <c r="AB220" s="1" t="n">
        <v>0.337</v>
      </c>
      <c r="AC220" s="1" t="n">
        <v>0.3963</v>
      </c>
      <c r="AD220" s="1" t="n">
        <v>0.006</v>
      </c>
      <c r="AE220" s="1" t="n">
        <v>0.0134</v>
      </c>
      <c r="AF220" s="1" t="n">
        <v>2.5</v>
      </c>
      <c r="AG220" s="6" t="n">
        <v>0.504888164716279</v>
      </c>
      <c r="AH220" s="6" t="n">
        <v>0.346842042272243</v>
      </c>
      <c r="AI220" s="1" t="n">
        <v>1.51400454201363</v>
      </c>
    </row>
    <row r="221" customFormat="false" ht="15" hidden="false" customHeight="false" outlineLevel="0" collapsed="false">
      <c r="A221" s="1" t="n">
        <v>0.0121</v>
      </c>
      <c r="B221" s="1" t="n">
        <v>2.55</v>
      </c>
      <c r="C221" s="1" t="n">
        <v>0.413</v>
      </c>
      <c r="D221" s="6" t="n">
        <v>8.675E-007</v>
      </c>
      <c r="E221" s="1" t="n">
        <v>280</v>
      </c>
      <c r="F221" s="1" t="n">
        <f aca="false">0.938^2+B221/A221-B221</f>
        <v>209.073645652892</v>
      </c>
      <c r="G221" s="1" t="n">
        <f aca="false">B221/A221/2/0.938</f>
        <v>112.336781264868</v>
      </c>
      <c r="H221" s="1" t="n">
        <f aca="false">E221-G221</f>
        <v>167.663218735132</v>
      </c>
      <c r="I221" s="1" t="n">
        <v>0.873119592905621</v>
      </c>
      <c r="J221" s="7" t="s">
        <v>34</v>
      </c>
      <c r="K221" s="1" t="s">
        <v>35</v>
      </c>
      <c r="L221" s="1" t="s">
        <v>36</v>
      </c>
      <c r="M221" s="1" t="s">
        <v>37</v>
      </c>
      <c r="N221" s="1" t="n">
        <v>1</v>
      </c>
      <c r="O221" s="1" t="n">
        <v>0.8</v>
      </c>
      <c r="P221" s="1" t="n">
        <v>0</v>
      </c>
      <c r="Q221" s="1" t="n">
        <v>0</v>
      </c>
      <c r="R221" s="1" t="n">
        <v>0</v>
      </c>
      <c r="S221" s="1" t="n">
        <v>0.6</v>
      </c>
      <c r="T221" s="1" t="n">
        <v>-0.3</v>
      </c>
      <c r="U221" s="1" t="n">
        <v>0</v>
      </c>
      <c r="V221" s="1" t="n">
        <v>0</v>
      </c>
      <c r="W221" s="1" t="n">
        <v>0</v>
      </c>
      <c r="X221" s="1" t="n">
        <v>-0.3</v>
      </c>
      <c r="Y221" s="1" t="n">
        <v>0.9</v>
      </c>
      <c r="Z221" s="1" t="n">
        <v>0.4</v>
      </c>
      <c r="AA221" s="1" t="n">
        <v>2.9</v>
      </c>
      <c r="AB221" s="1" t="n">
        <v>0.246</v>
      </c>
      <c r="AC221" s="1" t="n">
        <v>0.3585</v>
      </c>
      <c r="AD221" s="1" t="n">
        <v>0.0058</v>
      </c>
      <c r="AE221" s="1" t="n">
        <v>0.0115</v>
      </c>
      <c r="AF221" s="1" t="n">
        <v>2.5</v>
      </c>
      <c r="AG221" s="6" t="n">
        <v>0.873119592905621</v>
      </c>
      <c r="AH221" s="6" t="n">
        <v>0.349519283604135</v>
      </c>
      <c r="AI221" s="1" t="n">
        <v>1.61785216178522</v>
      </c>
    </row>
    <row r="222" customFormat="false" ht="15" hidden="false" customHeight="false" outlineLevel="0" collapsed="false">
      <c r="A222" s="1" t="n">
        <v>0.0123</v>
      </c>
      <c r="B222" s="1" t="n">
        <v>3.47</v>
      </c>
      <c r="C222" s="1" t="n">
        <v>0.552</v>
      </c>
      <c r="D222" s="6" t="n">
        <v>4.498E-007</v>
      </c>
      <c r="E222" s="1" t="n">
        <v>280</v>
      </c>
      <c r="F222" s="1" t="n">
        <f aca="false">0.938^2+B222/A222-B222</f>
        <v>279.523665138211</v>
      </c>
      <c r="G222" s="1" t="n">
        <f aca="false">B222/A222/2/0.938</f>
        <v>150.380501672821</v>
      </c>
      <c r="H222" s="1" t="n">
        <f aca="false">E222-G222</f>
        <v>129.619498327179</v>
      </c>
      <c r="I222" s="1" t="n">
        <v>0.746196695013848</v>
      </c>
      <c r="J222" s="7" t="s">
        <v>34</v>
      </c>
      <c r="K222" s="1" t="s">
        <v>35</v>
      </c>
      <c r="L222" s="1" t="s">
        <v>36</v>
      </c>
      <c r="M222" s="1" t="s">
        <v>37</v>
      </c>
      <c r="N222" s="1" t="n">
        <v>1</v>
      </c>
      <c r="O222" s="1" t="n">
        <v>0.6</v>
      </c>
      <c r="P222" s="1" t="n">
        <v>0</v>
      </c>
      <c r="Q222" s="1" t="n">
        <v>0</v>
      </c>
      <c r="R222" s="1" t="n">
        <v>0</v>
      </c>
      <c r="S222" s="1" t="n">
        <v>0.5</v>
      </c>
      <c r="T222" s="1" t="n">
        <v>-0.1</v>
      </c>
      <c r="U222" s="1" t="n">
        <v>0</v>
      </c>
      <c r="V222" s="1" t="n">
        <v>0</v>
      </c>
      <c r="W222" s="1" t="n">
        <v>0</v>
      </c>
      <c r="X222" s="1" t="n">
        <v>-0.1</v>
      </c>
      <c r="Y222" s="1" t="n">
        <v>1.1</v>
      </c>
      <c r="Z222" s="1" t="n">
        <v>0.9</v>
      </c>
      <c r="AA222" s="1" t="n">
        <v>2.8</v>
      </c>
      <c r="AB222" s="1" t="n">
        <v>0.246</v>
      </c>
      <c r="AC222" s="1" t="n">
        <v>0.3912</v>
      </c>
      <c r="AD222" s="1" t="n">
        <v>0.0048</v>
      </c>
      <c r="AE222" s="1" t="n">
        <v>0.0123</v>
      </c>
      <c r="AF222" s="1" t="n">
        <v>2.5</v>
      </c>
      <c r="AG222" s="6" t="n">
        <v>0.746196695013848</v>
      </c>
      <c r="AH222" s="6" t="n">
        <v>0.37159690055094</v>
      </c>
      <c r="AI222" s="1" t="n">
        <v>1.22699386503067</v>
      </c>
    </row>
    <row r="223" customFormat="false" ht="15" hidden="false" customHeight="false" outlineLevel="0" collapsed="false">
      <c r="A223" s="1" t="n">
        <v>0.0126</v>
      </c>
      <c r="B223" s="1" t="n">
        <v>4.45</v>
      </c>
      <c r="C223" s="1" t="n">
        <v>0.693</v>
      </c>
      <c r="D223" s="6" t="n">
        <v>2.518E-007</v>
      </c>
      <c r="E223" s="1" t="n">
        <v>280</v>
      </c>
      <c r="F223" s="1" t="n">
        <f aca="false">0.938^2+B223/A223-B223</f>
        <v>349.604447174603</v>
      </c>
      <c r="G223" s="1" t="n">
        <f aca="false">B223/A223/2/0.938</f>
        <v>188.259383355332</v>
      </c>
      <c r="H223" s="1" t="n">
        <f aca="false">E223-G223</f>
        <v>91.7406166446678</v>
      </c>
      <c r="I223" s="1" t="n">
        <v>0.561074944125438</v>
      </c>
      <c r="J223" s="7" t="s">
        <v>34</v>
      </c>
      <c r="K223" s="1" t="s">
        <v>35</v>
      </c>
      <c r="L223" s="1" t="s">
        <v>36</v>
      </c>
      <c r="M223" s="1" t="s">
        <v>37</v>
      </c>
      <c r="N223" s="1" t="n">
        <v>1</v>
      </c>
      <c r="O223" s="1" t="n">
        <v>0.5</v>
      </c>
      <c r="P223" s="1" t="n">
        <v>0</v>
      </c>
      <c r="Q223" s="1" t="n">
        <v>0</v>
      </c>
      <c r="R223" s="1" t="n">
        <v>0</v>
      </c>
      <c r="S223" s="1" t="n">
        <v>0.4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1.2</v>
      </c>
      <c r="Z223" s="1" t="n">
        <v>2.1</v>
      </c>
      <c r="AA223" s="1" t="n">
        <v>2.1</v>
      </c>
      <c r="AB223" s="1" t="n">
        <v>0.246</v>
      </c>
      <c r="AC223" s="1" t="n">
        <v>0.4014</v>
      </c>
      <c r="AD223" s="1" t="n">
        <v>0.0047</v>
      </c>
      <c r="AE223" s="1" t="n">
        <v>0.0133</v>
      </c>
      <c r="AF223" s="1" t="n">
        <v>2.5</v>
      </c>
      <c r="AG223" s="6" t="n">
        <v>0.561074944125438</v>
      </c>
      <c r="AH223" s="6" t="n">
        <v>0.366614418335445</v>
      </c>
      <c r="AI223" s="1" t="n">
        <v>1.17090184354758</v>
      </c>
    </row>
    <row r="224" customFormat="false" ht="15" hidden="false" customHeight="false" outlineLevel="0" collapsed="false">
      <c r="A224" s="1" t="n">
        <v>0.0139</v>
      </c>
      <c r="B224" s="1" t="n">
        <v>5.38</v>
      </c>
      <c r="C224" s="1" t="n">
        <v>0.753</v>
      </c>
      <c r="D224" s="6" t="n">
        <v>1.639E-007</v>
      </c>
      <c r="E224" s="1" t="n">
        <v>280</v>
      </c>
      <c r="F224" s="1" t="n">
        <f aca="false">0.938^2+B224/A224-B224</f>
        <v>382.55020371223</v>
      </c>
      <c r="G224" s="1" t="n">
        <f aca="false">B224/A224/2/0.938</f>
        <v>206.316822874323</v>
      </c>
      <c r="H224" s="1" t="n">
        <f aca="false">E224-G224</f>
        <v>73.6831771256769</v>
      </c>
      <c r="I224" s="1" t="n">
        <v>0.465547149253807</v>
      </c>
      <c r="J224" s="7" t="s">
        <v>34</v>
      </c>
      <c r="K224" s="1" t="s">
        <v>35</v>
      </c>
      <c r="L224" s="1" t="s">
        <v>36</v>
      </c>
      <c r="M224" s="1" t="s">
        <v>37</v>
      </c>
      <c r="N224" s="1" t="n">
        <v>1</v>
      </c>
      <c r="O224" s="1" t="n">
        <v>0.4</v>
      </c>
      <c r="P224" s="1" t="n">
        <v>0</v>
      </c>
      <c r="Q224" s="1" t="n">
        <v>0</v>
      </c>
      <c r="R224" s="1" t="n">
        <v>0</v>
      </c>
      <c r="S224" s="1" t="n">
        <v>1</v>
      </c>
      <c r="T224" s="1" t="n">
        <v>0.1</v>
      </c>
      <c r="U224" s="1" t="n">
        <v>0</v>
      </c>
      <c r="V224" s="1" t="n">
        <v>0</v>
      </c>
      <c r="W224" s="1" t="n">
        <v>0</v>
      </c>
      <c r="X224" s="1" t="n">
        <v>0.1</v>
      </c>
      <c r="Y224" s="1" t="n">
        <v>1.3</v>
      </c>
      <c r="Z224" s="1" t="n">
        <v>2.6</v>
      </c>
      <c r="AA224" s="1" t="n">
        <v>1.9</v>
      </c>
      <c r="AB224" s="1" t="n">
        <v>0.246</v>
      </c>
      <c r="AC224" s="1" t="n">
        <v>0.4314</v>
      </c>
      <c r="AD224" s="1" t="n">
        <v>0.0084</v>
      </c>
      <c r="AE224" s="1" t="n">
        <v>0.0153</v>
      </c>
      <c r="AF224" s="1" t="n">
        <v>2.5</v>
      </c>
      <c r="AG224" s="6" t="n">
        <v>0.465547149253807</v>
      </c>
      <c r="AH224" s="6" t="n">
        <v>0.385877827811493</v>
      </c>
      <c r="AI224" s="1" t="n">
        <v>1.9471488178025</v>
      </c>
    </row>
    <row r="225" customFormat="false" ht="15" hidden="false" customHeight="false" outlineLevel="0" collapsed="false">
      <c r="A225" s="1" t="n">
        <v>0.0173</v>
      </c>
      <c r="B225" s="1" t="n">
        <v>2.59</v>
      </c>
      <c r="C225" s="1" t="n">
        <v>0.294</v>
      </c>
      <c r="D225" s="6" t="n">
        <v>6.274E-007</v>
      </c>
      <c r="E225" s="1" t="n">
        <v>280</v>
      </c>
      <c r="F225" s="1" t="n">
        <f aca="false">0.938^2+B225/A225-B225</f>
        <v>148.00082665896</v>
      </c>
      <c r="G225" s="1" t="n">
        <f aca="false">B225/A225/2/0.938</f>
        <v>79.8032956604262</v>
      </c>
      <c r="H225" s="1" t="n">
        <f aca="false">E225-G225</f>
        <v>200.196704339574</v>
      </c>
      <c r="I225" s="1" t="n">
        <v>0.94229444397925</v>
      </c>
      <c r="J225" s="7" t="s">
        <v>34</v>
      </c>
      <c r="K225" s="1" t="s">
        <v>35</v>
      </c>
      <c r="L225" s="1" t="s">
        <v>36</v>
      </c>
      <c r="M225" s="1" t="s">
        <v>37</v>
      </c>
      <c r="N225" s="1" t="n">
        <v>1</v>
      </c>
      <c r="O225" s="1" t="n">
        <v>1</v>
      </c>
      <c r="P225" s="1" t="n">
        <v>0</v>
      </c>
      <c r="Q225" s="1" t="n">
        <v>0</v>
      </c>
      <c r="R225" s="1" t="n">
        <v>0</v>
      </c>
      <c r="S225" s="1" t="n">
        <v>0.8</v>
      </c>
      <c r="T225" s="1" t="n">
        <v>-0.5</v>
      </c>
      <c r="U225" s="1" t="n">
        <v>0</v>
      </c>
      <c r="V225" s="1" t="n">
        <v>0</v>
      </c>
      <c r="W225" s="1" t="n">
        <v>0</v>
      </c>
      <c r="X225" s="1" t="n">
        <v>-0.5</v>
      </c>
      <c r="Y225" s="1" t="n">
        <v>1.2</v>
      </c>
      <c r="Z225" s="1" t="n">
        <v>0.4</v>
      </c>
      <c r="AA225" s="1" t="n">
        <v>2.7</v>
      </c>
      <c r="AB225" s="1" t="n">
        <v>0.19</v>
      </c>
      <c r="AC225" s="1" t="n">
        <v>0.3427</v>
      </c>
      <c r="AD225" s="1" t="n">
        <v>0.0092</v>
      </c>
      <c r="AE225" s="1" t="n">
        <v>0.011</v>
      </c>
      <c r="AF225" s="1" t="n">
        <v>2.5</v>
      </c>
      <c r="AG225" s="6" t="n">
        <v>0.94229444397925</v>
      </c>
      <c r="AH225" s="6" t="n">
        <v>0.339542424152136</v>
      </c>
      <c r="AI225" s="1" t="n">
        <v>2.68456375838926</v>
      </c>
    </row>
    <row r="226" customFormat="false" ht="15" hidden="false" customHeight="false" outlineLevel="0" collapsed="false">
      <c r="A226" s="1" t="n">
        <v>0.0173</v>
      </c>
      <c r="B226" s="1" t="n">
        <v>3.49</v>
      </c>
      <c r="C226" s="1" t="n">
        <v>0.393</v>
      </c>
      <c r="D226" s="6" t="n">
        <v>3.388E-007</v>
      </c>
      <c r="E226" s="1" t="n">
        <v>280</v>
      </c>
      <c r="F226" s="1" t="n">
        <f aca="false">0.938^2+B226/A226-B226</f>
        <v>199.123948046243</v>
      </c>
      <c r="G226" s="1" t="n">
        <f aca="false">B226/A226/2/0.938</f>
        <v>107.534170600343</v>
      </c>
      <c r="H226" s="1" t="n">
        <f aca="false">E226-G226</f>
        <v>172.465829399657</v>
      </c>
      <c r="I226" s="1" t="n">
        <v>0.887105034584195</v>
      </c>
      <c r="J226" s="7" t="s">
        <v>34</v>
      </c>
      <c r="K226" s="1" t="s">
        <v>35</v>
      </c>
      <c r="L226" s="1" t="s">
        <v>36</v>
      </c>
      <c r="M226" s="1" t="s">
        <v>37</v>
      </c>
      <c r="N226" s="1" t="n">
        <v>1</v>
      </c>
      <c r="O226" s="1" t="n">
        <v>0.8</v>
      </c>
      <c r="P226" s="1" t="n">
        <v>0</v>
      </c>
      <c r="Q226" s="1" t="n">
        <v>0</v>
      </c>
      <c r="R226" s="1" t="n">
        <v>0</v>
      </c>
      <c r="S226" s="1" t="n">
        <v>0.7</v>
      </c>
      <c r="T226" s="1" t="n">
        <v>-0.3</v>
      </c>
      <c r="U226" s="1" t="n">
        <v>0</v>
      </c>
      <c r="V226" s="1" t="n">
        <v>0</v>
      </c>
      <c r="W226" s="1" t="n">
        <v>0</v>
      </c>
      <c r="X226" s="1" t="n">
        <v>-0.3</v>
      </c>
      <c r="Y226" s="1" t="n">
        <v>1</v>
      </c>
      <c r="Z226" s="1" t="n">
        <v>0.4</v>
      </c>
      <c r="AA226" s="1" t="n">
        <v>2.6</v>
      </c>
      <c r="AB226" s="1" t="n">
        <v>0.19</v>
      </c>
      <c r="AC226" s="1" t="n">
        <v>0.3674</v>
      </c>
      <c r="AD226" s="1" t="n">
        <v>0.0063</v>
      </c>
      <c r="AE226" s="1" t="n">
        <v>0.0109</v>
      </c>
      <c r="AF226" s="1" t="n">
        <v>2.5</v>
      </c>
      <c r="AG226" s="6" t="n">
        <v>0.887105034584195</v>
      </c>
      <c r="AH226" s="6" t="n">
        <v>0.3607773267242</v>
      </c>
      <c r="AI226" s="1" t="n">
        <v>1.71475231355471</v>
      </c>
    </row>
    <row r="227" customFormat="false" ht="15" hidden="false" customHeight="false" outlineLevel="0" collapsed="false">
      <c r="A227" s="1" t="n">
        <v>0.0174</v>
      </c>
      <c r="B227" s="1" t="n">
        <v>4.46</v>
      </c>
      <c r="C227" s="1" t="n">
        <v>0.501</v>
      </c>
      <c r="D227" s="6" t="n">
        <v>2.054E-007</v>
      </c>
      <c r="E227" s="1" t="n">
        <v>280</v>
      </c>
      <c r="F227" s="1" t="n">
        <f aca="false">0.938^2+B227/A227-B227</f>
        <v>252.74168308046</v>
      </c>
      <c r="G227" s="1" t="n">
        <f aca="false">B227/A227/2/0.938</f>
        <v>136.63211038404</v>
      </c>
      <c r="H227" s="1" t="n">
        <f aca="false">E227-G227</f>
        <v>143.36788961596</v>
      </c>
      <c r="I227" s="1" t="n">
        <v>0.798997622525971</v>
      </c>
      <c r="J227" s="7" t="s">
        <v>34</v>
      </c>
      <c r="K227" s="1" t="s">
        <v>35</v>
      </c>
      <c r="L227" s="1" t="s">
        <v>36</v>
      </c>
      <c r="M227" s="1" t="s">
        <v>37</v>
      </c>
      <c r="N227" s="1" t="n">
        <v>1</v>
      </c>
      <c r="O227" s="1" t="n">
        <v>0.7</v>
      </c>
      <c r="P227" s="1" t="n">
        <v>0</v>
      </c>
      <c r="Q227" s="1" t="n">
        <v>0</v>
      </c>
      <c r="R227" s="1" t="n">
        <v>0</v>
      </c>
      <c r="S227" s="1" t="n">
        <v>0.5</v>
      </c>
      <c r="T227" s="1" t="n">
        <v>-0.1</v>
      </c>
      <c r="U227" s="1" t="n">
        <v>0</v>
      </c>
      <c r="V227" s="1" t="n">
        <v>0</v>
      </c>
      <c r="W227" s="1" t="n">
        <v>0</v>
      </c>
      <c r="X227" s="1" t="n">
        <v>-0.1</v>
      </c>
      <c r="Y227" s="1" t="n">
        <v>0.9</v>
      </c>
      <c r="Z227" s="1" t="n">
        <v>1</v>
      </c>
      <c r="AA227" s="1" t="n">
        <v>2.5</v>
      </c>
      <c r="AB227" s="1" t="n">
        <v>0.19</v>
      </c>
      <c r="AC227" s="1" t="n">
        <v>0.3991</v>
      </c>
      <c r="AD227" s="1" t="n">
        <v>0.0064</v>
      </c>
      <c r="AE227" s="1" t="n">
        <v>0.0118</v>
      </c>
      <c r="AF227" s="1" t="n">
        <v>2.5</v>
      </c>
      <c r="AG227" s="6" t="n">
        <v>0.798997622525971</v>
      </c>
      <c r="AH227" s="6" t="n">
        <v>0.386291308175891</v>
      </c>
      <c r="AI227" s="1" t="n">
        <v>1.6036081182661</v>
      </c>
    </row>
    <row r="228" customFormat="false" ht="15" hidden="false" customHeight="false" outlineLevel="0" collapsed="false">
      <c r="A228" s="1" t="n">
        <v>0.0168</v>
      </c>
      <c r="B228" s="1" t="n">
        <v>5.6</v>
      </c>
      <c r="C228" s="1" t="n">
        <v>0.658</v>
      </c>
      <c r="D228" s="6" t="n">
        <v>1.239E-007</v>
      </c>
      <c r="E228" s="1" t="n">
        <v>280</v>
      </c>
      <c r="F228" s="1" t="n">
        <f aca="false">0.938^2+B228/A228-B228</f>
        <v>328.613177333333</v>
      </c>
      <c r="G228" s="1" t="n">
        <f aca="false">B228/A228/2/0.938</f>
        <v>177.683013503909</v>
      </c>
      <c r="H228" s="1" t="n">
        <f aca="false">E228-G228</f>
        <v>102.316986496091</v>
      </c>
      <c r="I228" s="1" t="n">
        <v>0.612322704264883</v>
      </c>
      <c r="J228" s="7" t="s">
        <v>34</v>
      </c>
      <c r="K228" s="1" t="s">
        <v>35</v>
      </c>
      <c r="L228" s="1" t="s">
        <v>36</v>
      </c>
      <c r="M228" s="1" t="s">
        <v>37</v>
      </c>
      <c r="N228" s="1" t="n">
        <v>1</v>
      </c>
      <c r="O228" s="1" t="n">
        <v>0.5</v>
      </c>
      <c r="P228" s="1" t="n">
        <v>0</v>
      </c>
      <c r="Q228" s="1" t="n">
        <v>0</v>
      </c>
      <c r="R228" s="1" t="n">
        <v>0</v>
      </c>
      <c r="S228" s="1" t="n">
        <v>0.5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1.3</v>
      </c>
      <c r="Z228" s="1" t="n">
        <v>2</v>
      </c>
      <c r="AA228" s="1" t="n">
        <v>1.5</v>
      </c>
      <c r="AB228" s="1" t="n">
        <v>0.19</v>
      </c>
      <c r="AC228" s="1" t="n">
        <v>0.4051</v>
      </c>
      <c r="AD228" s="1" t="n">
        <v>0.0079</v>
      </c>
      <c r="AE228" s="1" t="n">
        <v>0.0115</v>
      </c>
      <c r="AF228" s="1" t="n">
        <v>2.5</v>
      </c>
      <c r="AG228" s="6" t="n">
        <v>0.612322704264883</v>
      </c>
      <c r="AH228" s="6" t="n">
        <v>0.380023985005128</v>
      </c>
      <c r="AI228" s="1" t="n">
        <v>1.95013576894594</v>
      </c>
    </row>
    <row r="229" customFormat="false" ht="15" hidden="false" customHeight="false" outlineLevel="0" collapsed="false">
      <c r="A229" s="1" t="n">
        <v>0.018</v>
      </c>
      <c r="B229" s="1" t="n">
        <v>6.73</v>
      </c>
      <c r="C229" s="1" t="n">
        <v>0.727</v>
      </c>
      <c r="D229" s="6" t="n">
        <v>8.14E-008</v>
      </c>
      <c r="E229" s="1" t="n">
        <v>280</v>
      </c>
      <c r="F229" s="1" t="n">
        <f aca="false">0.938^2+B229/A229-B229</f>
        <v>368.038732888889</v>
      </c>
      <c r="G229" s="1" t="n">
        <f aca="false">B229/A229/2/0.938</f>
        <v>199.301113480218</v>
      </c>
      <c r="H229" s="1" t="n">
        <f aca="false">E229-G229</f>
        <v>80.6988865197821</v>
      </c>
      <c r="I229" s="1" t="n">
        <v>0.508069370186604</v>
      </c>
      <c r="J229" s="7" t="s">
        <v>34</v>
      </c>
      <c r="K229" s="1" t="s">
        <v>35</v>
      </c>
      <c r="L229" s="1" t="s">
        <v>36</v>
      </c>
      <c r="M229" s="1" t="s">
        <v>37</v>
      </c>
      <c r="N229" s="1" t="n">
        <v>1</v>
      </c>
      <c r="O229" s="1" t="n">
        <v>0.5</v>
      </c>
      <c r="P229" s="1" t="n">
        <v>0</v>
      </c>
      <c r="Q229" s="1" t="n">
        <v>0</v>
      </c>
      <c r="R229" s="1" t="n">
        <v>0</v>
      </c>
      <c r="S229" s="1" t="n">
        <v>1</v>
      </c>
      <c r="T229" s="1" t="n">
        <v>0.1</v>
      </c>
      <c r="U229" s="1" t="n">
        <v>0</v>
      </c>
      <c r="V229" s="1" t="n">
        <v>0</v>
      </c>
      <c r="W229" s="1" t="n">
        <v>0</v>
      </c>
      <c r="X229" s="1" t="n">
        <v>0.1</v>
      </c>
      <c r="Y229" s="1" t="n">
        <v>1.4</v>
      </c>
      <c r="Z229" s="1" t="n">
        <v>2.2</v>
      </c>
      <c r="AA229" s="1" t="n">
        <v>1.7</v>
      </c>
      <c r="AB229" s="1" t="n">
        <v>0.19</v>
      </c>
      <c r="AC229" s="1" t="n">
        <v>0.4233</v>
      </c>
      <c r="AD229" s="1" t="n">
        <v>0.0055</v>
      </c>
      <c r="AE229" s="1" t="n">
        <v>0.0134</v>
      </c>
      <c r="AF229" s="1" t="n">
        <v>2.5</v>
      </c>
      <c r="AG229" s="6" t="n">
        <v>0.508069370186604</v>
      </c>
      <c r="AH229" s="6" t="n">
        <v>0.390050955748667</v>
      </c>
      <c r="AI229" s="1" t="n">
        <v>1.29931490668557</v>
      </c>
    </row>
    <row r="230" customFormat="false" ht="15" hidden="false" customHeight="false" outlineLevel="0" collapsed="false">
      <c r="A230" s="1" t="n">
        <v>0.0245</v>
      </c>
      <c r="B230" s="1" t="n">
        <v>3.49</v>
      </c>
      <c r="C230" s="1" t="n">
        <v>0.28</v>
      </c>
      <c r="D230" s="6" t="n">
        <v>2.613E-007</v>
      </c>
      <c r="E230" s="1" t="n">
        <v>280</v>
      </c>
      <c r="F230" s="1" t="n">
        <f aca="false">0.938^2+B230/A230-B230</f>
        <v>139.838823591837</v>
      </c>
      <c r="G230" s="1" t="n">
        <f aca="false">B230/A230/2/0.938</f>
        <v>75.9322918933032</v>
      </c>
      <c r="H230" s="1" t="n">
        <f aca="false">E230-G230</f>
        <v>204.067708106697</v>
      </c>
      <c r="I230" s="1" t="n">
        <v>0.948338141836875</v>
      </c>
      <c r="J230" s="7" t="s">
        <v>34</v>
      </c>
      <c r="K230" s="1" t="s">
        <v>35</v>
      </c>
      <c r="L230" s="1" t="s">
        <v>36</v>
      </c>
      <c r="M230" s="1" t="s">
        <v>37</v>
      </c>
      <c r="N230" s="1" t="n">
        <v>1</v>
      </c>
      <c r="O230" s="1" t="n">
        <v>1</v>
      </c>
      <c r="P230" s="1" t="n">
        <v>0</v>
      </c>
      <c r="Q230" s="1" t="n">
        <v>0</v>
      </c>
      <c r="R230" s="1" t="n">
        <v>0</v>
      </c>
      <c r="S230" s="1" t="n">
        <v>0.9</v>
      </c>
      <c r="T230" s="1" t="n">
        <v>-0.5</v>
      </c>
      <c r="U230" s="1" t="n">
        <v>0</v>
      </c>
      <c r="V230" s="1" t="n">
        <v>0</v>
      </c>
      <c r="W230" s="1" t="n">
        <v>0</v>
      </c>
      <c r="X230" s="1" t="n">
        <v>-0.5</v>
      </c>
      <c r="Y230" s="1" t="n">
        <v>1.3</v>
      </c>
      <c r="Z230" s="1" t="n">
        <v>0.3</v>
      </c>
      <c r="AA230" s="1" t="n">
        <v>2.5</v>
      </c>
      <c r="AB230" s="1" t="n">
        <v>0.099</v>
      </c>
      <c r="AC230" s="1" t="n">
        <v>0.363</v>
      </c>
      <c r="AD230" s="1" t="n">
        <v>0.0071</v>
      </c>
      <c r="AE230" s="1" t="n">
        <v>0.0113</v>
      </c>
      <c r="AF230" s="1" t="n">
        <v>2.5</v>
      </c>
      <c r="AG230" s="6" t="n">
        <v>0.948338141836875</v>
      </c>
      <c r="AH230" s="6" t="n">
        <v>0.361310583253768</v>
      </c>
      <c r="AI230" s="1" t="n">
        <v>1.95592286501377</v>
      </c>
    </row>
    <row r="231" customFormat="false" ht="15" hidden="false" customHeight="false" outlineLevel="0" collapsed="false">
      <c r="A231" s="1" t="n">
        <v>0.0245</v>
      </c>
      <c r="B231" s="1" t="n">
        <v>4.48</v>
      </c>
      <c r="C231" s="1" t="n">
        <v>0.359</v>
      </c>
      <c r="D231" s="6" t="n">
        <v>1.586E-007</v>
      </c>
      <c r="E231" s="1" t="n">
        <v>280</v>
      </c>
      <c r="F231" s="1" t="n">
        <f aca="false">0.938^2+B231/A231-B231</f>
        <v>179.256986857143</v>
      </c>
      <c r="G231" s="1" t="n">
        <f aca="false">B231/A231/2/0.938</f>
        <v>97.4718245507158</v>
      </c>
      <c r="H231" s="1" t="n">
        <f aca="false">E231-G231</f>
        <v>182.528175449284</v>
      </c>
      <c r="I231" s="1" t="n">
        <v>0.908613460800029</v>
      </c>
      <c r="J231" s="7" t="s">
        <v>34</v>
      </c>
      <c r="K231" s="1" t="s">
        <v>35</v>
      </c>
      <c r="L231" s="1" t="s">
        <v>36</v>
      </c>
      <c r="M231" s="1" t="s">
        <v>37</v>
      </c>
      <c r="N231" s="1" t="n">
        <v>1</v>
      </c>
      <c r="O231" s="1" t="n">
        <v>0.9</v>
      </c>
      <c r="P231" s="1" t="n">
        <v>0</v>
      </c>
      <c r="Q231" s="1" t="n">
        <v>0</v>
      </c>
      <c r="R231" s="1" t="n">
        <v>0</v>
      </c>
      <c r="S231" s="1" t="n">
        <v>0.7</v>
      </c>
      <c r="T231" s="1" t="n">
        <v>-0.3</v>
      </c>
      <c r="U231" s="1" t="n">
        <v>0</v>
      </c>
      <c r="V231" s="1" t="n">
        <v>0</v>
      </c>
      <c r="W231" s="1" t="n">
        <v>0</v>
      </c>
      <c r="X231" s="1" t="n">
        <v>-0.3</v>
      </c>
      <c r="Y231" s="1" t="n">
        <v>1.2</v>
      </c>
      <c r="Z231" s="1" t="n">
        <v>0.4</v>
      </c>
      <c r="AA231" s="1" t="n">
        <v>2.4</v>
      </c>
      <c r="AB231" s="1" t="n">
        <v>0.099</v>
      </c>
      <c r="AC231" s="1" t="n">
        <v>0.3883</v>
      </c>
      <c r="AD231" s="1" t="n">
        <v>0.0061</v>
      </c>
      <c r="AE231" s="1" t="n">
        <v>0.0111</v>
      </c>
      <c r="AF231" s="1" t="n">
        <v>2.5</v>
      </c>
      <c r="AG231" s="6" t="n">
        <v>0.908613460800029</v>
      </c>
      <c r="AH231" s="6" t="n">
        <v>0.385103253896644</v>
      </c>
      <c r="AI231" s="1" t="n">
        <v>1.57095029616276</v>
      </c>
    </row>
    <row r="232" customFormat="false" ht="15" hidden="false" customHeight="false" outlineLevel="0" collapsed="false">
      <c r="A232" s="1" t="n">
        <v>0.0246</v>
      </c>
      <c r="B232" s="1" t="n">
        <v>5.47</v>
      </c>
      <c r="C232" s="1" t="n">
        <v>0.435</v>
      </c>
      <c r="D232" s="6" t="n">
        <v>1.028E-007</v>
      </c>
      <c r="E232" s="1" t="n">
        <v>280</v>
      </c>
      <c r="F232" s="1" t="n">
        <f aca="false">0.938^2+B232/A232-B232</f>
        <v>217.767567577236</v>
      </c>
      <c r="G232" s="1" t="n">
        <f aca="false">B232/A232/2/0.938</f>
        <v>118.527571203217</v>
      </c>
      <c r="H232" s="1" t="n">
        <f aca="false">E232-G232</f>
        <v>161.472428796783</v>
      </c>
      <c r="I232" s="1" t="n">
        <v>0.856514419538665</v>
      </c>
      <c r="J232" s="7" t="s">
        <v>34</v>
      </c>
      <c r="K232" s="1" t="s">
        <v>35</v>
      </c>
      <c r="L232" s="1" t="s">
        <v>36</v>
      </c>
      <c r="M232" s="1" t="s">
        <v>37</v>
      </c>
      <c r="N232" s="1" t="n">
        <v>1</v>
      </c>
      <c r="O232" s="1" t="n">
        <v>0.7</v>
      </c>
      <c r="P232" s="1" t="n">
        <v>0</v>
      </c>
      <c r="Q232" s="1" t="n">
        <v>0</v>
      </c>
      <c r="R232" s="1" t="n">
        <v>0</v>
      </c>
      <c r="S232" s="1" t="n">
        <v>0.6</v>
      </c>
      <c r="T232" s="1" t="n">
        <v>-0.2</v>
      </c>
      <c r="U232" s="1" t="n">
        <v>0</v>
      </c>
      <c r="V232" s="1" t="n">
        <v>0</v>
      </c>
      <c r="W232" s="1" t="n">
        <v>0</v>
      </c>
      <c r="X232" s="1" t="n">
        <v>-0.2</v>
      </c>
      <c r="Y232" s="1" t="n">
        <v>1.1</v>
      </c>
      <c r="Z232" s="1" t="n">
        <v>0.7</v>
      </c>
      <c r="AA232" s="1" t="n">
        <v>2.4</v>
      </c>
      <c r="AB232" s="1" t="n">
        <v>0.099</v>
      </c>
      <c r="AC232" s="1" t="n">
        <v>0.4009</v>
      </c>
      <c r="AD232" s="1" t="n">
        <v>0.0063</v>
      </c>
      <c r="AE232" s="1" t="n">
        <v>0.0113</v>
      </c>
      <c r="AF232" s="1" t="n">
        <v>2.5</v>
      </c>
      <c r="AG232" s="6" t="n">
        <v>0.856514419538665</v>
      </c>
      <c r="AH232" s="6" t="n">
        <v>0.395717942084506</v>
      </c>
      <c r="AI232" s="1" t="n">
        <v>1.57146420553754</v>
      </c>
    </row>
    <row r="233" customFormat="false" ht="15" hidden="false" customHeight="false" outlineLevel="0" collapsed="false">
      <c r="A233" s="1" t="n">
        <v>0.0235</v>
      </c>
      <c r="B233" s="1" t="n">
        <v>7.22</v>
      </c>
      <c r="C233" s="1" t="n">
        <v>0.605</v>
      </c>
      <c r="D233" s="6" t="n">
        <v>5.557E-008</v>
      </c>
      <c r="E233" s="1" t="n">
        <v>280</v>
      </c>
      <c r="F233" s="1" t="n">
        <f aca="false">0.938^2+B233/A233-B233</f>
        <v>300.893886553191</v>
      </c>
      <c r="G233" s="1" t="n">
        <f aca="false">B233/A233/2/0.938</f>
        <v>163.770811595518</v>
      </c>
      <c r="H233" s="1" t="n">
        <f aca="false">E233-G233</f>
        <v>116.229188404482</v>
      </c>
      <c r="I233" s="1" t="n">
        <v>0.68330917625731</v>
      </c>
      <c r="J233" s="7" t="s">
        <v>34</v>
      </c>
      <c r="K233" s="1" t="s">
        <v>35</v>
      </c>
      <c r="L233" s="1" t="s">
        <v>36</v>
      </c>
      <c r="M233" s="1" t="s">
        <v>37</v>
      </c>
      <c r="N233" s="1" t="n">
        <v>1</v>
      </c>
      <c r="O233" s="1" t="n">
        <v>0.6</v>
      </c>
      <c r="P233" s="1" t="n">
        <v>0</v>
      </c>
      <c r="Q233" s="1" t="n">
        <v>0</v>
      </c>
      <c r="R233" s="1" t="n">
        <v>0</v>
      </c>
      <c r="S233" s="1" t="n">
        <v>0.5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1.4</v>
      </c>
      <c r="Z233" s="1" t="n">
        <v>1.4</v>
      </c>
      <c r="AA233" s="1" t="n">
        <v>1.3</v>
      </c>
      <c r="AB233" s="1" t="n">
        <v>0.099</v>
      </c>
      <c r="AC233" s="1" t="n">
        <v>0.4043</v>
      </c>
      <c r="AD233" s="1" t="n">
        <v>0.0051</v>
      </c>
      <c r="AE233" s="1" t="n">
        <v>0.0098</v>
      </c>
      <c r="AF233" s="1" t="n">
        <v>2.5</v>
      </c>
      <c r="AG233" s="6" t="n">
        <v>0.68330917625731</v>
      </c>
      <c r="AH233" s="6" t="n">
        <v>0.392765423331604</v>
      </c>
      <c r="AI233" s="1" t="n">
        <v>1.26143952510512</v>
      </c>
    </row>
    <row r="234" customFormat="false" ht="15" hidden="false" customHeight="false" outlineLevel="0" collapsed="false">
      <c r="A234" s="1" t="n">
        <v>0.0253</v>
      </c>
      <c r="B234" s="1" t="n">
        <v>8.88</v>
      </c>
      <c r="C234" s="1" t="n">
        <v>0.684</v>
      </c>
      <c r="D234" s="6" t="n">
        <v>3.509E-008</v>
      </c>
      <c r="E234" s="1" t="n">
        <v>280</v>
      </c>
      <c r="F234" s="1" t="n">
        <f aca="false">0.938^2+B234/A234-B234</f>
        <v>342.98798629249</v>
      </c>
      <c r="G234" s="1" t="n">
        <f aca="false">B234/A234/2/0.938</f>
        <v>187.093892480005</v>
      </c>
      <c r="H234" s="1" t="n">
        <f aca="false">E234-G234</f>
        <v>92.9061075199946</v>
      </c>
      <c r="I234" s="1" t="n">
        <v>0.574539603043576</v>
      </c>
      <c r="J234" s="7" t="s">
        <v>34</v>
      </c>
      <c r="K234" s="1" t="s">
        <v>35</v>
      </c>
      <c r="L234" s="1" t="s">
        <v>36</v>
      </c>
      <c r="M234" s="1" t="s">
        <v>37</v>
      </c>
      <c r="N234" s="1" t="n">
        <v>1</v>
      </c>
      <c r="O234" s="1" t="n">
        <v>0.5</v>
      </c>
      <c r="P234" s="1" t="n">
        <v>0</v>
      </c>
      <c r="Q234" s="1" t="n">
        <v>0</v>
      </c>
      <c r="R234" s="1" t="n">
        <v>0</v>
      </c>
      <c r="S234" s="1" t="n">
        <v>0.4</v>
      </c>
      <c r="T234" s="1" t="n">
        <v>0.1</v>
      </c>
      <c r="U234" s="1" t="n">
        <v>0</v>
      </c>
      <c r="V234" s="1" t="n">
        <v>0</v>
      </c>
      <c r="W234" s="1" t="n">
        <v>0</v>
      </c>
      <c r="X234" s="1" t="n">
        <v>0.1</v>
      </c>
      <c r="Y234" s="1" t="n">
        <v>1.5</v>
      </c>
      <c r="Z234" s="1" t="n">
        <v>1.7</v>
      </c>
      <c r="AA234" s="1" t="n">
        <v>1.6</v>
      </c>
      <c r="AB234" s="1" t="n">
        <v>0.099</v>
      </c>
      <c r="AC234" s="1" t="n">
        <v>0.4314</v>
      </c>
      <c r="AD234" s="1" t="n">
        <v>0.0047</v>
      </c>
      <c r="AE234" s="1" t="n">
        <v>0.0123</v>
      </c>
      <c r="AF234" s="1" t="n">
        <v>2.5</v>
      </c>
      <c r="AG234" s="6" t="n">
        <v>0.574539603043576</v>
      </c>
      <c r="AH234" s="6" t="n">
        <v>0.414865000816719</v>
      </c>
      <c r="AI234" s="1" t="n">
        <v>1.08947612424664</v>
      </c>
    </row>
    <row r="235" customFormat="false" ht="15" hidden="false" customHeight="false" outlineLevel="0" collapsed="false">
      <c r="A235" s="1" t="n">
        <v>0.0279</v>
      </c>
      <c r="B235" s="1" t="n">
        <v>10.78</v>
      </c>
      <c r="C235" s="1" t="n">
        <v>0.744</v>
      </c>
      <c r="D235" s="6" t="n">
        <v>2.188E-008</v>
      </c>
      <c r="E235" s="1" t="n">
        <v>280</v>
      </c>
      <c r="F235" s="1" t="n">
        <f aca="false">0.938^2+B235/A235-B235</f>
        <v>376.479772315412</v>
      </c>
      <c r="G235" s="1" t="n">
        <f aca="false">B235/A235/2/0.938</f>
        <v>205.95945006152</v>
      </c>
      <c r="H235" s="1" t="n">
        <f aca="false">E235-G235</f>
        <v>74.0405499384797</v>
      </c>
      <c r="I235" s="1" t="n">
        <v>0.480413821353661</v>
      </c>
      <c r="J235" s="7" t="s">
        <v>34</v>
      </c>
      <c r="K235" s="1" t="s">
        <v>35</v>
      </c>
      <c r="L235" s="1" t="s">
        <v>36</v>
      </c>
      <c r="M235" s="1" t="s">
        <v>37</v>
      </c>
      <c r="N235" s="1" t="n">
        <v>1</v>
      </c>
      <c r="O235" s="1" t="n">
        <v>0.4</v>
      </c>
      <c r="P235" s="1" t="n">
        <v>0</v>
      </c>
      <c r="Q235" s="1" t="n">
        <v>0</v>
      </c>
      <c r="R235" s="1" t="n">
        <v>0</v>
      </c>
      <c r="S235" s="1" t="n">
        <v>1.1</v>
      </c>
      <c r="T235" s="1" t="n">
        <v>0.1</v>
      </c>
      <c r="U235" s="1" t="n">
        <v>0</v>
      </c>
      <c r="V235" s="1" t="n">
        <v>0</v>
      </c>
      <c r="W235" s="1" t="n">
        <v>0</v>
      </c>
      <c r="X235" s="1" t="n">
        <v>0.1</v>
      </c>
      <c r="Y235" s="1" t="n">
        <v>1.7</v>
      </c>
      <c r="Z235" s="1" t="n">
        <v>2.1</v>
      </c>
      <c r="AA235" s="1" t="n">
        <v>1.9</v>
      </c>
      <c r="AB235" s="1" t="n">
        <v>0.099</v>
      </c>
      <c r="AC235" s="1" t="n">
        <v>0.4436</v>
      </c>
      <c r="AD235" s="1" t="n">
        <v>0.0083</v>
      </c>
      <c r="AE235" s="1" t="n">
        <v>0.0148</v>
      </c>
      <c r="AF235" s="1" t="n">
        <v>2.5</v>
      </c>
      <c r="AG235" s="6" t="n">
        <v>0.480413821353661</v>
      </c>
      <c r="AH235" s="6" t="n">
        <v>0.422835707571178</v>
      </c>
      <c r="AI235" s="1" t="n">
        <v>1.87105500450857</v>
      </c>
    </row>
    <row r="236" customFormat="false" ht="15" hidden="false" customHeight="false" outlineLevel="0" collapsed="false">
      <c r="A236" s="1" t="n">
        <v>0.0347</v>
      </c>
      <c r="B236" s="1" t="n">
        <v>4.48</v>
      </c>
      <c r="C236" s="1" t="n">
        <v>0.253</v>
      </c>
      <c r="D236" s="6" t="n">
        <v>1.217E-007</v>
      </c>
      <c r="E236" s="1" t="n">
        <v>280</v>
      </c>
      <c r="F236" s="1" t="n">
        <f aca="false">0.938^2+B236/A236-B236</f>
        <v>125.506472242075</v>
      </c>
      <c r="G236" s="1" t="n">
        <f aca="false">B236/A236/2/0.938</f>
        <v>68.8201643081423</v>
      </c>
      <c r="H236" s="1" t="n">
        <f aca="false">E236-G236</f>
        <v>211.179835691858</v>
      </c>
      <c r="I236" s="1" t="n">
        <v>0.958880232394981</v>
      </c>
      <c r="J236" s="7" t="s">
        <v>34</v>
      </c>
      <c r="K236" s="1" t="s">
        <v>35</v>
      </c>
      <c r="L236" s="1" t="s">
        <v>36</v>
      </c>
      <c r="M236" s="1" t="s">
        <v>37</v>
      </c>
      <c r="N236" s="1" t="n">
        <v>1</v>
      </c>
      <c r="O236" s="1" t="n">
        <v>1.1</v>
      </c>
      <c r="P236" s="1" t="n">
        <v>0</v>
      </c>
      <c r="Q236" s="1" t="n">
        <v>0</v>
      </c>
      <c r="R236" s="1" t="n">
        <v>0</v>
      </c>
      <c r="S236" s="1" t="n">
        <v>1</v>
      </c>
      <c r="T236" s="1" t="n">
        <v>-0.5</v>
      </c>
      <c r="U236" s="1" t="n">
        <v>0</v>
      </c>
      <c r="V236" s="1" t="n">
        <v>0</v>
      </c>
      <c r="W236" s="1" t="n">
        <v>0</v>
      </c>
      <c r="X236" s="1" t="n">
        <v>-0.5</v>
      </c>
      <c r="Y236" s="1" t="n">
        <v>1.4</v>
      </c>
      <c r="Z236" s="1" t="n">
        <v>0.3</v>
      </c>
      <c r="AA236" s="1" t="n">
        <v>2.3</v>
      </c>
      <c r="AB236" s="1" t="n">
        <v>0.108</v>
      </c>
      <c r="AC236" s="1" t="n">
        <v>0.3877</v>
      </c>
      <c r="AD236" s="1" t="n">
        <v>0.0088</v>
      </c>
      <c r="AE236" s="1" t="n">
        <v>0.0113</v>
      </c>
      <c r="AF236" s="1" t="n">
        <v>2.5</v>
      </c>
      <c r="AG236" s="6" t="n">
        <v>0.958880232394981</v>
      </c>
      <c r="AH236" s="6" t="n">
        <v>0.386145962542107</v>
      </c>
      <c r="AI236" s="1" t="n">
        <v>2.2697962342017</v>
      </c>
    </row>
    <row r="237" customFormat="false" ht="15" hidden="false" customHeight="false" outlineLevel="0" collapsed="false">
      <c r="A237" s="1" t="n">
        <v>0.0348</v>
      </c>
      <c r="B237" s="1" t="n">
        <v>5.49</v>
      </c>
      <c r="C237" s="1" t="n">
        <v>0.308</v>
      </c>
      <c r="D237" s="6" t="n">
        <v>7.567E-008</v>
      </c>
      <c r="E237" s="1" t="n">
        <v>280</v>
      </c>
      <c r="F237" s="1" t="n">
        <f aca="false">0.938^2+B237/A237-B237</f>
        <v>153.148464689655</v>
      </c>
      <c r="G237" s="1" t="n">
        <f aca="false">B237/A237/2/0.938</f>
        <v>84.0930813910742</v>
      </c>
      <c r="H237" s="1" t="n">
        <f aca="false">E237-G237</f>
        <v>195.906918608926</v>
      </c>
      <c r="I237" s="1" t="n">
        <v>0.935807634807393</v>
      </c>
      <c r="J237" s="7" t="s">
        <v>34</v>
      </c>
      <c r="K237" s="1" t="s">
        <v>35</v>
      </c>
      <c r="L237" s="1" t="s">
        <v>36</v>
      </c>
      <c r="M237" s="1" t="s">
        <v>37</v>
      </c>
      <c r="N237" s="1" t="n">
        <v>1</v>
      </c>
      <c r="O237" s="1" t="n">
        <v>1</v>
      </c>
      <c r="P237" s="1" t="n">
        <v>0</v>
      </c>
      <c r="Q237" s="1" t="n">
        <v>0</v>
      </c>
      <c r="R237" s="1" t="n">
        <v>0</v>
      </c>
      <c r="S237" s="1" t="n">
        <v>0.8</v>
      </c>
      <c r="T237" s="1" t="n">
        <v>-0.4</v>
      </c>
      <c r="U237" s="1" t="n">
        <v>0</v>
      </c>
      <c r="V237" s="1" t="n">
        <v>0</v>
      </c>
      <c r="W237" s="1" t="n">
        <v>0</v>
      </c>
      <c r="X237" s="1" t="n">
        <v>-0.4</v>
      </c>
      <c r="Y237" s="1" t="n">
        <v>1.3</v>
      </c>
      <c r="Z237" s="1" t="n">
        <v>0.3</v>
      </c>
      <c r="AA237" s="1" t="n">
        <v>2.2</v>
      </c>
      <c r="AB237" s="1" t="n">
        <v>0.108</v>
      </c>
      <c r="AC237" s="1" t="n">
        <v>0.3794</v>
      </c>
      <c r="AD237" s="1" t="n">
        <v>0.008</v>
      </c>
      <c r="AE237" s="1" t="n">
        <v>0.0105</v>
      </c>
      <c r="AF237" s="1" t="n">
        <v>2.5</v>
      </c>
      <c r="AG237" s="6" t="n">
        <v>0.935807634807393</v>
      </c>
      <c r="AH237" s="6" t="n">
        <v>0.377025940786553</v>
      </c>
      <c r="AI237" s="1" t="n">
        <v>2.10859251449657</v>
      </c>
    </row>
    <row r="238" customFormat="false" ht="15" hidden="false" customHeight="false" outlineLevel="0" collapsed="false">
      <c r="A238" s="1" t="n">
        <v>0.0348</v>
      </c>
      <c r="B238" s="1" t="n">
        <v>6.86</v>
      </c>
      <c r="C238" s="1" t="n">
        <v>0.383</v>
      </c>
      <c r="D238" s="6" t="n">
        <v>4.809E-008</v>
      </c>
      <c r="E238" s="1" t="n">
        <v>280</v>
      </c>
      <c r="F238" s="1" t="n">
        <f aca="false">0.938^2+B238/A238-B238</f>
        <v>191.146280781609</v>
      </c>
      <c r="G238" s="1" t="n">
        <f aca="false">B238/A238/2/0.938</f>
        <v>105.078057985932</v>
      </c>
      <c r="H238" s="1" t="n">
        <f aca="false">E238-G238</f>
        <v>174.921942014068</v>
      </c>
      <c r="I238" s="1" t="n">
        <v>0.893696662152954</v>
      </c>
      <c r="J238" s="7" t="s">
        <v>34</v>
      </c>
      <c r="K238" s="1" t="s">
        <v>35</v>
      </c>
      <c r="L238" s="1" t="s">
        <v>36</v>
      </c>
      <c r="M238" s="1" t="s">
        <v>37</v>
      </c>
      <c r="N238" s="1" t="n">
        <v>1</v>
      </c>
      <c r="O238" s="1" t="n">
        <v>0.8</v>
      </c>
      <c r="P238" s="1" t="n">
        <v>0</v>
      </c>
      <c r="Q238" s="1" t="n">
        <v>0</v>
      </c>
      <c r="R238" s="1" t="n">
        <v>0</v>
      </c>
      <c r="S238" s="1" t="n">
        <v>0.6</v>
      </c>
      <c r="T238" s="1" t="n">
        <v>-0.2</v>
      </c>
      <c r="U238" s="1" t="n">
        <v>0</v>
      </c>
      <c r="V238" s="1" t="n">
        <v>0</v>
      </c>
      <c r="W238" s="1" t="n">
        <v>0</v>
      </c>
      <c r="X238" s="1" t="n">
        <v>-0.2</v>
      </c>
      <c r="Y238" s="1" t="n">
        <v>1.2</v>
      </c>
      <c r="Z238" s="1" t="n">
        <v>0.5</v>
      </c>
      <c r="AA238" s="1" t="n">
        <v>2.2</v>
      </c>
      <c r="AB238" s="1" t="n">
        <v>0.108</v>
      </c>
      <c r="AC238" s="1" t="n">
        <v>0.4019</v>
      </c>
      <c r="AD238" s="1" t="n">
        <v>0.007</v>
      </c>
      <c r="AE238" s="1" t="n">
        <v>0.0105</v>
      </c>
      <c r="AF238" s="1" t="n">
        <v>2.5</v>
      </c>
      <c r="AG238" s="6" t="n">
        <v>0.893696662152954</v>
      </c>
      <c r="AH238" s="6" t="n">
        <v>0.397735398732553</v>
      </c>
      <c r="AI238" s="1" t="n">
        <v>1.74172679771087</v>
      </c>
    </row>
    <row r="239" customFormat="false" ht="15" hidden="false" customHeight="false" outlineLevel="0" collapsed="false">
      <c r="A239" s="1" t="n">
        <v>0.0345</v>
      </c>
      <c r="B239" s="1" t="n">
        <v>9.01</v>
      </c>
      <c r="C239" s="1" t="n">
        <v>0.511</v>
      </c>
      <c r="D239" s="6" t="n">
        <v>2.583E-008</v>
      </c>
      <c r="E239" s="1" t="n">
        <v>280</v>
      </c>
      <c r="F239" s="1" t="n">
        <f aca="false">0.938^2+B239/A239-B239</f>
        <v>253.029264289855</v>
      </c>
      <c r="G239" s="1" t="n">
        <f aca="false">B239/A239/2/0.938</f>
        <v>139.210778406106</v>
      </c>
      <c r="H239" s="1" t="n">
        <f aca="false">E239-G239</f>
        <v>140.789221593894</v>
      </c>
      <c r="I239" s="1" t="n">
        <v>0.789186197520475</v>
      </c>
      <c r="J239" s="7" t="s">
        <v>34</v>
      </c>
      <c r="K239" s="1" t="s">
        <v>35</v>
      </c>
      <c r="L239" s="1" t="s">
        <v>36</v>
      </c>
      <c r="M239" s="1" t="s">
        <v>37</v>
      </c>
      <c r="N239" s="1" t="n">
        <v>1</v>
      </c>
      <c r="O239" s="1" t="n">
        <v>0.6</v>
      </c>
      <c r="P239" s="1" t="n">
        <v>0</v>
      </c>
      <c r="Q239" s="1" t="n">
        <v>0</v>
      </c>
      <c r="R239" s="1" t="n">
        <v>0</v>
      </c>
      <c r="S239" s="1" t="n">
        <v>0.5</v>
      </c>
      <c r="T239" s="1" t="n">
        <v>-0.1</v>
      </c>
      <c r="U239" s="1" t="n">
        <v>0</v>
      </c>
      <c r="V239" s="1" t="n">
        <v>0</v>
      </c>
      <c r="W239" s="1" t="n">
        <v>0</v>
      </c>
      <c r="X239" s="1" t="n">
        <v>-0.1</v>
      </c>
      <c r="Y239" s="1" t="n">
        <v>1.3</v>
      </c>
      <c r="Z239" s="1" t="n">
        <v>0.9</v>
      </c>
      <c r="AA239" s="1" t="n">
        <v>1.3</v>
      </c>
      <c r="AB239" s="1" t="n">
        <v>0.108</v>
      </c>
      <c r="AC239" s="1" t="n">
        <v>0.408</v>
      </c>
      <c r="AD239" s="1" t="n">
        <v>0.0059</v>
      </c>
      <c r="AE239" s="1" t="n">
        <v>0.0089</v>
      </c>
      <c r="AF239" s="1" t="n">
        <v>2.5</v>
      </c>
      <c r="AG239" s="6" t="n">
        <v>0.789186197520475</v>
      </c>
      <c r="AH239" s="6" t="n">
        <v>0.399615559118626</v>
      </c>
      <c r="AI239" s="1" t="n">
        <v>1.44607843137255</v>
      </c>
    </row>
    <row r="240" customFormat="false" ht="15" hidden="false" customHeight="false" outlineLevel="0" collapsed="false">
      <c r="A240" s="1" t="n">
        <v>0.0348</v>
      </c>
      <c r="B240" s="1" t="n">
        <v>11.44</v>
      </c>
      <c r="C240" s="1" t="n">
        <v>0.641</v>
      </c>
      <c r="D240" s="6" t="n">
        <v>1.52E-008</v>
      </c>
      <c r="E240" s="1" t="n">
        <v>280</v>
      </c>
      <c r="F240" s="1" t="n">
        <f aca="false">0.938^2+B240/A240-B240</f>
        <v>318.175476183908</v>
      </c>
      <c r="G240" s="1" t="n">
        <f aca="false">B240/A240/2/0.938</f>
        <v>175.232213317648</v>
      </c>
      <c r="H240" s="1" t="n">
        <f aca="false">E240-G240</f>
        <v>104.767786682352</v>
      </c>
      <c r="I240" s="1" t="n">
        <v>0.635922337643576</v>
      </c>
      <c r="J240" s="7" t="s">
        <v>34</v>
      </c>
      <c r="K240" s="1" t="s">
        <v>35</v>
      </c>
      <c r="L240" s="1" t="s">
        <v>36</v>
      </c>
      <c r="M240" s="1" t="s">
        <v>37</v>
      </c>
      <c r="N240" s="1" t="n">
        <v>1</v>
      </c>
      <c r="O240" s="1" t="n">
        <v>0.5</v>
      </c>
      <c r="P240" s="1" t="n">
        <v>0</v>
      </c>
      <c r="Q240" s="1" t="n">
        <v>0</v>
      </c>
      <c r="R240" s="1" t="n">
        <v>0</v>
      </c>
      <c r="S240" s="1" t="n">
        <v>0.5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1.6</v>
      </c>
      <c r="Z240" s="1" t="n">
        <v>1.5</v>
      </c>
      <c r="AA240" s="1" t="n">
        <v>1.4</v>
      </c>
      <c r="AB240" s="1" t="n">
        <v>0.108</v>
      </c>
      <c r="AC240" s="1" t="n">
        <v>0.4227</v>
      </c>
      <c r="AD240" s="1" t="n">
        <v>0.0046</v>
      </c>
      <c r="AE240" s="1" t="n">
        <v>0.0113</v>
      </c>
      <c r="AF240" s="1" t="n">
        <v>2.5</v>
      </c>
      <c r="AG240" s="6" t="n">
        <v>0.635922337643576</v>
      </c>
      <c r="AH240" s="6" t="n">
        <v>0.407698112313997</v>
      </c>
      <c r="AI240" s="1" t="n">
        <v>1.08824225218831</v>
      </c>
    </row>
    <row r="241" customFormat="false" ht="15" hidden="false" customHeight="false" outlineLevel="0" collapsed="false">
      <c r="A241" s="1" t="n">
        <v>0.0369</v>
      </c>
      <c r="B241" s="1" t="n">
        <v>14.09</v>
      </c>
      <c r="C241" s="1" t="n">
        <v>0.735</v>
      </c>
      <c r="D241" s="6" t="n">
        <v>9.379E-009</v>
      </c>
      <c r="E241" s="1" t="n">
        <v>280</v>
      </c>
      <c r="F241" s="1" t="n">
        <f aca="false">0.938^2+B241/A241-B241</f>
        <v>368.632662428184</v>
      </c>
      <c r="G241" s="1" t="n">
        <f aca="false">B241/A241/2/0.938</f>
        <v>203.540947989437</v>
      </c>
      <c r="H241" s="1" t="n">
        <f aca="false">E241-G241</f>
        <v>76.4590520105628</v>
      </c>
      <c r="I241" s="1" t="n">
        <v>0.49509743371922</v>
      </c>
      <c r="J241" s="7" t="s">
        <v>34</v>
      </c>
      <c r="K241" s="1" t="s">
        <v>35</v>
      </c>
      <c r="L241" s="1" t="s">
        <v>36</v>
      </c>
      <c r="M241" s="1" t="s">
        <v>37</v>
      </c>
      <c r="N241" s="1" t="n">
        <v>1</v>
      </c>
      <c r="O241" s="1" t="n">
        <v>0.5</v>
      </c>
      <c r="P241" s="1" t="n">
        <v>0</v>
      </c>
      <c r="Q241" s="1" t="n">
        <v>0</v>
      </c>
      <c r="R241" s="1" t="n">
        <v>0</v>
      </c>
      <c r="S241" s="1" t="n">
        <v>1.2</v>
      </c>
      <c r="T241" s="1" t="n">
        <v>0.1</v>
      </c>
      <c r="U241" s="1" t="n">
        <v>0</v>
      </c>
      <c r="V241" s="1" t="n">
        <v>0</v>
      </c>
      <c r="W241" s="1" t="n">
        <v>0</v>
      </c>
      <c r="X241" s="1" t="n">
        <v>0.1</v>
      </c>
      <c r="Y241" s="1" t="n">
        <v>1.8</v>
      </c>
      <c r="Z241" s="1" t="n">
        <v>2.2</v>
      </c>
      <c r="AA241" s="1" t="n">
        <v>1.7</v>
      </c>
      <c r="AB241" s="1" t="n">
        <v>0.108</v>
      </c>
      <c r="AC241" s="1" t="n">
        <v>0.4346</v>
      </c>
      <c r="AD241" s="1" t="n">
        <v>0.0076</v>
      </c>
      <c r="AE241" s="1" t="n">
        <v>0.0145</v>
      </c>
      <c r="AF241" s="1" t="n">
        <v>2.5</v>
      </c>
      <c r="AG241" s="6" t="n">
        <v>0.49509743371922</v>
      </c>
      <c r="AH241" s="6" t="n">
        <v>0.413209497734429</v>
      </c>
      <c r="AI241" s="1" t="n">
        <v>1.74873446847676</v>
      </c>
    </row>
    <row r="242" customFormat="false" ht="15" hidden="false" customHeight="false" outlineLevel="0" collapsed="false">
      <c r="A242" s="1" t="n">
        <v>0.0469</v>
      </c>
      <c r="B242" s="1" t="n">
        <v>5.53</v>
      </c>
      <c r="C242" s="1" t="n">
        <v>0.232</v>
      </c>
      <c r="D242" s="6" t="n">
        <v>5.708E-008</v>
      </c>
      <c r="E242" s="1" t="n">
        <v>280</v>
      </c>
      <c r="F242" s="1" t="n">
        <f aca="false">0.938^2+B242/A242-B242</f>
        <v>113.260291761194</v>
      </c>
      <c r="G242" s="1" t="n">
        <f aca="false">B242/A242/2/0.938</f>
        <v>62.8520510454126</v>
      </c>
      <c r="H242" s="1" t="n">
        <f aca="false">E242-G242</f>
        <v>217.147948954587</v>
      </c>
      <c r="I242" s="1" t="n">
        <v>0.966101065167424</v>
      </c>
      <c r="J242" s="7" t="s">
        <v>34</v>
      </c>
      <c r="K242" s="1" t="s">
        <v>35</v>
      </c>
      <c r="L242" s="1" t="s">
        <v>36</v>
      </c>
      <c r="M242" s="1" t="s">
        <v>37</v>
      </c>
      <c r="N242" s="1" t="n">
        <v>1</v>
      </c>
      <c r="O242" s="1" t="n">
        <v>1.2</v>
      </c>
      <c r="P242" s="1" t="n">
        <v>0</v>
      </c>
      <c r="Q242" s="1" t="n">
        <v>0</v>
      </c>
      <c r="R242" s="1" t="n">
        <v>0</v>
      </c>
      <c r="S242" s="1" t="n">
        <v>1</v>
      </c>
      <c r="T242" s="1" t="n">
        <v>-0.6</v>
      </c>
      <c r="U242" s="1" t="n">
        <v>0</v>
      </c>
      <c r="V242" s="1" t="n">
        <v>0</v>
      </c>
      <c r="W242" s="1" t="n">
        <v>0</v>
      </c>
      <c r="X242" s="1" t="n">
        <v>-0.6</v>
      </c>
      <c r="Y242" s="1" t="n">
        <v>1.5</v>
      </c>
      <c r="Z242" s="1" t="n">
        <v>0.3</v>
      </c>
      <c r="AA242" s="1" t="n">
        <v>2.1</v>
      </c>
      <c r="AB242" s="1" t="n">
        <v>0.117</v>
      </c>
      <c r="AC242" s="1" t="n">
        <v>0.3696</v>
      </c>
      <c r="AD242" s="1" t="n">
        <v>0.0089</v>
      </c>
      <c r="AE242" s="1" t="n">
        <v>0.0107</v>
      </c>
      <c r="AF242" s="1" t="n">
        <v>2.5</v>
      </c>
      <c r="AG242" s="6" t="n">
        <v>0.966101065167424</v>
      </c>
      <c r="AH242" s="6" t="n">
        <v>0.36828750063864</v>
      </c>
      <c r="AI242" s="1" t="n">
        <v>2.40800865800866</v>
      </c>
    </row>
    <row r="243" customFormat="false" ht="15" hidden="false" customHeight="false" outlineLevel="0" collapsed="false">
      <c r="A243" s="1" t="n">
        <v>0.0493</v>
      </c>
      <c r="B243" s="1" t="n">
        <v>6.93</v>
      </c>
      <c r="C243" s="1" t="n">
        <v>0.276</v>
      </c>
      <c r="D243" s="6" t="n">
        <v>3.474E-008</v>
      </c>
      <c r="E243" s="1" t="n">
        <v>280</v>
      </c>
      <c r="F243" s="1" t="n">
        <f aca="false">0.938^2+B243/A243-B243</f>
        <v>134.517795318458</v>
      </c>
      <c r="G243" s="1" t="n">
        <f aca="false">B243/A243/2/0.938</f>
        <v>74.9296115770034</v>
      </c>
      <c r="H243" s="1" t="n">
        <f aca="false">E243-G243</f>
        <v>205.070388422997</v>
      </c>
      <c r="I243" s="1" t="n">
        <v>0.949964976821858</v>
      </c>
      <c r="J243" s="7" t="s">
        <v>34</v>
      </c>
      <c r="K243" s="1" t="s">
        <v>35</v>
      </c>
      <c r="L243" s="1" t="s">
        <v>36</v>
      </c>
      <c r="M243" s="1" t="s">
        <v>37</v>
      </c>
      <c r="N243" s="1" t="n">
        <v>1</v>
      </c>
      <c r="O243" s="1" t="n">
        <v>1</v>
      </c>
      <c r="P243" s="1" t="n">
        <v>0</v>
      </c>
      <c r="Q243" s="1" t="n">
        <v>0</v>
      </c>
      <c r="R243" s="1" t="n">
        <v>0</v>
      </c>
      <c r="S243" s="1" t="n">
        <v>0.9</v>
      </c>
      <c r="T243" s="1" t="n">
        <v>-0.4</v>
      </c>
      <c r="U243" s="1" t="n">
        <v>0</v>
      </c>
      <c r="V243" s="1" t="n">
        <v>0</v>
      </c>
      <c r="W243" s="1" t="n">
        <v>0</v>
      </c>
      <c r="X243" s="1" t="n">
        <v>-0.4</v>
      </c>
      <c r="Y243" s="1" t="n">
        <v>1.4</v>
      </c>
      <c r="Z243" s="1" t="n">
        <v>0.2</v>
      </c>
      <c r="AA243" s="1" t="n">
        <v>2</v>
      </c>
      <c r="AB243" s="1" t="n">
        <v>0.117</v>
      </c>
      <c r="AC243" s="1" t="n">
        <v>0.3858</v>
      </c>
      <c r="AD243" s="1" t="n">
        <v>0.0057</v>
      </c>
      <c r="AE243" s="1" t="n">
        <v>0.0105</v>
      </c>
      <c r="AF243" s="1" t="n">
        <v>2.5</v>
      </c>
      <c r="AG243" s="6" t="n">
        <v>0.949964976821858</v>
      </c>
      <c r="AH243" s="6" t="n">
        <v>0.383777848531314</v>
      </c>
      <c r="AI243" s="1" t="n">
        <v>1.47744945567652</v>
      </c>
    </row>
    <row r="244" customFormat="false" ht="15" hidden="false" customHeight="false" outlineLevel="0" collapsed="false">
      <c r="A244" s="1" t="n">
        <v>0.0491</v>
      </c>
      <c r="B244" s="1" t="n">
        <v>8.99</v>
      </c>
      <c r="C244" s="1" t="n">
        <v>0.36</v>
      </c>
      <c r="D244" s="6" t="n">
        <v>1.948E-008</v>
      </c>
      <c r="E244" s="1" t="n">
        <v>280</v>
      </c>
      <c r="F244" s="1" t="n">
        <f aca="false">0.938^2+B244/A244-B244</f>
        <v>174.985567014257</v>
      </c>
      <c r="G244" s="1" t="n">
        <f aca="false">B244/A244/2/0.938</f>
        <v>97.5989994745504</v>
      </c>
      <c r="H244" s="1" t="n">
        <f aca="false">E244-G244</f>
        <v>182.40100052545</v>
      </c>
      <c r="I244" s="1" t="n">
        <v>0.907981418447293</v>
      </c>
      <c r="J244" s="7" t="s">
        <v>34</v>
      </c>
      <c r="K244" s="1" t="s">
        <v>35</v>
      </c>
      <c r="L244" s="1" t="s">
        <v>36</v>
      </c>
      <c r="M244" s="1" t="s">
        <v>37</v>
      </c>
      <c r="N244" s="1" t="n">
        <v>1</v>
      </c>
      <c r="O244" s="1" t="n">
        <v>0.9</v>
      </c>
      <c r="P244" s="1" t="n">
        <v>0</v>
      </c>
      <c r="Q244" s="1" t="n">
        <v>0</v>
      </c>
      <c r="R244" s="1" t="n">
        <v>0</v>
      </c>
      <c r="S244" s="1" t="n">
        <v>0.7</v>
      </c>
      <c r="T244" s="1" t="n">
        <v>-0.3</v>
      </c>
      <c r="U244" s="1" t="n">
        <v>0</v>
      </c>
      <c r="V244" s="1" t="n">
        <v>0</v>
      </c>
      <c r="W244" s="1" t="n">
        <v>0</v>
      </c>
      <c r="X244" s="1" t="n">
        <v>-0.3</v>
      </c>
      <c r="Y244" s="1" t="n">
        <v>1.1</v>
      </c>
      <c r="Z244" s="1" t="n">
        <v>0.3</v>
      </c>
      <c r="AA244" s="1" t="n">
        <v>1.5</v>
      </c>
      <c r="AB244" s="1" t="n">
        <v>0.117</v>
      </c>
      <c r="AC244" s="1" t="n">
        <v>0.3888</v>
      </c>
      <c r="AD244" s="1" t="n">
        <v>0.0058</v>
      </c>
      <c r="AE244" s="1" t="n">
        <v>0.0083</v>
      </c>
      <c r="AF244" s="1" t="n">
        <v>2.5</v>
      </c>
      <c r="AG244" s="6" t="n">
        <v>0.907981418447293</v>
      </c>
      <c r="AH244" s="6" t="n">
        <v>0.385052188505917</v>
      </c>
      <c r="AI244" s="1" t="n">
        <v>1.4917695473251</v>
      </c>
    </row>
    <row r="245" customFormat="false" ht="15" hidden="false" customHeight="false" outlineLevel="0" collapsed="false">
      <c r="A245" s="1" t="n">
        <v>0.0487</v>
      </c>
      <c r="B245" s="1" t="n">
        <v>11.57</v>
      </c>
      <c r="C245" s="1" t="n">
        <v>0.468</v>
      </c>
      <c r="D245" s="6" t="n">
        <v>1.135E-008</v>
      </c>
      <c r="E245" s="1" t="n">
        <v>280</v>
      </c>
      <c r="F245" s="1" t="n">
        <f aca="false">0.938^2+B245/A245-B245</f>
        <v>226.886846053388</v>
      </c>
      <c r="G245" s="1" t="n">
        <f aca="false">B245/A245/2/0.938</f>
        <v>126.640192992211</v>
      </c>
      <c r="H245" s="1" t="n">
        <f aca="false">E245-G245</f>
        <v>153.359807007789</v>
      </c>
      <c r="I245" s="1" t="n">
        <v>0.829185601802868</v>
      </c>
      <c r="J245" s="7" t="s">
        <v>34</v>
      </c>
      <c r="K245" s="1" t="s">
        <v>35</v>
      </c>
      <c r="L245" s="1" t="s">
        <v>36</v>
      </c>
      <c r="M245" s="1" t="s">
        <v>37</v>
      </c>
      <c r="N245" s="1" t="n">
        <v>1</v>
      </c>
      <c r="O245" s="1" t="n">
        <v>0.7</v>
      </c>
      <c r="P245" s="1" t="n">
        <v>0</v>
      </c>
      <c r="Q245" s="1" t="n">
        <v>0</v>
      </c>
      <c r="R245" s="1" t="n">
        <v>0</v>
      </c>
      <c r="S245" s="1" t="n">
        <v>0.6</v>
      </c>
      <c r="T245" s="1" t="n">
        <v>-0.1</v>
      </c>
      <c r="U245" s="1" t="n">
        <v>0</v>
      </c>
      <c r="V245" s="1" t="n">
        <v>0</v>
      </c>
      <c r="W245" s="1" t="n">
        <v>0</v>
      </c>
      <c r="X245" s="1" t="n">
        <v>-0.1</v>
      </c>
      <c r="Y245" s="1" t="n">
        <v>1.2</v>
      </c>
      <c r="Z245" s="1" t="n">
        <v>0.7</v>
      </c>
      <c r="AA245" s="1" t="n">
        <v>1</v>
      </c>
      <c r="AB245" s="1" t="n">
        <v>0.117</v>
      </c>
      <c r="AC245" s="1" t="n">
        <v>0.4067</v>
      </c>
      <c r="AD245" s="1" t="n">
        <v>0.0045</v>
      </c>
      <c r="AE245" s="1" t="n">
        <v>0.0078</v>
      </c>
      <c r="AF245" s="1" t="n">
        <v>2.5</v>
      </c>
      <c r="AG245" s="6" t="n">
        <v>0.829185601802868</v>
      </c>
      <c r="AH245" s="6" t="n">
        <v>0.399422587638261</v>
      </c>
      <c r="AI245" s="1" t="n">
        <v>1.10646668305877</v>
      </c>
    </row>
    <row r="246" customFormat="false" ht="15" hidden="false" customHeight="false" outlineLevel="0" collapsed="false">
      <c r="A246" s="1" t="n">
        <v>0.0494</v>
      </c>
      <c r="B246" s="1" t="n">
        <v>14.87</v>
      </c>
      <c r="C246" s="1" t="n">
        <v>0.59</v>
      </c>
      <c r="D246" s="6" t="n">
        <v>6.312E-009</v>
      </c>
      <c r="E246" s="1" t="n">
        <v>280</v>
      </c>
      <c r="F246" s="1" t="n">
        <f aca="false">0.938^2+B246/A246-B246</f>
        <v>287.021989748988</v>
      </c>
      <c r="G246" s="1" t="n">
        <f aca="false">B246/A246/2/0.938</f>
        <v>160.454235473874</v>
      </c>
      <c r="H246" s="1" t="n">
        <f aca="false">E246-G246</f>
        <v>119.545764526126</v>
      </c>
      <c r="I246" s="1" t="n">
        <v>0.701856524121242</v>
      </c>
      <c r="J246" s="7" t="s">
        <v>34</v>
      </c>
      <c r="K246" s="1" t="s">
        <v>35</v>
      </c>
      <c r="L246" s="1" t="s">
        <v>36</v>
      </c>
      <c r="M246" s="1" t="s">
        <v>37</v>
      </c>
      <c r="N246" s="1" t="n">
        <v>1</v>
      </c>
      <c r="O246" s="1" t="n">
        <v>0.6</v>
      </c>
      <c r="P246" s="1" t="n">
        <v>0</v>
      </c>
      <c r="Q246" s="1" t="n">
        <v>0</v>
      </c>
      <c r="R246" s="1" t="n">
        <v>0</v>
      </c>
      <c r="S246" s="1" t="n">
        <v>0.5</v>
      </c>
      <c r="T246" s="1" t="n">
        <v>0</v>
      </c>
      <c r="U246" s="1" t="n">
        <v>0</v>
      </c>
      <c r="V246" s="1" t="n">
        <v>0</v>
      </c>
      <c r="W246" s="1" t="n">
        <v>0</v>
      </c>
      <c r="X246" s="1" t="n">
        <v>0</v>
      </c>
      <c r="Y246" s="1" t="n">
        <v>1.5</v>
      </c>
      <c r="Z246" s="1" t="n">
        <v>1.3</v>
      </c>
      <c r="AA246" s="1" t="n">
        <v>1.3</v>
      </c>
      <c r="AB246" s="1" t="n">
        <v>0.117</v>
      </c>
      <c r="AC246" s="1" t="n">
        <v>0.4133</v>
      </c>
      <c r="AD246" s="1" t="n">
        <v>0.0038</v>
      </c>
      <c r="AE246" s="1" t="n">
        <v>0.0103</v>
      </c>
      <c r="AF246" s="1" t="n">
        <v>2.5</v>
      </c>
      <c r="AG246" s="6" t="n">
        <v>0.701856524121242</v>
      </c>
      <c r="AH246" s="6" t="n">
        <v>0.400391586804951</v>
      </c>
      <c r="AI246" s="1" t="n">
        <v>0.919428986208565</v>
      </c>
    </row>
    <row r="247" customFormat="false" ht="15" hidden="false" customHeight="false" outlineLevel="0" collapsed="false">
      <c r="A247" s="1" t="n">
        <v>0.0529</v>
      </c>
      <c r="B247" s="1" t="n">
        <v>18.9</v>
      </c>
      <c r="C247" s="1" t="n">
        <v>0.69</v>
      </c>
      <c r="D247" s="6" t="n">
        <v>3.549E-009</v>
      </c>
      <c r="E247" s="1" t="n">
        <v>280</v>
      </c>
      <c r="F247" s="1" t="n">
        <f aca="false">0.938^2+B247/A247-B247</f>
        <v>339.257726797732</v>
      </c>
      <c r="G247" s="1" t="n">
        <f aca="false">B247/A247/2/0.938</f>
        <v>190.446632621392</v>
      </c>
      <c r="H247" s="1" t="n">
        <f aca="false">E247-G247</f>
        <v>89.5533673786079</v>
      </c>
      <c r="I247" s="1" t="n">
        <v>0.565469669733887</v>
      </c>
      <c r="J247" s="7" t="s">
        <v>34</v>
      </c>
      <c r="K247" s="1" t="s">
        <v>35</v>
      </c>
      <c r="L247" s="1" t="s">
        <v>36</v>
      </c>
      <c r="M247" s="1" t="s">
        <v>37</v>
      </c>
      <c r="N247" s="1" t="n">
        <v>1</v>
      </c>
      <c r="O247" s="1" t="n">
        <v>0.5</v>
      </c>
      <c r="P247" s="1" t="n">
        <v>0</v>
      </c>
      <c r="Q247" s="1" t="n">
        <v>0</v>
      </c>
      <c r="R247" s="1" t="n">
        <v>0</v>
      </c>
      <c r="S247" s="1" t="n">
        <v>1.2</v>
      </c>
      <c r="T247" s="1" t="n">
        <v>0.1</v>
      </c>
      <c r="U247" s="1" t="n">
        <v>0</v>
      </c>
      <c r="V247" s="1" t="n">
        <v>0</v>
      </c>
      <c r="W247" s="1" t="n">
        <v>0</v>
      </c>
      <c r="X247" s="1" t="n">
        <v>0.1</v>
      </c>
      <c r="Y247" s="1" t="n">
        <v>1.9</v>
      </c>
      <c r="Z247" s="1" t="n">
        <v>2</v>
      </c>
      <c r="AA247" s="1" t="n">
        <v>1.6</v>
      </c>
      <c r="AB247" s="1" t="n">
        <v>0.117</v>
      </c>
      <c r="AC247" s="1" t="n">
        <v>0.4244</v>
      </c>
      <c r="AD247" s="1" t="n">
        <v>0.0055</v>
      </c>
      <c r="AE247" s="1" t="n">
        <v>0.0137</v>
      </c>
      <c r="AF247" s="1" t="n">
        <v>2.5</v>
      </c>
      <c r="AG247" s="6" t="n">
        <v>0.565469669733887</v>
      </c>
      <c r="AH247" s="6" t="n">
        <v>0.405081103470789</v>
      </c>
      <c r="AI247" s="1" t="n">
        <v>1.29594721960415</v>
      </c>
    </row>
    <row r="248" customFormat="false" ht="15" hidden="false" customHeight="false" outlineLevel="0" collapsed="false">
      <c r="A248" s="1" t="n">
        <v>0.0663</v>
      </c>
      <c r="B248" s="1" t="n">
        <v>7.32</v>
      </c>
      <c r="C248" s="1" t="n">
        <v>0.217</v>
      </c>
      <c r="D248" s="6" t="n">
        <v>2.352E-008</v>
      </c>
      <c r="E248" s="1" t="n">
        <v>280</v>
      </c>
      <c r="F248" s="1" t="n">
        <f aca="false">0.938^2+B248/A248-B248</f>
        <v>103.967083819005</v>
      </c>
      <c r="G248" s="1" t="n">
        <f aca="false">B248/A248/2/0.938</f>
        <v>58.8524732510685</v>
      </c>
      <c r="H248" s="1" t="n">
        <f aca="false">E248-G248</f>
        <v>221.147526748931</v>
      </c>
      <c r="I248" s="1" t="n">
        <v>0.970751147702862</v>
      </c>
      <c r="J248" s="7" t="s">
        <v>34</v>
      </c>
      <c r="K248" s="1" t="s">
        <v>35</v>
      </c>
      <c r="L248" s="1" t="s">
        <v>36</v>
      </c>
      <c r="M248" s="1" t="s">
        <v>37</v>
      </c>
      <c r="N248" s="1" t="n">
        <v>1</v>
      </c>
      <c r="O248" s="1" t="n">
        <v>1.2</v>
      </c>
      <c r="P248" s="1" t="n">
        <v>0</v>
      </c>
      <c r="Q248" s="1" t="n">
        <v>0</v>
      </c>
      <c r="R248" s="1" t="n">
        <v>0</v>
      </c>
      <c r="S248" s="1" t="n">
        <v>1.1</v>
      </c>
      <c r="T248" s="1" t="n">
        <v>-0.6</v>
      </c>
      <c r="U248" s="1" t="n">
        <v>0</v>
      </c>
      <c r="V248" s="1" t="n">
        <v>0</v>
      </c>
      <c r="W248" s="1" t="n">
        <v>0</v>
      </c>
      <c r="X248" s="1" t="n">
        <v>-0.6</v>
      </c>
      <c r="Y248" s="1" t="n">
        <v>1.4</v>
      </c>
      <c r="Z248" s="1" t="n">
        <v>0.3</v>
      </c>
      <c r="AA248" s="1" t="n">
        <v>1.9</v>
      </c>
      <c r="AB248" s="1" t="n">
        <v>0.113</v>
      </c>
      <c r="AC248" s="1" t="n">
        <v>0.3749</v>
      </c>
      <c r="AD248" s="1" t="n">
        <v>0.0113</v>
      </c>
      <c r="AE248" s="1" t="n">
        <v>0.0103</v>
      </c>
      <c r="AF248" s="1" t="n">
        <v>2.5</v>
      </c>
      <c r="AG248" s="6" t="n">
        <v>0.970751147702862</v>
      </c>
      <c r="AH248" s="6" t="n">
        <v>0.373786534598253</v>
      </c>
      <c r="AI248" s="1" t="n">
        <v>3.01413710322753</v>
      </c>
    </row>
    <row r="249" customFormat="false" ht="15" hidden="false" customHeight="false" outlineLevel="0" collapsed="false">
      <c r="A249" s="1" t="n">
        <v>0.0698</v>
      </c>
      <c r="B249" s="1" t="n">
        <v>8.93</v>
      </c>
      <c r="C249" s="1" t="n">
        <v>0.25</v>
      </c>
      <c r="D249" s="6" t="n">
        <v>1.454E-008</v>
      </c>
      <c r="E249" s="1" t="n">
        <v>280</v>
      </c>
      <c r="F249" s="1" t="n">
        <f aca="false">0.938^2+B249/A249-B249</f>
        <v>119.886806750716</v>
      </c>
      <c r="G249" s="1" t="n">
        <f aca="false">B249/A249/2/0.938</f>
        <v>68.1966752402539</v>
      </c>
      <c r="H249" s="1" t="n">
        <f aca="false">E249-G249</f>
        <v>211.803324759746</v>
      </c>
      <c r="I249" s="1" t="n">
        <v>0.959928562603714</v>
      </c>
      <c r="J249" s="7" t="s">
        <v>34</v>
      </c>
      <c r="K249" s="1" t="s">
        <v>35</v>
      </c>
      <c r="L249" s="1" t="s">
        <v>36</v>
      </c>
      <c r="M249" s="1" t="s">
        <v>37</v>
      </c>
      <c r="N249" s="1" t="n">
        <v>1</v>
      </c>
      <c r="O249" s="1" t="n">
        <v>1.1</v>
      </c>
      <c r="P249" s="1" t="n">
        <v>0</v>
      </c>
      <c r="Q249" s="1" t="n">
        <v>0</v>
      </c>
      <c r="R249" s="1" t="n">
        <v>0</v>
      </c>
      <c r="S249" s="1" t="n">
        <v>0.9</v>
      </c>
      <c r="T249" s="1" t="n">
        <v>-0.4</v>
      </c>
      <c r="U249" s="1" t="n">
        <v>0</v>
      </c>
      <c r="V249" s="1" t="n">
        <v>0</v>
      </c>
      <c r="W249" s="1" t="n">
        <v>0</v>
      </c>
      <c r="X249" s="1" t="n">
        <v>-0.4</v>
      </c>
      <c r="Y249" s="1" t="n">
        <v>1.3</v>
      </c>
      <c r="Z249" s="1" t="n">
        <v>0.3</v>
      </c>
      <c r="AA249" s="1" t="n">
        <v>1.9</v>
      </c>
      <c r="AB249" s="1" t="n">
        <v>0.113</v>
      </c>
      <c r="AC249" s="1" t="n">
        <v>0.3738</v>
      </c>
      <c r="AD249" s="1" t="n">
        <v>0.0085</v>
      </c>
      <c r="AE249" s="1" t="n">
        <v>0.0096</v>
      </c>
      <c r="AF249" s="1" t="n">
        <v>2.5</v>
      </c>
      <c r="AG249" s="6" t="n">
        <v>0.959928562603714</v>
      </c>
      <c r="AH249" s="6" t="n">
        <v>0.372279047471795</v>
      </c>
      <c r="AI249" s="1" t="n">
        <v>2.27394328517924</v>
      </c>
    </row>
    <row r="250" customFormat="false" ht="15" hidden="false" customHeight="false" outlineLevel="0" collapsed="false">
      <c r="A250" s="1" t="n">
        <v>0.0696</v>
      </c>
      <c r="B250" s="1" t="n">
        <v>11.45</v>
      </c>
      <c r="C250" s="1" t="n">
        <v>0.322</v>
      </c>
      <c r="D250" s="6" t="n">
        <v>8.538E-009</v>
      </c>
      <c r="E250" s="1" t="n">
        <v>280</v>
      </c>
      <c r="F250" s="1" t="n">
        <f aca="false">0.938^2+B250/A250-B250</f>
        <v>153.941338252874</v>
      </c>
      <c r="G250" s="1" t="n">
        <f aca="false">B250/A250/2/0.938</f>
        <v>87.6926941646447</v>
      </c>
      <c r="H250" s="1" t="n">
        <f aca="false">E250-G250</f>
        <v>192.307305835355</v>
      </c>
      <c r="I250" s="1" t="n">
        <v>0.928871692832826</v>
      </c>
      <c r="J250" s="7" t="s">
        <v>34</v>
      </c>
      <c r="K250" s="1" t="s">
        <v>35</v>
      </c>
      <c r="L250" s="1" t="s">
        <v>36</v>
      </c>
      <c r="M250" s="1" t="s">
        <v>37</v>
      </c>
      <c r="N250" s="1" t="n">
        <v>1</v>
      </c>
      <c r="O250" s="1" t="n">
        <v>0.9</v>
      </c>
      <c r="P250" s="1" t="n">
        <v>0</v>
      </c>
      <c r="Q250" s="1" t="n">
        <v>0</v>
      </c>
      <c r="R250" s="1" t="n">
        <v>0</v>
      </c>
      <c r="S250" s="1" t="n">
        <v>0.7</v>
      </c>
      <c r="T250" s="1" t="n">
        <v>-0.3</v>
      </c>
      <c r="U250" s="1" t="n">
        <v>0</v>
      </c>
      <c r="V250" s="1" t="n">
        <v>0</v>
      </c>
      <c r="W250" s="1" t="n">
        <v>0</v>
      </c>
      <c r="X250" s="1" t="n">
        <v>-0.3</v>
      </c>
      <c r="Y250" s="1" t="n">
        <v>0.9</v>
      </c>
      <c r="Z250" s="1" t="n">
        <v>0.3</v>
      </c>
      <c r="AA250" s="1" t="n">
        <v>1.1</v>
      </c>
      <c r="AB250" s="1" t="n">
        <v>0.113</v>
      </c>
      <c r="AC250" s="1" t="n">
        <v>0.3832</v>
      </c>
      <c r="AD250" s="1" t="n">
        <v>0.0064</v>
      </c>
      <c r="AE250" s="1" t="n">
        <v>0.0068</v>
      </c>
      <c r="AF250" s="1" t="n">
        <v>2.5</v>
      </c>
      <c r="AG250" s="6" t="n">
        <v>0.928871692832826</v>
      </c>
      <c r="AH250" s="6" t="n">
        <v>0.38043237123974</v>
      </c>
      <c r="AI250" s="1" t="n">
        <v>1.67014613778706</v>
      </c>
    </row>
    <row r="251" customFormat="false" ht="15" hidden="false" customHeight="false" outlineLevel="0" collapsed="false">
      <c r="A251" s="1" t="n">
        <v>0.0694</v>
      </c>
      <c r="B251" s="1" t="n">
        <v>15.01</v>
      </c>
      <c r="C251" s="1" t="n">
        <v>0.423</v>
      </c>
      <c r="D251" s="6" t="n">
        <v>4.747E-009</v>
      </c>
      <c r="E251" s="1" t="n">
        <v>280</v>
      </c>
      <c r="F251" s="1" t="n">
        <f aca="false">0.938^2+B251/A251-B251</f>
        <v>202.15226474928</v>
      </c>
      <c r="G251" s="1" t="n">
        <f aca="false">B251/A251/2/0.938</f>
        <v>115.289136859957</v>
      </c>
      <c r="H251" s="1" t="n">
        <f aca="false">E251-G251</f>
        <v>164.710863140043</v>
      </c>
      <c r="I251" s="1" t="n">
        <v>0.865628558534493</v>
      </c>
      <c r="J251" s="7" t="s">
        <v>34</v>
      </c>
      <c r="K251" s="1" t="s">
        <v>35</v>
      </c>
      <c r="L251" s="1" t="s">
        <v>36</v>
      </c>
      <c r="M251" s="1" t="s">
        <v>37</v>
      </c>
      <c r="N251" s="1" t="n">
        <v>1</v>
      </c>
      <c r="O251" s="1" t="n">
        <v>0.7</v>
      </c>
      <c r="P251" s="1" t="n">
        <v>0</v>
      </c>
      <c r="Q251" s="1" t="n">
        <v>0</v>
      </c>
      <c r="R251" s="1" t="n">
        <v>0</v>
      </c>
      <c r="S251" s="1" t="n">
        <v>0.6</v>
      </c>
      <c r="T251" s="1" t="n">
        <v>-0.1</v>
      </c>
      <c r="U251" s="1" t="n">
        <v>0</v>
      </c>
      <c r="V251" s="1" t="n">
        <v>0</v>
      </c>
      <c r="W251" s="1" t="n">
        <v>0</v>
      </c>
      <c r="X251" s="1" t="n">
        <v>-0.1</v>
      </c>
      <c r="Y251" s="1" t="n">
        <v>1.1</v>
      </c>
      <c r="Z251" s="1" t="n">
        <v>0.6</v>
      </c>
      <c r="AA251" s="1" t="n">
        <v>0.9</v>
      </c>
      <c r="AB251" s="1" t="n">
        <v>0.113</v>
      </c>
      <c r="AC251" s="1" t="n">
        <v>0.3964</v>
      </c>
      <c r="AD251" s="1" t="n">
        <v>0.0049</v>
      </c>
      <c r="AE251" s="1" t="n">
        <v>0.007</v>
      </c>
      <c r="AF251" s="1" t="n">
        <v>2.5</v>
      </c>
      <c r="AG251" s="6" t="n">
        <v>0.865628558534493</v>
      </c>
      <c r="AH251" s="6" t="n">
        <v>0.390991450499907</v>
      </c>
      <c r="AI251" s="1" t="n">
        <v>1.23612512613522</v>
      </c>
    </row>
    <row r="252" customFormat="false" ht="15" hidden="false" customHeight="false" outlineLevel="0" collapsed="false">
      <c r="A252" s="1" t="n">
        <v>0.0699</v>
      </c>
      <c r="B252" s="1" t="n">
        <v>19.64</v>
      </c>
      <c r="C252" s="1" t="n">
        <v>0.547</v>
      </c>
      <c r="D252" s="6" t="n">
        <v>2.475E-009</v>
      </c>
      <c r="E252" s="1" t="n">
        <v>280</v>
      </c>
      <c r="F252" s="1" t="n">
        <f aca="false">0.938^2+B252/A252-B252</f>
        <v>262.212662311874</v>
      </c>
      <c r="G252" s="1" t="n">
        <f aca="false">B252/A252/2/0.938</f>
        <v>149.77229121102</v>
      </c>
      <c r="H252" s="1" t="n">
        <f aca="false">E252-G252</f>
        <v>130.22770878898</v>
      </c>
      <c r="I252" s="1" t="n">
        <v>0.751554799893339</v>
      </c>
      <c r="J252" s="7" t="s">
        <v>34</v>
      </c>
      <c r="K252" s="1" t="s">
        <v>35</v>
      </c>
      <c r="L252" s="1" t="s">
        <v>36</v>
      </c>
      <c r="M252" s="1" t="s">
        <v>37</v>
      </c>
      <c r="N252" s="1" t="n">
        <v>1</v>
      </c>
      <c r="O252" s="1" t="n">
        <v>0.6</v>
      </c>
      <c r="P252" s="1" t="n">
        <v>0</v>
      </c>
      <c r="Q252" s="1" t="n">
        <v>0</v>
      </c>
      <c r="R252" s="1" t="n">
        <v>0</v>
      </c>
      <c r="S252" s="1" t="n">
        <v>0.5</v>
      </c>
      <c r="T252" s="1" t="n">
        <v>0</v>
      </c>
      <c r="U252" s="1" t="n">
        <v>0</v>
      </c>
      <c r="V252" s="1" t="n">
        <v>0</v>
      </c>
      <c r="W252" s="1" t="n">
        <v>0</v>
      </c>
      <c r="X252" s="1" t="n">
        <v>0</v>
      </c>
      <c r="Y252" s="1" t="n">
        <v>1.5</v>
      </c>
      <c r="Z252" s="1" t="n">
        <v>1.2</v>
      </c>
      <c r="AA252" s="1" t="n">
        <v>1.2</v>
      </c>
      <c r="AB252" s="1" t="n">
        <v>0.113</v>
      </c>
      <c r="AC252" s="1" t="n">
        <v>0.392</v>
      </c>
      <c r="AD252" s="1" t="n">
        <v>0.0042</v>
      </c>
      <c r="AE252" s="1" t="n">
        <v>0.0091</v>
      </c>
      <c r="AF252" s="1" t="n">
        <v>2.5</v>
      </c>
      <c r="AG252" s="6" t="n">
        <v>0.751554799893339</v>
      </c>
      <c r="AH252" s="6" t="n">
        <v>0.382110787463373</v>
      </c>
      <c r="AI252" s="1" t="n">
        <v>1.07142857142857</v>
      </c>
    </row>
    <row r="253" customFormat="false" ht="15" hidden="false" customHeight="false" outlineLevel="0" collapsed="false">
      <c r="A253" s="1" t="n">
        <v>0.0716</v>
      </c>
      <c r="B253" s="1" t="n">
        <v>25.55</v>
      </c>
      <c r="C253" s="1" t="n">
        <v>0.689</v>
      </c>
      <c r="D253" s="6" t="n">
        <v>1.42E-009</v>
      </c>
      <c r="E253" s="1" t="n">
        <v>280</v>
      </c>
      <c r="F253" s="1" t="n">
        <f aca="false">0.938^2+B253/A253-B253</f>
        <v>332.173419418994</v>
      </c>
      <c r="G253" s="1" t="n">
        <f aca="false">B253/A253/2/0.938</f>
        <v>190.215125489869</v>
      </c>
      <c r="H253" s="1" t="n">
        <f aca="false">E253-G253</f>
        <v>89.7848745101309</v>
      </c>
      <c r="I253" s="1" t="n">
        <v>0.566912348016442</v>
      </c>
      <c r="J253" s="7" t="s">
        <v>34</v>
      </c>
      <c r="K253" s="1" t="s">
        <v>35</v>
      </c>
      <c r="L253" s="1" t="s">
        <v>36</v>
      </c>
      <c r="M253" s="1" t="s">
        <v>37</v>
      </c>
      <c r="N253" s="1" t="n">
        <v>1</v>
      </c>
      <c r="O253" s="1" t="n">
        <v>0.5</v>
      </c>
      <c r="P253" s="1" t="n">
        <v>0</v>
      </c>
      <c r="Q253" s="1" t="n">
        <v>0</v>
      </c>
      <c r="R253" s="1" t="n">
        <v>0</v>
      </c>
      <c r="S253" s="1" t="n">
        <v>1.2</v>
      </c>
      <c r="T253" s="1" t="n">
        <v>0.1</v>
      </c>
      <c r="U253" s="1" t="n">
        <v>0</v>
      </c>
      <c r="V253" s="1" t="n">
        <v>0</v>
      </c>
      <c r="W253" s="1" t="n">
        <v>0</v>
      </c>
      <c r="X253" s="1" t="n">
        <v>0.1</v>
      </c>
      <c r="Y253" s="1" t="n">
        <v>1.9</v>
      </c>
      <c r="Z253" s="1" t="n">
        <v>2.2</v>
      </c>
      <c r="AA253" s="1" t="n">
        <v>1.5</v>
      </c>
      <c r="AB253" s="1" t="n">
        <v>0.113</v>
      </c>
      <c r="AC253" s="1" t="n">
        <v>0.4238</v>
      </c>
      <c r="AD253" s="1" t="n">
        <v>0.009</v>
      </c>
      <c r="AE253" s="1" t="n">
        <v>0.0141</v>
      </c>
      <c r="AF253" s="1" t="n">
        <v>2.5</v>
      </c>
      <c r="AG253" s="6" t="n">
        <v>0.566912348016442</v>
      </c>
      <c r="AH253" s="6" t="n">
        <v>0.405162266930476</v>
      </c>
      <c r="AI253" s="1" t="n">
        <v>2.12364322793771</v>
      </c>
    </row>
    <row r="254" customFormat="false" ht="15" hidden="false" customHeight="false" outlineLevel="0" collapsed="false">
      <c r="A254" s="1" t="n">
        <v>0.0863</v>
      </c>
      <c r="B254" s="1" t="n">
        <v>9.34</v>
      </c>
      <c r="C254" s="1" t="n">
        <v>0.213</v>
      </c>
      <c r="D254" s="6" t="n">
        <v>1E-008</v>
      </c>
      <c r="E254" s="1" t="n">
        <v>280</v>
      </c>
      <c r="F254" s="1" t="n">
        <f aca="false">0.938^2+B254/A254-B254</f>
        <v>99.7669587161066</v>
      </c>
      <c r="G254" s="1" t="n">
        <f aca="false">B254/A254/2/0.938</f>
        <v>57.6903596567732</v>
      </c>
      <c r="H254" s="1" t="n">
        <f aca="false">E254-G254</f>
        <v>222.309640343227</v>
      </c>
      <c r="I254" s="1" t="n">
        <v>0.971910997744014</v>
      </c>
      <c r="J254" s="7" t="s">
        <v>34</v>
      </c>
      <c r="K254" s="1" t="s">
        <v>35</v>
      </c>
      <c r="L254" s="1" t="s">
        <v>36</v>
      </c>
      <c r="M254" s="1" t="s">
        <v>37</v>
      </c>
      <c r="N254" s="1" t="n">
        <v>1</v>
      </c>
      <c r="O254" s="1" t="n">
        <v>1.2</v>
      </c>
      <c r="P254" s="1" t="n">
        <v>0</v>
      </c>
      <c r="Q254" s="1" t="n">
        <v>0</v>
      </c>
      <c r="R254" s="1" t="n">
        <v>0</v>
      </c>
      <c r="S254" s="1" t="n">
        <v>1</v>
      </c>
      <c r="T254" s="1" t="n">
        <v>-0.6</v>
      </c>
      <c r="U254" s="1" t="n">
        <v>0</v>
      </c>
      <c r="V254" s="1" t="n">
        <v>0</v>
      </c>
      <c r="W254" s="1" t="n">
        <v>0</v>
      </c>
      <c r="X254" s="1" t="n">
        <v>-0.6</v>
      </c>
      <c r="Y254" s="1" t="n">
        <v>1.3</v>
      </c>
      <c r="Z254" s="1" t="n">
        <v>0.3</v>
      </c>
      <c r="AA254" s="1" t="n">
        <v>1.9</v>
      </c>
      <c r="AB254" s="1" t="n">
        <v>0.096</v>
      </c>
      <c r="AC254" s="1" t="n">
        <v>0.339</v>
      </c>
      <c r="AD254" s="1" t="n">
        <v>0.0147</v>
      </c>
      <c r="AE254" s="1" t="n">
        <v>0.009</v>
      </c>
      <c r="AF254" s="1" t="n">
        <v>2.5</v>
      </c>
      <c r="AG254" s="6" t="n">
        <v>0.971910997744014</v>
      </c>
      <c r="AH254" s="6" t="n">
        <v>0.338165760336999</v>
      </c>
      <c r="AI254" s="1" t="n">
        <v>4.33628318584071</v>
      </c>
    </row>
    <row r="255" customFormat="false" ht="15" hidden="false" customHeight="false" outlineLevel="0" collapsed="false">
      <c r="A255" s="1" t="n">
        <v>0.0896</v>
      </c>
      <c r="B255" s="1" t="n">
        <v>11.48</v>
      </c>
      <c r="C255" s="1" t="n">
        <v>0.25</v>
      </c>
      <c r="D255" s="6" t="n">
        <v>6.718E-009</v>
      </c>
      <c r="E255" s="1" t="n">
        <v>280</v>
      </c>
      <c r="F255" s="1" t="n">
        <f aca="false">0.938^2+B255/A255-B255</f>
        <v>117.524844</v>
      </c>
      <c r="G255" s="1" t="n">
        <f aca="false">B255/A255/2/0.938</f>
        <v>68.296908315565</v>
      </c>
      <c r="H255" s="1" t="n">
        <f aca="false">E255-G255</f>
        <v>211.703091684435</v>
      </c>
      <c r="I255" s="1" t="n">
        <v>0.959908164303215</v>
      </c>
      <c r="J255" s="7" t="s">
        <v>34</v>
      </c>
      <c r="K255" s="1" t="s">
        <v>35</v>
      </c>
      <c r="L255" s="1" t="s">
        <v>36</v>
      </c>
      <c r="M255" s="1" t="s">
        <v>37</v>
      </c>
      <c r="N255" s="1" t="n">
        <v>1</v>
      </c>
      <c r="O255" s="1" t="n">
        <v>1</v>
      </c>
      <c r="P255" s="1" t="n">
        <v>0</v>
      </c>
      <c r="Q255" s="1" t="n">
        <v>0</v>
      </c>
      <c r="R255" s="1" t="n">
        <v>0</v>
      </c>
      <c r="S255" s="1" t="n">
        <v>0.9</v>
      </c>
      <c r="T255" s="1" t="n">
        <v>-0.4</v>
      </c>
      <c r="U255" s="1" t="n">
        <v>0</v>
      </c>
      <c r="V255" s="1" t="n">
        <v>0</v>
      </c>
      <c r="W255" s="1" t="n">
        <v>0</v>
      </c>
      <c r="X255" s="1" t="n">
        <v>-0.4</v>
      </c>
      <c r="Y255" s="1" t="n">
        <v>1</v>
      </c>
      <c r="Z255" s="1" t="n">
        <v>0.2</v>
      </c>
      <c r="AA255" s="1" t="n">
        <v>1.2</v>
      </c>
      <c r="AB255" s="1" t="n">
        <v>0.096</v>
      </c>
      <c r="AC255" s="1" t="n">
        <v>0.3689</v>
      </c>
      <c r="AD255" s="1" t="n">
        <v>0.0077</v>
      </c>
      <c r="AE255" s="1" t="n">
        <v>0.0071</v>
      </c>
      <c r="AF255" s="1" t="n">
        <v>2.5</v>
      </c>
      <c r="AG255" s="6" t="n">
        <v>0.959908164303215</v>
      </c>
      <c r="AH255" s="6" t="n">
        <v>0.367604322609674</v>
      </c>
      <c r="AI255" s="1" t="n">
        <v>2.08728652751423</v>
      </c>
    </row>
    <row r="256" customFormat="false" ht="15" hidden="false" customHeight="false" outlineLevel="0" collapsed="false">
      <c r="A256" s="1" t="n">
        <v>0.0897</v>
      </c>
      <c r="B256" s="1" t="n">
        <v>14.95</v>
      </c>
      <c r="C256" s="1" t="n">
        <v>0.326</v>
      </c>
      <c r="D256" s="6" t="n">
        <v>3.694E-009</v>
      </c>
      <c r="E256" s="1" t="n">
        <v>280</v>
      </c>
      <c r="F256" s="1" t="n">
        <f aca="false">0.938^2+B256/A256-B256</f>
        <v>152.596510666667</v>
      </c>
      <c r="G256" s="1" t="n">
        <f aca="false">B256/A256/2/0.938</f>
        <v>88.8415067519545</v>
      </c>
      <c r="H256" s="1" t="n">
        <f aca="false">E256-G256</f>
        <v>191.158493248045</v>
      </c>
      <c r="I256" s="1" t="n">
        <v>0.926795388821221</v>
      </c>
      <c r="J256" s="7" t="s">
        <v>34</v>
      </c>
      <c r="K256" s="1" t="s">
        <v>35</v>
      </c>
      <c r="L256" s="1" t="s">
        <v>36</v>
      </c>
      <c r="M256" s="1" t="s">
        <v>37</v>
      </c>
      <c r="N256" s="1" t="n">
        <v>1</v>
      </c>
      <c r="O256" s="1" t="n">
        <v>0.9</v>
      </c>
      <c r="P256" s="1" t="n">
        <v>0</v>
      </c>
      <c r="Q256" s="1" t="n">
        <v>0</v>
      </c>
      <c r="R256" s="1" t="n">
        <v>0</v>
      </c>
      <c r="S256" s="1" t="n">
        <v>0.7</v>
      </c>
      <c r="T256" s="1" t="n">
        <v>-0.2</v>
      </c>
      <c r="U256" s="1" t="n">
        <v>0</v>
      </c>
      <c r="V256" s="1" t="n">
        <v>0</v>
      </c>
      <c r="W256" s="1" t="n">
        <v>0</v>
      </c>
      <c r="X256" s="1" t="n">
        <v>-0.2</v>
      </c>
      <c r="Y256" s="1" t="n">
        <v>0.8</v>
      </c>
      <c r="Z256" s="1" t="n">
        <v>0.3</v>
      </c>
      <c r="AA256" s="1" t="n">
        <v>0.8</v>
      </c>
      <c r="AB256" s="1" t="n">
        <v>0.096</v>
      </c>
      <c r="AC256" s="1" t="n">
        <v>0.3668</v>
      </c>
      <c r="AD256" s="1" t="n">
        <v>0.0063</v>
      </c>
      <c r="AE256" s="1" t="n">
        <v>0.0056</v>
      </c>
      <c r="AF256" s="1" t="n">
        <v>2.5</v>
      </c>
      <c r="AG256" s="6" t="n">
        <v>0.926795388821221</v>
      </c>
      <c r="AH256" s="6" t="n">
        <v>0.364447659421364</v>
      </c>
      <c r="AI256" s="1" t="n">
        <v>1.7175572519084</v>
      </c>
    </row>
    <row r="257" customFormat="false" ht="15" hidden="false" customHeight="false" outlineLevel="0" collapsed="false">
      <c r="A257" s="1" t="n">
        <v>0.0895</v>
      </c>
      <c r="B257" s="1" t="n">
        <v>19.88</v>
      </c>
      <c r="C257" s="1" t="n">
        <v>0.433</v>
      </c>
      <c r="D257" s="6" t="n">
        <v>1.954E-009</v>
      </c>
      <c r="E257" s="1" t="n">
        <v>280</v>
      </c>
      <c r="F257" s="1" t="n">
        <f aca="false">0.938^2+B257/A257-B257</f>
        <v>203.122749027933</v>
      </c>
      <c r="G257" s="1" t="n">
        <f aca="false">B257/A257/2/0.938</f>
        <v>118.402401400817</v>
      </c>
      <c r="H257" s="1" t="n">
        <f aca="false">E257-G257</f>
        <v>161.597598599183</v>
      </c>
      <c r="I257" s="1" t="n">
        <v>0.85794466632592</v>
      </c>
      <c r="J257" s="7" t="s">
        <v>34</v>
      </c>
      <c r="K257" s="1" t="s">
        <v>35</v>
      </c>
      <c r="L257" s="1" t="s">
        <v>36</v>
      </c>
      <c r="M257" s="1" t="s">
        <v>37</v>
      </c>
      <c r="N257" s="1" t="n">
        <v>1</v>
      </c>
      <c r="O257" s="1" t="n">
        <v>0.7</v>
      </c>
      <c r="P257" s="1" t="n">
        <v>0</v>
      </c>
      <c r="Q257" s="1" t="n">
        <v>0</v>
      </c>
      <c r="R257" s="1" t="n">
        <v>0</v>
      </c>
      <c r="S257" s="1" t="n">
        <v>0.6</v>
      </c>
      <c r="T257" s="1" t="n">
        <v>-0.1</v>
      </c>
      <c r="U257" s="1" t="n">
        <v>0</v>
      </c>
      <c r="V257" s="1" t="n">
        <v>0</v>
      </c>
      <c r="W257" s="1" t="n">
        <v>0</v>
      </c>
      <c r="X257" s="1" t="n">
        <v>-0.1</v>
      </c>
      <c r="Y257" s="1" t="n">
        <v>1.2</v>
      </c>
      <c r="Z257" s="1" t="n">
        <v>0.7</v>
      </c>
      <c r="AA257" s="1" t="n">
        <v>0.9</v>
      </c>
      <c r="AB257" s="1" t="n">
        <v>0.096</v>
      </c>
      <c r="AC257" s="1" t="n">
        <v>0.3742</v>
      </c>
      <c r="AD257" s="1" t="n">
        <v>0.0047</v>
      </c>
      <c r="AE257" s="1" t="n">
        <v>0.0066</v>
      </c>
      <c r="AF257" s="1" t="n">
        <v>2.5</v>
      </c>
      <c r="AG257" s="6" t="n">
        <v>0.85794466632592</v>
      </c>
      <c r="AH257" s="6" t="n">
        <v>0.369543151356369</v>
      </c>
      <c r="AI257" s="1" t="n">
        <v>1.25601282736505</v>
      </c>
    </row>
    <row r="258" customFormat="false" ht="15" hidden="false" customHeight="false" outlineLevel="0" collapsed="false">
      <c r="A258" s="1" t="n">
        <v>0.0903</v>
      </c>
      <c r="B258" s="1" t="n">
        <v>26.06</v>
      </c>
      <c r="C258" s="1" t="n">
        <v>0.558</v>
      </c>
      <c r="D258" s="6" t="n">
        <v>1.062E-009</v>
      </c>
      <c r="E258" s="1" t="n">
        <v>280</v>
      </c>
      <c r="F258" s="1" t="n">
        <f aca="false">0.938^2+B258/A258-B258</f>
        <v>263.41342096567</v>
      </c>
      <c r="G258" s="1" t="n">
        <f aca="false">B258/A258/2/0.938</f>
        <v>153.834529299398</v>
      </c>
      <c r="H258" s="1" t="n">
        <f aca="false">E258-G258</f>
        <v>126.165470700602</v>
      </c>
      <c r="I258" s="1" t="n">
        <v>0.739281869897259</v>
      </c>
      <c r="J258" s="7" t="s">
        <v>34</v>
      </c>
      <c r="K258" s="1" t="s">
        <v>35</v>
      </c>
      <c r="L258" s="1" t="s">
        <v>36</v>
      </c>
      <c r="M258" s="1" t="s">
        <v>37</v>
      </c>
      <c r="N258" s="1" t="n">
        <v>1</v>
      </c>
      <c r="O258" s="1" t="n">
        <v>0.6</v>
      </c>
      <c r="P258" s="1" t="n">
        <v>0</v>
      </c>
      <c r="Q258" s="1" t="n">
        <v>0</v>
      </c>
      <c r="R258" s="1" t="n">
        <v>0</v>
      </c>
      <c r="S258" s="1" t="n">
        <v>1.1</v>
      </c>
      <c r="T258" s="1" t="n">
        <v>0</v>
      </c>
      <c r="U258" s="1" t="n">
        <v>0</v>
      </c>
      <c r="V258" s="1" t="n">
        <v>0</v>
      </c>
      <c r="W258" s="1" t="n">
        <v>0</v>
      </c>
      <c r="X258" s="1" t="n">
        <v>0</v>
      </c>
      <c r="Y258" s="1" t="n">
        <v>1.6</v>
      </c>
      <c r="Z258" s="1" t="n">
        <v>1.3</v>
      </c>
      <c r="AA258" s="1" t="n">
        <v>1.2</v>
      </c>
      <c r="AB258" s="1" t="n">
        <v>0.096</v>
      </c>
      <c r="AC258" s="1" t="n">
        <v>0.3865</v>
      </c>
      <c r="AD258" s="1" t="n">
        <v>0.0058</v>
      </c>
      <c r="AE258" s="1" t="n">
        <v>0.0094</v>
      </c>
      <c r="AF258" s="1" t="n">
        <v>2.5</v>
      </c>
      <c r="AG258" s="6" t="n">
        <v>0.739281869897259</v>
      </c>
      <c r="AH258" s="6" t="n">
        <v>0.377672120727301</v>
      </c>
      <c r="AI258" s="1" t="n">
        <v>1.5006468305304</v>
      </c>
    </row>
    <row r="259" customFormat="false" ht="15" hidden="false" customHeight="false" outlineLevel="0" collapsed="false">
      <c r="A259" s="1" t="n">
        <v>0.1094</v>
      </c>
      <c r="B259" s="1" t="n">
        <v>11.8</v>
      </c>
      <c r="C259" s="1" t="n">
        <v>0.212</v>
      </c>
      <c r="D259" s="6" t="n">
        <v>4.982E-009</v>
      </c>
      <c r="E259" s="1" t="n">
        <v>280</v>
      </c>
      <c r="F259" s="1" t="n">
        <f aca="false">0.938^2+B259/A259-B259</f>
        <v>96.9409043290677</v>
      </c>
      <c r="G259" s="1" t="n">
        <f aca="false">B259/A259/2/0.938</f>
        <v>57.495234716987</v>
      </c>
      <c r="H259" s="1" t="n">
        <f aca="false">E259-G259</f>
        <v>222.504765283013</v>
      </c>
      <c r="I259" s="1" t="n">
        <v>0.972181385222807</v>
      </c>
      <c r="J259" s="7" t="s">
        <v>34</v>
      </c>
      <c r="K259" s="1" t="s">
        <v>35</v>
      </c>
      <c r="L259" s="1" t="s">
        <v>36</v>
      </c>
      <c r="M259" s="1" t="s">
        <v>37</v>
      </c>
      <c r="N259" s="1" t="n">
        <v>1</v>
      </c>
      <c r="O259" s="1" t="n">
        <v>1.1</v>
      </c>
      <c r="P259" s="1" t="n">
        <v>0</v>
      </c>
      <c r="Q259" s="1" t="n">
        <v>0</v>
      </c>
      <c r="R259" s="1" t="n">
        <v>0</v>
      </c>
      <c r="S259" s="1" t="n">
        <v>1</v>
      </c>
      <c r="T259" s="1" t="n">
        <v>-0.5</v>
      </c>
      <c r="U259" s="1" t="n">
        <v>0</v>
      </c>
      <c r="V259" s="1" t="n">
        <v>0</v>
      </c>
      <c r="W259" s="1" t="n">
        <v>0</v>
      </c>
      <c r="X259" s="1" t="n">
        <v>-0.5</v>
      </c>
      <c r="Y259" s="1" t="n">
        <v>1</v>
      </c>
      <c r="Z259" s="1" t="n">
        <v>0.3</v>
      </c>
      <c r="AA259" s="1" t="n">
        <v>1.1</v>
      </c>
      <c r="AB259" s="1" t="n">
        <v>0.043</v>
      </c>
      <c r="AC259" s="1" t="n">
        <v>0.3427</v>
      </c>
      <c r="AD259" s="1" t="n">
        <v>0.0102</v>
      </c>
      <c r="AE259" s="1" t="n">
        <v>0.007</v>
      </c>
      <c r="AF259" s="1" t="n">
        <v>2.5</v>
      </c>
      <c r="AG259" s="6" t="n">
        <v>0.972181385222807</v>
      </c>
      <c r="AH259" s="6" t="n">
        <v>0.342306857988808</v>
      </c>
      <c r="AI259" s="1" t="n">
        <v>2.97636416690983</v>
      </c>
    </row>
    <row r="260" customFormat="false" ht="15" hidden="false" customHeight="false" outlineLevel="0" collapsed="false">
      <c r="A260" s="1" t="n">
        <v>0.1097</v>
      </c>
      <c r="B260" s="1" t="n">
        <v>14.9</v>
      </c>
      <c r="C260" s="1" t="n">
        <v>0.264</v>
      </c>
      <c r="D260" s="6" t="n">
        <v>3.208E-009</v>
      </c>
      <c r="E260" s="1" t="n">
        <v>280</v>
      </c>
      <c r="F260" s="1" t="n">
        <f aca="false">0.938^2+B260/A260-B260</f>
        <v>121.804821210574</v>
      </c>
      <c r="G260" s="1" t="n">
        <f aca="false">B260/A260/2/0.938</f>
        <v>72.4013737796238</v>
      </c>
      <c r="H260" s="1" t="n">
        <f aca="false">E260-G260</f>
        <v>207.598626220376</v>
      </c>
      <c r="I260" s="1" t="n">
        <v>0.954672163825025</v>
      </c>
      <c r="J260" s="7" t="s">
        <v>34</v>
      </c>
      <c r="K260" s="1" t="s">
        <v>35</v>
      </c>
      <c r="L260" s="1" t="s">
        <v>36</v>
      </c>
      <c r="M260" s="1" t="s">
        <v>37</v>
      </c>
      <c r="N260" s="1" t="n">
        <v>1</v>
      </c>
      <c r="O260" s="1" t="n">
        <v>1</v>
      </c>
      <c r="P260" s="1" t="n">
        <v>0</v>
      </c>
      <c r="Q260" s="1" t="n">
        <v>0</v>
      </c>
      <c r="R260" s="1" t="n">
        <v>0</v>
      </c>
      <c r="S260" s="1" t="n">
        <v>0.8</v>
      </c>
      <c r="T260" s="1" t="n">
        <v>-0.3</v>
      </c>
      <c r="U260" s="1" t="n">
        <v>0</v>
      </c>
      <c r="V260" s="1" t="n">
        <v>0</v>
      </c>
      <c r="W260" s="1" t="n">
        <v>0</v>
      </c>
      <c r="X260" s="1" t="n">
        <v>-0.3</v>
      </c>
      <c r="Y260" s="1" t="n">
        <v>1</v>
      </c>
      <c r="Z260" s="1" t="n">
        <v>0.2</v>
      </c>
      <c r="AA260" s="1" t="n">
        <v>0.8</v>
      </c>
      <c r="AB260" s="1" t="n">
        <v>0.043</v>
      </c>
      <c r="AC260" s="1" t="n">
        <v>0.3688</v>
      </c>
      <c r="AD260" s="1" t="n">
        <v>0.0078</v>
      </c>
      <c r="AE260" s="1" t="n">
        <v>0.0062</v>
      </c>
      <c r="AF260" s="1" t="n">
        <v>2.5</v>
      </c>
      <c r="AG260" s="6" t="n">
        <v>0.954672163825025</v>
      </c>
      <c r="AH260" s="6" t="n">
        <v>0.368110686353544</v>
      </c>
      <c r="AI260" s="1" t="n">
        <v>2.11496746203905</v>
      </c>
    </row>
    <row r="261" customFormat="false" ht="15" hidden="false" customHeight="false" outlineLevel="0" collapsed="false">
      <c r="A261" s="1" t="n">
        <v>0.1097</v>
      </c>
      <c r="B261" s="1" t="n">
        <v>19.86</v>
      </c>
      <c r="C261" s="1" t="n">
        <v>0.353</v>
      </c>
      <c r="D261" s="6" t="n">
        <v>1.639E-009</v>
      </c>
      <c r="E261" s="1" t="n">
        <v>280</v>
      </c>
      <c r="F261" s="1" t="n">
        <f aca="false">0.938^2+B261/A261-B261</f>
        <v>162.059041812215</v>
      </c>
      <c r="G261" s="1" t="n">
        <f aca="false">B261/A261/2/0.938</f>
        <v>96.502770688814</v>
      </c>
      <c r="H261" s="1" t="n">
        <f aca="false">E261-G261</f>
        <v>183.497229311186</v>
      </c>
      <c r="I261" s="1" t="n">
        <v>0.911990429219145</v>
      </c>
      <c r="J261" s="7" t="s">
        <v>34</v>
      </c>
      <c r="K261" s="1" t="s">
        <v>35</v>
      </c>
      <c r="L261" s="1" t="s">
        <v>36</v>
      </c>
      <c r="M261" s="1" t="s">
        <v>37</v>
      </c>
      <c r="N261" s="1" t="n">
        <v>1</v>
      </c>
      <c r="O261" s="1" t="n">
        <v>0.8</v>
      </c>
      <c r="P261" s="1" t="n">
        <v>0</v>
      </c>
      <c r="Q261" s="1" t="n">
        <v>0</v>
      </c>
      <c r="R261" s="1" t="n">
        <v>0</v>
      </c>
      <c r="S261" s="1" t="n">
        <v>0.7</v>
      </c>
      <c r="T261" s="1" t="n">
        <v>-0.2</v>
      </c>
      <c r="U261" s="1" t="n">
        <v>0</v>
      </c>
      <c r="V261" s="1" t="n">
        <v>0</v>
      </c>
      <c r="W261" s="1" t="n">
        <v>0</v>
      </c>
      <c r="X261" s="1" t="n">
        <v>-0.2</v>
      </c>
      <c r="Y261" s="1" t="n">
        <v>1</v>
      </c>
      <c r="Z261" s="1" t="n">
        <v>0.4</v>
      </c>
      <c r="AA261" s="1" t="n">
        <v>0.8</v>
      </c>
      <c r="AB261" s="1" t="n">
        <v>0.043</v>
      </c>
      <c r="AC261" s="1" t="n">
        <v>0.3599</v>
      </c>
      <c r="AD261" s="1" t="n">
        <v>0.0054</v>
      </c>
      <c r="AE261" s="1" t="n">
        <v>0.0054</v>
      </c>
      <c r="AF261" s="1" t="n">
        <v>2.5</v>
      </c>
      <c r="AG261" s="6" t="n">
        <v>0.911990429219145</v>
      </c>
      <c r="AH261" s="6" t="n">
        <v>0.35859389568776</v>
      </c>
      <c r="AI261" s="1" t="n">
        <v>1.50041678243957</v>
      </c>
    </row>
    <row r="262" customFormat="false" ht="15" hidden="false" customHeight="false" outlineLevel="0" collapsed="false">
      <c r="A262" s="1" t="n">
        <v>0.11</v>
      </c>
      <c r="B262" s="1" t="n">
        <v>26.36</v>
      </c>
      <c r="C262" s="1" t="n">
        <v>0.464</v>
      </c>
      <c r="D262" s="6" t="n">
        <v>8.46E-010</v>
      </c>
      <c r="E262" s="1" t="n">
        <v>280</v>
      </c>
      <c r="F262" s="1" t="n">
        <f aca="false">0.938^2+B262/A262-B262</f>
        <v>214.156207636364</v>
      </c>
      <c r="G262" s="1" t="n">
        <f aca="false">B262/A262/2/0.938</f>
        <v>127.737933708083</v>
      </c>
      <c r="H262" s="1" t="n">
        <f aca="false">E262-G262</f>
        <v>152.262066291917</v>
      </c>
      <c r="I262" s="1" t="n">
        <v>0.832513992088053</v>
      </c>
      <c r="J262" s="7" t="s">
        <v>34</v>
      </c>
      <c r="K262" s="1" t="s">
        <v>35</v>
      </c>
      <c r="L262" s="1" t="s">
        <v>36</v>
      </c>
      <c r="M262" s="1" t="s">
        <v>37</v>
      </c>
      <c r="N262" s="1" t="n">
        <v>1</v>
      </c>
      <c r="O262" s="1" t="n">
        <v>0.7</v>
      </c>
      <c r="P262" s="1" t="n">
        <v>0</v>
      </c>
      <c r="Q262" s="1" t="n">
        <v>0</v>
      </c>
      <c r="R262" s="1" t="n">
        <v>0</v>
      </c>
      <c r="S262" s="1" t="n">
        <v>0.6</v>
      </c>
      <c r="T262" s="1" t="n">
        <v>0</v>
      </c>
      <c r="U262" s="1" t="n">
        <v>0</v>
      </c>
      <c r="V262" s="1" t="n">
        <v>0</v>
      </c>
      <c r="W262" s="1" t="n">
        <v>0</v>
      </c>
      <c r="X262" s="1" t="n">
        <v>0</v>
      </c>
      <c r="Y262" s="1" t="n">
        <v>1.3</v>
      </c>
      <c r="Z262" s="1" t="n">
        <v>0.7</v>
      </c>
      <c r="AA262" s="1" t="n">
        <v>1</v>
      </c>
      <c r="AB262" s="1" t="n">
        <v>0.043</v>
      </c>
      <c r="AC262" s="1" t="n">
        <v>0.358</v>
      </c>
      <c r="AD262" s="1" t="n">
        <v>0.0055</v>
      </c>
      <c r="AE262" s="1" t="n">
        <v>0.0067</v>
      </c>
      <c r="AF262" s="1" t="n">
        <v>2.5</v>
      </c>
      <c r="AG262" s="6" t="n">
        <v>0.832513992088053</v>
      </c>
      <c r="AH262" s="6" t="n">
        <v>0.355527560065662</v>
      </c>
      <c r="AI262" s="1" t="n">
        <v>1.53631284916201</v>
      </c>
    </row>
    <row r="263" customFormat="false" ht="15" hidden="false" customHeight="false" outlineLevel="0" collapsed="false">
      <c r="A263" s="1" t="n">
        <v>0.1106</v>
      </c>
      <c r="B263" s="1" t="n">
        <v>34.48</v>
      </c>
      <c r="C263" s="1" t="n">
        <v>0.601</v>
      </c>
      <c r="D263" s="6" t="n">
        <v>4.834E-010</v>
      </c>
      <c r="E263" s="1" t="n">
        <v>280</v>
      </c>
      <c r="F263" s="1" t="n">
        <f aca="false">0.938^2+B263/A263-B263</f>
        <v>278.153912716094</v>
      </c>
      <c r="G263" s="1" t="n">
        <f aca="false">B263/A263/2/0.938</f>
        <v>166.180207204741</v>
      </c>
      <c r="H263" s="1" t="n">
        <f aca="false">E263-G263</f>
        <v>113.819792795259</v>
      </c>
      <c r="I263" s="1" t="n">
        <v>0.688084977116719</v>
      </c>
      <c r="J263" s="7" t="s">
        <v>34</v>
      </c>
      <c r="K263" s="1" t="s">
        <v>35</v>
      </c>
      <c r="L263" s="1" t="s">
        <v>36</v>
      </c>
      <c r="M263" s="1" t="s">
        <v>37</v>
      </c>
      <c r="N263" s="1" t="n">
        <v>1</v>
      </c>
      <c r="O263" s="1" t="n">
        <v>0.6</v>
      </c>
      <c r="P263" s="1" t="n">
        <v>0</v>
      </c>
      <c r="Q263" s="1" t="n">
        <v>0</v>
      </c>
      <c r="R263" s="1" t="n">
        <v>0</v>
      </c>
      <c r="S263" s="1" t="n">
        <v>1.3</v>
      </c>
      <c r="T263" s="1" t="n">
        <v>0.1</v>
      </c>
      <c r="U263" s="1" t="n">
        <v>0</v>
      </c>
      <c r="V263" s="1" t="n">
        <v>0</v>
      </c>
      <c r="W263" s="1" t="n">
        <v>0</v>
      </c>
      <c r="X263" s="1" t="n">
        <v>0.1</v>
      </c>
      <c r="Y263" s="1" t="n">
        <v>1.7</v>
      </c>
      <c r="Z263" s="1" t="n">
        <v>1.4</v>
      </c>
      <c r="AA263" s="1" t="n">
        <v>1.3</v>
      </c>
      <c r="AB263" s="1" t="n">
        <v>0.043</v>
      </c>
      <c r="AC263" s="1" t="n">
        <v>0.3849</v>
      </c>
      <c r="AD263" s="1" t="n">
        <v>0.011</v>
      </c>
      <c r="AE263" s="1" t="n">
        <v>0.0099</v>
      </c>
      <c r="AF263" s="1" t="n">
        <v>2.5</v>
      </c>
      <c r="AG263" s="6" t="n">
        <v>0.688084977116719</v>
      </c>
      <c r="AH263" s="6" t="n">
        <v>0.379949327943091</v>
      </c>
      <c r="AI263" s="1" t="n">
        <v>2.85788516497792</v>
      </c>
    </row>
    <row r="264" customFormat="false" ht="15" hidden="false" customHeight="false" outlineLevel="0" collapsed="false">
      <c r="A264" s="1" t="n">
        <v>0.139</v>
      </c>
      <c r="B264" s="1" t="n">
        <v>11.77</v>
      </c>
      <c r="C264" s="1" t="n">
        <v>0.167</v>
      </c>
      <c r="D264" s="6" t="n">
        <v>3.463E-009</v>
      </c>
      <c r="E264" s="1" t="n">
        <v>280</v>
      </c>
      <c r="F264" s="1" t="n">
        <f aca="false">0.938^2+B264/A264-B264</f>
        <v>73.7861029928058</v>
      </c>
      <c r="G264" s="1" t="n">
        <f aca="false">B264/A264/2/0.938</f>
        <v>45.1365986102376</v>
      </c>
      <c r="H264" s="1" t="n">
        <f aca="false">E264-G264</f>
        <v>234.863401389762</v>
      </c>
      <c r="I264" s="1" t="n">
        <v>0.983447625513046</v>
      </c>
      <c r="J264" s="7" t="s">
        <v>34</v>
      </c>
      <c r="K264" s="1" t="s">
        <v>35</v>
      </c>
      <c r="L264" s="1" t="s">
        <v>36</v>
      </c>
      <c r="M264" s="1" t="s">
        <v>37</v>
      </c>
      <c r="N264" s="1" t="n">
        <v>1</v>
      </c>
      <c r="O264" s="1" t="n">
        <v>1.3</v>
      </c>
      <c r="P264" s="1" t="n">
        <v>0</v>
      </c>
      <c r="Q264" s="1" t="n">
        <v>0</v>
      </c>
      <c r="R264" s="1" t="n">
        <v>0</v>
      </c>
      <c r="S264" s="1" t="n">
        <v>1.1</v>
      </c>
      <c r="T264" s="1" t="n">
        <v>-0.6</v>
      </c>
      <c r="U264" s="1" t="n">
        <v>0</v>
      </c>
      <c r="V264" s="1" t="n">
        <v>0</v>
      </c>
      <c r="W264" s="1" t="n">
        <v>0</v>
      </c>
      <c r="X264" s="1" t="n">
        <v>-0.6</v>
      </c>
      <c r="Y264" s="1" t="n">
        <v>1.2</v>
      </c>
      <c r="Z264" s="1" t="n">
        <v>0.3</v>
      </c>
      <c r="AA264" s="1" t="n">
        <v>1.1</v>
      </c>
      <c r="AB264" s="1" t="n">
        <v>0.113</v>
      </c>
      <c r="AC264" s="1" t="n">
        <v>0.2929</v>
      </c>
      <c r="AD264" s="1" t="n">
        <v>0.0151</v>
      </c>
      <c r="AE264" s="1" t="n">
        <v>0.0064</v>
      </c>
      <c r="AF264" s="1" t="n">
        <v>2.5</v>
      </c>
      <c r="AG264" s="6" t="n">
        <v>0.983447625513046</v>
      </c>
      <c r="AH264" s="6" t="n">
        <v>0.292407561001042</v>
      </c>
      <c r="AI264" s="1" t="n">
        <v>5.15534312051895</v>
      </c>
    </row>
    <row r="265" customFormat="false" ht="15" hidden="false" customHeight="false" outlineLevel="0" collapsed="false">
      <c r="A265" s="1" t="n">
        <v>0.1372</v>
      </c>
      <c r="B265" s="1" t="n">
        <v>15.03</v>
      </c>
      <c r="C265" s="1" t="n">
        <v>0.215</v>
      </c>
      <c r="D265" s="6" t="n">
        <v>2.354E-009</v>
      </c>
      <c r="E265" s="1" t="n">
        <v>280</v>
      </c>
      <c r="F265" s="1" t="n">
        <f aca="false">0.938^2+B265/A265-B265</f>
        <v>95.3979489562682</v>
      </c>
      <c r="G265" s="1" t="n">
        <f aca="false">B265/A265/2/0.938</f>
        <v>58.3945122368167</v>
      </c>
      <c r="H265" s="1" t="n">
        <f aca="false">E265-G265</f>
        <v>221.605487763183</v>
      </c>
      <c r="I265" s="1" t="n">
        <v>0.971282490693697</v>
      </c>
      <c r="J265" s="7" t="s">
        <v>34</v>
      </c>
      <c r="K265" s="1" t="s">
        <v>35</v>
      </c>
      <c r="L265" s="1" t="s">
        <v>36</v>
      </c>
      <c r="M265" s="1" t="s">
        <v>37</v>
      </c>
      <c r="N265" s="1" t="n">
        <v>1</v>
      </c>
      <c r="O265" s="1" t="n">
        <v>1.1</v>
      </c>
      <c r="P265" s="1" t="n">
        <v>0</v>
      </c>
      <c r="Q265" s="1" t="n">
        <v>0</v>
      </c>
      <c r="R265" s="1" t="n">
        <v>0</v>
      </c>
      <c r="S265" s="1" t="n">
        <v>0.9</v>
      </c>
      <c r="T265" s="1" t="n">
        <v>-0.4</v>
      </c>
      <c r="U265" s="1" t="n">
        <v>0</v>
      </c>
      <c r="V265" s="1" t="n">
        <v>0</v>
      </c>
      <c r="W265" s="1" t="n">
        <v>0</v>
      </c>
      <c r="X265" s="1" t="n">
        <v>-0.4</v>
      </c>
      <c r="Y265" s="1" t="n">
        <v>1.2</v>
      </c>
      <c r="Z265" s="1" t="n">
        <v>0.3</v>
      </c>
      <c r="AA265" s="1" t="n">
        <v>0.8</v>
      </c>
      <c r="AB265" s="1" t="n">
        <v>0.101</v>
      </c>
      <c r="AC265" s="1" t="n">
        <v>0.3332</v>
      </c>
      <c r="AD265" s="1" t="n">
        <v>0.0065</v>
      </c>
      <c r="AE265" s="1" t="n">
        <v>0.0063</v>
      </c>
      <c r="AF265" s="1" t="n">
        <v>2.5</v>
      </c>
      <c r="AG265" s="6" t="n">
        <v>0.971282490693697</v>
      </c>
      <c r="AH265" s="6" t="n">
        <v>0.332321940000138</v>
      </c>
      <c r="AI265" s="1" t="n">
        <v>1.95078031212485</v>
      </c>
    </row>
    <row r="266" customFormat="false" ht="15" hidden="false" customHeight="false" outlineLevel="0" collapsed="false">
      <c r="A266" s="1" t="n">
        <v>0.1388</v>
      </c>
      <c r="B266" s="1" t="n">
        <v>19.88</v>
      </c>
      <c r="C266" s="1" t="n">
        <v>0.28</v>
      </c>
      <c r="D266" s="6" t="n">
        <v>1.243E-009</v>
      </c>
      <c r="E266" s="1" t="n">
        <v>280</v>
      </c>
      <c r="F266" s="1" t="n">
        <f aca="false">0.938^2+B266/A266-B266</f>
        <v>124.227509706052</v>
      </c>
      <c r="G266" s="1" t="n">
        <f aca="false">B266/A266/2/0.938</f>
        <v>76.3473697793453</v>
      </c>
      <c r="H266" s="1" t="n">
        <f aca="false">E266-G266</f>
        <v>203.652630220655</v>
      </c>
      <c r="I266" s="1" t="n">
        <v>0.948204027634862</v>
      </c>
      <c r="J266" s="7" t="s">
        <v>34</v>
      </c>
      <c r="K266" s="1" t="s">
        <v>35</v>
      </c>
      <c r="L266" s="1" t="s">
        <v>36</v>
      </c>
      <c r="M266" s="1" t="s">
        <v>37</v>
      </c>
      <c r="N266" s="1" t="n">
        <v>1</v>
      </c>
      <c r="O266" s="1" t="n">
        <v>0.9</v>
      </c>
      <c r="P266" s="1" t="n">
        <v>0</v>
      </c>
      <c r="Q266" s="1" t="n">
        <v>0</v>
      </c>
      <c r="R266" s="1" t="n">
        <v>0</v>
      </c>
      <c r="S266" s="1" t="n">
        <v>0.7</v>
      </c>
      <c r="T266" s="1" t="n">
        <v>-0.2</v>
      </c>
      <c r="U266" s="1" t="n">
        <v>0</v>
      </c>
      <c r="V266" s="1" t="n">
        <v>0</v>
      </c>
      <c r="W266" s="1" t="n">
        <v>0</v>
      </c>
      <c r="X266" s="1" t="n">
        <v>-0.2</v>
      </c>
      <c r="Y266" s="1" t="n">
        <v>1.4</v>
      </c>
      <c r="Z266" s="1" t="n">
        <v>0.2</v>
      </c>
      <c r="AA266" s="1" t="n">
        <v>0.6</v>
      </c>
      <c r="AB266" s="1" t="n">
        <v>0.089</v>
      </c>
      <c r="AC266" s="1" t="n">
        <v>0.3291</v>
      </c>
      <c r="AD266" s="1" t="n">
        <v>0.0043</v>
      </c>
      <c r="AE266" s="1" t="n">
        <v>0.0058</v>
      </c>
      <c r="AF266" s="1" t="n">
        <v>2.5</v>
      </c>
      <c r="AG266" s="6" t="n">
        <v>0.948204027634862</v>
      </c>
      <c r="AH266" s="6" t="n">
        <v>0.327706527017878</v>
      </c>
      <c r="AI266" s="1" t="n">
        <v>1.30659374050441</v>
      </c>
    </row>
    <row r="267" customFormat="false" ht="15" hidden="false" customHeight="false" outlineLevel="0" collapsed="false">
      <c r="A267" s="1" t="n">
        <v>0.1393</v>
      </c>
      <c r="B267" s="1" t="n">
        <v>26.62</v>
      </c>
      <c r="C267" s="1" t="n">
        <v>0.373</v>
      </c>
      <c r="D267" s="6" t="n">
        <v>6.462E-010</v>
      </c>
      <c r="E267" s="1" t="n">
        <v>280</v>
      </c>
      <c r="F267" s="1" t="n">
        <f aca="false">0.938^2+B267/A267-B267</f>
        <v>165.358192887294</v>
      </c>
      <c r="G267" s="1" t="n">
        <f aca="false">B267/A267/2/0.938</f>
        <v>101.864791517747</v>
      </c>
      <c r="H267" s="1" t="n">
        <f aca="false">E267-G267</f>
        <v>178.135208482253</v>
      </c>
      <c r="I267" s="1" t="n">
        <v>0.899900478075138</v>
      </c>
      <c r="J267" s="7" t="s">
        <v>34</v>
      </c>
      <c r="K267" s="1" t="s">
        <v>35</v>
      </c>
      <c r="L267" s="1" t="s">
        <v>36</v>
      </c>
      <c r="M267" s="1" t="s">
        <v>37</v>
      </c>
      <c r="N267" s="1" t="n">
        <v>1</v>
      </c>
      <c r="O267" s="1" t="n">
        <v>0.7</v>
      </c>
      <c r="P267" s="1" t="n">
        <v>0</v>
      </c>
      <c r="Q267" s="1" t="n">
        <v>0</v>
      </c>
      <c r="R267" s="1" t="n">
        <v>0</v>
      </c>
      <c r="S267" s="1" t="n">
        <v>0.6</v>
      </c>
      <c r="T267" s="1" t="n">
        <v>-0.1</v>
      </c>
      <c r="U267" s="1" t="n">
        <v>0</v>
      </c>
      <c r="V267" s="1" t="n">
        <v>0</v>
      </c>
      <c r="W267" s="1" t="n">
        <v>0</v>
      </c>
      <c r="X267" s="1" t="n">
        <v>-0.1</v>
      </c>
      <c r="Y267" s="1" t="n">
        <v>1.4</v>
      </c>
      <c r="Z267" s="1" t="n">
        <v>0.4</v>
      </c>
      <c r="AA267" s="1" t="n">
        <v>0.8</v>
      </c>
      <c r="AB267" s="1" t="n">
        <v>0.08</v>
      </c>
      <c r="AC267" s="1" t="n">
        <v>0.3328</v>
      </c>
      <c r="AD267" s="1" t="n">
        <v>0.0041</v>
      </c>
      <c r="AE267" s="1" t="n">
        <v>0.0059</v>
      </c>
      <c r="AF267" s="1" t="n">
        <v>2.5</v>
      </c>
      <c r="AG267" s="6" t="n">
        <v>0.899900478075138</v>
      </c>
      <c r="AH267" s="6" t="n">
        <v>0.330331753075584</v>
      </c>
      <c r="AI267" s="1" t="n">
        <v>1.23197115384615</v>
      </c>
    </row>
    <row r="268" customFormat="false" ht="15" hidden="false" customHeight="false" outlineLevel="0" collapsed="false">
      <c r="A268" s="1" t="n">
        <v>0.14</v>
      </c>
      <c r="B268" s="1" t="n">
        <v>35.22</v>
      </c>
      <c r="C268" s="1" t="n">
        <v>0.489</v>
      </c>
      <c r="D268" s="6" t="n">
        <v>3.446E-010</v>
      </c>
      <c r="E268" s="1" t="n">
        <v>280</v>
      </c>
      <c r="F268" s="1" t="n">
        <f aca="false">0.938^2+B268/A268-B268</f>
        <v>217.231272571429</v>
      </c>
      <c r="G268" s="1" t="n">
        <f aca="false">B268/A268/2/0.938</f>
        <v>134.099908620164</v>
      </c>
      <c r="H268" s="1" t="n">
        <f aca="false">E268-G268</f>
        <v>145.900091379836</v>
      </c>
      <c r="I268" s="1" t="n">
        <v>0.810067731318651</v>
      </c>
      <c r="J268" s="7" t="s">
        <v>34</v>
      </c>
      <c r="K268" s="1" t="s">
        <v>35</v>
      </c>
      <c r="L268" s="1" t="s">
        <v>36</v>
      </c>
      <c r="M268" s="1" t="s">
        <v>37</v>
      </c>
      <c r="N268" s="1" t="n">
        <v>1</v>
      </c>
      <c r="O268" s="1" t="n">
        <v>0.6</v>
      </c>
      <c r="P268" s="1" t="n">
        <v>0</v>
      </c>
      <c r="Q268" s="1" t="n">
        <v>0</v>
      </c>
      <c r="R268" s="1" t="n">
        <v>0</v>
      </c>
      <c r="S268" s="1" t="n">
        <v>1.2</v>
      </c>
      <c r="T268" s="1" t="n">
        <v>0</v>
      </c>
      <c r="U268" s="1" t="n">
        <v>0</v>
      </c>
      <c r="V268" s="1" t="n">
        <v>0</v>
      </c>
      <c r="W268" s="1" t="n">
        <v>0</v>
      </c>
      <c r="X268" s="1" t="n">
        <v>0</v>
      </c>
      <c r="Y268" s="1" t="n">
        <v>1.4</v>
      </c>
      <c r="Z268" s="1" t="n">
        <v>0.8</v>
      </c>
      <c r="AA268" s="1" t="n">
        <v>1</v>
      </c>
      <c r="AB268" s="1" t="n">
        <v>0.073</v>
      </c>
      <c r="AC268" s="1" t="n">
        <v>0.3419</v>
      </c>
      <c r="AD268" s="1" t="n">
        <v>0.0067</v>
      </c>
      <c r="AE268" s="1" t="n">
        <v>0.0071</v>
      </c>
      <c r="AF268" s="1" t="n">
        <v>2.5</v>
      </c>
      <c r="AG268" s="6" t="n">
        <v>0.810067731318651</v>
      </c>
      <c r="AH268" s="6" t="n">
        <v>0.337480908939689</v>
      </c>
      <c r="AI268" s="1" t="n">
        <v>1.95963732085405</v>
      </c>
    </row>
    <row r="269" customFormat="false" ht="15" hidden="false" customHeight="false" outlineLevel="0" collapsed="false">
      <c r="A269" s="1" t="n">
        <v>0.179</v>
      </c>
      <c r="B269" s="1" t="n">
        <v>15.07</v>
      </c>
      <c r="C269" s="1" t="n">
        <v>0.165</v>
      </c>
      <c r="D269" s="6" t="n">
        <v>1.705E-009</v>
      </c>
      <c r="E269" s="1" t="n">
        <v>280</v>
      </c>
      <c r="F269" s="1" t="n">
        <f aca="false">0.938^2+B269/A269-B269</f>
        <v>69.9997881340782</v>
      </c>
      <c r="G269" s="1" t="n">
        <f aca="false">B269/A269/2/0.938</f>
        <v>44.8773689414063</v>
      </c>
      <c r="H269" s="1" t="n">
        <f aca="false">E269-G269</f>
        <v>235.122631058594</v>
      </c>
      <c r="I269" s="1" t="n">
        <v>0.983846769340726</v>
      </c>
      <c r="J269" s="7" t="s">
        <v>34</v>
      </c>
      <c r="K269" s="1" t="s">
        <v>35</v>
      </c>
      <c r="L269" s="1" t="s">
        <v>36</v>
      </c>
      <c r="M269" s="1" t="s">
        <v>37</v>
      </c>
      <c r="N269" s="1" t="n">
        <v>1</v>
      </c>
      <c r="O269" s="1" t="n">
        <v>1.2</v>
      </c>
      <c r="P269" s="1" t="n">
        <v>0</v>
      </c>
      <c r="Q269" s="1" t="n">
        <v>0</v>
      </c>
      <c r="R269" s="1" t="n">
        <v>0</v>
      </c>
      <c r="S269" s="1" t="n">
        <v>1</v>
      </c>
      <c r="T269" s="1" t="n">
        <v>-0.5</v>
      </c>
      <c r="U269" s="1" t="n">
        <v>0</v>
      </c>
      <c r="V269" s="1" t="n">
        <v>0</v>
      </c>
      <c r="W269" s="1" t="n">
        <v>0</v>
      </c>
      <c r="X269" s="1" t="n">
        <v>-0.5</v>
      </c>
      <c r="Y269" s="1" t="n">
        <v>1.3</v>
      </c>
      <c r="Z269" s="1" t="n">
        <v>0.3</v>
      </c>
      <c r="AA269" s="1" t="n">
        <v>0.5</v>
      </c>
      <c r="AB269" s="1" t="n">
        <v>0.085</v>
      </c>
      <c r="AC269" s="1" t="n">
        <v>0.3063</v>
      </c>
      <c r="AD269" s="1" t="n">
        <v>0.0084</v>
      </c>
      <c r="AE269" s="1" t="n">
        <v>0.0058</v>
      </c>
      <c r="AF269" s="1" t="n">
        <v>2.5</v>
      </c>
      <c r="AG269" s="6" t="n">
        <v>0.983846769340726</v>
      </c>
      <c r="AH269" s="6" t="n">
        <v>0.305912204959184</v>
      </c>
      <c r="AI269" s="1" t="n">
        <v>2.74240940254652</v>
      </c>
    </row>
    <row r="270" customFormat="false" ht="15" hidden="false" customHeight="false" outlineLevel="0" collapsed="false">
      <c r="A270" s="1" t="n">
        <v>0.1795</v>
      </c>
      <c r="B270" s="1" t="n">
        <v>19.99</v>
      </c>
      <c r="C270" s="1" t="n">
        <v>0.218</v>
      </c>
      <c r="D270" s="6" t="n">
        <v>8.991E-010</v>
      </c>
      <c r="E270" s="1" t="n">
        <v>280</v>
      </c>
      <c r="F270" s="1" t="n">
        <f aca="false">0.938^2+B270/A270-B270</f>
        <v>92.2547465069638</v>
      </c>
      <c r="G270" s="1" t="n">
        <f aca="false">B270/A270/2/0.938</f>
        <v>59.3629544280191</v>
      </c>
      <c r="H270" s="1" t="n">
        <f aca="false">E270-G270</f>
        <v>220.637045571981</v>
      </c>
      <c r="I270" s="1" t="n">
        <v>0.97035402823257</v>
      </c>
      <c r="J270" s="7" t="s">
        <v>34</v>
      </c>
      <c r="K270" s="1" t="s">
        <v>35</v>
      </c>
      <c r="L270" s="1" t="s">
        <v>36</v>
      </c>
      <c r="M270" s="1" t="s">
        <v>37</v>
      </c>
      <c r="N270" s="1" t="n">
        <v>1</v>
      </c>
      <c r="O270" s="1" t="n">
        <v>1</v>
      </c>
      <c r="P270" s="1" t="n">
        <v>0</v>
      </c>
      <c r="Q270" s="1" t="n">
        <v>0</v>
      </c>
      <c r="R270" s="1" t="n">
        <v>0</v>
      </c>
      <c r="S270" s="1" t="n">
        <v>0.8</v>
      </c>
      <c r="T270" s="1" t="n">
        <v>-0.3</v>
      </c>
      <c r="U270" s="1" t="n">
        <v>0</v>
      </c>
      <c r="V270" s="1" t="n">
        <v>0</v>
      </c>
      <c r="W270" s="1" t="n">
        <v>0</v>
      </c>
      <c r="X270" s="1" t="n">
        <v>-0.3</v>
      </c>
      <c r="Y270" s="1" t="n">
        <v>1.5</v>
      </c>
      <c r="Z270" s="1" t="n">
        <v>0.2</v>
      </c>
      <c r="AA270" s="1" t="n">
        <v>0.6</v>
      </c>
      <c r="AB270" s="1" t="n">
        <v>0.075</v>
      </c>
      <c r="AC270" s="1" t="n">
        <v>0.2978</v>
      </c>
      <c r="AD270" s="1" t="n">
        <v>0.005</v>
      </c>
      <c r="AE270" s="1" t="n">
        <v>0.0057</v>
      </c>
      <c r="AF270" s="1" t="n">
        <v>2.5</v>
      </c>
      <c r="AG270" s="6" t="n">
        <v>0.97035402823257</v>
      </c>
      <c r="AH270" s="6" t="n">
        <v>0.297183816141157</v>
      </c>
      <c r="AI270" s="1" t="n">
        <v>1.67897918065816</v>
      </c>
    </row>
    <row r="271" customFormat="false" ht="15" hidden="false" customHeight="false" outlineLevel="0" collapsed="false">
      <c r="A271" s="1" t="n">
        <v>0.1791</v>
      </c>
      <c r="B271" s="1" t="n">
        <v>26.74</v>
      </c>
      <c r="C271" s="1" t="n">
        <v>0.291</v>
      </c>
      <c r="D271" s="6" t="n">
        <v>4.814E-010</v>
      </c>
      <c r="E271" s="1" t="n">
        <v>280</v>
      </c>
      <c r="F271" s="1" t="n">
        <f aca="false">0.938^2+B271/A271-B271</f>
        <v>123.44190988498</v>
      </c>
      <c r="G271" s="1" t="n">
        <f aca="false">B271/A271/2/0.938</f>
        <v>79.5853229664075</v>
      </c>
      <c r="H271" s="1" t="n">
        <f aca="false">E271-G271</f>
        <v>200.414677033593</v>
      </c>
      <c r="I271" s="1" t="n">
        <v>0.943426167250671</v>
      </c>
      <c r="J271" s="7" t="s">
        <v>34</v>
      </c>
      <c r="K271" s="1" t="s">
        <v>35</v>
      </c>
      <c r="L271" s="1" t="s">
        <v>36</v>
      </c>
      <c r="M271" s="1" t="s">
        <v>37</v>
      </c>
      <c r="N271" s="1" t="n">
        <v>1</v>
      </c>
      <c r="O271" s="1" t="n">
        <v>0.8</v>
      </c>
      <c r="P271" s="1" t="n">
        <v>0</v>
      </c>
      <c r="Q271" s="1" t="n">
        <v>0</v>
      </c>
      <c r="R271" s="1" t="n">
        <v>0</v>
      </c>
      <c r="S271" s="1" t="n">
        <v>0.7</v>
      </c>
      <c r="T271" s="1" t="n">
        <v>-0.1</v>
      </c>
      <c r="U271" s="1" t="n">
        <v>0</v>
      </c>
      <c r="V271" s="1" t="n">
        <v>0</v>
      </c>
      <c r="W271" s="1" t="n">
        <v>0</v>
      </c>
      <c r="X271" s="1" t="n">
        <v>-0.1</v>
      </c>
      <c r="Y271" s="1" t="n">
        <v>1.7</v>
      </c>
      <c r="Z271" s="1" t="n">
        <v>0.2</v>
      </c>
      <c r="AA271" s="1" t="n">
        <v>0.6</v>
      </c>
      <c r="AB271" s="1" t="n">
        <v>0.066</v>
      </c>
      <c r="AC271" s="1" t="n">
        <v>0.3028</v>
      </c>
      <c r="AD271" s="1" t="n">
        <v>0.0045</v>
      </c>
      <c r="AE271" s="1" t="n">
        <v>0.0061</v>
      </c>
      <c r="AF271" s="1" t="n">
        <v>2.5</v>
      </c>
      <c r="AG271" s="6" t="n">
        <v>0.943426167250671</v>
      </c>
      <c r="AH271" s="6" t="n">
        <v>0.30173905854301</v>
      </c>
      <c r="AI271" s="1" t="n">
        <v>1.48612945838837</v>
      </c>
    </row>
    <row r="272" customFormat="false" ht="15" hidden="false" customHeight="false" outlineLevel="0" collapsed="false">
      <c r="A272" s="1" t="n">
        <v>0.1799</v>
      </c>
      <c r="B272" s="1" t="n">
        <v>35.13</v>
      </c>
      <c r="C272" s="1" t="n">
        <v>0.378</v>
      </c>
      <c r="D272" s="6" t="n">
        <v>2.574E-010</v>
      </c>
      <c r="E272" s="1" t="n">
        <v>280</v>
      </c>
      <c r="F272" s="1" t="n">
        <f aca="false">0.938^2+B272/A272-B272</f>
        <v>161.024996862702</v>
      </c>
      <c r="G272" s="1" t="n">
        <f aca="false">B272/A272/2/0.938</f>
        <v>104.091232869244</v>
      </c>
      <c r="H272" s="1" t="n">
        <f aca="false">E272-G272</f>
        <v>175.908767130756</v>
      </c>
      <c r="I272" s="1" t="n">
        <v>0.896668404872978</v>
      </c>
      <c r="J272" s="7" t="s">
        <v>34</v>
      </c>
      <c r="K272" s="1" t="s">
        <v>35</v>
      </c>
      <c r="L272" s="1" t="s">
        <v>36</v>
      </c>
      <c r="M272" s="1" t="s">
        <v>37</v>
      </c>
      <c r="N272" s="1" t="n">
        <v>1</v>
      </c>
      <c r="O272" s="1" t="n">
        <v>0.7</v>
      </c>
      <c r="P272" s="1" t="n">
        <v>0</v>
      </c>
      <c r="Q272" s="1" t="n">
        <v>0</v>
      </c>
      <c r="R272" s="1" t="n">
        <v>0</v>
      </c>
      <c r="S272" s="1" t="n">
        <v>0.6</v>
      </c>
      <c r="T272" s="1" t="n">
        <v>0</v>
      </c>
      <c r="U272" s="1" t="n">
        <v>0</v>
      </c>
      <c r="V272" s="1" t="n">
        <v>0</v>
      </c>
      <c r="W272" s="1" t="n">
        <v>0</v>
      </c>
      <c r="X272" s="1" t="n">
        <v>0</v>
      </c>
      <c r="Y272" s="1" t="n">
        <v>1.9</v>
      </c>
      <c r="Z272" s="1" t="n">
        <v>0.4</v>
      </c>
      <c r="AA272" s="1" t="n">
        <v>0.8</v>
      </c>
      <c r="AB272" s="1" t="n">
        <v>0.06</v>
      </c>
      <c r="AC272" s="1" t="n">
        <v>0.3017</v>
      </c>
      <c r="AD272" s="1" t="n">
        <v>0.0053</v>
      </c>
      <c r="AE272" s="1" t="n">
        <v>0.0067</v>
      </c>
      <c r="AF272" s="1" t="n">
        <v>2.5</v>
      </c>
      <c r="AG272" s="6" t="n">
        <v>0.896668404872978</v>
      </c>
      <c r="AH272" s="6" t="n">
        <v>0.299934897291277</v>
      </c>
      <c r="AI272" s="1" t="n">
        <v>1.75671196552867</v>
      </c>
    </row>
    <row r="273" customFormat="false" ht="15" hidden="false" customHeight="false" outlineLevel="0" collapsed="false">
      <c r="A273" s="1" t="n">
        <v>0.1807</v>
      </c>
      <c r="B273" s="1" t="n">
        <v>45.74</v>
      </c>
      <c r="C273" s="1" t="n">
        <v>0.488</v>
      </c>
      <c r="D273" s="6" t="n">
        <v>1.473E-010</v>
      </c>
      <c r="E273" s="1" t="n">
        <v>280</v>
      </c>
      <c r="F273" s="1" t="n">
        <f aca="false">0.938^2+B273/A273-B273</f>
        <v>208.266573385722</v>
      </c>
      <c r="G273" s="1" t="n">
        <f aca="false">B273/A273/2/0.938</f>
        <v>134.928960226931</v>
      </c>
      <c r="H273" s="1" t="n">
        <f aca="false">E273-G273</f>
        <v>145.071039773069</v>
      </c>
      <c r="I273" s="1" t="n">
        <v>0.810899345898867</v>
      </c>
      <c r="J273" s="7" t="s">
        <v>34</v>
      </c>
      <c r="K273" s="1" t="s">
        <v>35</v>
      </c>
      <c r="L273" s="1" t="s">
        <v>36</v>
      </c>
      <c r="M273" s="1" t="s">
        <v>37</v>
      </c>
      <c r="N273" s="1" t="n">
        <v>1</v>
      </c>
      <c r="O273" s="1" t="n">
        <v>0.6</v>
      </c>
      <c r="P273" s="1" t="n">
        <v>0</v>
      </c>
      <c r="Q273" s="1" t="n">
        <v>0</v>
      </c>
      <c r="R273" s="1" t="n">
        <v>0</v>
      </c>
      <c r="S273" s="1" t="n">
        <v>1.2</v>
      </c>
      <c r="T273" s="1" t="n">
        <v>0.1</v>
      </c>
      <c r="U273" s="1" t="n">
        <v>0</v>
      </c>
      <c r="V273" s="1" t="n">
        <v>0</v>
      </c>
      <c r="W273" s="1" t="n">
        <v>0</v>
      </c>
      <c r="X273" s="1" t="n">
        <v>0.1</v>
      </c>
      <c r="Y273" s="1" t="n">
        <v>2.1</v>
      </c>
      <c r="Z273" s="1" t="n">
        <v>0.8</v>
      </c>
      <c r="AA273" s="1" t="n">
        <v>1</v>
      </c>
      <c r="AB273" s="1" t="n">
        <v>0.055</v>
      </c>
      <c r="AC273" s="1" t="n">
        <v>0.3201</v>
      </c>
      <c r="AD273" s="1" t="n">
        <v>0.0099</v>
      </c>
      <c r="AE273" s="1" t="n">
        <v>0.0081</v>
      </c>
      <c r="AF273" s="1" t="n">
        <v>2.5</v>
      </c>
      <c r="AG273" s="6" t="n">
        <v>0.810899345898867</v>
      </c>
      <c r="AH273" s="6" t="n">
        <v>0.316943423008681</v>
      </c>
      <c r="AI273" s="1" t="n">
        <v>3.09278350515464</v>
      </c>
    </row>
    <row r="274" customFormat="false" ht="15" hidden="false" customHeight="false" outlineLevel="0" collapsed="false">
      <c r="A274" s="1" t="n">
        <v>0.224</v>
      </c>
      <c r="B274" s="1" t="n">
        <v>15.14</v>
      </c>
      <c r="C274" s="1" t="n">
        <v>0.133</v>
      </c>
      <c r="D274" s="6" t="n">
        <v>1.192E-009</v>
      </c>
      <c r="E274" s="1" t="n">
        <v>280</v>
      </c>
      <c r="F274" s="1" t="n">
        <f aca="false">0.938^2+B274/A274-B274</f>
        <v>53.3291297142857</v>
      </c>
      <c r="G274" s="1" t="n">
        <f aca="false">B274/A274/2/0.938</f>
        <v>36.028403898873</v>
      </c>
      <c r="H274" s="1" t="n">
        <f aca="false">E274-G274</f>
        <v>243.971596101127</v>
      </c>
      <c r="I274" s="1" t="n">
        <v>0.98979206548288</v>
      </c>
      <c r="J274" s="7" t="s">
        <v>34</v>
      </c>
      <c r="K274" s="1" t="s">
        <v>35</v>
      </c>
      <c r="L274" s="1" t="s">
        <v>36</v>
      </c>
      <c r="M274" s="1" t="s">
        <v>37</v>
      </c>
      <c r="N274" s="1" t="n">
        <v>1</v>
      </c>
      <c r="O274" s="1" t="n">
        <v>1.2</v>
      </c>
      <c r="P274" s="1" t="n">
        <v>0</v>
      </c>
      <c r="Q274" s="1" t="n">
        <v>0</v>
      </c>
      <c r="R274" s="1" t="n">
        <v>0</v>
      </c>
      <c r="S274" s="1" t="n">
        <v>1</v>
      </c>
      <c r="T274" s="1" t="n">
        <v>-0.4</v>
      </c>
      <c r="U274" s="1" t="n">
        <v>0</v>
      </c>
      <c r="V274" s="1" t="n">
        <v>0</v>
      </c>
      <c r="W274" s="1" t="n">
        <v>0</v>
      </c>
      <c r="X274" s="1" t="n">
        <v>-0.4</v>
      </c>
      <c r="Y274" s="1" t="n">
        <v>1</v>
      </c>
      <c r="Z274" s="1" t="n">
        <v>0.3</v>
      </c>
      <c r="AA274" s="1" t="n">
        <v>0.5</v>
      </c>
      <c r="AB274" s="1" t="n">
        <v>0.074</v>
      </c>
      <c r="AC274" s="1" t="n">
        <v>0.2661</v>
      </c>
      <c r="AD274" s="1" t="n">
        <v>0.0083</v>
      </c>
      <c r="AE274" s="1" t="n">
        <v>0.0045</v>
      </c>
      <c r="AF274" s="1" t="n">
        <v>2.5</v>
      </c>
      <c r="AG274" s="6" t="n">
        <v>0.98979206548288</v>
      </c>
      <c r="AH274" s="6" t="n">
        <v>0.265912692678561</v>
      </c>
      <c r="AI274" s="1" t="n">
        <v>3.11912814731304</v>
      </c>
    </row>
    <row r="275" customFormat="false" ht="15" hidden="false" customHeight="false" outlineLevel="0" collapsed="false">
      <c r="A275" s="1" t="n">
        <v>0.2242</v>
      </c>
      <c r="B275" s="1" t="n">
        <v>19.97</v>
      </c>
      <c r="C275" s="1" t="n">
        <v>0.175</v>
      </c>
      <c r="D275" s="6" t="n">
        <v>6.788E-010</v>
      </c>
      <c r="E275" s="1" t="n">
        <v>280</v>
      </c>
      <c r="F275" s="1" t="n">
        <f aca="false">0.938^2+B275/A275-B275</f>
        <v>69.9821009134701</v>
      </c>
      <c r="G275" s="1" t="n">
        <f aca="false">B275/A275/2/0.938</f>
        <v>47.4798810839393</v>
      </c>
      <c r="H275" s="1" t="n">
        <f aca="false">E275-G275</f>
        <v>232.520118916061</v>
      </c>
      <c r="I275" s="1" t="n">
        <v>0.981627442490468</v>
      </c>
      <c r="J275" s="7" t="s">
        <v>34</v>
      </c>
      <c r="K275" s="1" t="s">
        <v>35</v>
      </c>
      <c r="L275" s="1" t="s">
        <v>36</v>
      </c>
      <c r="M275" s="1" t="s">
        <v>37</v>
      </c>
      <c r="N275" s="1" t="n">
        <v>1</v>
      </c>
      <c r="O275" s="1" t="n">
        <v>1</v>
      </c>
      <c r="P275" s="1" t="n">
        <v>0</v>
      </c>
      <c r="Q275" s="1" t="n">
        <v>0</v>
      </c>
      <c r="R275" s="1" t="n">
        <v>0</v>
      </c>
      <c r="S275" s="1" t="n">
        <v>0.8</v>
      </c>
      <c r="T275" s="1" t="n">
        <v>-0.2</v>
      </c>
      <c r="U275" s="1" t="n">
        <v>0</v>
      </c>
      <c r="V275" s="1" t="n">
        <v>0</v>
      </c>
      <c r="W275" s="1" t="n">
        <v>0</v>
      </c>
      <c r="X275" s="1" t="n">
        <v>-0.2</v>
      </c>
      <c r="Y275" s="1" t="n">
        <v>1.3</v>
      </c>
      <c r="Z275" s="1" t="n">
        <v>0.3</v>
      </c>
      <c r="AA275" s="1" t="n">
        <v>0.5</v>
      </c>
      <c r="AB275" s="1" t="n">
        <v>0.064</v>
      </c>
      <c r="AC275" s="1" t="n">
        <v>0.2729</v>
      </c>
      <c r="AD275" s="1" t="n">
        <v>0.0051</v>
      </c>
      <c r="AE275" s="1" t="n">
        <v>0.0047</v>
      </c>
      <c r="AF275" s="1" t="n">
        <v>2.5</v>
      </c>
      <c r="AG275" s="6" t="n">
        <v>0.981627442490468</v>
      </c>
      <c r="AH275" s="6" t="n">
        <v>0.272598229067479</v>
      </c>
      <c r="AI275" s="1" t="n">
        <v>1.8688164162697</v>
      </c>
    </row>
    <row r="276" customFormat="false" ht="15" hidden="false" customHeight="false" outlineLevel="0" collapsed="false">
      <c r="A276" s="1" t="n">
        <v>0.2241</v>
      </c>
      <c r="B276" s="1" t="n">
        <v>26.76</v>
      </c>
      <c r="C276" s="1" t="n">
        <v>0.233</v>
      </c>
      <c r="D276" s="6" t="n">
        <v>3.529E-010</v>
      </c>
      <c r="E276" s="1" t="n">
        <v>280</v>
      </c>
      <c r="F276" s="1" t="n">
        <f aca="false">0.938^2+B276/A276-B276</f>
        <v>93.5308212423025</v>
      </c>
      <c r="G276" s="1" t="n">
        <f aca="false">B276/A276/2/0.938</f>
        <v>63.651906845577</v>
      </c>
      <c r="H276" s="1" t="n">
        <f aca="false">E276-G276</f>
        <v>216.348093154423</v>
      </c>
      <c r="I276" s="1" t="n">
        <v>0.965607986281316</v>
      </c>
      <c r="J276" s="7" t="s">
        <v>34</v>
      </c>
      <c r="K276" s="1" t="s">
        <v>35</v>
      </c>
      <c r="L276" s="1" t="s">
        <v>36</v>
      </c>
      <c r="M276" s="1" t="s">
        <v>37</v>
      </c>
      <c r="N276" s="1" t="n">
        <v>1</v>
      </c>
      <c r="O276" s="1" t="n">
        <v>0.8</v>
      </c>
      <c r="P276" s="1" t="n">
        <v>0</v>
      </c>
      <c r="Q276" s="1" t="n">
        <v>0</v>
      </c>
      <c r="R276" s="1" t="n">
        <v>0</v>
      </c>
      <c r="S276" s="1" t="n">
        <v>0.7</v>
      </c>
      <c r="T276" s="1" t="n">
        <v>-0.1</v>
      </c>
      <c r="U276" s="1" t="n">
        <v>0</v>
      </c>
      <c r="V276" s="1" t="n">
        <v>0</v>
      </c>
      <c r="W276" s="1" t="n">
        <v>0</v>
      </c>
      <c r="X276" s="1" t="n">
        <v>-0.1</v>
      </c>
      <c r="Y276" s="1" t="n">
        <v>1.7</v>
      </c>
      <c r="Z276" s="1" t="n">
        <v>0.2</v>
      </c>
      <c r="AA276" s="1" t="n">
        <v>0.6</v>
      </c>
      <c r="AB276" s="1" t="n">
        <v>0.056</v>
      </c>
      <c r="AC276" s="1" t="n">
        <v>0.2674</v>
      </c>
      <c r="AD276" s="1" t="n">
        <v>0.0043</v>
      </c>
      <c r="AE276" s="1" t="n">
        <v>0.0052</v>
      </c>
      <c r="AF276" s="1" t="n">
        <v>2.5</v>
      </c>
      <c r="AG276" s="6" t="n">
        <v>0.965607986281316</v>
      </c>
      <c r="AH276" s="6" t="n">
        <v>0.266912104462044</v>
      </c>
      <c r="AI276" s="1" t="n">
        <v>1.60807778608826</v>
      </c>
    </row>
    <row r="277" customFormat="false" ht="15" hidden="false" customHeight="false" outlineLevel="0" collapsed="false">
      <c r="A277" s="1" t="n">
        <v>0.2239</v>
      </c>
      <c r="B277" s="1" t="n">
        <v>35.3</v>
      </c>
      <c r="C277" s="1" t="n">
        <v>0.306</v>
      </c>
      <c r="D277" s="6" t="n">
        <v>1.864E-010</v>
      </c>
      <c r="E277" s="1" t="n">
        <v>280</v>
      </c>
      <c r="F277" s="1" t="n">
        <f aca="false">0.938^2+B277/A277-B277</f>
        <v>123.23951349531</v>
      </c>
      <c r="G277" s="1" t="n">
        <f aca="false">B277/A277/2/0.938</f>
        <v>84.0403355518712</v>
      </c>
      <c r="H277" s="1" t="n">
        <f aca="false">E277-G277</f>
        <v>195.959664448129</v>
      </c>
      <c r="I277" s="1" t="n">
        <v>0.9365080483233</v>
      </c>
      <c r="J277" s="7" t="s">
        <v>34</v>
      </c>
      <c r="K277" s="1" t="s">
        <v>35</v>
      </c>
      <c r="L277" s="1" t="s">
        <v>36</v>
      </c>
      <c r="M277" s="1" t="s">
        <v>37</v>
      </c>
      <c r="N277" s="1" t="n">
        <v>1</v>
      </c>
      <c r="O277" s="1" t="n">
        <v>0.7</v>
      </c>
      <c r="P277" s="1" t="n">
        <v>0</v>
      </c>
      <c r="Q277" s="1" t="n">
        <v>0</v>
      </c>
      <c r="R277" s="1" t="n">
        <v>0</v>
      </c>
      <c r="S277" s="1" t="n">
        <v>0.6</v>
      </c>
      <c r="T277" s="1" t="n">
        <v>0</v>
      </c>
      <c r="U277" s="1" t="n">
        <v>0</v>
      </c>
      <c r="V277" s="1" t="n">
        <v>0</v>
      </c>
      <c r="W277" s="1" t="n">
        <v>0</v>
      </c>
      <c r="X277" s="1" t="n">
        <v>0</v>
      </c>
      <c r="Y277" s="1" t="n">
        <v>2</v>
      </c>
      <c r="Z277" s="1" t="n">
        <v>0.3</v>
      </c>
      <c r="AA277" s="1" t="n">
        <v>0.6</v>
      </c>
      <c r="AB277" s="1" t="n">
        <v>0.05</v>
      </c>
      <c r="AC277" s="1" t="n">
        <v>0.2609</v>
      </c>
      <c r="AD277" s="1" t="n">
        <v>0.0047</v>
      </c>
      <c r="AE277" s="1" t="n">
        <v>0.0058</v>
      </c>
      <c r="AF277" s="1" t="n">
        <v>2.5</v>
      </c>
      <c r="AG277" s="6" t="n">
        <v>0.9365080483233</v>
      </c>
      <c r="AH277" s="6" t="n">
        <v>0.260110919470179</v>
      </c>
      <c r="AI277" s="1" t="n">
        <v>1.80145649674205</v>
      </c>
    </row>
    <row r="278" customFormat="false" ht="15" hidden="false" customHeight="false" outlineLevel="0" collapsed="false">
      <c r="A278" s="1" t="n">
        <v>0.2249</v>
      </c>
      <c r="B278" s="1" t="n">
        <v>46.57</v>
      </c>
      <c r="C278" s="1" t="n">
        <v>0.401</v>
      </c>
      <c r="D278" s="6" t="n">
        <v>9.883E-011</v>
      </c>
      <c r="E278" s="1" t="n">
        <v>280</v>
      </c>
      <c r="F278" s="1" t="n">
        <f aca="false">0.938^2+B278/A278-B278</f>
        <v>161.379652803913</v>
      </c>
      <c r="G278" s="1" t="n">
        <f aca="false">B278/A278/2/0.938</f>
        <v>110.378362901873</v>
      </c>
      <c r="H278" s="1" t="n">
        <f aca="false">E278-G278</f>
        <v>169.621637098127</v>
      </c>
      <c r="I278" s="1" t="n">
        <v>0.88124844212917</v>
      </c>
      <c r="J278" s="7" t="s">
        <v>34</v>
      </c>
      <c r="K278" s="1" t="s">
        <v>35</v>
      </c>
      <c r="L278" s="1" t="s">
        <v>36</v>
      </c>
      <c r="M278" s="1" t="s">
        <v>37</v>
      </c>
      <c r="N278" s="1" t="n">
        <v>1</v>
      </c>
      <c r="O278" s="1" t="n">
        <v>0.6</v>
      </c>
      <c r="P278" s="1" t="n">
        <v>0</v>
      </c>
      <c r="Q278" s="1" t="n">
        <v>0</v>
      </c>
      <c r="R278" s="1" t="n">
        <v>0</v>
      </c>
      <c r="S278" s="1" t="n">
        <v>0.9</v>
      </c>
      <c r="T278" s="1" t="n">
        <v>0.1</v>
      </c>
      <c r="U278" s="1" t="n">
        <v>0</v>
      </c>
      <c r="V278" s="1" t="n">
        <v>0</v>
      </c>
      <c r="W278" s="1" t="n">
        <v>0</v>
      </c>
      <c r="X278" s="1" t="n">
        <v>0.1</v>
      </c>
      <c r="Y278" s="1" t="n">
        <v>2.4</v>
      </c>
      <c r="Z278" s="1" t="n">
        <v>0.5</v>
      </c>
      <c r="AA278" s="1" t="n">
        <v>0.8</v>
      </c>
      <c r="AB278" s="1" t="n">
        <v>0.045</v>
      </c>
      <c r="AC278" s="1" t="n">
        <v>0.2614</v>
      </c>
      <c r="AD278" s="1" t="n">
        <v>0.0075</v>
      </c>
      <c r="AE278" s="1" t="n">
        <v>0.0071</v>
      </c>
      <c r="AF278" s="1" t="n">
        <v>2.5</v>
      </c>
      <c r="AG278" s="6" t="n">
        <v>0.88124844212917</v>
      </c>
      <c r="AH278" s="6" t="n">
        <v>0.260062814726561</v>
      </c>
      <c r="AI278" s="1" t="n">
        <v>2.86916602907422</v>
      </c>
    </row>
    <row r="279" customFormat="false" ht="15" hidden="false" customHeight="false" outlineLevel="0" collapsed="false">
      <c r="A279" s="1" t="n">
        <v>0.2646</v>
      </c>
      <c r="B279" s="1" t="n">
        <v>16.06</v>
      </c>
      <c r="C279" s="1" t="n">
        <v>0.119</v>
      </c>
      <c r="D279" s="6" t="n">
        <v>9.405E-010</v>
      </c>
      <c r="E279" s="1" t="n">
        <v>280</v>
      </c>
      <c r="F279" s="1" t="n">
        <f aca="false">0.938^2+B279/A279-B279</f>
        <v>45.5152332668178</v>
      </c>
      <c r="G279" s="1" t="n">
        <f aca="false">B279/A279/2/0.938</f>
        <v>32.353619012163</v>
      </c>
      <c r="H279" s="1" t="n">
        <f aca="false">E279-G279</f>
        <v>247.646380987837</v>
      </c>
      <c r="I279" s="1" t="n">
        <v>0.991912321816144</v>
      </c>
      <c r="J279" s="7" t="s">
        <v>34</v>
      </c>
      <c r="K279" s="1" t="s">
        <v>35</v>
      </c>
      <c r="L279" s="1" t="s">
        <v>36</v>
      </c>
      <c r="M279" s="1" t="s">
        <v>37</v>
      </c>
      <c r="N279" s="1" t="n">
        <v>1</v>
      </c>
      <c r="O279" s="1" t="n">
        <v>0.9</v>
      </c>
      <c r="P279" s="1" t="n">
        <v>0</v>
      </c>
      <c r="Q279" s="1" t="n">
        <v>0</v>
      </c>
      <c r="R279" s="1" t="n">
        <v>0</v>
      </c>
      <c r="S279" s="1" t="n">
        <v>0.8</v>
      </c>
      <c r="T279" s="1" t="n">
        <v>-0.1</v>
      </c>
      <c r="U279" s="1" t="n">
        <v>0</v>
      </c>
      <c r="V279" s="1" t="n">
        <v>0</v>
      </c>
      <c r="W279" s="1" t="n">
        <v>0</v>
      </c>
      <c r="X279" s="1" t="n">
        <v>-0.1</v>
      </c>
      <c r="Y279" s="1" t="n">
        <v>0.8</v>
      </c>
      <c r="Z279" s="1" t="n">
        <v>0</v>
      </c>
      <c r="AA279" s="1" t="n">
        <v>0.1</v>
      </c>
      <c r="AB279" s="1" t="n">
        <v>0.065</v>
      </c>
      <c r="AC279" s="1" t="n">
        <v>0.2782</v>
      </c>
      <c r="AD279" s="1" t="n">
        <v>0.0232</v>
      </c>
      <c r="AE279" s="1" t="n">
        <v>0.0033</v>
      </c>
      <c r="AF279" s="1" t="n">
        <v>2.5</v>
      </c>
      <c r="AG279" s="6" t="n">
        <v>0.991912321816144</v>
      </c>
      <c r="AH279" s="6" t="n">
        <v>0.278062549891123</v>
      </c>
      <c r="AI279" s="1" t="n">
        <v>8.33932422717469</v>
      </c>
    </row>
    <row r="280" customFormat="false" ht="15" hidden="false" customHeight="false" outlineLevel="0" collapsed="false">
      <c r="A280" s="1" t="n">
        <v>0.274</v>
      </c>
      <c r="B280" s="1" t="n">
        <v>19.99</v>
      </c>
      <c r="C280" s="1" t="n">
        <v>0.143</v>
      </c>
      <c r="D280" s="6" t="n">
        <v>4.845E-010</v>
      </c>
      <c r="E280" s="1" t="n">
        <v>280</v>
      </c>
      <c r="F280" s="1" t="n">
        <f aca="false">0.938^2+B280/A280-B280</f>
        <v>53.8460483795621</v>
      </c>
      <c r="G280" s="1" t="n">
        <f aca="false">B280/A280/2/0.938</f>
        <v>38.889234743903</v>
      </c>
      <c r="H280" s="1" t="n">
        <f aca="false">E280-G280</f>
        <v>241.110765256097</v>
      </c>
      <c r="I280" s="1" t="n">
        <v>0.988063959910641</v>
      </c>
      <c r="J280" s="7" t="s">
        <v>34</v>
      </c>
      <c r="K280" s="1" t="s">
        <v>35</v>
      </c>
      <c r="L280" s="1" t="s">
        <v>36</v>
      </c>
      <c r="M280" s="1" t="s">
        <v>37</v>
      </c>
      <c r="N280" s="1" t="n">
        <v>1</v>
      </c>
      <c r="O280" s="1" t="n">
        <v>0.8</v>
      </c>
      <c r="P280" s="1" t="n">
        <v>0</v>
      </c>
      <c r="Q280" s="1" t="n">
        <v>0</v>
      </c>
      <c r="R280" s="1" t="n">
        <v>0</v>
      </c>
      <c r="S280" s="1" t="n">
        <v>0.7</v>
      </c>
      <c r="T280" s="1" t="n">
        <v>0</v>
      </c>
      <c r="U280" s="1" t="n">
        <v>0</v>
      </c>
      <c r="V280" s="1" t="n">
        <v>0</v>
      </c>
      <c r="W280" s="1" t="n">
        <v>0</v>
      </c>
      <c r="X280" s="1" t="n">
        <v>0</v>
      </c>
      <c r="Y280" s="1" t="n">
        <v>0.9</v>
      </c>
      <c r="Z280" s="1" t="n">
        <v>0.2</v>
      </c>
      <c r="AA280" s="1" t="n">
        <v>0.6</v>
      </c>
      <c r="AB280" s="1" t="n">
        <v>0.056</v>
      </c>
      <c r="AC280" s="1" t="n">
        <v>0.2346</v>
      </c>
      <c r="AD280" s="1" t="n">
        <v>0.0055</v>
      </c>
      <c r="AE280" s="1" t="n">
        <v>0.0031</v>
      </c>
      <c r="AF280" s="1" t="n">
        <v>2.5</v>
      </c>
      <c r="AG280" s="6" t="n">
        <v>0.988063959910641</v>
      </c>
      <c r="AH280" s="6" t="n">
        <v>0.234451384057362</v>
      </c>
      <c r="AI280" s="1" t="n">
        <v>2.34441602728048</v>
      </c>
    </row>
    <row r="281" customFormat="false" ht="15" hidden="false" customHeight="false" outlineLevel="0" collapsed="false">
      <c r="A281" s="1" t="n">
        <v>0.2739</v>
      </c>
      <c r="B281" s="1" t="n">
        <v>26.76</v>
      </c>
      <c r="C281" s="1" t="n">
        <v>0.191</v>
      </c>
      <c r="D281" s="6" t="n">
        <v>2.54E-010</v>
      </c>
      <c r="E281" s="1" t="n">
        <v>280</v>
      </c>
      <c r="F281" s="1" t="n">
        <f aca="false">0.938^2+B281/A281-B281</f>
        <v>71.8197344709748</v>
      </c>
      <c r="G281" s="1" t="n">
        <f aca="false">B281/A281/2/0.938</f>
        <v>52.0788328736539</v>
      </c>
      <c r="H281" s="1" t="n">
        <f aca="false">E281-G281</f>
        <v>227.921167126346</v>
      </c>
      <c r="I281" s="1" t="n">
        <v>0.977746176220617</v>
      </c>
      <c r="J281" s="7" t="s">
        <v>34</v>
      </c>
      <c r="K281" s="1" t="s">
        <v>35</v>
      </c>
      <c r="L281" s="1" t="s">
        <v>36</v>
      </c>
      <c r="M281" s="1" t="s">
        <v>37</v>
      </c>
      <c r="N281" s="1" t="n">
        <v>1</v>
      </c>
      <c r="O281" s="1" t="n">
        <v>0.7</v>
      </c>
      <c r="P281" s="1" t="n">
        <v>0</v>
      </c>
      <c r="Q281" s="1" t="n">
        <v>0</v>
      </c>
      <c r="R281" s="1" t="n">
        <v>0</v>
      </c>
      <c r="S281" s="1" t="n">
        <v>0.6</v>
      </c>
      <c r="T281" s="1" t="n">
        <v>0.1</v>
      </c>
      <c r="U281" s="1" t="n">
        <v>0</v>
      </c>
      <c r="V281" s="1" t="n">
        <v>0</v>
      </c>
      <c r="W281" s="1" t="n">
        <v>0</v>
      </c>
      <c r="X281" s="1" t="n">
        <v>0.1</v>
      </c>
      <c r="Y281" s="1" t="n">
        <v>1.2</v>
      </c>
      <c r="Z281" s="1" t="n">
        <v>0.2</v>
      </c>
      <c r="AA281" s="1" t="n">
        <v>0.5</v>
      </c>
      <c r="AB281" s="1" t="n">
        <v>0.049</v>
      </c>
      <c r="AC281" s="1" t="n">
        <v>0.2292</v>
      </c>
      <c r="AD281" s="1" t="n">
        <v>0.0045</v>
      </c>
      <c r="AE281" s="1" t="n">
        <v>0.0035</v>
      </c>
      <c r="AF281" s="1" t="n">
        <v>2.5</v>
      </c>
      <c r="AG281" s="6" t="n">
        <v>0.977746176220617</v>
      </c>
      <c r="AH281" s="6" t="n">
        <v>0.228961601166437</v>
      </c>
      <c r="AI281" s="1" t="n">
        <v>1.96335078534031</v>
      </c>
    </row>
    <row r="282" customFormat="false" ht="15" hidden="false" customHeight="false" outlineLevel="0" collapsed="false">
      <c r="A282" s="1" t="n">
        <v>0.2745</v>
      </c>
      <c r="B282" s="1" t="n">
        <v>35.42</v>
      </c>
      <c r="C282" s="1" t="n">
        <v>0.251</v>
      </c>
      <c r="D282" s="6" t="n">
        <v>1.398E-010</v>
      </c>
      <c r="E282" s="1" t="n">
        <v>280</v>
      </c>
      <c r="F282" s="1" t="n">
        <f aca="false">0.938^2+B282/A282-B282</f>
        <v>94.4944523788707</v>
      </c>
      <c r="G282" s="1" t="n">
        <f aca="false">B282/A282/2/0.938</f>
        <v>68.7817741891635</v>
      </c>
      <c r="H282" s="1" t="n">
        <f aca="false">E282-G282</f>
        <v>211.218225810837</v>
      </c>
      <c r="I282" s="1" t="n">
        <v>0.959357101773879</v>
      </c>
      <c r="J282" s="7" t="s">
        <v>34</v>
      </c>
      <c r="K282" s="1" t="s">
        <v>35</v>
      </c>
      <c r="L282" s="1" t="s">
        <v>36</v>
      </c>
      <c r="M282" s="1" t="s">
        <v>37</v>
      </c>
      <c r="N282" s="1" t="n">
        <v>1</v>
      </c>
      <c r="O282" s="1" t="n">
        <v>0.6</v>
      </c>
      <c r="P282" s="1" t="n">
        <v>0</v>
      </c>
      <c r="Q282" s="1" t="n">
        <v>0</v>
      </c>
      <c r="R282" s="1" t="n">
        <v>0</v>
      </c>
      <c r="S282" s="1" t="n">
        <v>0.6</v>
      </c>
      <c r="T282" s="1" t="n">
        <v>0.2</v>
      </c>
      <c r="U282" s="1" t="n">
        <v>0</v>
      </c>
      <c r="V282" s="1" t="n">
        <v>0</v>
      </c>
      <c r="W282" s="1" t="n">
        <v>0</v>
      </c>
      <c r="X282" s="1" t="n">
        <v>0.2</v>
      </c>
      <c r="Y282" s="1" t="n">
        <v>1.8</v>
      </c>
      <c r="Z282" s="1" t="n">
        <v>0.2</v>
      </c>
      <c r="AA282" s="1" t="n">
        <v>0.6</v>
      </c>
      <c r="AB282" s="1" t="n">
        <v>0.043</v>
      </c>
      <c r="AC282" s="1" t="n">
        <v>0.2328</v>
      </c>
      <c r="AD282" s="1" t="n">
        <v>0.0048</v>
      </c>
      <c r="AE282" s="1" t="n">
        <v>0.0046</v>
      </c>
      <c r="AF282" s="1" t="n">
        <v>2.5</v>
      </c>
      <c r="AG282" s="6" t="n">
        <v>0.959357101773879</v>
      </c>
      <c r="AH282" s="6" t="n">
        <v>0.232409742919734</v>
      </c>
      <c r="AI282" s="1" t="n">
        <v>2.06185567010309</v>
      </c>
    </row>
    <row r="283" customFormat="false" ht="15" hidden="false" customHeight="false" outlineLevel="0" collapsed="false">
      <c r="A283" s="1" t="n">
        <v>0.2744</v>
      </c>
      <c r="B283" s="1" t="n">
        <v>46.98</v>
      </c>
      <c r="C283" s="1" t="n">
        <v>0.332</v>
      </c>
      <c r="D283" s="6" t="n">
        <v>7.511E-011</v>
      </c>
      <c r="E283" s="1" t="n">
        <v>280</v>
      </c>
      <c r="F283" s="1" t="n">
        <f aca="false">0.938^2+B283/A283-B283</f>
        <v>125.109756536443</v>
      </c>
      <c r="G283" s="1" t="n">
        <f aca="false">B283/A283/2/0.938</f>
        <v>91.2632796036477</v>
      </c>
      <c r="H283" s="1" t="n">
        <f aca="false">E283-G283</f>
        <v>188.736720396352</v>
      </c>
      <c r="I283" s="1" t="n">
        <v>0.923386501703244</v>
      </c>
      <c r="J283" s="7" t="s">
        <v>34</v>
      </c>
      <c r="K283" s="1" t="s">
        <v>35</v>
      </c>
      <c r="L283" s="1" t="s">
        <v>36</v>
      </c>
      <c r="M283" s="1" t="s">
        <v>37</v>
      </c>
      <c r="N283" s="1" t="n">
        <v>1</v>
      </c>
      <c r="O283" s="1" t="n">
        <v>0.6</v>
      </c>
      <c r="P283" s="1" t="n">
        <v>0</v>
      </c>
      <c r="Q283" s="1" t="n">
        <v>0</v>
      </c>
      <c r="R283" s="1" t="n">
        <v>0</v>
      </c>
      <c r="S283" s="1" t="n">
        <v>0.5</v>
      </c>
      <c r="T283" s="1" t="n">
        <v>0.3</v>
      </c>
      <c r="U283" s="1" t="n">
        <v>0</v>
      </c>
      <c r="V283" s="1" t="n">
        <v>0</v>
      </c>
      <c r="W283" s="1" t="n">
        <v>0</v>
      </c>
      <c r="X283" s="1" t="n">
        <v>0.3</v>
      </c>
      <c r="Y283" s="1" t="n">
        <v>2.4</v>
      </c>
      <c r="Z283" s="1" t="n">
        <v>0.4</v>
      </c>
      <c r="AA283" s="1" t="n">
        <v>0.7</v>
      </c>
      <c r="AB283" s="1" t="n">
        <v>0.038</v>
      </c>
      <c r="AC283" s="1" t="n">
        <v>0.2354</v>
      </c>
      <c r="AD283" s="1" t="n">
        <v>0.0071</v>
      </c>
      <c r="AE283" s="1" t="n">
        <v>0.006</v>
      </c>
      <c r="AF283" s="1" t="n">
        <v>2.5</v>
      </c>
      <c r="AG283" s="6" t="n">
        <v>0.923386501703244</v>
      </c>
      <c r="AH283" s="6" t="n">
        <v>0.234739495047548</v>
      </c>
      <c r="AI283" s="1" t="n">
        <v>3.0161427357689</v>
      </c>
    </row>
    <row r="284" customFormat="false" ht="15" hidden="false" customHeight="false" outlineLevel="0" collapsed="false">
      <c r="A284" s="1" t="n">
        <v>0.2769</v>
      </c>
      <c r="B284" s="1" t="n">
        <v>59.79</v>
      </c>
      <c r="C284" s="1" t="n">
        <v>0.413</v>
      </c>
      <c r="D284" s="6" t="n">
        <v>3.105E-011</v>
      </c>
      <c r="E284" s="1" t="n">
        <v>280</v>
      </c>
      <c r="F284" s="1" t="n">
        <f aca="false">0.938^2+B284/A284-B284</f>
        <v>157.016171193933</v>
      </c>
      <c r="G284" s="1" t="n">
        <f aca="false">B284/A284/2/0.938</f>
        <v>115.099321531947</v>
      </c>
      <c r="H284" s="1" t="n">
        <f aca="false">E284-G284</f>
        <v>164.900678468053</v>
      </c>
      <c r="I284" s="1" t="n">
        <v>0.872611184371509</v>
      </c>
      <c r="J284" s="7" t="s">
        <v>34</v>
      </c>
      <c r="K284" s="1" t="s">
        <v>35</v>
      </c>
      <c r="L284" s="1" t="s">
        <v>36</v>
      </c>
      <c r="M284" s="1" t="s">
        <v>37</v>
      </c>
      <c r="N284" s="1" t="n">
        <v>1</v>
      </c>
      <c r="O284" s="1" t="n">
        <v>0.5</v>
      </c>
      <c r="P284" s="1" t="n">
        <v>0</v>
      </c>
      <c r="Q284" s="1" t="n">
        <v>0</v>
      </c>
      <c r="R284" s="1" t="n">
        <v>0</v>
      </c>
      <c r="S284" s="1" t="n">
        <v>0</v>
      </c>
      <c r="T284" s="1" t="n">
        <v>0.3</v>
      </c>
      <c r="U284" s="1" t="n">
        <v>0</v>
      </c>
      <c r="V284" s="1" t="n">
        <v>0</v>
      </c>
      <c r="W284" s="1" t="n">
        <v>0</v>
      </c>
      <c r="X284" s="1" t="n">
        <v>0.3</v>
      </c>
      <c r="Y284" s="1" t="n">
        <v>2.9</v>
      </c>
      <c r="Z284" s="1" t="n">
        <v>0.6</v>
      </c>
      <c r="AA284" s="1" t="n">
        <v>1.3</v>
      </c>
      <c r="AB284" s="1" t="n">
        <v>0.035</v>
      </c>
      <c r="AC284" s="1" t="n">
        <v>0.1698</v>
      </c>
      <c r="AD284" s="1" t="n">
        <v>0.0183</v>
      </c>
      <c r="AE284" s="1" t="n">
        <v>0.0057</v>
      </c>
      <c r="AF284" s="1" t="n">
        <v>2.5</v>
      </c>
      <c r="AG284" s="6" t="n">
        <v>0.872611184371509</v>
      </c>
      <c r="AH284" s="6" t="n">
        <v>0.169068291616794</v>
      </c>
      <c r="AI284" s="1" t="n">
        <v>10.7773851590106</v>
      </c>
    </row>
    <row r="285" customFormat="false" ht="15" hidden="false" customHeight="false" outlineLevel="0" collapsed="false">
      <c r="A285" s="1" t="n">
        <v>0.3289</v>
      </c>
      <c r="B285" s="1" t="n">
        <v>20.73</v>
      </c>
      <c r="C285" s="1" t="n">
        <v>0.124</v>
      </c>
      <c r="D285" s="6" t="n">
        <v>3.185E-010</v>
      </c>
      <c r="E285" s="1" t="n">
        <v>280</v>
      </c>
      <c r="F285" s="1" t="n">
        <f aca="false">0.938^2+B285/A285-B285</f>
        <v>43.1781200717543</v>
      </c>
      <c r="G285" s="1" t="n">
        <f aca="false">B285/A285/2/0.938</f>
        <v>33.5971620851569</v>
      </c>
      <c r="H285" s="1" t="n">
        <f aca="false">E285-G285</f>
        <v>246.402837914843</v>
      </c>
      <c r="I285" s="1" t="n">
        <v>0.991151150978191</v>
      </c>
      <c r="J285" s="7" t="s">
        <v>34</v>
      </c>
      <c r="K285" s="1" t="s">
        <v>35</v>
      </c>
      <c r="L285" s="1" t="s">
        <v>36</v>
      </c>
      <c r="M285" s="1" t="s">
        <v>37</v>
      </c>
      <c r="N285" s="1" t="n">
        <v>1</v>
      </c>
      <c r="O285" s="1" t="n">
        <v>0</v>
      </c>
      <c r="P285" s="1" t="n">
        <v>0</v>
      </c>
      <c r="Q285" s="1" t="n">
        <v>0</v>
      </c>
      <c r="R285" s="1" t="n">
        <v>0</v>
      </c>
      <c r="S285" s="1" t="n">
        <v>0.1</v>
      </c>
      <c r="T285" s="1" t="n">
        <v>0.8</v>
      </c>
      <c r="U285" s="1" t="n">
        <v>0</v>
      </c>
      <c r="V285" s="1" t="n">
        <v>0</v>
      </c>
      <c r="W285" s="1" t="n">
        <v>0</v>
      </c>
      <c r="X285" s="1" t="n">
        <v>0.8</v>
      </c>
      <c r="Y285" s="1" t="n">
        <v>1.2</v>
      </c>
      <c r="Z285" s="1" t="n">
        <v>0.2</v>
      </c>
      <c r="AA285" s="1" t="n">
        <v>0.5</v>
      </c>
      <c r="AB285" s="1" t="n">
        <v>0.05</v>
      </c>
      <c r="AC285" s="1" t="n">
        <v>0.1981</v>
      </c>
      <c r="AD285" s="1" t="n">
        <v>0.0058</v>
      </c>
      <c r="AE285" s="1" t="n">
        <v>0.0031</v>
      </c>
      <c r="AF285" s="1" t="n">
        <v>2.5</v>
      </c>
      <c r="AG285" s="6" t="n">
        <v>0.991151150978191</v>
      </c>
      <c r="AH285" s="6" t="n">
        <v>0.198016423703971</v>
      </c>
      <c r="AI285" s="1" t="n">
        <v>2.92781423523473</v>
      </c>
    </row>
    <row r="286" customFormat="false" ht="15" hidden="false" customHeight="false" outlineLevel="0" collapsed="false">
      <c r="A286" s="1" t="n">
        <v>0.344</v>
      </c>
      <c r="B286" s="1" t="n">
        <v>26.73</v>
      </c>
      <c r="C286" s="1" t="n">
        <v>0.153</v>
      </c>
      <c r="D286" s="6" t="n">
        <v>1.567E-010</v>
      </c>
      <c r="E286" s="1" t="n">
        <v>280</v>
      </c>
      <c r="F286" s="1" t="n">
        <f aca="false">0.938^2+B286/A286-B286</f>
        <v>51.853332372093</v>
      </c>
      <c r="G286" s="1" t="n">
        <f aca="false">B286/A286/2/0.938</f>
        <v>41.4197699211583</v>
      </c>
      <c r="H286" s="1" t="n">
        <f aca="false">E286-G286</f>
        <v>238.580230078842</v>
      </c>
      <c r="I286" s="1" t="n">
        <v>0.986172433785108</v>
      </c>
      <c r="J286" s="7" t="s">
        <v>34</v>
      </c>
      <c r="K286" s="1" t="s">
        <v>35</v>
      </c>
      <c r="L286" s="1" t="s">
        <v>36</v>
      </c>
      <c r="M286" s="1" t="s">
        <v>37</v>
      </c>
      <c r="N286" s="1" t="n">
        <v>1</v>
      </c>
      <c r="O286" s="1" t="n">
        <v>0.1</v>
      </c>
      <c r="P286" s="1" t="n">
        <v>0</v>
      </c>
      <c r="Q286" s="1" t="n">
        <v>0</v>
      </c>
      <c r="R286" s="1" t="n">
        <v>0</v>
      </c>
      <c r="S286" s="1" t="n">
        <v>0.2</v>
      </c>
      <c r="T286" s="1" t="n">
        <v>0.7</v>
      </c>
      <c r="U286" s="1" t="n">
        <v>0</v>
      </c>
      <c r="V286" s="1" t="n">
        <v>0</v>
      </c>
      <c r="W286" s="1" t="n">
        <v>0</v>
      </c>
      <c r="X286" s="1" t="n">
        <v>0.7</v>
      </c>
      <c r="Y286" s="1" t="n">
        <v>1.4</v>
      </c>
      <c r="Z286" s="1" t="n">
        <v>0.2</v>
      </c>
      <c r="AA286" s="1" t="n">
        <v>0.5</v>
      </c>
      <c r="AB286" s="1" t="n">
        <v>0.042</v>
      </c>
      <c r="AC286" s="1" t="n">
        <v>0.1739</v>
      </c>
      <c r="AD286" s="1" t="n">
        <v>0.0032</v>
      </c>
      <c r="AE286" s="1" t="n">
        <v>0.0029</v>
      </c>
      <c r="AF286" s="1" t="n">
        <v>2.5</v>
      </c>
      <c r="AG286" s="6" t="n">
        <v>0.986172433785108</v>
      </c>
      <c r="AH286" s="6" t="n">
        <v>0.173802970304634</v>
      </c>
      <c r="AI286" s="1" t="n">
        <v>1.84013801035078</v>
      </c>
    </row>
    <row r="287" customFormat="false" ht="15" hidden="false" customHeight="false" outlineLevel="0" collapsed="false">
      <c r="A287" s="1" t="n">
        <v>0.3447</v>
      </c>
      <c r="B287" s="1" t="n">
        <v>35.48</v>
      </c>
      <c r="C287" s="1" t="n">
        <v>0.202</v>
      </c>
      <c r="D287" s="6" t="n">
        <v>8.717E-011</v>
      </c>
      <c r="E287" s="1" t="n">
        <v>280</v>
      </c>
      <c r="F287" s="1" t="n">
        <f aca="false">0.938^2+B287/A287-B287</f>
        <v>68.3299281311285</v>
      </c>
      <c r="G287" s="1" t="n">
        <f aca="false">B287/A287/2/0.938</f>
        <v>54.8667825858894</v>
      </c>
      <c r="H287" s="1" t="n">
        <f aca="false">E287-G287</f>
        <v>225.133217414111</v>
      </c>
      <c r="I287" s="1" t="n">
        <v>0.97479793035132</v>
      </c>
      <c r="J287" s="7" t="s">
        <v>34</v>
      </c>
      <c r="K287" s="1" t="s">
        <v>35</v>
      </c>
      <c r="L287" s="1" t="s">
        <v>36</v>
      </c>
      <c r="M287" s="1" t="s">
        <v>37</v>
      </c>
      <c r="N287" s="1" t="n">
        <v>1</v>
      </c>
      <c r="O287" s="1" t="n">
        <v>0.2</v>
      </c>
      <c r="P287" s="1" t="n">
        <v>0</v>
      </c>
      <c r="Q287" s="1" t="n">
        <v>0</v>
      </c>
      <c r="R287" s="1" t="n">
        <v>0</v>
      </c>
      <c r="S287" s="1" t="n">
        <v>0.3</v>
      </c>
      <c r="T287" s="1" t="n">
        <v>0.7</v>
      </c>
      <c r="U287" s="1" t="n">
        <v>0</v>
      </c>
      <c r="V287" s="1" t="n">
        <v>0</v>
      </c>
      <c r="W287" s="1" t="n">
        <v>0</v>
      </c>
      <c r="X287" s="1" t="n">
        <v>0.7</v>
      </c>
      <c r="Y287" s="1" t="n">
        <v>1.5</v>
      </c>
      <c r="Z287" s="1" t="n">
        <v>0.1</v>
      </c>
      <c r="AA287" s="1" t="n">
        <v>0.5</v>
      </c>
      <c r="AB287" s="1" t="n">
        <v>0.037</v>
      </c>
      <c r="AC287" s="1" t="n">
        <v>0.1778</v>
      </c>
      <c r="AD287" s="1" t="n">
        <v>0.0032</v>
      </c>
      <c r="AE287" s="1" t="n">
        <v>0.0031</v>
      </c>
      <c r="AF287" s="1" t="n">
        <v>2.5</v>
      </c>
      <c r="AG287" s="6" t="n">
        <v>0.97479793035132</v>
      </c>
      <c r="AH287" s="6" t="n">
        <v>0.177639989150752</v>
      </c>
      <c r="AI287" s="1" t="n">
        <v>1.79977502812148</v>
      </c>
    </row>
    <row r="288" customFormat="false" ht="15" hidden="false" customHeight="false" outlineLevel="0" collapsed="false">
      <c r="A288" s="1" t="n">
        <v>0.3455</v>
      </c>
      <c r="B288" s="1" t="n">
        <v>46.61</v>
      </c>
      <c r="C288" s="1" t="n">
        <v>0.262</v>
      </c>
      <c r="D288" s="6" t="n">
        <v>4.561E-011</v>
      </c>
      <c r="E288" s="1" t="n">
        <v>280</v>
      </c>
      <c r="F288" s="1" t="n">
        <f aca="false">0.938^2+B288/A288-B288</f>
        <v>89.1757774298118</v>
      </c>
      <c r="G288" s="1" t="n">
        <f aca="false">B288/A288/2/0.938</f>
        <v>71.9114783741001</v>
      </c>
      <c r="H288" s="1" t="n">
        <f aca="false">E288-G288</f>
        <v>208.0885216259</v>
      </c>
      <c r="I288" s="1" t="n">
        <v>0.95518372302951</v>
      </c>
      <c r="J288" s="7" t="s">
        <v>34</v>
      </c>
      <c r="K288" s="1" t="s">
        <v>35</v>
      </c>
      <c r="L288" s="1" t="s">
        <v>36</v>
      </c>
      <c r="M288" s="1" t="s">
        <v>37</v>
      </c>
      <c r="N288" s="1" t="n">
        <v>1</v>
      </c>
      <c r="O288" s="1" t="n">
        <v>0.3</v>
      </c>
      <c r="P288" s="1" t="n">
        <v>0</v>
      </c>
      <c r="Q288" s="1" t="n">
        <v>0</v>
      </c>
      <c r="R288" s="1" t="n">
        <v>0</v>
      </c>
      <c r="S288" s="1" t="n">
        <v>0.3</v>
      </c>
      <c r="T288" s="1" t="n">
        <v>0.6</v>
      </c>
      <c r="U288" s="1" t="n">
        <v>0</v>
      </c>
      <c r="V288" s="1" t="n">
        <v>0</v>
      </c>
      <c r="W288" s="1" t="n">
        <v>0</v>
      </c>
      <c r="X288" s="1" t="n">
        <v>0.6</v>
      </c>
      <c r="Y288" s="1" t="n">
        <v>1.6</v>
      </c>
      <c r="Z288" s="1" t="n">
        <v>0.2</v>
      </c>
      <c r="AA288" s="1" t="n">
        <v>0.5</v>
      </c>
      <c r="AB288" s="1" t="n">
        <v>0.032</v>
      </c>
      <c r="AC288" s="1" t="n">
        <v>0.1694</v>
      </c>
      <c r="AD288" s="1" t="n">
        <v>0.0039</v>
      </c>
      <c r="AE288" s="1" t="n">
        <v>0.0032</v>
      </c>
      <c r="AF288" s="1" t="n">
        <v>2.5</v>
      </c>
      <c r="AG288" s="6" t="n">
        <v>0.95518372302951</v>
      </c>
      <c r="AH288" s="6" t="n">
        <v>0.169164465381356</v>
      </c>
      <c r="AI288" s="1" t="n">
        <v>2.30224321133412</v>
      </c>
    </row>
    <row r="289" customFormat="false" ht="15" hidden="false" customHeight="false" outlineLevel="0" collapsed="false">
      <c r="A289" s="1" t="n">
        <v>0.3491</v>
      </c>
      <c r="B289" s="1" t="n">
        <v>61.17</v>
      </c>
      <c r="C289" s="1" t="n">
        <v>0.338</v>
      </c>
      <c r="D289" s="6" t="n">
        <v>2.314E-011</v>
      </c>
      <c r="E289" s="1" t="n">
        <v>280</v>
      </c>
      <c r="F289" s="1" t="n">
        <f aca="false">0.938^2+B289/A289-B289</f>
        <v>114.931843427098</v>
      </c>
      <c r="G289" s="1" t="n">
        <f aca="false">B289/A289/2/0.938</f>
        <v>93.4019186711611</v>
      </c>
      <c r="H289" s="1" t="n">
        <f aca="false">E289-G289</f>
        <v>186.598081328839</v>
      </c>
      <c r="I289" s="1" t="n">
        <v>0.92004622411711</v>
      </c>
      <c r="J289" s="7" t="s">
        <v>34</v>
      </c>
      <c r="K289" s="1" t="s">
        <v>35</v>
      </c>
      <c r="L289" s="1" t="s">
        <v>36</v>
      </c>
      <c r="M289" s="1" t="s">
        <v>37</v>
      </c>
      <c r="N289" s="1" t="n">
        <v>1</v>
      </c>
      <c r="O289" s="1" t="n">
        <v>0.3</v>
      </c>
      <c r="P289" s="1" t="n">
        <v>0</v>
      </c>
      <c r="Q289" s="1" t="n">
        <v>0</v>
      </c>
      <c r="R289" s="1" t="n">
        <v>0</v>
      </c>
      <c r="S289" s="1" t="n">
        <v>-2.7</v>
      </c>
      <c r="T289" s="1" t="n">
        <v>0.6</v>
      </c>
      <c r="U289" s="1" t="n">
        <v>0</v>
      </c>
      <c r="V289" s="1" t="n">
        <v>0</v>
      </c>
      <c r="W289" s="1" t="n">
        <v>0</v>
      </c>
      <c r="X289" s="1" t="n">
        <v>0.6</v>
      </c>
      <c r="Y289" s="1" t="n">
        <v>2.6</v>
      </c>
      <c r="Z289" s="1" t="n">
        <v>0.4</v>
      </c>
      <c r="AA289" s="1" t="n">
        <v>1.2</v>
      </c>
      <c r="AB289" s="1" t="n">
        <v>0.029</v>
      </c>
      <c r="AC289" s="1" t="n">
        <v>0.1592</v>
      </c>
      <c r="AD289" s="1" t="n">
        <v>0.0106</v>
      </c>
      <c r="AE289" s="1" t="n">
        <v>0.0047</v>
      </c>
      <c r="AF289" s="1" t="n">
        <v>2.5</v>
      </c>
      <c r="AG289" s="6" t="n">
        <v>0.92004622411711</v>
      </c>
      <c r="AH289" s="6" t="n">
        <v>0.158841110247965</v>
      </c>
      <c r="AI289" s="1" t="n">
        <v>6.65829145728643</v>
      </c>
    </row>
    <row r="290" customFormat="false" ht="15" hidden="false" customHeight="false" outlineLevel="0" collapsed="false">
      <c r="A290" s="1" t="n">
        <v>0.4334</v>
      </c>
      <c r="B290" s="1" t="n">
        <v>27.7</v>
      </c>
      <c r="C290" s="1" t="n">
        <v>0.125</v>
      </c>
      <c r="D290" s="6" t="n">
        <v>8.355E-011</v>
      </c>
      <c r="E290" s="1" t="n">
        <v>280</v>
      </c>
      <c r="F290" s="1" t="n">
        <f aca="false">0.938^2+B290/A290-B290</f>
        <v>37.0930881162898</v>
      </c>
      <c r="G290" s="1" t="n">
        <f aca="false">B290/A290/2/0.938</f>
        <v>34.0688934521801</v>
      </c>
      <c r="H290" s="1" t="n">
        <f aca="false">E290-G290</f>
        <v>245.93110654782</v>
      </c>
      <c r="I290" s="1" t="n">
        <v>0.990951239482268</v>
      </c>
      <c r="J290" s="7" t="s">
        <v>34</v>
      </c>
      <c r="K290" s="1" t="s">
        <v>35</v>
      </c>
      <c r="L290" s="1" t="s">
        <v>36</v>
      </c>
      <c r="M290" s="1" t="s">
        <v>37</v>
      </c>
      <c r="N290" s="1" t="n">
        <v>1</v>
      </c>
      <c r="O290" s="1" t="n">
        <v>-2.7</v>
      </c>
      <c r="P290" s="1" t="n">
        <v>0</v>
      </c>
      <c r="Q290" s="1" t="n">
        <v>0</v>
      </c>
      <c r="R290" s="1" t="n">
        <v>0</v>
      </c>
      <c r="S290" s="1" t="n">
        <v>-1.9</v>
      </c>
      <c r="T290" s="1" t="n">
        <v>3.8</v>
      </c>
      <c r="U290" s="1" t="n">
        <v>0</v>
      </c>
      <c r="V290" s="1" t="n">
        <v>0</v>
      </c>
      <c r="W290" s="1" t="n">
        <v>0</v>
      </c>
      <c r="X290" s="1" t="n">
        <v>3.8</v>
      </c>
      <c r="Y290" s="1" t="n">
        <v>2.8</v>
      </c>
      <c r="Z290" s="1" t="n">
        <v>0.2</v>
      </c>
      <c r="AA290" s="1" t="n">
        <v>0.5</v>
      </c>
      <c r="AB290" s="1" t="n">
        <v>0.037</v>
      </c>
      <c r="AC290" s="1" t="n">
        <v>0.1246</v>
      </c>
      <c r="AD290" s="1" t="n">
        <v>0.0035</v>
      </c>
      <c r="AE290" s="1" t="n">
        <v>0.0068</v>
      </c>
      <c r="AF290" s="1" t="n">
        <v>2.5</v>
      </c>
      <c r="AG290" s="6" t="n">
        <v>0.990951239482268</v>
      </c>
      <c r="AH290" s="6" t="n">
        <v>0.124559718529462</v>
      </c>
      <c r="AI290" s="1" t="n">
        <v>2.80898876404494</v>
      </c>
    </row>
    <row r="291" customFormat="false" ht="15" hidden="false" customHeight="false" outlineLevel="0" collapsed="false">
      <c r="A291" s="1" t="n">
        <v>0.4657</v>
      </c>
      <c r="B291" s="1" t="n">
        <v>35.56</v>
      </c>
      <c r="C291" s="1" t="n">
        <v>0.15</v>
      </c>
      <c r="D291" s="6" t="n">
        <v>3.69E-011</v>
      </c>
      <c r="E291" s="1" t="n">
        <v>280</v>
      </c>
      <c r="F291" s="1" t="n">
        <f aca="false">0.938^2+B291/A291-B291</f>
        <v>41.6780144960275</v>
      </c>
      <c r="G291" s="1" t="n">
        <f aca="false">B291/A291/2/0.938</f>
        <v>40.7026495181383</v>
      </c>
      <c r="H291" s="1" t="n">
        <f aca="false">E291-G291</f>
        <v>239.297350481862</v>
      </c>
      <c r="I291" s="1" t="n">
        <v>0.986676023372415</v>
      </c>
      <c r="J291" s="7" t="s">
        <v>34</v>
      </c>
      <c r="K291" s="1" t="s">
        <v>35</v>
      </c>
      <c r="L291" s="1" t="s">
        <v>36</v>
      </c>
      <c r="M291" s="1" t="s">
        <v>37</v>
      </c>
      <c r="N291" s="1" t="n">
        <v>1</v>
      </c>
      <c r="O291" s="1" t="n">
        <v>-1.9</v>
      </c>
      <c r="P291" s="1" t="n">
        <v>0</v>
      </c>
      <c r="Q291" s="1" t="n">
        <v>0</v>
      </c>
      <c r="R291" s="1" t="n">
        <v>0</v>
      </c>
      <c r="S291" s="1" t="n">
        <v>-1.3</v>
      </c>
      <c r="T291" s="1" t="n">
        <v>3.1</v>
      </c>
      <c r="U291" s="1" t="n">
        <v>0</v>
      </c>
      <c r="V291" s="1" t="n">
        <v>0</v>
      </c>
      <c r="W291" s="1" t="n">
        <v>0</v>
      </c>
      <c r="X291" s="1" t="n">
        <v>3.1</v>
      </c>
      <c r="Y291" s="1" t="n">
        <v>3.3</v>
      </c>
      <c r="Z291" s="1" t="n">
        <v>0.1</v>
      </c>
      <c r="AA291" s="1" t="n">
        <v>0.5</v>
      </c>
      <c r="AB291" s="1" t="n">
        <v>0.031</v>
      </c>
      <c r="AC291" s="1" t="n">
        <v>0.0999</v>
      </c>
      <c r="AD291" s="1" t="n">
        <v>0.0021</v>
      </c>
      <c r="AE291" s="1" t="n">
        <v>0.005</v>
      </c>
      <c r="AF291" s="1" t="n">
        <v>2.5</v>
      </c>
      <c r="AG291" s="6" t="n">
        <v>0.986676023372415</v>
      </c>
      <c r="AH291" s="6" t="n">
        <v>0.0998599211741523</v>
      </c>
      <c r="AI291" s="1" t="n">
        <v>2.1021021021021</v>
      </c>
    </row>
    <row r="292" customFormat="false" ht="15" hidden="false" customHeight="false" outlineLevel="0" collapsed="false">
      <c r="A292" s="1" t="n">
        <v>0.4702</v>
      </c>
      <c r="B292" s="1" t="n">
        <v>46.58</v>
      </c>
      <c r="C292" s="1" t="n">
        <v>0.194</v>
      </c>
      <c r="D292" s="6" t="n">
        <v>1.972E-011</v>
      </c>
      <c r="E292" s="1" t="n">
        <v>280</v>
      </c>
      <c r="F292" s="1" t="n">
        <f aca="false">0.938^2+B292/A292-B292</f>
        <v>53.3640719880902</v>
      </c>
      <c r="G292" s="1" t="n">
        <f aca="false">B292/A292/2/0.938</f>
        <v>52.8060916780864</v>
      </c>
      <c r="H292" s="1" t="n">
        <f aca="false">E292-G292</f>
        <v>227.193908321914</v>
      </c>
      <c r="I292" s="1" t="n">
        <v>0.976829282694378</v>
      </c>
      <c r="J292" s="7" t="s">
        <v>34</v>
      </c>
      <c r="K292" s="1" t="s">
        <v>35</v>
      </c>
      <c r="L292" s="1" t="s">
        <v>36</v>
      </c>
      <c r="M292" s="1" t="s">
        <v>37</v>
      </c>
      <c r="N292" s="1" t="n">
        <v>1</v>
      </c>
      <c r="O292" s="1" t="n">
        <v>-1.3</v>
      </c>
      <c r="P292" s="1" t="n">
        <v>0</v>
      </c>
      <c r="Q292" s="1" t="n">
        <v>0</v>
      </c>
      <c r="R292" s="1" t="n">
        <v>0</v>
      </c>
      <c r="S292" s="1" t="n">
        <v>-0.8</v>
      </c>
      <c r="T292" s="1" t="n">
        <v>2.5</v>
      </c>
      <c r="U292" s="1" t="n">
        <v>0</v>
      </c>
      <c r="V292" s="1" t="n">
        <v>0</v>
      </c>
      <c r="W292" s="1" t="n">
        <v>0</v>
      </c>
      <c r="X292" s="1" t="n">
        <v>2.5</v>
      </c>
      <c r="Y292" s="1" t="n">
        <v>3.6</v>
      </c>
      <c r="Z292" s="1" t="n">
        <v>0.1</v>
      </c>
      <c r="AA292" s="1" t="n">
        <v>0.5</v>
      </c>
      <c r="AB292" s="1" t="n">
        <v>0.027</v>
      </c>
      <c r="AC292" s="1" t="n">
        <v>0.096</v>
      </c>
      <c r="AD292" s="1" t="n">
        <v>0.0024</v>
      </c>
      <c r="AE292" s="1" t="n">
        <v>0.0044</v>
      </c>
      <c r="AF292" s="1" t="n">
        <v>2.5</v>
      </c>
      <c r="AG292" s="6" t="n">
        <v>0.976829282694378</v>
      </c>
      <c r="AH292" s="6" t="n">
        <v>0.0959414570503979</v>
      </c>
      <c r="AI292" s="1" t="n">
        <v>2.5</v>
      </c>
    </row>
    <row r="293" customFormat="false" ht="15" hidden="false" customHeight="false" outlineLevel="0" collapsed="false">
      <c r="A293" s="1" t="n">
        <v>0.4772</v>
      </c>
      <c r="B293" s="1" t="n">
        <v>62.24</v>
      </c>
      <c r="C293" s="1" t="n">
        <v>0.254</v>
      </c>
      <c r="D293" s="6" t="n">
        <v>8.989E-012</v>
      </c>
      <c r="E293" s="1" t="n">
        <v>280</v>
      </c>
      <c r="F293" s="1" t="n">
        <f aca="false">0.938^2+B293/A293-B293</f>
        <v>69.0673377133277</v>
      </c>
      <c r="G293" s="1" t="n">
        <f aca="false">B293/A293/2/0.938</f>
        <v>69.5242503802387</v>
      </c>
      <c r="H293" s="1" t="n">
        <f aca="false">E293-G293</f>
        <v>210.475749619761</v>
      </c>
      <c r="I293" s="1" t="n">
        <v>0.958051682965406</v>
      </c>
      <c r="J293" s="7" t="s">
        <v>34</v>
      </c>
      <c r="K293" s="1" t="s">
        <v>35</v>
      </c>
      <c r="L293" s="1" t="s">
        <v>36</v>
      </c>
      <c r="M293" s="1" t="s">
        <v>37</v>
      </c>
      <c r="N293" s="1" t="n">
        <v>1</v>
      </c>
      <c r="O293" s="1" t="n">
        <v>-0.8</v>
      </c>
      <c r="P293" s="1" t="n">
        <v>0</v>
      </c>
      <c r="Q293" s="1" t="n">
        <v>0</v>
      </c>
      <c r="R293" s="1" t="n">
        <v>0</v>
      </c>
      <c r="S293" s="1" t="n">
        <v>0</v>
      </c>
      <c r="T293" s="1" t="n">
        <v>2.1</v>
      </c>
      <c r="U293" s="1" t="n">
        <v>0</v>
      </c>
      <c r="V293" s="1" t="n">
        <v>0</v>
      </c>
      <c r="W293" s="1" t="n">
        <v>0</v>
      </c>
      <c r="X293" s="1" t="n">
        <v>2.1</v>
      </c>
      <c r="Y293" s="1" t="n">
        <v>3.7</v>
      </c>
      <c r="Z293" s="1" t="n">
        <v>0.2</v>
      </c>
      <c r="AA293" s="1" t="n">
        <v>1.1</v>
      </c>
      <c r="AB293" s="1" t="n">
        <v>0.023</v>
      </c>
      <c r="AC293" s="1" t="n">
        <v>0.0835</v>
      </c>
      <c r="AD293" s="1" t="n">
        <v>0.0054</v>
      </c>
      <c r="AE293" s="1" t="n">
        <v>0.0037</v>
      </c>
      <c r="AF293" s="1" t="n">
        <v>2.5</v>
      </c>
      <c r="AG293" s="6" t="n">
        <v>0.958051682965406</v>
      </c>
      <c r="AH293" s="6" t="n">
        <v>0.0834211849771816</v>
      </c>
      <c r="AI293" s="1" t="n">
        <v>6.46706586826347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3928571428571"/>
  </cols>
  <sheetData>
    <row r="1" customFormat="false" ht="14" hidden="false" customHeight="false" outlineLevel="0" collapsed="false">
      <c r="A1" s="0" t="s">
        <v>38</v>
      </c>
    </row>
    <row r="2" customFormat="false" ht="14" hidden="false" customHeight="false" outlineLevel="0" collapsed="false">
      <c r="A2" s="0" t="s">
        <v>39</v>
      </c>
    </row>
    <row r="3" customFormat="false" ht="14" hidden="false" customHeight="false" outlineLevel="0" collapsed="false">
      <c r="A3" s="0" t="s">
        <v>40</v>
      </c>
    </row>
    <row r="4" customFormat="false" ht="14" hidden="false" customHeight="false" outlineLevel="0" collapsed="false">
      <c r="A4" s="0" t="s">
        <v>41</v>
      </c>
    </row>
    <row r="5" customFormat="false" ht="14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34</v>
      </c>
      <c r="E5" s="0" t="s">
        <v>42</v>
      </c>
      <c r="F5" s="0" t="s">
        <v>43</v>
      </c>
    </row>
    <row r="6" customFormat="false" ht="14" hidden="false" customHeight="false" outlineLevel="0" collapsed="false">
      <c r="A6" s="0" t="n">
        <v>0.0078</v>
      </c>
      <c r="B6" s="0" t="n">
        <v>0.8</v>
      </c>
      <c r="C6" s="0" t="n">
        <v>0.635</v>
      </c>
      <c r="D6" s="0" t="n">
        <v>0.24278</v>
      </c>
      <c r="E6" s="0" t="n">
        <v>0.0024579</v>
      </c>
      <c r="F6" s="0" t="n">
        <v>0.0067364</v>
      </c>
      <c r="G6" s="0" t="n">
        <v>1</v>
      </c>
      <c r="H6" s="0" t="n">
        <v>1</v>
      </c>
    </row>
    <row r="7" customFormat="false" ht="14" hidden="false" customHeight="false" outlineLevel="0" collapsed="false">
      <c r="A7" s="0" t="n">
        <v>0.0092</v>
      </c>
      <c r="B7" s="0" t="n">
        <v>1.09</v>
      </c>
      <c r="C7" s="0" t="n">
        <v>0.709</v>
      </c>
      <c r="D7" s="0" t="n">
        <v>0.25621</v>
      </c>
      <c r="E7" s="0" t="n">
        <v>0.0054756</v>
      </c>
      <c r="F7" s="0" t="n">
        <v>0.0064471</v>
      </c>
      <c r="G7" s="0" t="n">
        <v>1</v>
      </c>
      <c r="H7" s="0" t="n">
        <v>1</v>
      </c>
    </row>
    <row r="8" customFormat="false" ht="14" hidden="false" customHeight="false" outlineLevel="0" collapsed="false">
      <c r="A8" s="0" t="n">
        <v>0.012</v>
      </c>
      <c r="B8" s="0" t="n">
        <v>0.9</v>
      </c>
      <c r="C8" s="0" t="n">
        <v>0.462</v>
      </c>
      <c r="D8" s="0" t="n">
        <v>0.2606</v>
      </c>
      <c r="E8" s="0" t="n">
        <v>0.0052235</v>
      </c>
      <c r="F8" s="0" t="n">
        <v>0.0075451</v>
      </c>
      <c r="G8" s="0" t="n">
        <v>1</v>
      </c>
      <c r="H8" s="0" t="n">
        <v>1</v>
      </c>
    </row>
    <row r="9" customFormat="false" ht="14" hidden="false" customHeight="false" outlineLevel="0" collapsed="false">
      <c r="A9" s="0" t="n">
        <v>0.0125</v>
      </c>
      <c r="B9" s="0" t="n">
        <v>1.22</v>
      </c>
      <c r="C9" s="0" t="n">
        <v>0.596</v>
      </c>
      <c r="D9" s="0" t="n">
        <v>0.27683</v>
      </c>
      <c r="E9" s="0" t="n">
        <v>0.0027251</v>
      </c>
      <c r="F9" s="0" t="n">
        <v>0.0063899</v>
      </c>
      <c r="G9" s="0" t="n">
        <v>1</v>
      </c>
      <c r="H9" s="0" t="n">
        <v>1</v>
      </c>
    </row>
    <row r="10" customFormat="false" ht="14" hidden="false" customHeight="false" outlineLevel="0" collapsed="false">
      <c r="A10" s="0" t="n">
        <v>0.0139</v>
      </c>
      <c r="B10" s="0" t="n">
        <v>1.62</v>
      </c>
      <c r="C10" s="0" t="n">
        <v>0.703</v>
      </c>
      <c r="D10" s="0" t="n">
        <v>0.28238</v>
      </c>
      <c r="E10" s="0" t="n">
        <v>0.0067364</v>
      </c>
      <c r="F10" s="0" t="n">
        <v>0.0062812</v>
      </c>
      <c r="G10" s="0" t="n">
        <v>1</v>
      </c>
      <c r="H10" s="0" t="n">
        <v>1</v>
      </c>
    </row>
    <row r="11" customFormat="false" ht="14" hidden="false" customHeight="false" outlineLevel="0" collapsed="false">
      <c r="A11" s="0" t="n">
        <v>0.0173</v>
      </c>
      <c r="B11" s="0" t="n">
        <v>1.27</v>
      </c>
      <c r="C11" s="0" t="n">
        <v>0.448</v>
      </c>
      <c r="D11" s="0" t="n">
        <v>0.29048</v>
      </c>
      <c r="E11" s="0" t="n">
        <v>0.0039017</v>
      </c>
      <c r="F11" s="0" t="n">
        <v>0.0066329</v>
      </c>
      <c r="G11" s="0" t="n">
        <v>1</v>
      </c>
      <c r="H11" s="0" t="n">
        <v>1</v>
      </c>
    </row>
    <row r="12" customFormat="false" ht="14" hidden="false" customHeight="false" outlineLevel="0" collapsed="false">
      <c r="A12" s="0" t="n">
        <v>0.0176</v>
      </c>
      <c r="B12" s="0" t="n">
        <v>1.72</v>
      </c>
      <c r="C12" s="0" t="n">
        <v>0.594</v>
      </c>
      <c r="D12" s="0" t="n">
        <v>0.31442</v>
      </c>
      <c r="E12" s="0" t="n">
        <v>0.0039017</v>
      </c>
      <c r="F12" s="0" t="n">
        <v>0.0059952</v>
      </c>
      <c r="G12" s="0" t="n">
        <v>1</v>
      </c>
      <c r="H12" s="0" t="n">
        <v>1</v>
      </c>
    </row>
    <row r="13" customFormat="false" ht="14" hidden="false" customHeight="false" outlineLevel="0" collapsed="false">
      <c r="A13" s="0" t="n">
        <v>0.0185</v>
      </c>
      <c r="B13" s="0" t="n">
        <v>2.16</v>
      </c>
      <c r="C13" s="0" t="n">
        <v>0.702</v>
      </c>
      <c r="D13" s="0" t="n">
        <v>0.30038</v>
      </c>
      <c r="E13" s="0" t="n">
        <v>0.0077925</v>
      </c>
      <c r="F13" s="0" t="n">
        <v>0.0057516</v>
      </c>
      <c r="G13" s="0" t="n">
        <v>1</v>
      </c>
      <c r="H13" s="0" t="n">
        <v>1</v>
      </c>
    </row>
    <row r="14" customFormat="false" ht="14" hidden="false" customHeight="false" outlineLevel="0" collapsed="false">
      <c r="A14" s="0" t="n">
        <v>0.0246</v>
      </c>
      <c r="B14" s="0" t="n">
        <v>1.27</v>
      </c>
      <c r="C14" s="0" t="n">
        <v>0.32</v>
      </c>
      <c r="D14" s="0" t="n">
        <v>0.29483</v>
      </c>
      <c r="E14" s="0" t="n">
        <v>0.0048691</v>
      </c>
      <c r="F14" s="0" t="n">
        <v>0.0071545</v>
      </c>
      <c r="G14" s="0" t="n">
        <v>1</v>
      </c>
      <c r="H14" s="0" t="n">
        <v>1</v>
      </c>
    </row>
    <row r="15" customFormat="false" ht="14" hidden="false" customHeight="false" outlineLevel="0" collapsed="false">
      <c r="A15" s="0" t="n">
        <v>0.0247</v>
      </c>
      <c r="B15" s="0" t="n">
        <v>1.75</v>
      </c>
      <c r="C15" s="0" t="n">
        <v>0.437</v>
      </c>
      <c r="D15" s="0" t="n">
        <v>0.3163</v>
      </c>
      <c r="E15" s="0" t="n">
        <v>0.0034542</v>
      </c>
      <c r="F15" s="0" t="n">
        <v>0.0053293</v>
      </c>
      <c r="G15" s="0" t="n">
        <v>1</v>
      </c>
      <c r="H15" s="0" t="n">
        <v>1</v>
      </c>
    </row>
    <row r="16" customFormat="false" ht="14" hidden="false" customHeight="false" outlineLevel="0" collapsed="false">
      <c r="A16" s="0" t="n">
        <v>0.0254</v>
      </c>
      <c r="B16" s="0" t="n">
        <v>2.36</v>
      </c>
      <c r="C16" s="0" t="n">
        <v>0.566</v>
      </c>
      <c r="D16" s="0" t="n">
        <v>0.33262</v>
      </c>
      <c r="E16" s="0" t="n">
        <v>0.0033174</v>
      </c>
      <c r="F16" s="0" t="n">
        <v>0.004781</v>
      </c>
      <c r="G16" s="0" t="n">
        <v>1</v>
      </c>
      <c r="H16" s="0" t="n">
        <v>1</v>
      </c>
    </row>
    <row r="17" customFormat="false" ht="14" hidden="false" customHeight="false" outlineLevel="0" collapsed="false">
      <c r="A17" s="0" t="n">
        <v>0.0276</v>
      </c>
      <c r="B17" s="0" t="n">
        <v>3.24</v>
      </c>
      <c r="C17" s="0" t="n">
        <v>0.707</v>
      </c>
      <c r="D17" s="0" t="n">
        <v>0.3186</v>
      </c>
      <c r="E17" s="0" t="n">
        <v>0.012748</v>
      </c>
      <c r="F17" s="0" t="n">
        <v>0.0065177</v>
      </c>
      <c r="G17" s="0" t="n">
        <v>1</v>
      </c>
      <c r="H17" s="0" t="n">
        <v>1</v>
      </c>
    </row>
    <row r="18" customFormat="false" ht="14" hidden="false" customHeight="false" outlineLevel="0" collapsed="false">
      <c r="A18" s="0" t="n">
        <v>0.0348</v>
      </c>
      <c r="B18" s="0" t="n">
        <v>1.3</v>
      </c>
      <c r="C18" s="0" t="n">
        <v>0.231</v>
      </c>
      <c r="D18" s="0" t="n">
        <v>0.3047</v>
      </c>
      <c r="E18" s="0" t="n">
        <v>0.0076749</v>
      </c>
      <c r="F18" s="0" t="n">
        <v>0.0081733</v>
      </c>
      <c r="G18" s="0" t="n">
        <v>1</v>
      </c>
      <c r="H18" s="0" t="n">
        <v>1</v>
      </c>
    </row>
    <row r="19" customFormat="false" ht="14" hidden="false" customHeight="false" outlineLevel="0" collapsed="false">
      <c r="A19" s="0" t="n">
        <v>0.0348</v>
      </c>
      <c r="B19" s="0" t="n">
        <v>1.76</v>
      </c>
      <c r="C19" s="0" t="n">
        <v>0.309</v>
      </c>
      <c r="D19" s="0" t="n">
        <v>0.31351</v>
      </c>
      <c r="E19" s="0" t="n">
        <v>0.0048691</v>
      </c>
      <c r="F19" s="0" t="n">
        <v>0.0052666</v>
      </c>
      <c r="G19" s="0" t="n">
        <v>1</v>
      </c>
      <c r="H19" s="0" t="n">
        <v>1</v>
      </c>
    </row>
    <row r="20" customFormat="false" ht="14" hidden="false" customHeight="false" outlineLevel="0" collapsed="false">
      <c r="A20" s="0" t="n">
        <v>0.0349</v>
      </c>
      <c r="B20" s="0" t="n">
        <v>2.45</v>
      </c>
      <c r="C20" s="0" t="n">
        <v>0.428</v>
      </c>
      <c r="D20" s="0" t="n">
        <v>0.33592</v>
      </c>
      <c r="E20" s="0" t="n">
        <v>0.0035516</v>
      </c>
      <c r="F20" s="0" t="n">
        <v>0.0038475</v>
      </c>
      <c r="G20" s="0" t="n">
        <v>1</v>
      </c>
      <c r="H20" s="0" t="n">
        <v>1</v>
      </c>
    </row>
    <row r="21" customFormat="false" ht="14" hidden="false" customHeight="false" outlineLevel="0" collapsed="false">
      <c r="A21" s="0" t="n">
        <v>0.0354</v>
      </c>
      <c r="B21" s="0" t="n">
        <v>3.34</v>
      </c>
      <c r="C21" s="0" t="n">
        <v>0.571</v>
      </c>
      <c r="D21" s="0" t="n">
        <v>0.35266</v>
      </c>
      <c r="E21" s="0" t="n">
        <v>0.0064226</v>
      </c>
      <c r="F21" s="0" t="n">
        <v>0.0049629</v>
      </c>
      <c r="G21" s="0" t="n">
        <v>1</v>
      </c>
      <c r="H21" s="0" t="n">
        <v>1</v>
      </c>
    </row>
    <row r="22" customFormat="false" ht="14" hidden="false" customHeight="false" outlineLevel="0" collapsed="false">
      <c r="A22" s="0" t="n">
        <v>0.0364</v>
      </c>
      <c r="B22" s="0" t="n">
        <v>4.27</v>
      </c>
      <c r="C22" s="0" t="n">
        <v>0.705</v>
      </c>
      <c r="D22" s="0" t="n">
        <v>0.33831</v>
      </c>
      <c r="E22" s="0" t="n">
        <v>0.019586</v>
      </c>
      <c r="F22" s="0" t="n">
        <v>0.0085031</v>
      </c>
      <c r="G22" s="0" t="n">
        <v>1</v>
      </c>
      <c r="H22" s="0" t="n">
        <v>1</v>
      </c>
    </row>
    <row r="23" customFormat="false" ht="14" hidden="false" customHeight="false" outlineLevel="0" collapsed="false">
      <c r="A23" s="0" t="n">
        <v>0.0495</v>
      </c>
      <c r="B23" s="0" t="n">
        <v>1.33</v>
      </c>
      <c r="C23" s="0" t="n">
        <v>0.168</v>
      </c>
      <c r="D23" s="0" t="n">
        <v>0.32273</v>
      </c>
      <c r="E23" s="0" t="n">
        <v>0.0088843</v>
      </c>
      <c r="F23" s="0" t="n">
        <v>0.010282</v>
      </c>
      <c r="G23" s="0" t="n">
        <v>1</v>
      </c>
      <c r="H23" s="0" t="n">
        <v>1</v>
      </c>
    </row>
    <row r="24" customFormat="false" ht="14" hidden="false" customHeight="false" outlineLevel="0" collapsed="false">
      <c r="A24" s="0" t="n">
        <v>0.0493</v>
      </c>
      <c r="B24" s="0" t="n">
        <v>1.76</v>
      </c>
      <c r="C24" s="0" t="n">
        <v>0.221</v>
      </c>
      <c r="D24" s="0" t="n">
        <v>0.31788</v>
      </c>
      <c r="E24" s="0" t="n">
        <v>0.004984</v>
      </c>
      <c r="F24" s="0" t="n">
        <v>0.0062798</v>
      </c>
      <c r="G24" s="0" t="n">
        <v>1</v>
      </c>
      <c r="H24" s="0" t="n">
        <v>1</v>
      </c>
    </row>
    <row r="25" customFormat="false" ht="14" hidden="false" customHeight="false" outlineLevel="0" collapsed="false">
      <c r="A25" s="0" t="n">
        <v>0.0494</v>
      </c>
      <c r="B25" s="0" t="n">
        <v>2.48</v>
      </c>
      <c r="C25" s="0" t="n">
        <v>0.309</v>
      </c>
      <c r="D25" s="0" t="n">
        <v>0.33521</v>
      </c>
      <c r="E25" s="0" t="n">
        <v>0.0032776</v>
      </c>
      <c r="F25" s="0" t="n">
        <v>0.0040722</v>
      </c>
      <c r="G25" s="0" t="n">
        <v>1</v>
      </c>
      <c r="H25" s="0" t="n">
        <v>1</v>
      </c>
    </row>
    <row r="26" customFormat="false" ht="14" hidden="false" customHeight="false" outlineLevel="0" collapsed="false">
      <c r="A26" s="0" t="n">
        <v>0.0501</v>
      </c>
      <c r="B26" s="0" t="n">
        <v>3.41</v>
      </c>
      <c r="C26" s="0" t="n">
        <v>0.416</v>
      </c>
      <c r="D26" s="0" t="n">
        <v>0.35256</v>
      </c>
      <c r="E26" s="0" t="n">
        <v>0.0041431</v>
      </c>
      <c r="F26" s="0" t="n">
        <v>0.0035512</v>
      </c>
      <c r="G26" s="0" t="n">
        <v>1</v>
      </c>
      <c r="H26" s="0" t="n">
        <v>1</v>
      </c>
    </row>
    <row r="27" customFormat="false" ht="14" hidden="false" customHeight="false" outlineLevel="0" collapsed="false">
      <c r="A27" s="0" t="n">
        <v>0.0509</v>
      </c>
      <c r="B27" s="0" t="n">
        <v>4.39</v>
      </c>
      <c r="C27" s="0" t="n">
        <v>0.526</v>
      </c>
      <c r="D27" s="0" t="n">
        <v>0.35039</v>
      </c>
      <c r="E27" s="0" t="n">
        <v>0.0080057</v>
      </c>
      <c r="F27" s="0" t="n">
        <v>0.0048815</v>
      </c>
      <c r="G27" s="0" t="n">
        <v>1</v>
      </c>
      <c r="H27" s="0" t="n">
        <v>1</v>
      </c>
    </row>
    <row r="28" customFormat="false" ht="14" hidden="false" customHeight="false" outlineLevel="0" collapsed="false">
      <c r="A28" s="0" t="n">
        <v>0.0526</v>
      </c>
      <c r="B28" s="0" t="n">
        <v>5.31</v>
      </c>
      <c r="C28" s="0" t="n">
        <v>0.609</v>
      </c>
      <c r="D28" s="0" t="n">
        <v>0.38234</v>
      </c>
      <c r="E28" s="0" t="n">
        <v>0.019131</v>
      </c>
      <c r="F28" s="0" t="n">
        <v>0.006667</v>
      </c>
      <c r="G28" s="0" t="n">
        <v>1</v>
      </c>
      <c r="H28" s="0" t="n">
        <v>1</v>
      </c>
    </row>
    <row r="29" customFormat="false" ht="14" hidden="false" customHeight="false" outlineLevel="0" collapsed="false">
      <c r="A29" s="0" t="n">
        <v>0.07</v>
      </c>
      <c r="B29" s="0" t="n">
        <v>1.35</v>
      </c>
      <c r="C29" s="0" t="n">
        <v>0.12</v>
      </c>
      <c r="D29" s="0" t="n">
        <v>0.31513</v>
      </c>
      <c r="E29" s="0" t="n">
        <v>0.013189</v>
      </c>
      <c r="F29" s="0" t="n">
        <v>0.013588</v>
      </c>
      <c r="G29" s="0" t="n">
        <v>1</v>
      </c>
      <c r="H29" s="0" t="n">
        <v>1</v>
      </c>
    </row>
    <row r="30" customFormat="false" ht="14" hidden="false" customHeight="false" outlineLevel="0" collapsed="false">
      <c r="A30" s="0" t="n">
        <v>0.0699</v>
      </c>
      <c r="B30" s="0" t="n">
        <v>1.77</v>
      </c>
      <c r="C30" s="0" t="n">
        <v>0.156</v>
      </c>
      <c r="D30" s="0" t="n">
        <v>0.32243</v>
      </c>
      <c r="E30" s="0" t="n">
        <v>0.0072893</v>
      </c>
      <c r="F30" s="0" t="n">
        <v>0.0087871</v>
      </c>
      <c r="G30" s="0" t="n">
        <v>1</v>
      </c>
      <c r="H30" s="0" t="n">
        <v>1</v>
      </c>
    </row>
    <row r="31" customFormat="false" ht="14" hidden="false" customHeight="false" outlineLevel="0" collapsed="false">
      <c r="A31" s="0" t="n">
        <v>0.0694</v>
      </c>
      <c r="B31" s="0" t="n">
        <v>2.48</v>
      </c>
      <c r="C31" s="0" t="n">
        <v>0.219</v>
      </c>
      <c r="D31" s="0" t="n">
        <v>0.33378</v>
      </c>
      <c r="E31" s="0" t="n">
        <v>0.0043865</v>
      </c>
      <c r="F31" s="0" t="n">
        <v>0.0050844</v>
      </c>
      <c r="G31" s="0" t="n">
        <v>1</v>
      </c>
      <c r="H31" s="0" t="n">
        <v>1</v>
      </c>
    </row>
    <row r="32" customFormat="false" ht="14" hidden="false" customHeight="false" outlineLevel="0" collapsed="false">
      <c r="A32" s="0" t="n">
        <v>0.0696</v>
      </c>
      <c r="B32" s="0" t="n">
        <v>3.45</v>
      </c>
      <c r="C32" s="0" t="n">
        <v>0.303</v>
      </c>
      <c r="D32" s="0" t="n">
        <v>0.35852</v>
      </c>
      <c r="E32" s="0" t="n">
        <v>0.0049685</v>
      </c>
      <c r="F32" s="0" t="n">
        <v>0.0038754</v>
      </c>
      <c r="G32" s="0" t="n">
        <v>1</v>
      </c>
      <c r="H32" s="0" t="n">
        <v>1</v>
      </c>
    </row>
    <row r="33" customFormat="false" ht="14" hidden="false" customHeight="false" outlineLevel="0" collapsed="false">
      <c r="A33" s="0" t="n">
        <v>0.0702</v>
      </c>
      <c r="B33" s="0" t="n">
        <v>4.42</v>
      </c>
      <c r="C33" s="0" t="n">
        <v>0.382</v>
      </c>
      <c r="D33" s="0" t="n">
        <v>0.35406</v>
      </c>
      <c r="E33" s="0" t="n">
        <v>0.0069248</v>
      </c>
      <c r="F33" s="0" t="n">
        <v>0.0038581</v>
      </c>
      <c r="G33" s="0" t="n">
        <v>1</v>
      </c>
      <c r="H33" s="0" t="n">
        <v>1</v>
      </c>
    </row>
    <row r="34" customFormat="false" ht="14" hidden="false" customHeight="false" outlineLevel="0" collapsed="false">
      <c r="A34" s="0" t="n">
        <v>0.0703</v>
      </c>
      <c r="B34" s="0" t="n">
        <v>5.38</v>
      </c>
      <c r="C34" s="0" t="n">
        <v>0.463</v>
      </c>
      <c r="D34" s="0" t="n">
        <v>0.35921</v>
      </c>
      <c r="E34" s="0" t="n">
        <v>0.011993</v>
      </c>
      <c r="F34" s="0" t="n">
        <v>0.0042272</v>
      </c>
      <c r="G34" s="0" t="n">
        <v>1</v>
      </c>
      <c r="H34" s="0" t="n">
        <v>1</v>
      </c>
    </row>
    <row r="35" customFormat="false" ht="14" hidden="false" customHeight="false" outlineLevel="0" collapsed="false">
      <c r="A35" s="0" t="n">
        <v>0.0711</v>
      </c>
      <c r="B35" s="0" t="n">
        <v>6.38</v>
      </c>
      <c r="C35" s="0" t="n">
        <v>0.536</v>
      </c>
      <c r="D35" s="0" t="n">
        <v>0.35534</v>
      </c>
      <c r="E35" s="0" t="n">
        <v>0.024691</v>
      </c>
      <c r="F35" s="0" t="n">
        <v>0.004782</v>
      </c>
      <c r="G35" s="0" t="n">
        <v>1</v>
      </c>
      <c r="H35" s="0" t="n">
        <v>1</v>
      </c>
    </row>
    <row r="36" customFormat="false" ht="14" hidden="false" customHeight="false" outlineLevel="0" collapsed="false">
      <c r="A36" s="0" t="n">
        <v>0.0902</v>
      </c>
      <c r="B36" s="0" t="n">
        <v>1.38</v>
      </c>
      <c r="C36" s="0" t="n">
        <v>0.095</v>
      </c>
      <c r="D36" s="0" t="n">
        <v>0.32655</v>
      </c>
      <c r="E36" s="0" t="n">
        <v>0.019491</v>
      </c>
      <c r="F36" s="0" t="n">
        <v>0.017592</v>
      </c>
      <c r="G36" s="0" t="n">
        <v>1</v>
      </c>
      <c r="H36" s="0" t="n">
        <v>1</v>
      </c>
    </row>
    <row r="37" customFormat="false" ht="14" hidden="false" customHeight="false" outlineLevel="0" collapsed="false">
      <c r="A37" s="0" t="n">
        <v>0.0899</v>
      </c>
      <c r="B37" s="0" t="n">
        <v>1.76</v>
      </c>
      <c r="C37" s="0" t="n">
        <v>0.121</v>
      </c>
      <c r="D37" s="0" t="n">
        <v>0.32196</v>
      </c>
      <c r="E37" s="0" t="n">
        <v>0.0095929</v>
      </c>
      <c r="F37" s="0" t="n">
        <v>0.011591</v>
      </c>
      <c r="G37" s="0" t="n">
        <v>1</v>
      </c>
      <c r="H37" s="0" t="n">
        <v>1</v>
      </c>
    </row>
    <row r="38" customFormat="false" ht="14" hidden="false" customHeight="false" outlineLevel="0" collapsed="false">
      <c r="A38" s="0" t="n">
        <v>0.0897</v>
      </c>
      <c r="B38" s="0" t="n">
        <v>2.47</v>
      </c>
      <c r="C38" s="0" t="n">
        <v>0.169</v>
      </c>
      <c r="D38" s="0" t="n">
        <v>0.3353</v>
      </c>
      <c r="E38" s="0" t="n">
        <v>0.0056915</v>
      </c>
      <c r="F38" s="0" t="n">
        <v>0.0064903</v>
      </c>
      <c r="G38" s="0" t="n">
        <v>1</v>
      </c>
      <c r="H38" s="0" t="n">
        <v>1</v>
      </c>
    </row>
    <row r="39" customFormat="false" ht="14" hidden="false" customHeight="false" outlineLevel="0" collapsed="false">
      <c r="A39" s="0" t="n">
        <v>0.0897</v>
      </c>
      <c r="B39" s="0" t="n">
        <v>3.46</v>
      </c>
      <c r="C39" s="0" t="n">
        <v>0.236</v>
      </c>
      <c r="D39" s="0" t="n">
        <v>0.34053</v>
      </c>
      <c r="E39" s="0" t="n">
        <v>0.0055825</v>
      </c>
      <c r="F39" s="0" t="n">
        <v>0.0042866</v>
      </c>
      <c r="G39" s="0" t="n">
        <v>1</v>
      </c>
      <c r="H39" s="0" t="n">
        <v>1</v>
      </c>
    </row>
    <row r="40" customFormat="false" ht="14" hidden="false" customHeight="false" outlineLevel="0" collapsed="false">
      <c r="A40" s="0" t="n">
        <v>0.09</v>
      </c>
      <c r="B40" s="0" t="n">
        <v>4.44</v>
      </c>
      <c r="C40" s="0" t="n">
        <v>0.299</v>
      </c>
      <c r="D40" s="0" t="n">
        <v>0.35581</v>
      </c>
      <c r="E40" s="0" t="n">
        <v>0.0074604</v>
      </c>
      <c r="F40" s="0" t="n">
        <v>0.0039789</v>
      </c>
      <c r="G40" s="0" t="n">
        <v>1</v>
      </c>
      <c r="H40" s="0" t="n">
        <v>1</v>
      </c>
    </row>
    <row r="41" customFormat="false" ht="14" hidden="false" customHeight="false" outlineLevel="0" collapsed="false">
      <c r="A41" s="0" t="n">
        <v>0.0903</v>
      </c>
      <c r="B41" s="0" t="n">
        <v>5.44</v>
      </c>
      <c r="C41" s="0" t="n">
        <v>0.366</v>
      </c>
      <c r="D41" s="0" t="n">
        <v>0.37691</v>
      </c>
      <c r="E41" s="0" t="n">
        <v>0.011602</v>
      </c>
      <c r="F41" s="0" t="n">
        <v>0.0045614</v>
      </c>
      <c r="G41" s="0" t="n">
        <v>1</v>
      </c>
      <c r="H41" s="0" t="n">
        <v>1</v>
      </c>
    </row>
    <row r="42" customFormat="false" ht="14" hidden="false" customHeight="false" outlineLevel="0" collapsed="false">
      <c r="A42" s="0" t="n">
        <v>0.0897</v>
      </c>
      <c r="B42" s="0" t="n">
        <v>6.5</v>
      </c>
      <c r="C42" s="0" t="n">
        <v>0.436</v>
      </c>
      <c r="D42" s="0" t="n">
        <v>0.34823</v>
      </c>
      <c r="E42" s="0" t="n">
        <v>0.017081</v>
      </c>
      <c r="F42" s="0" t="n">
        <v>0.0044429</v>
      </c>
      <c r="G42" s="0" t="n">
        <v>1</v>
      </c>
      <c r="H42" s="0" t="n">
        <v>1</v>
      </c>
    </row>
    <row r="43" customFormat="false" ht="14" hidden="false" customHeight="false" outlineLevel="0" collapsed="false">
      <c r="A43" s="0" t="n">
        <v>0.109</v>
      </c>
      <c r="B43" s="0" t="n">
        <v>1.78</v>
      </c>
      <c r="C43" s="0" t="n">
        <v>0.101</v>
      </c>
      <c r="D43" s="0" t="n">
        <v>0.32192</v>
      </c>
      <c r="E43" s="0" t="n">
        <v>0.011697</v>
      </c>
      <c r="F43" s="0" t="n">
        <v>0.014097</v>
      </c>
      <c r="G43" s="0" t="n">
        <v>1</v>
      </c>
      <c r="H43" s="0" t="n">
        <v>1</v>
      </c>
    </row>
    <row r="44" customFormat="false" ht="14" hidden="false" customHeight="false" outlineLevel="0" collapsed="false">
      <c r="A44" s="0" t="n">
        <v>0.1096</v>
      </c>
      <c r="B44" s="0" t="n">
        <v>2.49</v>
      </c>
      <c r="C44" s="0" t="n">
        <v>0.14</v>
      </c>
      <c r="D44" s="0" t="n">
        <v>0.33445</v>
      </c>
      <c r="E44" s="0" t="n">
        <v>0.0068968</v>
      </c>
      <c r="F44" s="0" t="n">
        <v>0.0082962</v>
      </c>
      <c r="G44" s="0" t="n">
        <v>1</v>
      </c>
      <c r="H44" s="0" t="n">
        <v>1</v>
      </c>
    </row>
    <row r="45" customFormat="false" ht="14" hidden="false" customHeight="false" outlineLevel="0" collapsed="false">
      <c r="A45" s="0" t="n">
        <v>0.1098</v>
      </c>
      <c r="B45" s="0" t="n">
        <v>3.48</v>
      </c>
      <c r="C45" s="0" t="n">
        <v>0.193</v>
      </c>
      <c r="D45" s="0" t="n">
        <v>0.33499</v>
      </c>
      <c r="E45" s="0" t="n">
        <v>0.0064939</v>
      </c>
      <c r="F45" s="0" t="n">
        <v>0.0053949</v>
      </c>
      <c r="G45" s="0" t="n">
        <v>1</v>
      </c>
      <c r="H45" s="0" t="n">
        <v>1</v>
      </c>
    </row>
    <row r="46" customFormat="false" ht="14" hidden="false" customHeight="false" outlineLevel="0" collapsed="false">
      <c r="A46" s="0" t="n">
        <v>0.11</v>
      </c>
      <c r="B46" s="0" t="n">
        <v>4.45</v>
      </c>
      <c r="C46" s="0" t="n">
        <v>0.246</v>
      </c>
      <c r="D46" s="0" t="n">
        <v>0.33547</v>
      </c>
      <c r="E46" s="0" t="n">
        <v>0.0076877</v>
      </c>
      <c r="F46" s="0" t="n">
        <v>0.0041933</v>
      </c>
      <c r="G46" s="0" t="n">
        <v>1</v>
      </c>
      <c r="H46" s="0" t="n">
        <v>1</v>
      </c>
    </row>
    <row r="47" customFormat="false" ht="14" hidden="false" customHeight="false" outlineLevel="0" collapsed="false">
      <c r="A47" s="0" t="n">
        <v>0.1105</v>
      </c>
      <c r="B47" s="0" t="n">
        <v>5.44</v>
      </c>
      <c r="C47" s="0" t="n">
        <v>0.299</v>
      </c>
      <c r="D47" s="0" t="n">
        <v>0.33058</v>
      </c>
      <c r="E47" s="0" t="n">
        <v>0.010474</v>
      </c>
      <c r="F47" s="0" t="n">
        <v>0.0041896</v>
      </c>
      <c r="G47" s="0" t="n">
        <v>1</v>
      </c>
      <c r="H47" s="0" t="n">
        <v>1</v>
      </c>
    </row>
    <row r="48" customFormat="false" ht="14" hidden="false" customHeight="false" outlineLevel="0" collapsed="false">
      <c r="A48" s="0" t="n">
        <v>0.1096</v>
      </c>
      <c r="B48" s="0" t="n">
        <v>6.6</v>
      </c>
      <c r="C48" s="0" t="n">
        <v>0.363</v>
      </c>
      <c r="D48" s="0" t="n">
        <v>0.33658</v>
      </c>
      <c r="E48" s="0" t="n">
        <v>0.014344</v>
      </c>
      <c r="F48" s="0" t="n">
        <v>0.0042832</v>
      </c>
      <c r="G48" s="0" t="n">
        <v>1</v>
      </c>
      <c r="H48" s="0" t="n">
        <v>1</v>
      </c>
    </row>
    <row r="49" customFormat="false" ht="14" hidden="false" customHeight="false" outlineLevel="0" collapsed="false">
      <c r="A49" s="0" t="n">
        <v>0.1282</v>
      </c>
      <c r="B49" s="0" t="n">
        <v>1.86</v>
      </c>
      <c r="C49" s="0" t="n">
        <v>0.09</v>
      </c>
      <c r="D49" s="0" t="n">
        <v>0.34754</v>
      </c>
      <c r="E49" s="0" t="n">
        <v>0.019779</v>
      </c>
      <c r="F49" s="0" t="n">
        <v>0.016783</v>
      </c>
      <c r="G49" s="0" t="n">
        <v>1</v>
      </c>
      <c r="H49" s="0" t="n">
        <v>1</v>
      </c>
    </row>
    <row r="50" customFormat="false" ht="14" hidden="false" customHeight="false" outlineLevel="0" collapsed="false">
      <c r="A50" s="0" t="n">
        <v>0.1383</v>
      </c>
      <c r="B50" s="0" t="n">
        <v>2.49</v>
      </c>
      <c r="C50" s="0" t="n">
        <v>0.112</v>
      </c>
      <c r="D50" s="0" t="n">
        <v>0.3293</v>
      </c>
      <c r="E50" s="0" t="n">
        <v>0.0059909</v>
      </c>
      <c r="F50" s="0" t="n">
        <v>0.010484</v>
      </c>
      <c r="G50" s="0" t="n">
        <v>1</v>
      </c>
      <c r="H50" s="0" t="n">
        <v>1</v>
      </c>
    </row>
    <row r="51" customFormat="false" ht="14" hidden="false" customHeight="false" outlineLevel="0" collapsed="false">
      <c r="A51" s="0" t="n">
        <v>0.1396</v>
      </c>
      <c r="B51" s="0" t="n">
        <v>3.48</v>
      </c>
      <c r="C51" s="0" t="n">
        <v>0.154</v>
      </c>
      <c r="D51" s="0" t="n">
        <v>0.33191</v>
      </c>
      <c r="E51" s="0" t="n">
        <v>0.0056847</v>
      </c>
      <c r="F51" s="0" t="n">
        <v>0.0063829</v>
      </c>
      <c r="G51" s="0" t="n">
        <v>1</v>
      </c>
      <c r="H51" s="0" t="n">
        <v>1</v>
      </c>
    </row>
    <row r="52" customFormat="false" ht="14" hidden="false" customHeight="false" outlineLevel="0" collapsed="false">
      <c r="A52" s="0" t="n">
        <v>0.1394</v>
      </c>
      <c r="B52" s="0" t="n">
        <v>4.45</v>
      </c>
      <c r="C52" s="0" t="n">
        <v>0.196</v>
      </c>
      <c r="D52" s="0" t="n">
        <v>0.3259</v>
      </c>
      <c r="E52" s="0" t="n">
        <v>0.0061753</v>
      </c>
      <c r="F52" s="0" t="n">
        <v>0.0046813</v>
      </c>
      <c r="G52" s="0" t="n">
        <v>1</v>
      </c>
      <c r="H52" s="0" t="n">
        <v>1</v>
      </c>
    </row>
    <row r="53" customFormat="false" ht="14" hidden="false" customHeight="false" outlineLevel="0" collapsed="false">
      <c r="A53" s="0" t="n">
        <v>0.1398</v>
      </c>
      <c r="B53" s="0" t="n">
        <v>5.46</v>
      </c>
      <c r="C53" s="0" t="n">
        <v>0.239</v>
      </c>
      <c r="D53" s="0" t="n">
        <v>0.33923</v>
      </c>
      <c r="E53" s="0" t="n">
        <v>0.0084533</v>
      </c>
      <c r="F53" s="0" t="n">
        <v>0.0042764</v>
      </c>
      <c r="G53" s="0" t="n">
        <v>1</v>
      </c>
      <c r="H53" s="0" t="n">
        <v>1</v>
      </c>
    </row>
    <row r="54" customFormat="false" ht="14" hidden="false" customHeight="false" outlineLevel="0" collapsed="false">
      <c r="A54" s="0" t="n">
        <v>0.1407</v>
      </c>
      <c r="B54" s="0" t="n">
        <v>6.69</v>
      </c>
      <c r="C54" s="0" t="n">
        <v>0.289</v>
      </c>
      <c r="D54" s="0" t="n">
        <v>0.33378</v>
      </c>
      <c r="E54" s="0" t="n">
        <v>0.0096274</v>
      </c>
      <c r="F54" s="0" t="n">
        <v>0.0041685</v>
      </c>
      <c r="G54" s="0" t="n">
        <v>1</v>
      </c>
      <c r="H54" s="0" t="n">
        <v>1</v>
      </c>
    </row>
    <row r="55" customFormat="false" ht="14" hidden="false" customHeight="false" outlineLevel="0" collapsed="false">
      <c r="A55" s="0" t="n">
        <v>0.1737</v>
      </c>
      <c r="B55" s="0" t="n">
        <v>2.67</v>
      </c>
      <c r="C55" s="0" t="n">
        <v>0.095</v>
      </c>
      <c r="D55" s="0" t="n">
        <v>0.32736</v>
      </c>
      <c r="E55" s="0" t="n">
        <v>0.0090906</v>
      </c>
      <c r="F55" s="0" t="n">
        <v>0.010289</v>
      </c>
      <c r="G55" s="0" t="n">
        <v>1</v>
      </c>
      <c r="H55" s="0" t="n">
        <v>1</v>
      </c>
    </row>
    <row r="56" customFormat="false" ht="14" hidden="false" customHeight="false" outlineLevel="0" collapsed="false">
      <c r="A56" s="0" t="n">
        <v>0.1803</v>
      </c>
      <c r="B56" s="0" t="n">
        <v>3.46</v>
      </c>
      <c r="C56" s="0" t="n">
        <v>0.119</v>
      </c>
      <c r="D56" s="0" t="n">
        <v>0.30646</v>
      </c>
      <c r="E56" s="0" t="n">
        <v>0.0065906</v>
      </c>
      <c r="F56" s="0" t="n">
        <v>0.0070899</v>
      </c>
      <c r="G56" s="0" t="n">
        <v>1</v>
      </c>
      <c r="H56" s="0" t="n">
        <v>1</v>
      </c>
    </row>
    <row r="57" customFormat="false" ht="14" hidden="false" customHeight="false" outlineLevel="0" collapsed="false">
      <c r="A57" s="0" t="n">
        <v>0.1799</v>
      </c>
      <c r="B57" s="0" t="n">
        <v>4.46</v>
      </c>
      <c r="C57" s="0" t="n">
        <v>0.152</v>
      </c>
      <c r="D57" s="0" t="n">
        <v>0.31903</v>
      </c>
      <c r="E57" s="0" t="n">
        <v>0.0075841</v>
      </c>
      <c r="F57" s="0" t="n">
        <v>0.0053887</v>
      </c>
      <c r="G57" s="0" t="n">
        <v>1</v>
      </c>
      <c r="H57" s="0" t="n">
        <v>1</v>
      </c>
    </row>
    <row r="58" customFormat="false" ht="14" hidden="false" customHeight="false" outlineLevel="0" collapsed="false">
      <c r="A58" s="0" t="n">
        <v>0.1806</v>
      </c>
      <c r="B58" s="0" t="n">
        <v>5.46</v>
      </c>
      <c r="C58" s="0" t="n">
        <v>0.185</v>
      </c>
      <c r="D58" s="0" t="n">
        <v>0.30792</v>
      </c>
      <c r="E58" s="0" t="n">
        <v>0.0087749</v>
      </c>
      <c r="F58" s="0" t="n">
        <v>0.0044872</v>
      </c>
      <c r="G58" s="0" t="n">
        <v>1</v>
      </c>
      <c r="H58" s="0" t="n">
        <v>1</v>
      </c>
    </row>
    <row r="59" customFormat="false" ht="14" hidden="false" customHeight="false" outlineLevel="0" collapsed="false">
      <c r="A59" s="0" t="n">
        <v>0.1801</v>
      </c>
      <c r="B59" s="0" t="n">
        <v>6.77</v>
      </c>
      <c r="C59" s="0" t="n">
        <v>0.229</v>
      </c>
      <c r="D59" s="0" t="n">
        <v>0.31902</v>
      </c>
      <c r="E59" s="0" t="n">
        <v>0.0096612</v>
      </c>
      <c r="F59" s="0" t="n">
        <v>0.0038844</v>
      </c>
      <c r="G59" s="0" t="n">
        <v>1</v>
      </c>
      <c r="H59" s="0" t="n">
        <v>1</v>
      </c>
    </row>
    <row r="60" customFormat="false" ht="14" hidden="false" customHeight="false" outlineLevel="0" collapsed="false">
      <c r="A60" s="0" t="n">
        <v>0.1769</v>
      </c>
      <c r="B60" s="0" t="n">
        <v>8.5</v>
      </c>
      <c r="C60" s="0" t="n">
        <v>0.289</v>
      </c>
      <c r="D60" s="0" t="n">
        <v>0.30737</v>
      </c>
      <c r="E60" s="0" t="n">
        <v>0.023063</v>
      </c>
      <c r="F60" s="0" t="n">
        <v>0.0036781</v>
      </c>
      <c r="G60" s="0" t="n">
        <v>1</v>
      </c>
      <c r="H60" s="0" t="n">
        <v>1</v>
      </c>
    </row>
    <row r="61" customFormat="false" ht="14" hidden="false" customHeight="false" outlineLevel="0" collapsed="false">
      <c r="A61" s="0" t="n">
        <v>0.2048</v>
      </c>
      <c r="B61" s="0" t="n">
        <v>2.9</v>
      </c>
      <c r="C61" s="0" t="n">
        <v>0.087</v>
      </c>
      <c r="D61" s="0" t="n">
        <v>0.29677</v>
      </c>
      <c r="E61" s="0" t="n">
        <v>0.026279</v>
      </c>
      <c r="F61" s="0" t="n">
        <v>0.0080936</v>
      </c>
      <c r="G61" s="0" t="n">
        <v>1</v>
      </c>
      <c r="H61" s="0" t="n">
        <v>1</v>
      </c>
    </row>
    <row r="62" customFormat="false" ht="14" hidden="false" customHeight="false" outlineLevel="0" collapsed="false">
      <c r="A62" s="0" t="n">
        <v>0.2203</v>
      </c>
      <c r="B62" s="0" t="n">
        <v>3.51</v>
      </c>
      <c r="C62" s="0" t="n">
        <v>0.099</v>
      </c>
      <c r="D62" s="0" t="n">
        <v>0.29213</v>
      </c>
      <c r="E62" s="0" t="n">
        <v>0.0069937</v>
      </c>
      <c r="F62" s="0" t="n">
        <v>0.0064941</v>
      </c>
      <c r="G62" s="0" t="n">
        <v>1</v>
      </c>
      <c r="H62" s="0" t="n">
        <v>1</v>
      </c>
    </row>
    <row r="63" customFormat="false" ht="14" hidden="false" customHeight="false" outlineLevel="0" collapsed="false">
      <c r="A63" s="0" t="n">
        <v>0.2255</v>
      </c>
      <c r="B63" s="0" t="n">
        <v>4.47</v>
      </c>
      <c r="C63" s="0" t="n">
        <v>0.123</v>
      </c>
      <c r="D63" s="0" t="n">
        <v>0.28165</v>
      </c>
      <c r="E63" s="0" t="n">
        <v>0.0069913</v>
      </c>
      <c r="F63" s="0" t="n">
        <v>0.0049938</v>
      </c>
      <c r="G63" s="0" t="n">
        <v>1</v>
      </c>
      <c r="H63" s="0" t="n">
        <v>1</v>
      </c>
    </row>
    <row r="64" customFormat="false" ht="14" hidden="false" customHeight="false" outlineLevel="0" collapsed="false">
      <c r="A64" s="0" t="n">
        <v>0.2259</v>
      </c>
      <c r="B64" s="0" t="n">
        <v>5.47</v>
      </c>
      <c r="C64" s="0" t="n">
        <v>0.149</v>
      </c>
      <c r="D64" s="0" t="n">
        <v>0.29322</v>
      </c>
      <c r="E64" s="0" t="n">
        <v>0.0089853</v>
      </c>
      <c r="F64" s="0" t="n">
        <v>0.004293</v>
      </c>
      <c r="G64" s="0" t="n">
        <v>1</v>
      </c>
      <c r="H64" s="0" t="n">
        <v>1</v>
      </c>
    </row>
    <row r="65" customFormat="false" ht="14" hidden="false" customHeight="false" outlineLevel="0" collapsed="false">
      <c r="A65" s="0" t="n">
        <v>0.2273</v>
      </c>
      <c r="B65" s="0" t="n">
        <v>6.81</v>
      </c>
      <c r="C65" s="0" t="n">
        <v>0.184</v>
      </c>
      <c r="D65" s="0" t="n">
        <v>0.27828</v>
      </c>
      <c r="E65" s="0" t="n">
        <v>0.0085809</v>
      </c>
      <c r="F65" s="0" t="n">
        <v>0.0033924</v>
      </c>
      <c r="G65" s="0" t="n">
        <v>1</v>
      </c>
      <c r="H65" s="0" t="n">
        <v>1</v>
      </c>
    </row>
    <row r="66" customFormat="false" ht="14" hidden="false" customHeight="false" outlineLevel="0" collapsed="false">
      <c r="A66" s="0" t="n">
        <v>0.2211</v>
      </c>
      <c r="B66" s="0" t="n">
        <v>8.64</v>
      </c>
      <c r="C66" s="0" t="n">
        <v>0.236</v>
      </c>
      <c r="D66" s="0" t="n">
        <v>0.28643</v>
      </c>
      <c r="E66" s="0" t="n">
        <v>0.018139</v>
      </c>
      <c r="F66" s="0" t="n">
        <v>0.0031892</v>
      </c>
      <c r="G66" s="0" t="n">
        <v>1</v>
      </c>
      <c r="H66" s="0" t="n">
        <v>1</v>
      </c>
    </row>
    <row r="67" customFormat="false" ht="14" hidden="false" customHeight="false" outlineLevel="0" collapsed="false">
      <c r="A67" s="0" t="n">
        <v>0.2643</v>
      </c>
      <c r="B67" s="0" t="n">
        <v>3.75</v>
      </c>
      <c r="C67" s="0" t="n">
        <v>0.088</v>
      </c>
      <c r="D67" s="0" t="n">
        <v>0.26882</v>
      </c>
      <c r="E67" s="0" t="n">
        <v>0.011792</v>
      </c>
      <c r="F67" s="0" t="n">
        <v>0.0061959</v>
      </c>
      <c r="G67" s="0" t="n">
        <v>1</v>
      </c>
      <c r="H67" s="0" t="n">
        <v>1</v>
      </c>
    </row>
    <row r="68" customFormat="false" ht="14" hidden="false" customHeight="false" outlineLevel="0" collapsed="false">
      <c r="A68" s="0" t="n">
        <v>0.2723</v>
      </c>
      <c r="B68" s="0" t="n">
        <v>4.47</v>
      </c>
      <c r="C68" s="0" t="n">
        <v>0.102</v>
      </c>
      <c r="D68" s="0" t="n">
        <v>0.26698</v>
      </c>
      <c r="E68" s="0" t="n">
        <v>0.0078936</v>
      </c>
      <c r="F68" s="0" t="n">
        <v>0.0051958</v>
      </c>
      <c r="G68" s="0" t="n">
        <v>1</v>
      </c>
      <c r="H68" s="0" t="n">
        <v>1</v>
      </c>
    </row>
    <row r="69" customFormat="false" ht="14" hidden="false" customHeight="false" outlineLevel="0" collapsed="false">
      <c r="A69" s="0" t="n">
        <v>0.2746</v>
      </c>
      <c r="B69" s="0" t="n">
        <v>5.44</v>
      </c>
      <c r="C69" s="0" t="n">
        <v>0.123</v>
      </c>
      <c r="D69" s="0" t="n">
        <v>0.25594</v>
      </c>
      <c r="E69" s="0" t="n">
        <v>0.0090907</v>
      </c>
      <c r="F69" s="0" t="n">
        <v>0.003896</v>
      </c>
      <c r="G69" s="0" t="n">
        <v>1</v>
      </c>
      <c r="H69" s="0" t="n">
        <v>1</v>
      </c>
    </row>
    <row r="70" customFormat="false" ht="14" hidden="false" customHeight="false" outlineLevel="0" collapsed="false">
      <c r="A70" s="0" t="n">
        <v>0.2792</v>
      </c>
      <c r="B70" s="0" t="n">
        <v>6.84</v>
      </c>
      <c r="C70" s="0" t="n">
        <v>0.151</v>
      </c>
      <c r="D70" s="0" t="n">
        <v>0.25086</v>
      </c>
      <c r="E70" s="0" t="n">
        <v>0.0089879</v>
      </c>
      <c r="F70" s="0" t="n">
        <v>0.002996</v>
      </c>
      <c r="G70" s="0" t="n">
        <v>1</v>
      </c>
      <c r="H70" s="0" t="n">
        <v>1</v>
      </c>
    </row>
    <row r="71" customFormat="false" ht="14" hidden="false" customHeight="false" outlineLevel="0" collapsed="false">
      <c r="A71" s="0" t="n">
        <v>0.2729</v>
      </c>
      <c r="B71" s="0" t="n">
        <v>8.7</v>
      </c>
      <c r="C71" s="0" t="n">
        <v>0.194</v>
      </c>
      <c r="D71" s="0" t="n">
        <v>0.25449</v>
      </c>
      <c r="E71" s="0" t="n">
        <v>0.016667</v>
      </c>
      <c r="F71" s="0" t="n">
        <v>0.0027944</v>
      </c>
      <c r="G71" s="0" t="n">
        <v>1</v>
      </c>
      <c r="H71" s="0" t="n">
        <v>1</v>
      </c>
    </row>
    <row r="72" customFormat="false" ht="14" hidden="false" customHeight="false" outlineLevel="0" collapsed="false">
      <c r="A72" s="0" t="n">
        <v>0.3145</v>
      </c>
      <c r="B72" s="0" t="n">
        <v>4.61</v>
      </c>
      <c r="C72" s="0" t="n">
        <v>0.091</v>
      </c>
      <c r="D72" s="0" t="n">
        <v>0.22846</v>
      </c>
      <c r="E72" s="0" t="n">
        <v>0.0087945</v>
      </c>
      <c r="F72" s="0" t="n">
        <v>0.0099938</v>
      </c>
      <c r="G72" s="0" t="n">
        <v>1</v>
      </c>
      <c r="H72" s="0" t="n">
        <v>1</v>
      </c>
    </row>
    <row r="73" customFormat="false" ht="14" hidden="false" customHeight="false" outlineLevel="0" collapsed="false">
      <c r="A73" s="0" t="n">
        <v>0.3373</v>
      </c>
      <c r="B73" s="0" t="n">
        <v>5.46</v>
      </c>
      <c r="C73" s="0" t="n">
        <v>0.101</v>
      </c>
      <c r="D73" s="0" t="n">
        <v>0.22655</v>
      </c>
      <c r="E73" s="0" t="n">
        <v>0.0070954</v>
      </c>
      <c r="F73" s="0" t="n">
        <v>0.007695</v>
      </c>
      <c r="G73" s="0" t="n">
        <v>1</v>
      </c>
      <c r="H73" s="0" t="n">
        <v>1</v>
      </c>
    </row>
    <row r="74" customFormat="false" ht="14" hidden="false" customHeight="false" outlineLevel="0" collapsed="false">
      <c r="A74" s="0" t="n">
        <v>0.3485</v>
      </c>
      <c r="B74" s="0" t="n">
        <v>6.87</v>
      </c>
      <c r="C74" s="0" t="n">
        <v>0.123</v>
      </c>
      <c r="D74" s="0" t="n">
        <v>0.21932</v>
      </c>
      <c r="E74" s="0" t="n">
        <v>0.0067943</v>
      </c>
      <c r="F74" s="0" t="n">
        <v>0.004696</v>
      </c>
      <c r="G74" s="0" t="n">
        <v>1</v>
      </c>
      <c r="H74" s="0" t="n">
        <v>1</v>
      </c>
    </row>
    <row r="75" customFormat="false" ht="14" hidden="false" customHeight="false" outlineLevel="0" collapsed="false">
      <c r="A75" s="0" t="n">
        <v>0.3432</v>
      </c>
      <c r="B75" s="0" t="n">
        <v>8.73</v>
      </c>
      <c r="C75" s="0" t="n">
        <v>0.157</v>
      </c>
      <c r="D75" s="0" t="n">
        <v>0.20716</v>
      </c>
      <c r="E75" s="0" t="n">
        <v>0.010788</v>
      </c>
      <c r="F75" s="0" t="n">
        <v>0.0027968</v>
      </c>
      <c r="G75" s="0" t="n">
        <v>1</v>
      </c>
      <c r="H75" s="0" t="n">
        <v>1</v>
      </c>
    </row>
    <row r="76" customFormat="false" ht="14" hidden="false" customHeight="false" outlineLevel="0" collapsed="false">
      <c r="A76" s="0" t="n">
        <v>0.3931</v>
      </c>
      <c r="B76" s="0" t="n">
        <v>5.72</v>
      </c>
      <c r="C76" s="0" t="n">
        <v>0.091</v>
      </c>
      <c r="D76" s="0" t="n">
        <v>0.16791</v>
      </c>
      <c r="E76" s="0" t="n">
        <v>0.014692</v>
      </c>
      <c r="F76" s="0" t="n">
        <v>0.017691</v>
      </c>
      <c r="G76" s="0" t="n">
        <v>1</v>
      </c>
      <c r="H76" s="0" t="n">
        <v>1</v>
      </c>
    </row>
    <row r="77" customFormat="false" ht="14" hidden="false" customHeight="false" outlineLevel="0" collapsed="false">
      <c r="A77" s="0" t="n">
        <v>0.4379</v>
      </c>
      <c r="B77" s="0" t="n">
        <v>6.96</v>
      </c>
      <c r="C77" s="0" t="n">
        <v>0.1</v>
      </c>
      <c r="D77" s="0" t="n">
        <v>0.16021</v>
      </c>
      <c r="E77" s="0" t="n">
        <v>0.0060966</v>
      </c>
      <c r="F77" s="0" t="n">
        <v>0.013193</v>
      </c>
      <c r="G77" s="0" t="n">
        <v>1</v>
      </c>
      <c r="H77" s="0" t="n">
        <v>1</v>
      </c>
    </row>
    <row r="78" customFormat="false" ht="14" hidden="false" customHeight="false" outlineLevel="0" collapsed="false">
      <c r="A78" s="0" t="n">
        <v>0.4603</v>
      </c>
      <c r="B78" s="0" t="n">
        <v>8.74</v>
      </c>
      <c r="C78" s="0" t="n">
        <v>0.118</v>
      </c>
      <c r="D78" s="0" t="n">
        <v>0.13092</v>
      </c>
      <c r="E78" s="0" t="n">
        <v>0.0069956</v>
      </c>
      <c r="F78" s="0" t="n">
        <v>0.0073954</v>
      </c>
      <c r="G78" s="0" t="n">
        <v>1</v>
      </c>
      <c r="H78" s="0" t="n">
        <v>1</v>
      </c>
    </row>
    <row r="79" customFormat="false" ht="14" hidden="false" customHeight="false" outlineLevel="0" collapsed="false">
      <c r="A79" s="0" t="n">
        <v>0.0087</v>
      </c>
      <c r="B79" s="0" t="n">
        <v>1.19</v>
      </c>
      <c r="C79" s="0" t="n">
        <v>0.626</v>
      </c>
      <c r="D79" s="0" t="n">
        <v>0.26432</v>
      </c>
      <c r="E79" s="0" t="n">
        <v>0.0063933</v>
      </c>
      <c r="F79" s="0" t="n">
        <v>0.0052973</v>
      </c>
      <c r="G79" s="0" t="n">
        <v>1</v>
      </c>
      <c r="H79" s="0" t="n">
        <v>1</v>
      </c>
    </row>
    <row r="80" customFormat="false" ht="14" hidden="false" customHeight="false" outlineLevel="0" collapsed="false">
      <c r="A80" s="0" t="n">
        <v>0.0117</v>
      </c>
      <c r="B80" s="0" t="n">
        <v>1.37</v>
      </c>
      <c r="C80" s="0" t="n">
        <v>0.539</v>
      </c>
      <c r="D80" s="0" t="n">
        <v>0.27695</v>
      </c>
      <c r="E80" s="0" t="n">
        <v>0.0073358</v>
      </c>
      <c r="F80" s="0" t="n">
        <v>0.0058114</v>
      </c>
      <c r="G80" s="0" t="n">
        <v>1</v>
      </c>
      <c r="H80" s="0" t="n">
        <v>1</v>
      </c>
    </row>
    <row r="81" customFormat="false" ht="14" hidden="false" customHeight="false" outlineLevel="0" collapsed="false">
      <c r="A81" s="0" t="n">
        <v>0.0129</v>
      </c>
      <c r="B81" s="0" t="n">
        <v>1.7</v>
      </c>
      <c r="C81" s="0" t="n">
        <v>0.605</v>
      </c>
      <c r="D81" s="0" t="n">
        <v>0.30439</v>
      </c>
      <c r="E81" s="0" t="n">
        <v>0.0052497</v>
      </c>
      <c r="F81" s="0" t="n">
        <v>0.0053434</v>
      </c>
      <c r="G81" s="0" t="n">
        <v>1</v>
      </c>
      <c r="H81" s="0" t="n">
        <v>1</v>
      </c>
    </row>
    <row r="82" customFormat="false" ht="14" hidden="false" customHeight="false" outlineLevel="0" collapsed="false">
      <c r="A82" s="0" t="n">
        <v>0.0172</v>
      </c>
      <c r="B82" s="0" t="n">
        <v>1.77</v>
      </c>
      <c r="C82" s="0" t="n">
        <v>0.472</v>
      </c>
      <c r="D82" s="0" t="n">
        <v>0.31877</v>
      </c>
      <c r="E82" s="0" t="n">
        <v>0.0079717</v>
      </c>
      <c r="F82" s="0" t="n">
        <v>0.0054441</v>
      </c>
      <c r="G82" s="0" t="n">
        <v>1</v>
      </c>
      <c r="H82" s="0" t="n">
        <v>1</v>
      </c>
    </row>
    <row r="83" customFormat="false" ht="14" hidden="false" customHeight="false" outlineLevel="0" collapsed="false">
      <c r="A83" s="0" t="n">
        <v>0.0178</v>
      </c>
      <c r="B83" s="0" t="n">
        <v>2.34</v>
      </c>
      <c r="C83" s="0" t="n">
        <v>0.599</v>
      </c>
      <c r="D83" s="0" t="n">
        <v>0.32587</v>
      </c>
      <c r="E83" s="0" t="n">
        <v>0.0051333</v>
      </c>
      <c r="F83" s="0" t="n">
        <v>0.0051333</v>
      </c>
      <c r="G83" s="0" t="n">
        <v>1</v>
      </c>
      <c r="H83" s="0" t="n">
        <v>1</v>
      </c>
    </row>
    <row r="84" customFormat="false" ht="14" hidden="false" customHeight="false" outlineLevel="0" collapsed="false">
      <c r="A84" s="0" t="n">
        <v>0.0241</v>
      </c>
      <c r="B84" s="0" t="n">
        <v>1.82</v>
      </c>
      <c r="C84" s="0" t="n">
        <v>0.351</v>
      </c>
      <c r="D84" s="0" t="n">
        <v>0.31591</v>
      </c>
      <c r="E84" s="0" t="n">
        <v>0.01012</v>
      </c>
      <c r="F84" s="0" t="n">
        <v>0.0055563</v>
      </c>
      <c r="G84" s="0" t="n">
        <v>1</v>
      </c>
      <c r="H84" s="0" t="n">
        <v>1</v>
      </c>
    </row>
    <row r="85" customFormat="false" ht="14" hidden="false" customHeight="false" outlineLevel="0" collapsed="false">
      <c r="A85" s="0" t="n">
        <v>0.0245</v>
      </c>
      <c r="B85" s="0" t="n">
        <v>2.5</v>
      </c>
      <c r="C85" s="0" t="n">
        <v>0.472</v>
      </c>
      <c r="D85" s="0" t="n">
        <v>0.32984</v>
      </c>
      <c r="E85" s="0" t="n">
        <v>0.004134</v>
      </c>
      <c r="F85" s="0" t="n">
        <v>0.0045277</v>
      </c>
      <c r="G85" s="0" t="n">
        <v>1</v>
      </c>
      <c r="H85" s="0" t="n">
        <v>1</v>
      </c>
    </row>
    <row r="86" customFormat="false" ht="14" hidden="false" customHeight="false" outlineLevel="0" collapsed="false">
      <c r="A86" s="0" t="n">
        <v>0.026</v>
      </c>
      <c r="B86" s="0" t="n">
        <v>3.36</v>
      </c>
      <c r="C86" s="0" t="n">
        <v>0.591</v>
      </c>
      <c r="D86" s="0" t="n">
        <v>0.34639</v>
      </c>
      <c r="E86" s="0" t="n">
        <v>0.0054489</v>
      </c>
      <c r="F86" s="0" t="n">
        <v>0.0056435</v>
      </c>
      <c r="G86" s="0" t="n">
        <v>1</v>
      </c>
      <c r="H86" s="0" t="n">
        <v>1</v>
      </c>
    </row>
    <row r="87" customFormat="false" ht="14" hidden="false" customHeight="false" outlineLevel="0" collapsed="false">
      <c r="A87" s="0" t="n">
        <v>0.0347</v>
      </c>
      <c r="B87" s="0" t="n">
        <v>2.51</v>
      </c>
      <c r="C87" s="0" t="n">
        <v>0.332</v>
      </c>
      <c r="D87" s="0" t="n">
        <v>0.34601</v>
      </c>
      <c r="E87" s="0" t="n">
        <v>0.0074443</v>
      </c>
      <c r="F87" s="0" t="n">
        <v>0.0045658</v>
      </c>
      <c r="G87" s="0" t="n">
        <v>1</v>
      </c>
      <c r="H87" s="0" t="n">
        <v>1</v>
      </c>
    </row>
    <row r="88" customFormat="false" ht="14" hidden="false" customHeight="false" outlineLevel="0" collapsed="false">
      <c r="A88" s="0" t="n">
        <v>0.0348</v>
      </c>
      <c r="B88" s="0" t="n">
        <v>3.48</v>
      </c>
      <c r="C88" s="0" t="n">
        <v>0.458</v>
      </c>
      <c r="D88" s="0" t="n">
        <v>0.35224</v>
      </c>
      <c r="E88" s="0" t="n">
        <v>0.0055114</v>
      </c>
      <c r="F88" s="0" t="n">
        <v>0.004232</v>
      </c>
      <c r="G88" s="0" t="n">
        <v>1</v>
      </c>
      <c r="H88" s="0" t="n">
        <v>1</v>
      </c>
    </row>
    <row r="89" customFormat="false" ht="14" hidden="false" customHeight="false" outlineLevel="0" collapsed="false">
      <c r="A89" s="0" t="n">
        <v>0.0354</v>
      </c>
      <c r="B89" s="0" t="n">
        <v>4.41</v>
      </c>
      <c r="C89" s="0" t="n">
        <v>0.568</v>
      </c>
      <c r="D89" s="0" t="n">
        <v>0.3523</v>
      </c>
      <c r="E89" s="0" t="n">
        <v>0.0070089</v>
      </c>
      <c r="F89" s="0" t="n">
        <v>0.0061328</v>
      </c>
      <c r="G89" s="0" t="n">
        <v>1</v>
      </c>
      <c r="H89" s="0" t="n">
        <v>1</v>
      </c>
    </row>
    <row r="90" customFormat="false" ht="14" hidden="false" customHeight="false" outlineLevel="0" collapsed="false">
      <c r="A90" s="0" t="n">
        <v>0.0374</v>
      </c>
      <c r="B90" s="0" t="n">
        <v>5.32</v>
      </c>
      <c r="C90" s="0" t="n">
        <v>0.645</v>
      </c>
      <c r="D90" s="0" t="n">
        <v>0.38596</v>
      </c>
      <c r="E90" s="0" t="n">
        <v>0.018797</v>
      </c>
      <c r="F90" s="0" t="n">
        <v>0.0083863</v>
      </c>
      <c r="G90" s="0" t="n">
        <v>1</v>
      </c>
      <c r="H90" s="0" t="n">
        <v>1</v>
      </c>
    </row>
    <row r="91" customFormat="false" ht="14" hidden="false" customHeight="false" outlineLevel="0" collapsed="false">
      <c r="A91" s="0" t="n">
        <v>0.0496</v>
      </c>
      <c r="B91" s="0" t="n">
        <v>2.54</v>
      </c>
      <c r="C91" s="0" t="n">
        <v>0.237</v>
      </c>
      <c r="D91" s="0" t="n">
        <v>0.31881</v>
      </c>
      <c r="E91" s="0" t="n">
        <v>0.0071732</v>
      </c>
      <c r="F91" s="0" t="n">
        <v>0.0046825</v>
      </c>
      <c r="G91" s="0" t="n">
        <v>1</v>
      </c>
      <c r="H91" s="0" t="n">
        <v>1</v>
      </c>
    </row>
    <row r="92" customFormat="false" ht="14" hidden="false" customHeight="false" outlineLevel="0" collapsed="false">
      <c r="A92" s="0" t="n">
        <v>0.0494</v>
      </c>
      <c r="B92" s="0" t="n">
        <v>3.49</v>
      </c>
      <c r="C92" s="0" t="n">
        <v>0.327</v>
      </c>
      <c r="D92" s="0" t="n">
        <v>0.35166</v>
      </c>
      <c r="E92" s="0" t="n">
        <v>0.0053582</v>
      </c>
      <c r="F92" s="0" t="n">
        <v>0.0038698</v>
      </c>
      <c r="G92" s="0" t="n">
        <v>1</v>
      </c>
      <c r="H92" s="0" t="n">
        <v>1</v>
      </c>
    </row>
    <row r="93" customFormat="false" ht="14" hidden="false" customHeight="false" outlineLevel="0" collapsed="false">
      <c r="A93" s="0" t="n">
        <v>0.0495</v>
      </c>
      <c r="B93" s="0" t="n">
        <v>4.47</v>
      </c>
      <c r="C93" s="0" t="n">
        <v>0.416</v>
      </c>
      <c r="D93" s="0" t="n">
        <v>0.35404</v>
      </c>
      <c r="E93" s="0" t="n">
        <v>0.0054254</v>
      </c>
      <c r="F93" s="0" t="n">
        <v>0.0038471</v>
      </c>
      <c r="G93" s="0" t="n">
        <v>1</v>
      </c>
      <c r="H93" s="0" t="n">
        <v>1</v>
      </c>
    </row>
    <row r="94" customFormat="false" ht="14" hidden="false" customHeight="false" outlineLevel="0" collapsed="false">
      <c r="A94" s="0" t="n">
        <v>0.0505</v>
      </c>
      <c r="B94" s="0" t="n">
        <v>5.43</v>
      </c>
      <c r="C94" s="0" t="n">
        <v>0.492</v>
      </c>
      <c r="D94" s="0" t="n">
        <v>0.36145</v>
      </c>
      <c r="E94" s="0" t="n">
        <v>0.0070546</v>
      </c>
      <c r="F94" s="0" t="n">
        <v>0.0046051</v>
      </c>
      <c r="G94" s="0" t="n">
        <v>1</v>
      </c>
      <c r="H94" s="0" t="n">
        <v>1</v>
      </c>
    </row>
    <row r="95" customFormat="false" ht="14" hidden="false" customHeight="false" outlineLevel="0" collapsed="false">
      <c r="A95" s="0" t="n">
        <v>0.0524</v>
      </c>
      <c r="B95" s="0" t="n">
        <v>6.61</v>
      </c>
      <c r="C95" s="0" t="n">
        <v>0.576</v>
      </c>
      <c r="D95" s="0" t="n">
        <v>0.37859</v>
      </c>
      <c r="E95" s="0" t="n">
        <v>0.010772</v>
      </c>
      <c r="F95" s="0" t="n">
        <v>0.00592</v>
      </c>
      <c r="G95" s="0" t="n">
        <v>1</v>
      </c>
      <c r="H95" s="0" t="n">
        <v>1</v>
      </c>
    </row>
    <row r="96" customFormat="false" ht="14" hidden="false" customHeight="false" outlineLevel="0" collapsed="false">
      <c r="A96" s="0" t="n">
        <v>0.0707</v>
      </c>
      <c r="B96" s="0" t="n">
        <v>2.56</v>
      </c>
      <c r="C96" s="0" t="n">
        <v>0.168</v>
      </c>
      <c r="D96" s="0" t="n">
        <v>0.33014</v>
      </c>
      <c r="E96" s="0" t="n">
        <v>0.011181</v>
      </c>
      <c r="F96" s="0" t="n">
        <v>0.0063891</v>
      </c>
      <c r="G96" s="0" t="n">
        <v>1</v>
      </c>
      <c r="H96" s="0" t="n">
        <v>1</v>
      </c>
    </row>
    <row r="97" customFormat="false" ht="14" hidden="false" customHeight="false" outlineLevel="0" collapsed="false">
      <c r="A97" s="0" t="n">
        <v>0.0702</v>
      </c>
      <c r="B97" s="0" t="n">
        <v>3.5</v>
      </c>
      <c r="C97" s="0" t="n">
        <v>0.229</v>
      </c>
      <c r="D97" s="0" t="n">
        <v>0.33965</v>
      </c>
      <c r="E97" s="0" t="n">
        <v>0.0071758</v>
      </c>
      <c r="F97" s="0" t="n">
        <v>0.0045845</v>
      </c>
      <c r="G97" s="0" t="n">
        <v>1</v>
      </c>
      <c r="H97" s="0" t="n">
        <v>1</v>
      </c>
    </row>
    <row r="98" customFormat="false" ht="14" hidden="false" customHeight="false" outlineLevel="0" collapsed="false">
      <c r="A98" s="0" t="n">
        <v>0.0698</v>
      </c>
      <c r="B98" s="0" t="n">
        <v>4.48</v>
      </c>
      <c r="C98" s="0" t="n">
        <v>0.295</v>
      </c>
      <c r="D98" s="0" t="n">
        <v>0.34216</v>
      </c>
      <c r="E98" s="0" t="n">
        <v>0.0067597</v>
      </c>
      <c r="F98" s="0" t="n">
        <v>0.0039763</v>
      </c>
      <c r="G98" s="0" t="n">
        <v>1</v>
      </c>
      <c r="H98" s="0" t="n">
        <v>1</v>
      </c>
    </row>
    <row r="99" customFormat="false" ht="14" hidden="false" customHeight="false" outlineLevel="0" collapsed="false">
      <c r="A99" s="0" t="n">
        <v>0.07</v>
      </c>
      <c r="B99" s="0" t="n">
        <v>5.47</v>
      </c>
      <c r="C99" s="0" t="n">
        <v>0.357</v>
      </c>
      <c r="D99" s="0" t="n">
        <v>0.35729</v>
      </c>
      <c r="E99" s="0" t="n">
        <v>0.0077284</v>
      </c>
      <c r="F99" s="0" t="n">
        <v>0.0041614</v>
      </c>
      <c r="G99" s="0" t="n">
        <v>1</v>
      </c>
      <c r="H99" s="0" t="n">
        <v>1</v>
      </c>
    </row>
    <row r="100" customFormat="false" ht="14" hidden="false" customHeight="false" outlineLevel="0" collapsed="false">
      <c r="A100" s="0" t="n">
        <v>0.07</v>
      </c>
      <c r="B100" s="0" t="n">
        <v>6.86</v>
      </c>
      <c r="C100" s="0" t="n">
        <v>0.448</v>
      </c>
      <c r="D100" s="0" t="n">
        <v>0.36332</v>
      </c>
      <c r="E100" s="0" t="n">
        <v>0.0089576</v>
      </c>
      <c r="F100" s="0" t="n">
        <v>0.0042327</v>
      </c>
      <c r="G100" s="0" t="n">
        <v>1</v>
      </c>
      <c r="H100" s="0" t="n">
        <v>1</v>
      </c>
    </row>
    <row r="101" customFormat="false" ht="14" hidden="false" customHeight="false" outlineLevel="0" collapsed="false">
      <c r="A101" s="0" t="n">
        <v>0.0718</v>
      </c>
      <c r="B101" s="0" t="n">
        <v>8.61</v>
      </c>
      <c r="C101" s="0" t="n">
        <v>0.543</v>
      </c>
      <c r="D101" s="0" t="n">
        <v>0.38774</v>
      </c>
      <c r="E101" s="0" t="n">
        <v>0.019407</v>
      </c>
      <c r="F101" s="0" t="n">
        <v>0.0054611</v>
      </c>
      <c r="G101" s="0" t="n">
        <v>1</v>
      </c>
      <c r="H101" s="0" t="n">
        <v>1</v>
      </c>
    </row>
    <row r="102" customFormat="false" ht="14" hidden="false" customHeight="false" outlineLevel="0" collapsed="false">
      <c r="A102" s="0" t="n">
        <v>0.0915</v>
      </c>
      <c r="B102" s="0" t="n">
        <v>2.61</v>
      </c>
      <c r="C102" s="0" t="n">
        <v>0.132</v>
      </c>
      <c r="D102" s="0" t="n">
        <v>0.35839</v>
      </c>
      <c r="E102" s="0" t="n">
        <v>0.017085</v>
      </c>
      <c r="F102" s="0" t="n">
        <v>0.0086924</v>
      </c>
      <c r="G102" s="0" t="n">
        <v>1</v>
      </c>
      <c r="H102" s="0" t="n">
        <v>1</v>
      </c>
    </row>
    <row r="103" customFormat="false" ht="14" hidden="false" customHeight="false" outlineLevel="0" collapsed="false">
      <c r="A103" s="0" t="n">
        <v>0.0909</v>
      </c>
      <c r="B103" s="0" t="n">
        <v>3.5</v>
      </c>
      <c r="C103" s="0" t="n">
        <v>0.177</v>
      </c>
      <c r="D103" s="0" t="n">
        <v>0.32476</v>
      </c>
      <c r="E103" s="0" t="n">
        <v>0.0089852</v>
      </c>
      <c r="F103" s="0" t="n">
        <v>0.005491</v>
      </c>
      <c r="G103" s="0" t="n">
        <v>1</v>
      </c>
      <c r="H103" s="0" t="n">
        <v>1</v>
      </c>
    </row>
    <row r="104" customFormat="false" ht="14" hidden="false" customHeight="false" outlineLevel="0" collapsed="false">
      <c r="A104" s="0" t="n">
        <v>0.0906</v>
      </c>
      <c r="B104" s="0" t="n">
        <v>4.47</v>
      </c>
      <c r="C104" s="0" t="n">
        <v>0.226</v>
      </c>
      <c r="D104" s="0" t="n">
        <v>0.34771</v>
      </c>
      <c r="E104" s="0" t="n">
        <v>0.0085757</v>
      </c>
      <c r="F104" s="0" t="n">
        <v>0.0046867</v>
      </c>
      <c r="G104" s="0" t="n">
        <v>1</v>
      </c>
      <c r="H104" s="0" t="n">
        <v>1</v>
      </c>
    </row>
    <row r="105" customFormat="false" ht="14" hidden="false" customHeight="false" outlineLevel="0" collapsed="false">
      <c r="A105" s="0" t="n">
        <v>0.0904</v>
      </c>
      <c r="B105" s="0" t="n">
        <v>5.48</v>
      </c>
      <c r="C105" s="0" t="n">
        <v>0.278</v>
      </c>
      <c r="D105" s="0" t="n">
        <v>0.34972</v>
      </c>
      <c r="E105" s="0" t="n">
        <v>0.0088601</v>
      </c>
      <c r="F105" s="0" t="n">
        <v>0.0043803</v>
      </c>
      <c r="G105" s="0" t="n">
        <v>1</v>
      </c>
      <c r="H105" s="0" t="n">
        <v>1</v>
      </c>
    </row>
    <row r="106" customFormat="false" ht="14" hidden="false" customHeight="false" outlineLevel="0" collapsed="false">
      <c r="A106" s="0" t="n">
        <v>0.0903</v>
      </c>
      <c r="B106" s="0" t="n">
        <v>6.81</v>
      </c>
      <c r="C106" s="0" t="n">
        <v>0.344</v>
      </c>
      <c r="D106" s="0" t="n">
        <v>0.35917</v>
      </c>
      <c r="E106" s="0" t="n">
        <v>0.0080411</v>
      </c>
      <c r="F106" s="0" t="n">
        <v>0.004368</v>
      </c>
      <c r="G106" s="0" t="n">
        <v>1</v>
      </c>
      <c r="H106" s="0" t="n">
        <v>1</v>
      </c>
    </row>
    <row r="107" customFormat="false" ht="14" hidden="false" customHeight="false" outlineLevel="0" collapsed="false">
      <c r="A107" s="0" t="n">
        <v>0.0905</v>
      </c>
      <c r="B107" s="0" t="n">
        <v>8.77</v>
      </c>
      <c r="C107" s="0" t="n">
        <v>0.44</v>
      </c>
      <c r="D107" s="0" t="n">
        <v>0.37774</v>
      </c>
      <c r="E107" s="0" t="n">
        <v>0.014707</v>
      </c>
      <c r="F107" s="0" t="n">
        <v>0.0048365</v>
      </c>
      <c r="G107" s="0" t="n">
        <v>1</v>
      </c>
      <c r="H107" s="0" t="n">
        <v>1</v>
      </c>
    </row>
    <row r="108" customFormat="false" ht="14" hidden="false" customHeight="false" outlineLevel="0" collapsed="false">
      <c r="A108" s="0" t="n">
        <v>0.1125</v>
      </c>
      <c r="B108" s="0" t="n">
        <v>2.62</v>
      </c>
      <c r="C108" s="0" t="n">
        <v>0.109</v>
      </c>
      <c r="D108" s="0" t="n">
        <v>0.30772</v>
      </c>
      <c r="E108" s="0" t="n">
        <v>0.017595</v>
      </c>
      <c r="F108" s="0" t="n">
        <v>0.0087976</v>
      </c>
      <c r="G108" s="0" t="n">
        <v>1</v>
      </c>
      <c r="H108" s="0" t="n">
        <v>1</v>
      </c>
    </row>
    <row r="109" customFormat="false" ht="14" hidden="false" customHeight="false" outlineLevel="0" collapsed="false">
      <c r="A109" s="0" t="n">
        <v>0.112</v>
      </c>
      <c r="B109" s="0" t="n">
        <v>3.48</v>
      </c>
      <c r="C109" s="0" t="n">
        <v>0.143</v>
      </c>
      <c r="D109" s="0" t="n">
        <v>0.35063</v>
      </c>
      <c r="E109" s="0" t="n">
        <v>0.013993</v>
      </c>
      <c r="F109" s="0" t="n">
        <v>0.0066968</v>
      </c>
      <c r="G109" s="0" t="n">
        <v>1</v>
      </c>
      <c r="H109" s="0" t="n">
        <v>1</v>
      </c>
    </row>
    <row r="110" customFormat="false" ht="14" hidden="false" customHeight="false" outlineLevel="0" collapsed="false">
      <c r="A110" s="0" t="n">
        <v>0.111</v>
      </c>
      <c r="B110" s="0" t="n">
        <v>4.49</v>
      </c>
      <c r="C110" s="0" t="n">
        <v>0.185</v>
      </c>
      <c r="D110" s="0" t="n">
        <v>0.33871</v>
      </c>
      <c r="E110" s="0" t="n">
        <v>0.010591</v>
      </c>
      <c r="F110" s="0" t="n">
        <v>0.0053953</v>
      </c>
      <c r="G110" s="0" t="n">
        <v>1</v>
      </c>
      <c r="H110" s="0" t="n">
        <v>1</v>
      </c>
    </row>
    <row r="111" customFormat="false" ht="14" hidden="false" customHeight="false" outlineLevel="0" collapsed="false">
      <c r="A111" s="0" t="n">
        <v>0.1108</v>
      </c>
      <c r="B111" s="0" t="n">
        <v>5.49</v>
      </c>
      <c r="C111" s="0" t="n">
        <v>0.227</v>
      </c>
      <c r="D111" s="0" t="n">
        <v>0.34234</v>
      </c>
      <c r="E111" s="0" t="n">
        <v>0.010186</v>
      </c>
      <c r="F111" s="0" t="n">
        <v>0.0049932</v>
      </c>
      <c r="G111" s="0" t="n">
        <v>1</v>
      </c>
      <c r="H111" s="0" t="n">
        <v>1</v>
      </c>
    </row>
    <row r="112" customFormat="false" ht="14" hidden="false" customHeight="false" outlineLevel="0" collapsed="false">
      <c r="A112" s="0" t="n">
        <v>0.1108</v>
      </c>
      <c r="B112" s="0" t="n">
        <v>6.84</v>
      </c>
      <c r="C112" s="0" t="n">
        <v>0.282</v>
      </c>
      <c r="D112" s="0" t="n">
        <v>0.34794</v>
      </c>
      <c r="E112" s="0" t="n">
        <v>0.0086811</v>
      </c>
      <c r="F112" s="0" t="n">
        <v>0.0046898</v>
      </c>
      <c r="G112" s="0" t="n">
        <v>1</v>
      </c>
      <c r="H112" s="0" t="n">
        <v>1</v>
      </c>
    </row>
    <row r="113" customFormat="false" ht="14" hidden="false" customHeight="false" outlineLevel="0" collapsed="false">
      <c r="A113" s="0" t="n">
        <v>0.1105</v>
      </c>
      <c r="B113" s="0" t="n">
        <v>8.86</v>
      </c>
      <c r="C113" s="0" t="n">
        <v>0.365</v>
      </c>
      <c r="D113" s="0" t="n">
        <v>0.34344</v>
      </c>
      <c r="E113" s="0" t="n">
        <v>0.013347</v>
      </c>
      <c r="F113" s="0" t="n">
        <v>0.0046815</v>
      </c>
      <c r="G113" s="0" t="n">
        <v>1</v>
      </c>
      <c r="H113" s="0" t="n">
        <v>1</v>
      </c>
    </row>
    <row r="114" customFormat="false" ht="14" hidden="false" customHeight="false" outlineLevel="0" collapsed="false">
      <c r="A114" s="0" t="n">
        <v>0.1112</v>
      </c>
      <c r="B114" s="0" t="n">
        <v>10.75</v>
      </c>
      <c r="C114" s="0" t="n">
        <v>0.437</v>
      </c>
      <c r="D114" s="0" t="n">
        <v>0.35227</v>
      </c>
      <c r="E114" s="0" t="n">
        <v>0.024949</v>
      </c>
      <c r="F114" s="0" t="n">
        <v>0.0049699</v>
      </c>
      <c r="G114" s="0" t="n">
        <v>1</v>
      </c>
      <c r="H114" s="0" t="n">
        <v>1</v>
      </c>
    </row>
    <row r="115" customFormat="false" ht="14" hidden="false" customHeight="false" outlineLevel="0" collapsed="false">
      <c r="A115" s="0" t="n">
        <v>0.1432</v>
      </c>
      <c r="B115" s="0" t="n">
        <v>3.48</v>
      </c>
      <c r="C115" s="0" t="n">
        <v>0.113</v>
      </c>
      <c r="D115" s="0" t="n">
        <v>0.31927</v>
      </c>
      <c r="E115" s="0" t="n">
        <v>0.010885</v>
      </c>
      <c r="F115" s="0" t="n">
        <v>0.0076896</v>
      </c>
      <c r="G115" s="0" t="n">
        <v>1</v>
      </c>
      <c r="H115" s="0" t="n">
        <v>1</v>
      </c>
    </row>
    <row r="116" customFormat="false" ht="14" hidden="false" customHeight="false" outlineLevel="0" collapsed="false">
      <c r="A116" s="0" t="n">
        <v>0.1419</v>
      </c>
      <c r="B116" s="0" t="n">
        <v>4.49</v>
      </c>
      <c r="C116" s="0" t="n">
        <v>0.147</v>
      </c>
      <c r="D116" s="0" t="n">
        <v>0.30984</v>
      </c>
      <c r="E116" s="0" t="n">
        <v>0.0081826</v>
      </c>
      <c r="F116" s="0" t="n">
        <v>0.0053886</v>
      </c>
      <c r="G116" s="0" t="n">
        <v>1</v>
      </c>
      <c r="H116" s="0" t="n">
        <v>1</v>
      </c>
    </row>
    <row r="117" customFormat="false" ht="14" hidden="false" customHeight="false" outlineLevel="0" collapsed="false">
      <c r="A117" s="0" t="n">
        <v>0.1409</v>
      </c>
      <c r="B117" s="0" t="n">
        <v>5.48</v>
      </c>
      <c r="C117" s="0" t="n">
        <v>0.179</v>
      </c>
      <c r="D117" s="0" t="n">
        <v>0.31679</v>
      </c>
      <c r="E117" s="0" t="n">
        <v>0.0080767</v>
      </c>
      <c r="F117" s="0" t="n">
        <v>0.0048859</v>
      </c>
      <c r="G117" s="0" t="n">
        <v>1</v>
      </c>
      <c r="H117" s="0" t="n">
        <v>1</v>
      </c>
    </row>
    <row r="118" customFormat="false" ht="14" hidden="false" customHeight="false" outlineLevel="0" collapsed="false">
      <c r="A118" s="0" t="n">
        <v>0.1411</v>
      </c>
      <c r="B118" s="0" t="n">
        <v>6.87</v>
      </c>
      <c r="C118" s="0" t="n">
        <v>0.224</v>
      </c>
      <c r="D118" s="0" t="n">
        <v>0.31668</v>
      </c>
      <c r="E118" s="0" t="n">
        <v>0.0063735</v>
      </c>
      <c r="F118" s="0" t="n">
        <v>0.0044813</v>
      </c>
      <c r="G118" s="0" t="n">
        <v>1</v>
      </c>
      <c r="H118" s="0" t="n">
        <v>1</v>
      </c>
    </row>
    <row r="119" customFormat="false" ht="14" hidden="false" customHeight="false" outlineLevel="0" collapsed="false">
      <c r="A119" s="0" t="n">
        <v>0.1405</v>
      </c>
      <c r="B119" s="0" t="n">
        <v>8.9</v>
      </c>
      <c r="C119" s="0" t="n">
        <v>0.291</v>
      </c>
      <c r="D119" s="0" t="n">
        <v>0.33341</v>
      </c>
      <c r="E119" s="0" t="n">
        <v>0.010034</v>
      </c>
      <c r="F119" s="0" t="n">
        <v>0.0046693</v>
      </c>
      <c r="G119" s="0" t="n">
        <v>1</v>
      </c>
      <c r="H119" s="0" t="n">
        <v>1</v>
      </c>
    </row>
    <row r="120" customFormat="false" ht="14" hidden="false" customHeight="false" outlineLevel="0" collapsed="false">
      <c r="A120" s="0" t="n">
        <v>0.1421</v>
      </c>
      <c r="B120" s="0" t="n">
        <v>11</v>
      </c>
      <c r="C120" s="0" t="n">
        <v>0.353</v>
      </c>
      <c r="D120" s="0" t="n">
        <v>0.33146</v>
      </c>
      <c r="E120" s="0" t="n">
        <v>0.013674</v>
      </c>
      <c r="F120" s="0" t="n">
        <v>0.0048554</v>
      </c>
      <c r="G120" s="0" t="n">
        <v>1</v>
      </c>
      <c r="H120" s="0" t="n">
        <v>1</v>
      </c>
    </row>
    <row r="121" customFormat="false" ht="14" hidden="false" customHeight="false" outlineLevel="0" collapsed="false">
      <c r="A121" s="0" t="n">
        <v>0.1814</v>
      </c>
      <c r="B121" s="0" t="n">
        <v>3.62</v>
      </c>
      <c r="C121" s="0" t="n">
        <v>0.093</v>
      </c>
      <c r="D121" s="0" t="n">
        <v>0.30115</v>
      </c>
      <c r="E121" s="0" t="n">
        <v>0.015787</v>
      </c>
      <c r="F121" s="0" t="n">
        <v>0.0084931</v>
      </c>
      <c r="G121" s="0" t="n">
        <v>1</v>
      </c>
      <c r="H121" s="0" t="n">
        <v>1</v>
      </c>
    </row>
    <row r="122" customFormat="false" ht="14" hidden="false" customHeight="false" outlineLevel="0" collapsed="false">
      <c r="A122" s="0" t="n">
        <v>0.1859</v>
      </c>
      <c r="B122" s="0" t="n">
        <v>4.5</v>
      </c>
      <c r="C122" s="0" t="n">
        <v>0.113</v>
      </c>
      <c r="D122" s="0" t="n">
        <v>0.29647</v>
      </c>
      <c r="E122" s="0" t="n">
        <v>0.0098891</v>
      </c>
      <c r="F122" s="0" t="n">
        <v>0.0061932</v>
      </c>
      <c r="G122" s="0" t="n">
        <v>1</v>
      </c>
      <c r="H122" s="0" t="n">
        <v>1</v>
      </c>
    </row>
    <row r="123" customFormat="false" ht="14" hidden="false" customHeight="false" outlineLevel="0" collapsed="false">
      <c r="A123" s="0" t="n">
        <v>0.184</v>
      </c>
      <c r="B123" s="0" t="n">
        <v>5.49</v>
      </c>
      <c r="C123" s="0" t="n">
        <v>0.138</v>
      </c>
      <c r="D123" s="0" t="n">
        <v>0.29087</v>
      </c>
      <c r="E123" s="0" t="n">
        <v>0.0091864</v>
      </c>
      <c r="F123" s="0" t="n">
        <v>0.0049926</v>
      </c>
      <c r="G123" s="0" t="n">
        <v>1</v>
      </c>
      <c r="H123" s="0" t="n">
        <v>1</v>
      </c>
    </row>
    <row r="124" customFormat="false" ht="14" hidden="false" customHeight="false" outlineLevel="0" collapsed="false">
      <c r="A124" s="0" t="n">
        <v>0.1833</v>
      </c>
      <c r="B124" s="0" t="n">
        <v>6.87</v>
      </c>
      <c r="C124" s="0" t="n">
        <v>0.173</v>
      </c>
      <c r="D124" s="0" t="n">
        <v>0.30056</v>
      </c>
      <c r="E124" s="0" t="n">
        <v>0.0072845</v>
      </c>
      <c r="F124" s="0" t="n">
        <v>0.0044904</v>
      </c>
      <c r="G124" s="0" t="n">
        <v>1</v>
      </c>
      <c r="H124" s="0" t="n">
        <v>1</v>
      </c>
    </row>
    <row r="125" customFormat="false" ht="14" hidden="false" customHeight="false" outlineLevel="0" collapsed="false">
      <c r="A125" s="0" t="n">
        <v>0.181</v>
      </c>
      <c r="B125" s="0" t="n">
        <v>8.93</v>
      </c>
      <c r="C125" s="0" t="n">
        <v>0.227</v>
      </c>
      <c r="D125" s="0" t="n">
        <v>0.29631</v>
      </c>
      <c r="E125" s="0" t="n">
        <v>0.010864</v>
      </c>
      <c r="F125" s="0" t="n">
        <v>0.003887</v>
      </c>
      <c r="G125" s="0" t="n">
        <v>1</v>
      </c>
      <c r="H125" s="0" t="n">
        <v>1</v>
      </c>
    </row>
    <row r="126" customFormat="false" ht="14" hidden="false" customHeight="false" outlineLevel="0" collapsed="false">
      <c r="A126" s="0" t="n">
        <v>0.1813</v>
      </c>
      <c r="B126" s="0" t="n">
        <v>11.15</v>
      </c>
      <c r="C126" s="0" t="n">
        <v>0.281</v>
      </c>
      <c r="D126" s="0" t="n">
        <v>0.34018</v>
      </c>
      <c r="E126" s="0" t="n">
        <v>0.013436</v>
      </c>
      <c r="F126" s="0" t="n">
        <v>0.0045782</v>
      </c>
      <c r="G126" s="0" t="n">
        <v>1</v>
      </c>
      <c r="H126" s="0" t="n">
        <v>1</v>
      </c>
    </row>
    <row r="127" customFormat="false" ht="14" hidden="false" customHeight="false" outlineLevel="0" collapsed="false">
      <c r="A127" s="0" t="n">
        <v>0.2282</v>
      </c>
      <c r="B127" s="0" t="n">
        <v>4.55</v>
      </c>
      <c r="C127" s="0" t="n">
        <v>0.093</v>
      </c>
      <c r="D127" s="0" t="n">
        <v>0.27051</v>
      </c>
      <c r="E127" s="0" t="n">
        <v>0.011792</v>
      </c>
      <c r="F127" s="0" t="n">
        <v>0.005796</v>
      </c>
      <c r="G127" s="0" t="n">
        <v>1</v>
      </c>
      <c r="H127" s="0" t="n">
        <v>1</v>
      </c>
    </row>
    <row r="128" customFormat="false" ht="14" hidden="false" customHeight="false" outlineLevel="0" collapsed="false">
      <c r="A128" s="0" t="n">
        <v>0.2304</v>
      </c>
      <c r="B128" s="0" t="n">
        <v>5.47</v>
      </c>
      <c r="C128" s="0" t="n">
        <v>0.111</v>
      </c>
      <c r="D128" s="0" t="n">
        <v>0.27196</v>
      </c>
      <c r="E128" s="0" t="n">
        <v>0.0096916</v>
      </c>
      <c r="F128" s="0" t="n">
        <v>0.0048958</v>
      </c>
      <c r="G128" s="0" t="n">
        <v>1</v>
      </c>
      <c r="H128" s="0" t="n">
        <v>1</v>
      </c>
    </row>
    <row r="129" customFormat="false" ht="14" hidden="false" customHeight="false" outlineLevel="0" collapsed="false">
      <c r="A129" s="0" t="n">
        <v>0.2304</v>
      </c>
      <c r="B129" s="0" t="n">
        <v>6.92</v>
      </c>
      <c r="C129" s="0" t="n">
        <v>0.139</v>
      </c>
      <c r="D129" s="0" t="n">
        <v>0.27656</v>
      </c>
      <c r="E129" s="0" t="n">
        <v>0.0072912</v>
      </c>
      <c r="F129" s="0" t="n">
        <v>0.004095</v>
      </c>
      <c r="G129" s="0" t="n">
        <v>1</v>
      </c>
      <c r="H129" s="0" t="n">
        <v>1</v>
      </c>
    </row>
    <row r="130" customFormat="false" ht="14" hidden="false" customHeight="false" outlineLevel="0" collapsed="false">
      <c r="A130" s="0" t="n">
        <v>0.227</v>
      </c>
      <c r="B130" s="0" t="n">
        <v>8.83</v>
      </c>
      <c r="C130" s="0" t="n">
        <v>0.179</v>
      </c>
      <c r="D130" s="0" t="n">
        <v>0.2778</v>
      </c>
      <c r="E130" s="0" t="n">
        <v>0.0091835</v>
      </c>
      <c r="F130" s="0" t="n">
        <v>0.0035935</v>
      </c>
      <c r="G130" s="0" t="n">
        <v>1</v>
      </c>
      <c r="H130" s="0" t="n">
        <v>1</v>
      </c>
    </row>
    <row r="131" customFormat="false" ht="14" hidden="false" customHeight="false" outlineLevel="0" collapsed="false">
      <c r="A131" s="0" t="n">
        <v>0.2271</v>
      </c>
      <c r="B131" s="0" t="n">
        <v>11.23</v>
      </c>
      <c r="C131" s="0" t="n">
        <v>0.226</v>
      </c>
      <c r="D131" s="0" t="n">
        <v>0.30331</v>
      </c>
      <c r="E131" s="0" t="n">
        <v>0.011869</v>
      </c>
      <c r="F131" s="0" t="n">
        <v>0.0034909</v>
      </c>
      <c r="G131" s="0" t="n">
        <v>1</v>
      </c>
      <c r="H131" s="0" t="n">
        <v>1</v>
      </c>
    </row>
    <row r="132" customFormat="false" ht="14" hidden="false" customHeight="false" outlineLevel="0" collapsed="false">
      <c r="A132" s="0" t="n">
        <v>0.2795</v>
      </c>
      <c r="B132" s="0" t="n">
        <v>5.54</v>
      </c>
      <c r="C132" s="0" t="n">
        <v>0.093</v>
      </c>
      <c r="D132" s="0" t="n">
        <v>0.25966</v>
      </c>
      <c r="E132" s="0" t="n">
        <v>0.012493</v>
      </c>
      <c r="F132" s="0" t="n">
        <v>0.0043976</v>
      </c>
      <c r="G132" s="0" t="n">
        <v>1</v>
      </c>
      <c r="H132" s="0" t="n">
        <v>1</v>
      </c>
    </row>
    <row r="133" customFormat="false" ht="14" hidden="false" customHeight="false" outlineLevel="0" collapsed="false">
      <c r="A133" s="0" t="n">
        <v>0.2849</v>
      </c>
      <c r="B133" s="0" t="n">
        <v>6.93</v>
      </c>
      <c r="C133" s="0" t="n">
        <v>0.114</v>
      </c>
      <c r="D133" s="0" t="n">
        <v>0.23872</v>
      </c>
      <c r="E133" s="0" t="n">
        <v>0.0074944</v>
      </c>
      <c r="F133" s="0" t="n">
        <v>0.0033975</v>
      </c>
      <c r="G133" s="0" t="n">
        <v>1</v>
      </c>
      <c r="H133" s="0" t="n">
        <v>1</v>
      </c>
    </row>
    <row r="134" customFormat="false" ht="14" hidden="false" customHeight="false" outlineLevel="0" collapsed="false">
      <c r="A134" s="0" t="n">
        <v>0.2801</v>
      </c>
      <c r="B134" s="0" t="n">
        <v>8.85</v>
      </c>
      <c r="C134" s="0" t="n">
        <v>0.146</v>
      </c>
      <c r="D134" s="0" t="n">
        <v>0.24204</v>
      </c>
      <c r="E134" s="0" t="n">
        <v>0.0094897</v>
      </c>
      <c r="F134" s="0" t="n">
        <v>0.0028969</v>
      </c>
      <c r="G134" s="0" t="n">
        <v>1</v>
      </c>
      <c r="H134" s="0" t="n">
        <v>1</v>
      </c>
    </row>
    <row r="135" customFormat="false" ht="14" hidden="false" customHeight="false" outlineLevel="0" collapsed="false">
      <c r="A135" s="0" t="n">
        <v>0.2783</v>
      </c>
      <c r="B135" s="0" t="n">
        <v>11.26</v>
      </c>
      <c r="C135" s="0" t="n">
        <v>0.186</v>
      </c>
      <c r="D135" s="0" t="n">
        <v>0.23463</v>
      </c>
      <c r="E135" s="0" t="n">
        <v>0.010583</v>
      </c>
      <c r="F135" s="0" t="n">
        <v>0.002596</v>
      </c>
      <c r="G135" s="0" t="n">
        <v>1</v>
      </c>
      <c r="H135" s="0" t="n">
        <v>1</v>
      </c>
    </row>
    <row r="136" customFormat="false" ht="14" hidden="false" customHeight="false" outlineLevel="0" collapsed="false">
      <c r="A136" s="0" t="n">
        <v>0.2788</v>
      </c>
      <c r="B136" s="0" t="n">
        <v>14.18</v>
      </c>
      <c r="C136" s="0" t="n">
        <v>0.231</v>
      </c>
      <c r="D136" s="0" t="n">
        <v>0.21992</v>
      </c>
      <c r="E136" s="0" t="n">
        <v>0.017262</v>
      </c>
      <c r="F136" s="0" t="n">
        <v>0.0023947</v>
      </c>
      <c r="G136" s="0" t="n">
        <v>1</v>
      </c>
      <c r="H136" s="0" t="n">
        <v>1</v>
      </c>
    </row>
    <row r="137" customFormat="false" ht="14" hidden="false" customHeight="false" outlineLevel="0" collapsed="false">
      <c r="A137" s="0" t="n">
        <v>0.3421</v>
      </c>
      <c r="B137" s="0" t="n">
        <v>7.08</v>
      </c>
      <c r="C137" s="0" t="n">
        <v>0.097</v>
      </c>
      <c r="D137" s="0" t="n">
        <v>0.21669</v>
      </c>
      <c r="E137" s="0" t="n">
        <v>0.0072963</v>
      </c>
      <c r="F137" s="0" t="n">
        <v>0.0046976</v>
      </c>
      <c r="G137" s="0" t="n">
        <v>1</v>
      </c>
      <c r="H137" s="0" t="n">
        <v>1</v>
      </c>
    </row>
    <row r="138" customFormat="false" ht="14" hidden="false" customHeight="false" outlineLevel="0" collapsed="false">
      <c r="A138" s="0" t="n">
        <v>0.3535</v>
      </c>
      <c r="B138" s="0" t="n">
        <v>8.86</v>
      </c>
      <c r="C138" s="0" t="n">
        <v>0.117</v>
      </c>
      <c r="D138" s="0" t="n">
        <v>0.19918</v>
      </c>
      <c r="E138" s="0" t="n">
        <v>0.0067958</v>
      </c>
      <c r="F138" s="0" t="n">
        <v>0.0026983</v>
      </c>
      <c r="G138" s="0" t="n">
        <v>1</v>
      </c>
      <c r="H138" s="0" t="n">
        <v>1</v>
      </c>
    </row>
    <row r="139" customFormat="false" ht="14" hidden="false" customHeight="false" outlineLevel="0" collapsed="false">
      <c r="A139" s="0" t="n">
        <v>0.3526</v>
      </c>
      <c r="B139" s="0" t="n">
        <v>11.32</v>
      </c>
      <c r="C139" s="0" t="n">
        <v>0.149</v>
      </c>
      <c r="D139" s="0" t="n">
        <v>0.18274</v>
      </c>
      <c r="E139" s="0" t="n">
        <v>0.0072936</v>
      </c>
      <c r="F139" s="0" t="n">
        <v>0.0018983</v>
      </c>
      <c r="G139" s="0" t="n">
        <v>1</v>
      </c>
      <c r="H139" s="0" t="n">
        <v>1</v>
      </c>
    </row>
    <row r="140" customFormat="false" ht="14" hidden="false" customHeight="false" outlineLevel="0" collapsed="false">
      <c r="A140" s="0" t="n">
        <v>0.3516</v>
      </c>
      <c r="B140" s="0" t="n">
        <v>14.31</v>
      </c>
      <c r="C140" s="0" t="n">
        <v>0.187</v>
      </c>
      <c r="D140" s="0" t="n">
        <v>0.18438</v>
      </c>
      <c r="E140" s="0" t="n">
        <v>0.011186</v>
      </c>
      <c r="F140" s="0" t="n">
        <v>0.0019976</v>
      </c>
      <c r="G140" s="0" t="n">
        <v>1</v>
      </c>
      <c r="H140" s="0" t="n">
        <v>1</v>
      </c>
    </row>
    <row r="141" customFormat="false" ht="14" hidden="false" customHeight="false" outlineLevel="0" collapsed="false">
      <c r="A141" s="0" t="n">
        <v>0.4383</v>
      </c>
      <c r="B141" s="0" t="n">
        <v>9.03</v>
      </c>
      <c r="C141" s="0" t="n">
        <v>0.096</v>
      </c>
      <c r="D141" s="0" t="n">
        <v>0.13295</v>
      </c>
      <c r="E141" s="0" t="n">
        <v>0.0067973</v>
      </c>
      <c r="F141" s="0" t="n">
        <v>0.0086966</v>
      </c>
      <c r="G141" s="0" t="n">
        <v>1</v>
      </c>
      <c r="H141" s="0" t="n">
        <v>1</v>
      </c>
    </row>
    <row r="142" customFormat="false" ht="14" hidden="false" customHeight="false" outlineLevel="0" collapsed="false">
      <c r="A142" s="0" t="n">
        <v>0.4698</v>
      </c>
      <c r="B142" s="0" t="n">
        <v>11.36</v>
      </c>
      <c r="C142" s="0" t="n">
        <v>0.114</v>
      </c>
      <c r="D142" s="0" t="n">
        <v>0.11884</v>
      </c>
      <c r="E142" s="0" t="n">
        <v>0.0053972</v>
      </c>
      <c r="F142" s="0" t="n">
        <v>0.0056971</v>
      </c>
      <c r="G142" s="0" t="n">
        <v>1</v>
      </c>
      <c r="H142" s="0" t="n">
        <v>1</v>
      </c>
    </row>
    <row r="143" customFormat="false" ht="14" hidden="false" customHeight="false" outlineLevel="0" collapsed="false">
      <c r="A143" s="0" t="n">
        <v>0.478</v>
      </c>
      <c r="B143" s="0" t="n">
        <v>14.38</v>
      </c>
      <c r="C143" s="0" t="n">
        <v>0.14</v>
      </c>
      <c r="D143" s="0" t="n">
        <v>0.12143</v>
      </c>
      <c r="E143" s="0" t="n">
        <v>0.0068958</v>
      </c>
      <c r="F143" s="0" t="n">
        <v>0.0044973</v>
      </c>
      <c r="G143" s="0" t="n">
        <v>1</v>
      </c>
      <c r="H143" s="0" t="n">
        <v>1</v>
      </c>
    </row>
    <row r="144" customFormat="false" ht="14" hidden="false" customHeight="false" outlineLevel="0" collapsed="false">
      <c r="A144" s="0" t="n">
        <v>0.0035</v>
      </c>
      <c r="B144" s="0" t="n">
        <v>0.83</v>
      </c>
      <c r="C144" s="0" t="n">
        <v>0.654</v>
      </c>
      <c r="D144" s="0" t="n">
        <v>0.23883</v>
      </c>
      <c r="E144" s="0" t="n">
        <v>0.0067592</v>
      </c>
      <c r="F144" s="0" t="n">
        <v>0.015685</v>
      </c>
      <c r="G144" s="0" t="n">
        <v>1</v>
      </c>
      <c r="H144" s="0" t="n">
        <v>1</v>
      </c>
    </row>
    <row r="145" customFormat="false" ht="14" hidden="false" customHeight="false" outlineLevel="0" collapsed="false">
      <c r="A145" s="0" t="n">
        <v>0.0051</v>
      </c>
      <c r="B145" s="0" t="n">
        <v>1.18</v>
      </c>
      <c r="C145" s="0" t="n">
        <v>0.633</v>
      </c>
      <c r="D145" s="0" t="n">
        <v>0.2658</v>
      </c>
      <c r="E145" s="0" t="n">
        <v>0.0056105</v>
      </c>
      <c r="F145" s="0" t="n">
        <v>0.014114</v>
      </c>
      <c r="G145" s="0" t="n">
        <v>1</v>
      </c>
      <c r="H145" s="0" t="n">
        <v>1</v>
      </c>
    </row>
    <row r="146" customFormat="false" ht="14" hidden="false" customHeight="false" outlineLevel="0" collapsed="false">
      <c r="A146" s="0" t="n">
        <v>0.0075</v>
      </c>
      <c r="B146" s="0" t="n">
        <v>1.32</v>
      </c>
      <c r="C146" s="0" t="n">
        <v>0.486</v>
      </c>
      <c r="D146" s="0" t="n">
        <v>0.28549</v>
      </c>
      <c r="E146" s="0" t="n">
        <v>0.005908</v>
      </c>
      <c r="F146" s="0" t="n">
        <v>0.01153</v>
      </c>
      <c r="G146" s="0" t="n">
        <v>1</v>
      </c>
      <c r="H146" s="0" t="n">
        <v>1</v>
      </c>
    </row>
    <row r="147" customFormat="false" ht="14" hidden="false" customHeight="false" outlineLevel="0" collapsed="false">
      <c r="A147" s="0" t="n">
        <v>0.0081</v>
      </c>
      <c r="B147" s="0" t="n">
        <v>1.72</v>
      </c>
      <c r="C147" s="0" t="n">
        <v>0.578</v>
      </c>
      <c r="D147" s="0" t="n">
        <v>0.31235</v>
      </c>
      <c r="E147" s="0" t="n">
        <v>0.0057567</v>
      </c>
      <c r="F147" s="0" t="n">
        <v>0.013463</v>
      </c>
      <c r="G147" s="0" t="n">
        <v>1</v>
      </c>
      <c r="H147" s="0" t="n">
        <v>1</v>
      </c>
    </row>
    <row r="148" customFormat="false" ht="14" hidden="false" customHeight="false" outlineLevel="0" collapsed="false">
      <c r="A148" s="0" t="n">
        <v>0.0122</v>
      </c>
      <c r="B148" s="0" t="n">
        <v>1.76</v>
      </c>
      <c r="C148" s="0" t="n">
        <v>0.395</v>
      </c>
      <c r="D148" s="0" t="n">
        <v>0.32207</v>
      </c>
      <c r="E148" s="0" t="n">
        <v>0.0071353</v>
      </c>
      <c r="F148" s="0" t="n">
        <v>0.011045</v>
      </c>
      <c r="G148" s="0" t="n">
        <v>1</v>
      </c>
      <c r="H148" s="0" t="n">
        <v>1</v>
      </c>
    </row>
    <row r="149" customFormat="false" ht="14" hidden="false" customHeight="false" outlineLevel="0" collapsed="false">
      <c r="A149" s="0" t="n">
        <v>0.0124</v>
      </c>
      <c r="B149" s="0" t="n">
        <v>2.45</v>
      </c>
      <c r="C149" s="0" t="n">
        <v>0.537</v>
      </c>
      <c r="D149" s="0" t="n">
        <v>0.34903</v>
      </c>
      <c r="E149" s="0" t="n">
        <v>0.0052421</v>
      </c>
      <c r="F149" s="0" t="n">
        <v>0.011628</v>
      </c>
      <c r="G149" s="0" t="n">
        <v>1</v>
      </c>
      <c r="H149" s="0" t="n">
        <v>1</v>
      </c>
    </row>
    <row r="150" customFormat="false" ht="14" hidden="false" customHeight="false" outlineLevel="0" collapsed="false">
      <c r="A150" s="0" t="n">
        <v>0.0138</v>
      </c>
      <c r="B150" s="0" t="n">
        <v>3.25</v>
      </c>
      <c r="C150" s="0" t="n">
        <v>0.64</v>
      </c>
      <c r="D150" s="0" t="n">
        <v>0.33719</v>
      </c>
      <c r="E150" s="0" t="n">
        <v>0.013554</v>
      </c>
      <c r="F150" s="0" t="n">
        <v>0.0073342</v>
      </c>
      <c r="G150" s="0" t="n">
        <v>1</v>
      </c>
      <c r="H150" s="0" t="n">
        <v>1</v>
      </c>
    </row>
    <row r="151" customFormat="false" ht="14" hidden="false" customHeight="false" outlineLevel="0" collapsed="false">
      <c r="A151" s="0" t="n">
        <v>0.0175</v>
      </c>
      <c r="B151" s="0" t="n">
        <v>1.77</v>
      </c>
      <c r="C151" s="0" t="n">
        <v>0.277</v>
      </c>
      <c r="D151" s="0" t="n">
        <v>0.30017</v>
      </c>
      <c r="E151" s="0" t="n">
        <v>0.010614</v>
      </c>
      <c r="F151" s="0" t="n">
        <v>0.0098204</v>
      </c>
      <c r="G151" s="0" t="n">
        <v>1</v>
      </c>
      <c r="H151" s="0" t="n">
        <v>1</v>
      </c>
    </row>
    <row r="152" customFormat="false" ht="14" hidden="false" customHeight="false" outlineLevel="0" collapsed="false">
      <c r="A152" s="0" t="n">
        <v>0.0174</v>
      </c>
      <c r="B152" s="0" t="n">
        <v>2.48</v>
      </c>
      <c r="C152" s="0" t="n">
        <v>0.388</v>
      </c>
      <c r="D152" s="0" t="n">
        <v>0.34702</v>
      </c>
      <c r="E152" s="0" t="n">
        <v>0.0066809</v>
      </c>
      <c r="F152" s="0" t="n">
        <v>0.010807</v>
      </c>
      <c r="G152" s="0" t="n">
        <v>1</v>
      </c>
      <c r="H152" s="0" t="n">
        <v>1</v>
      </c>
    </row>
    <row r="153" customFormat="false" ht="14" hidden="false" customHeight="false" outlineLevel="0" collapsed="false">
      <c r="A153" s="0" t="n">
        <v>0.0169</v>
      </c>
      <c r="B153" s="0" t="n">
        <v>3.62</v>
      </c>
      <c r="C153" s="0" t="n">
        <v>0.586</v>
      </c>
      <c r="D153" s="0" t="n">
        <v>0.35831</v>
      </c>
      <c r="E153" s="0" t="n">
        <v>0.010104</v>
      </c>
      <c r="F153" s="0" t="n">
        <v>0.0072444</v>
      </c>
      <c r="G153" s="0" t="n">
        <v>1</v>
      </c>
      <c r="H153" s="0" t="n">
        <v>1</v>
      </c>
    </row>
    <row r="154" customFormat="false" ht="14" hidden="false" customHeight="false" outlineLevel="0" collapsed="false">
      <c r="A154" s="0" t="n">
        <v>0.0185</v>
      </c>
      <c r="B154" s="0" t="n">
        <v>4.34</v>
      </c>
      <c r="C154" s="0" t="n">
        <v>0.638</v>
      </c>
      <c r="D154" s="0" t="n">
        <v>0.37212</v>
      </c>
      <c r="E154" s="0" t="n">
        <v>0.011782</v>
      </c>
      <c r="F154" s="0" t="n">
        <v>0.0094254</v>
      </c>
      <c r="G154" s="0" t="n">
        <v>1</v>
      </c>
      <c r="H154" s="0" t="n">
        <v>1</v>
      </c>
    </row>
    <row r="155" customFormat="false" ht="14" hidden="false" customHeight="false" outlineLevel="0" collapsed="false">
      <c r="A155" s="0" t="n">
        <v>0.0244</v>
      </c>
      <c r="B155" s="0" t="n">
        <v>1.79</v>
      </c>
      <c r="C155" s="0" t="n">
        <v>0.203</v>
      </c>
      <c r="D155" s="0" t="n">
        <v>0.30511</v>
      </c>
      <c r="E155" s="0" t="n">
        <v>0.015365</v>
      </c>
      <c r="F155" s="0" t="n">
        <v>0.010476</v>
      </c>
      <c r="G155" s="0" t="n">
        <v>1</v>
      </c>
      <c r="H155" s="0" t="n">
        <v>1</v>
      </c>
    </row>
    <row r="156" customFormat="false" ht="14" hidden="false" customHeight="false" outlineLevel="0" collapsed="false">
      <c r="A156" s="0" t="n">
        <v>0.0247</v>
      </c>
      <c r="B156" s="0" t="n">
        <v>2.5</v>
      </c>
      <c r="C156" s="0" t="n">
        <v>0.279</v>
      </c>
      <c r="D156" s="0" t="n">
        <v>0.33186</v>
      </c>
      <c r="E156" s="0" t="n">
        <v>0.0062708</v>
      </c>
      <c r="F156" s="0" t="n">
        <v>0.010153</v>
      </c>
      <c r="G156" s="0" t="n">
        <v>1</v>
      </c>
      <c r="H156" s="0" t="n">
        <v>1</v>
      </c>
    </row>
    <row r="157" customFormat="false" ht="14" hidden="false" customHeight="false" outlineLevel="0" collapsed="false">
      <c r="A157" s="0" t="n">
        <v>0.0248</v>
      </c>
      <c r="B157" s="0" t="n">
        <v>3.45</v>
      </c>
      <c r="C157" s="0" t="n">
        <v>0.38</v>
      </c>
      <c r="D157" s="0" t="n">
        <v>0.36741</v>
      </c>
      <c r="E157" s="0" t="n">
        <v>0.0070332</v>
      </c>
      <c r="F157" s="0" t="n">
        <v>0.010698</v>
      </c>
      <c r="G157" s="0" t="n">
        <v>1</v>
      </c>
      <c r="H157" s="0" t="n">
        <v>1</v>
      </c>
    </row>
    <row r="158" customFormat="false" ht="14" hidden="false" customHeight="false" outlineLevel="0" collapsed="false">
      <c r="A158" s="0" t="n">
        <v>0.0239</v>
      </c>
      <c r="B158" s="0" t="n">
        <v>4.54</v>
      </c>
      <c r="C158" s="0" t="n">
        <v>0.52</v>
      </c>
      <c r="D158" s="0" t="n">
        <v>0.37786</v>
      </c>
      <c r="E158" s="0" t="n">
        <v>0.0088216</v>
      </c>
      <c r="F158" s="0" t="n">
        <v>0.0072533</v>
      </c>
      <c r="G158" s="0" t="n">
        <v>1</v>
      </c>
      <c r="H158" s="0" t="n">
        <v>1</v>
      </c>
    </row>
    <row r="159" customFormat="false" ht="14" hidden="false" customHeight="false" outlineLevel="0" collapsed="false">
      <c r="A159" s="0" t="n">
        <v>0.0252</v>
      </c>
      <c r="B159" s="0" t="n">
        <v>5.45</v>
      </c>
      <c r="C159" s="0" t="n">
        <v>0.59</v>
      </c>
      <c r="D159" s="0" t="n">
        <v>0.37602</v>
      </c>
      <c r="E159" s="0" t="n">
        <v>0.0083691</v>
      </c>
      <c r="F159" s="0" t="n">
        <v>0.008661</v>
      </c>
      <c r="G159" s="0" t="n">
        <v>1</v>
      </c>
      <c r="H159" s="0" t="n">
        <v>1</v>
      </c>
    </row>
    <row r="160" customFormat="false" ht="14" hidden="false" customHeight="false" outlineLevel="0" collapsed="false">
      <c r="A160" s="0" t="n">
        <v>0.0277</v>
      </c>
      <c r="B160" s="0" t="n">
        <v>6.51</v>
      </c>
      <c r="C160" s="0" t="n">
        <v>0.637</v>
      </c>
      <c r="D160" s="0" t="n">
        <v>0.3803</v>
      </c>
      <c r="E160" s="0" t="n">
        <v>0.011128</v>
      </c>
      <c r="F160" s="0" t="n">
        <v>0.0097735</v>
      </c>
      <c r="G160" s="0" t="n">
        <v>1</v>
      </c>
      <c r="H160" s="0" t="n">
        <v>1</v>
      </c>
    </row>
    <row r="161" customFormat="false" ht="14" hidden="false" customHeight="false" outlineLevel="0" collapsed="false">
      <c r="A161" s="0" t="n">
        <v>0.0347</v>
      </c>
      <c r="B161" s="0" t="n">
        <v>2.53</v>
      </c>
      <c r="C161" s="0" t="n">
        <v>0.199</v>
      </c>
      <c r="D161" s="0" t="n">
        <v>0.32822</v>
      </c>
      <c r="E161" s="0" t="n">
        <v>0.010176</v>
      </c>
      <c r="F161" s="0" t="n">
        <v>0.010276</v>
      </c>
      <c r="G161" s="0" t="n">
        <v>1</v>
      </c>
      <c r="H161" s="0" t="n">
        <v>1</v>
      </c>
    </row>
    <row r="162" customFormat="false" ht="14" hidden="false" customHeight="false" outlineLevel="0" collapsed="false">
      <c r="A162" s="0" t="n">
        <v>0.0349</v>
      </c>
      <c r="B162" s="0" t="n">
        <v>3.46</v>
      </c>
      <c r="C162" s="0" t="n">
        <v>0.27</v>
      </c>
      <c r="D162" s="0" t="n">
        <v>0.36401</v>
      </c>
      <c r="E162" s="0" t="n">
        <v>0.0089583</v>
      </c>
      <c r="F162" s="0" t="n">
        <v>0.010352</v>
      </c>
      <c r="G162" s="0" t="n">
        <v>1</v>
      </c>
      <c r="H162" s="0" t="n">
        <v>1</v>
      </c>
    </row>
    <row r="163" customFormat="false" ht="14" hidden="false" customHeight="false" outlineLevel="0" collapsed="false">
      <c r="A163" s="0" t="n">
        <v>0.035</v>
      </c>
      <c r="B163" s="0" t="n">
        <v>4.43</v>
      </c>
      <c r="C163" s="0" t="n">
        <v>0.343</v>
      </c>
      <c r="D163" s="0" t="n">
        <v>0.36623</v>
      </c>
      <c r="E163" s="0" t="n">
        <v>0.01111</v>
      </c>
      <c r="F163" s="0" t="n">
        <v>0.010118</v>
      </c>
      <c r="G163" s="0" t="n">
        <v>1</v>
      </c>
      <c r="H163" s="0" t="n">
        <v>1</v>
      </c>
    </row>
    <row r="164" customFormat="false" ht="14" hidden="false" customHeight="false" outlineLevel="0" collapsed="false">
      <c r="A164" s="0" t="n">
        <v>0.0345</v>
      </c>
      <c r="B164" s="0" t="n">
        <v>5.49</v>
      </c>
      <c r="C164" s="0" t="n">
        <v>0.433</v>
      </c>
      <c r="D164" s="0" t="n">
        <v>0.36498</v>
      </c>
      <c r="E164" s="0" t="n">
        <v>0.010256</v>
      </c>
      <c r="F164" s="0" t="n">
        <v>0.0065087</v>
      </c>
      <c r="G164" s="0" t="n">
        <v>1</v>
      </c>
      <c r="H164" s="0" t="n">
        <v>1</v>
      </c>
    </row>
    <row r="165" customFormat="false" ht="14" hidden="false" customHeight="false" outlineLevel="0" collapsed="false">
      <c r="A165" s="0" t="n">
        <v>0.0347</v>
      </c>
      <c r="B165" s="0" t="n">
        <v>6.96</v>
      </c>
      <c r="C165" s="0" t="n">
        <v>0.546</v>
      </c>
      <c r="D165" s="0" t="n">
        <v>0.38363</v>
      </c>
      <c r="E165" s="0" t="n">
        <v>0.0073194</v>
      </c>
      <c r="F165" s="0" t="n">
        <v>0.0075145</v>
      </c>
      <c r="G165" s="0" t="n">
        <v>1</v>
      </c>
      <c r="H165" s="0" t="n">
        <v>1</v>
      </c>
    </row>
    <row r="166" customFormat="false" ht="14" hidden="false" customHeight="false" outlineLevel="0" collapsed="false">
      <c r="A166" s="0" t="n">
        <v>0.0368</v>
      </c>
      <c r="B166" s="0" t="n">
        <v>8.66</v>
      </c>
      <c r="C166" s="0" t="n">
        <v>0.636</v>
      </c>
      <c r="D166" s="0" t="n">
        <v>0.35952</v>
      </c>
      <c r="E166" s="0" t="n">
        <v>0.011003</v>
      </c>
      <c r="F166" s="0" t="n">
        <v>0.0086865</v>
      </c>
      <c r="G166" s="0" t="n">
        <v>1</v>
      </c>
      <c r="H166" s="0" t="n">
        <v>1</v>
      </c>
    </row>
    <row r="167" customFormat="false" ht="14" hidden="false" customHeight="false" outlineLevel="0" collapsed="false">
      <c r="A167" s="0" t="n">
        <v>0.0486</v>
      </c>
      <c r="B167" s="0" t="n">
        <v>3.52</v>
      </c>
      <c r="C167" s="0" t="n">
        <v>0.198</v>
      </c>
      <c r="D167" s="0" t="n">
        <v>0.33895</v>
      </c>
      <c r="E167" s="0" t="n">
        <v>0.0093765</v>
      </c>
      <c r="F167" s="0" t="n">
        <v>0.010075</v>
      </c>
      <c r="G167" s="0" t="n">
        <v>1</v>
      </c>
      <c r="H167" s="0" t="n">
        <v>1</v>
      </c>
    </row>
    <row r="168" customFormat="false" ht="14" hidden="false" customHeight="false" outlineLevel="0" collapsed="false">
      <c r="A168" s="0" t="n">
        <v>0.0494</v>
      </c>
      <c r="B168" s="0" t="n">
        <v>4.46</v>
      </c>
      <c r="C168" s="0" t="n">
        <v>0.248</v>
      </c>
      <c r="D168" s="0" t="n">
        <v>0.36041</v>
      </c>
      <c r="E168" s="0" t="n">
        <v>0.009162</v>
      </c>
      <c r="F168" s="0" t="n">
        <v>0.0098592</v>
      </c>
      <c r="G168" s="0" t="n">
        <v>1</v>
      </c>
      <c r="H168" s="0" t="n">
        <v>1</v>
      </c>
    </row>
    <row r="169" customFormat="false" ht="14" hidden="false" customHeight="false" outlineLevel="0" collapsed="false">
      <c r="A169" s="0" t="n">
        <v>0.0491</v>
      </c>
      <c r="B169" s="0" t="n">
        <v>5.46</v>
      </c>
      <c r="C169" s="0" t="n">
        <v>0.305</v>
      </c>
      <c r="D169" s="0" t="n">
        <v>0.36925</v>
      </c>
      <c r="E169" s="0" t="n">
        <v>0.0098349</v>
      </c>
      <c r="F169" s="0" t="n">
        <v>0.0077487</v>
      </c>
      <c r="G169" s="0" t="n">
        <v>1</v>
      </c>
      <c r="H169" s="0" t="n">
        <v>1</v>
      </c>
    </row>
    <row r="170" customFormat="false" ht="14" hidden="false" customHeight="false" outlineLevel="0" collapsed="false">
      <c r="A170" s="0" t="n">
        <v>0.049</v>
      </c>
      <c r="B170" s="0" t="n">
        <v>6.98</v>
      </c>
      <c r="C170" s="0" t="n">
        <v>0.391</v>
      </c>
      <c r="D170" s="0" t="n">
        <v>0.37635</v>
      </c>
      <c r="E170" s="0" t="n">
        <v>0.0070169</v>
      </c>
      <c r="F170" s="0" t="n">
        <v>0.0057322</v>
      </c>
      <c r="G170" s="0" t="n">
        <v>1</v>
      </c>
      <c r="H170" s="0" t="n">
        <v>1</v>
      </c>
    </row>
    <row r="171" customFormat="false" ht="14" hidden="false" customHeight="false" outlineLevel="0" collapsed="false">
      <c r="A171" s="0" t="n">
        <v>0.0494</v>
      </c>
      <c r="B171" s="0" t="n">
        <v>8.96</v>
      </c>
      <c r="C171" s="0" t="n">
        <v>0.498</v>
      </c>
      <c r="D171" s="0" t="n">
        <v>0.37848</v>
      </c>
      <c r="E171" s="0" t="n">
        <v>0.0068547</v>
      </c>
      <c r="F171" s="0" t="n">
        <v>0.006463</v>
      </c>
      <c r="G171" s="0" t="n">
        <v>1</v>
      </c>
      <c r="H171" s="0" t="n">
        <v>1</v>
      </c>
    </row>
    <row r="172" customFormat="false" ht="14" hidden="false" customHeight="false" outlineLevel="0" collapsed="false">
      <c r="A172" s="0" t="n">
        <v>0.0516</v>
      </c>
      <c r="B172" s="0" t="n">
        <v>11.12</v>
      </c>
      <c r="C172" s="0" t="n">
        <v>0.586</v>
      </c>
      <c r="D172" s="0" t="n">
        <v>0.38326</v>
      </c>
      <c r="E172" s="0" t="n">
        <v>0.0078512</v>
      </c>
      <c r="F172" s="0" t="n">
        <v>0.0084328</v>
      </c>
      <c r="G172" s="0" t="n">
        <v>1</v>
      </c>
      <c r="H172" s="0" t="n">
        <v>1</v>
      </c>
    </row>
    <row r="173" customFormat="false" ht="14" hidden="false" customHeight="false" outlineLevel="0" collapsed="false">
      <c r="A173" s="0" t="n">
        <v>0.0697</v>
      </c>
      <c r="B173" s="0" t="n">
        <v>4.5</v>
      </c>
      <c r="C173" s="0" t="n">
        <v>0.177</v>
      </c>
      <c r="D173" s="0" t="n">
        <v>0.33097</v>
      </c>
      <c r="E173" s="0" t="n">
        <v>0.014173</v>
      </c>
      <c r="F173" s="0" t="n">
        <v>0.0093821</v>
      </c>
      <c r="G173" s="0" t="n">
        <v>1</v>
      </c>
      <c r="H173" s="0" t="n">
        <v>1</v>
      </c>
    </row>
    <row r="174" customFormat="false" ht="14" hidden="false" customHeight="false" outlineLevel="0" collapsed="false">
      <c r="A174" s="0" t="n">
        <v>0.0691</v>
      </c>
      <c r="B174" s="0" t="n">
        <v>5.47</v>
      </c>
      <c r="C174" s="0" t="n">
        <v>0.215</v>
      </c>
      <c r="D174" s="0" t="n">
        <v>0.35476</v>
      </c>
      <c r="E174" s="0" t="n">
        <v>0.014458</v>
      </c>
      <c r="F174" s="0" t="n">
        <v>0.0092729</v>
      </c>
      <c r="G174" s="0" t="n">
        <v>1</v>
      </c>
      <c r="H174" s="0" t="n">
        <v>1</v>
      </c>
    </row>
    <row r="175" customFormat="false" ht="14" hidden="false" customHeight="false" outlineLevel="0" collapsed="false">
      <c r="A175" s="0" t="n">
        <v>0.0699</v>
      </c>
      <c r="B175" s="0" t="n">
        <v>6.92</v>
      </c>
      <c r="C175" s="0" t="n">
        <v>0.27</v>
      </c>
      <c r="D175" s="0" t="n">
        <v>0.37696</v>
      </c>
      <c r="E175" s="0" t="n">
        <v>0.01035</v>
      </c>
      <c r="F175" s="0" t="n">
        <v>0.006568</v>
      </c>
      <c r="G175" s="0" t="n">
        <v>1</v>
      </c>
      <c r="H175" s="0" t="n">
        <v>1</v>
      </c>
    </row>
    <row r="176" customFormat="false" ht="14" hidden="false" customHeight="false" outlineLevel="0" collapsed="false">
      <c r="A176" s="0" t="n">
        <v>0.0695</v>
      </c>
      <c r="B176" s="0" t="n">
        <v>8.99</v>
      </c>
      <c r="C176" s="0" t="n">
        <v>0.353</v>
      </c>
      <c r="D176" s="0" t="n">
        <v>0.36055</v>
      </c>
      <c r="E176" s="0" t="n">
        <v>0.0089196</v>
      </c>
      <c r="F176" s="0" t="n">
        <v>0.0050544</v>
      </c>
      <c r="G176" s="0" t="n">
        <v>1</v>
      </c>
      <c r="H176" s="0" t="n">
        <v>1</v>
      </c>
    </row>
    <row r="177" customFormat="false" ht="14" hidden="false" customHeight="false" outlineLevel="0" collapsed="false">
      <c r="A177" s="0" t="n">
        <v>0.0696</v>
      </c>
      <c r="B177" s="0" t="n">
        <v>11.39</v>
      </c>
      <c r="C177" s="0" t="n">
        <v>0.445</v>
      </c>
      <c r="D177" s="0" t="n">
        <v>0.38085</v>
      </c>
      <c r="E177" s="0" t="n">
        <v>0.0077785</v>
      </c>
      <c r="F177" s="0" t="n">
        <v>0.0060062</v>
      </c>
      <c r="G177" s="0" t="n">
        <v>1</v>
      </c>
      <c r="H177" s="0" t="n">
        <v>1</v>
      </c>
    </row>
    <row r="178" customFormat="false" ht="14" hidden="false" customHeight="false" outlineLevel="0" collapsed="false">
      <c r="A178" s="0" t="n">
        <v>0.0707</v>
      </c>
      <c r="B178" s="0" t="n">
        <v>14.46</v>
      </c>
      <c r="C178" s="0" t="n">
        <v>0.553</v>
      </c>
      <c r="D178" s="0" t="n">
        <v>0.37912</v>
      </c>
      <c r="E178" s="0" t="n">
        <v>0.009741</v>
      </c>
      <c r="F178" s="0" t="n">
        <v>0.0077928</v>
      </c>
      <c r="G178" s="0" t="n">
        <v>1</v>
      </c>
      <c r="H178" s="0" t="n">
        <v>1</v>
      </c>
    </row>
    <row r="179" customFormat="false" ht="14" hidden="false" customHeight="false" outlineLevel="0" collapsed="false">
      <c r="A179" s="0" t="n">
        <v>0.0895</v>
      </c>
      <c r="B179" s="0" t="n">
        <v>5.5</v>
      </c>
      <c r="C179" s="0" t="n">
        <v>0.168</v>
      </c>
      <c r="D179" s="0" t="n">
        <v>0.3468</v>
      </c>
      <c r="E179" s="0" t="n">
        <v>0.021469</v>
      </c>
      <c r="F179" s="0" t="n">
        <v>0.009586</v>
      </c>
      <c r="G179" s="0" t="n">
        <v>1</v>
      </c>
      <c r="H179" s="0" t="n">
        <v>1</v>
      </c>
    </row>
    <row r="180" customFormat="false" ht="14" hidden="false" customHeight="false" outlineLevel="0" collapsed="false">
      <c r="A180" s="0" t="n">
        <v>0.0901</v>
      </c>
      <c r="B180" s="0" t="n">
        <v>6.95</v>
      </c>
      <c r="C180" s="0" t="n">
        <v>0.21</v>
      </c>
      <c r="D180" s="0" t="n">
        <v>0.36204</v>
      </c>
      <c r="E180" s="0" t="n">
        <v>0.01277</v>
      </c>
      <c r="F180" s="0" t="n">
        <v>0.0082803</v>
      </c>
      <c r="G180" s="0" t="n">
        <v>1</v>
      </c>
      <c r="H180" s="0" t="n">
        <v>1</v>
      </c>
    </row>
    <row r="181" customFormat="false" ht="14" hidden="false" customHeight="false" outlineLevel="0" collapsed="false">
      <c r="A181" s="0" t="n">
        <v>0.09</v>
      </c>
      <c r="B181" s="0" t="n">
        <v>8.96</v>
      </c>
      <c r="C181" s="0" t="n">
        <v>0.271</v>
      </c>
      <c r="D181" s="0" t="n">
        <v>0.37192</v>
      </c>
      <c r="E181" s="0" t="n">
        <v>0.011352</v>
      </c>
      <c r="F181" s="0" t="n">
        <v>0.0058751</v>
      </c>
      <c r="G181" s="0" t="n">
        <v>1</v>
      </c>
      <c r="H181" s="0" t="n">
        <v>1</v>
      </c>
    </row>
    <row r="182" customFormat="false" ht="14" hidden="false" customHeight="false" outlineLevel="0" collapsed="false">
      <c r="A182" s="0" t="n">
        <v>0.0899</v>
      </c>
      <c r="B182" s="0" t="n">
        <v>11.45</v>
      </c>
      <c r="C182" s="0" t="n">
        <v>0.346</v>
      </c>
      <c r="D182" s="0" t="n">
        <v>0.36281</v>
      </c>
      <c r="E182" s="0" t="n">
        <v>0.009033</v>
      </c>
      <c r="F182" s="0" t="n">
        <v>0.0054595</v>
      </c>
      <c r="G182" s="0" t="n">
        <v>1</v>
      </c>
      <c r="H182" s="0" t="n">
        <v>1</v>
      </c>
    </row>
    <row r="183" customFormat="false" ht="14" hidden="false" customHeight="false" outlineLevel="0" collapsed="false">
      <c r="A183" s="0" t="n">
        <v>0.09</v>
      </c>
      <c r="B183" s="0" t="n">
        <v>14.68</v>
      </c>
      <c r="C183" s="0" t="n">
        <v>0.442</v>
      </c>
      <c r="D183" s="0" t="n">
        <v>0.37208</v>
      </c>
      <c r="E183" s="0" t="n">
        <v>0.0094747</v>
      </c>
      <c r="F183" s="0" t="n">
        <v>0.0059217</v>
      </c>
      <c r="G183" s="0" t="n">
        <v>1</v>
      </c>
      <c r="H183" s="0" t="n">
        <v>1</v>
      </c>
    </row>
    <row r="184" customFormat="false" ht="14" hidden="false" customHeight="false" outlineLevel="0" collapsed="false">
      <c r="A184" s="0" t="n">
        <v>0.0907</v>
      </c>
      <c r="B184" s="0" t="n">
        <v>19.01</v>
      </c>
      <c r="C184" s="0" t="n">
        <v>0.566</v>
      </c>
      <c r="D184" s="0" t="n">
        <v>0.36759</v>
      </c>
      <c r="E184" s="0" t="n">
        <v>0.015817</v>
      </c>
      <c r="F184" s="0" t="n">
        <v>0.0079084</v>
      </c>
      <c r="G184" s="0" t="n">
        <v>1</v>
      </c>
      <c r="H184" s="0" t="n">
        <v>1</v>
      </c>
    </row>
    <row r="185" customFormat="false" ht="14" hidden="false" customHeight="false" outlineLevel="0" collapsed="false">
      <c r="A185" s="0" t="n">
        <v>0.1102</v>
      </c>
      <c r="B185" s="0" t="n">
        <v>6.96</v>
      </c>
      <c r="C185" s="0" t="n">
        <v>0.173</v>
      </c>
      <c r="D185" s="0" t="n">
        <v>0.33055</v>
      </c>
      <c r="E185" s="0" t="n">
        <v>0.014489</v>
      </c>
      <c r="F185" s="0" t="n">
        <v>0.0071946</v>
      </c>
      <c r="G185" s="0" t="n">
        <v>1</v>
      </c>
      <c r="H185" s="0" t="n">
        <v>1</v>
      </c>
    </row>
    <row r="186" customFormat="false" ht="14" hidden="false" customHeight="false" outlineLevel="0" collapsed="false">
      <c r="A186" s="0" t="n">
        <v>0.1101</v>
      </c>
      <c r="B186" s="0" t="n">
        <v>8.99</v>
      </c>
      <c r="C186" s="0" t="n">
        <v>0.222</v>
      </c>
      <c r="D186" s="0" t="n">
        <v>0.33697</v>
      </c>
      <c r="E186" s="0" t="n">
        <v>0.012784</v>
      </c>
      <c r="F186" s="0" t="n">
        <v>0.0071909</v>
      </c>
      <c r="G186" s="0" t="n">
        <v>1</v>
      </c>
      <c r="H186" s="0" t="n">
        <v>1</v>
      </c>
    </row>
    <row r="187" customFormat="false" ht="14" hidden="false" customHeight="false" outlineLevel="0" collapsed="false">
      <c r="A187" s="0" t="n">
        <v>0.1103</v>
      </c>
      <c r="B187" s="0" t="n">
        <v>11.45</v>
      </c>
      <c r="C187" s="0" t="n">
        <v>0.282</v>
      </c>
      <c r="D187" s="0" t="n">
        <v>0.35194</v>
      </c>
      <c r="E187" s="0" t="n">
        <v>0.010377</v>
      </c>
      <c r="F187" s="0" t="n">
        <v>0.0058872</v>
      </c>
      <c r="G187" s="0" t="n">
        <v>1</v>
      </c>
      <c r="H187" s="0" t="n">
        <v>1</v>
      </c>
    </row>
    <row r="188" customFormat="false" ht="14" hidden="false" customHeight="false" outlineLevel="0" collapsed="false">
      <c r="A188" s="0" t="n">
        <v>0.11</v>
      </c>
      <c r="B188" s="0" t="n">
        <v>14.77</v>
      </c>
      <c r="C188" s="0" t="n">
        <v>0.364</v>
      </c>
      <c r="D188" s="0" t="n">
        <v>0.34803</v>
      </c>
      <c r="E188" s="0" t="n">
        <v>0.0096621</v>
      </c>
      <c r="F188" s="0" t="n">
        <v>0.0055781</v>
      </c>
      <c r="G188" s="0" t="n">
        <v>1</v>
      </c>
      <c r="H188" s="0" t="n">
        <v>1</v>
      </c>
    </row>
    <row r="189" customFormat="false" ht="14" hidden="false" customHeight="false" outlineLevel="0" collapsed="false">
      <c r="A189" s="0" t="n">
        <v>0.1102</v>
      </c>
      <c r="B189" s="0" t="n">
        <v>19.37</v>
      </c>
      <c r="C189" s="0" t="n">
        <v>0.475</v>
      </c>
      <c r="D189" s="0" t="n">
        <v>0.37405</v>
      </c>
      <c r="E189" s="0" t="n">
        <v>0.015188</v>
      </c>
      <c r="F189" s="0" t="n">
        <v>0.006254</v>
      </c>
      <c r="G189" s="0" t="n">
        <v>1</v>
      </c>
      <c r="H189" s="0" t="n">
        <v>1</v>
      </c>
    </row>
    <row r="190" customFormat="false" ht="14" hidden="false" customHeight="false" outlineLevel="0" collapsed="false">
      <c r="A190" s="0" t="n">
        <v>0.1388</v>
      </c>
      <c r="B190" s="0" t="n">
        <v>7.16</v>
      </c>
      <c r="C190" s="0" t="n">
        <v>0.142</v>
      </c>
      <c r="D190" s="0" t="n">
        <v>0.3286</v>
      </c>
      <c r="E190" s="0" t="n">
        <v>0.016176</v>
      </c>
      <c r="F190" s="0" t="n">
        <v>0.007289</v>
      </c>
      <c r="G190" s="0" t="n">
        <v>1</v>
      </c>
      <c r="H190" s="0" t="n">
        <v>1</v>
      </c>
    </row>
    <row r="191" customFormat="false" ht="14" hidden="false" customHeight="false" outlineLevel="0" collapsed="false">
      <c r="A191" s="0" t="n">
        <v>0.14</v>
      </c>
      <c r="B191" s="0" t="n">
        <v>9.01</v>
      </c>
      <c r="C191" s="0" t="n">
        <v>0.176</v>
      </c>
      <c r="D191" s="0" t="n">
        <v>0.35006</v>
      </c>
      <c r="E191" s="0" t="n">
        <v>0.01407</v>
      </c>
      <c r="F191" s="0" t="n">
        <v>0.006586</v>
      </c>
      <c r="G191" s="0" t="n">
        <v>1</v>
      </c>
      <c r="H191" s="0" t="n">
        <v>1</v>
      </c>
    </row>
    <row r="192" customFormat="false" ht="14" hidden="false" customHeight="false" outlineLevel="0" collapsed="false">
      <c r="A192" s="0" t="n">
        <v>0.1395</v>
      </c>
      <c r="B192" s="0" t="n">
        <v>11.43</v>
      </c>
      <c r="C192" s="0" t="n">
        <v>0.224</v>
      </c>
      <c r="D192" s="0" t="n">
        <v>0.33591</v>
      </c>
      <c r="E192" s="0" t="n">
        <v>0.0086719</v>
      </c>
      <c r="F192" s="0" t="n">
        <v>0.0059806</v>
      </c>
      <c r="G192" s="0" t="n">
        <v>1</v>
      </c>
      <c r="H192" s="0" t="n">
        <v>1</v>
      </c>
    </row>
    <row r="193" customFormat="false" ht="14" hidden="false" customHeight="false" outlineLevel="0" collapsed="false">
      <c r="A193" s="0" t="n">
        <v>0.1396</v>
      </c>
      <c r="B193" s="0" t="n">
        <v>14.84</v>
      </c>
      <c r="C193" s="0" t="n">
        <v>0.29</v>
      </c>
      <c r="D193" s="0" t="n">
        <v>0.33307</v>
      </c>
      <c r="E193" s="0" t="n">
        <v>0.0075608</v>
      </c>
      <c r="F193" s="0" t="n">
        <v>0.0058696</v>
      </c>
      <c r="G193" s="0" t="n">
        <v>1</v>
      </c>
      <c r="H193" s="0" t="n">
        <v>1</v>
      </c>
    </row>
    <row r="194" customFormat="false" ht="14" hidden="false" customHeight="false" outlineLevel="0" collapsed="false">
      <c r="A194" s="0" t="n">
        <v>0.1398</v>
      </c>
      <c r="B194" s="0" t="n">
        <v>19.32</v>
      </c>
      <c r="C194" s="0" t="n">
        <v>0.375</v>
      </c>
      <c r="D194" s="0" t="n">
        <v>0.33843</v>
      </c>
      <c r="E194" s="0" t="n">
        <v>0.0087261</v>
      </c>
      <c r="F194" s="0" t="n">
        <v>0.0062471</v>
      </c>
      <c r="G194" s="0" t="n">
        <v>1</v>
      </c>
      <c r="H194" s="0" t="n">
        <v>1</v>
      </c>
    </row>
    <row r="195" customFormat="false" ht="14" hidden="false" customHeight="false" outlineLevel="0" collapsed="false">
      <c r="A195" s="0" t="n">
        <v>0.1417</v>
      </c>
      <c r="B195" s="0" t="n">
        <v>25.36</v>
      </c>
      <c r="C195" s="0" t="n">
        <v>0.483</v>
      </c>
      <c r="D195" s="0" t="n">
        <v>0.3245</v>
      </c>
      <c r="E195" s="0" t="n">
        <v>0.017063</v>
      </c>
      <c r="F195" s="0" t="n">
        <v>0.0064111</v>
      </c>
      <c r="G195" s="0" t="n">
        <v>1</v>
      </c>
      <c r="H195" s="0" t="n">
        <v>1</v>
      </c>
    </row>
    <row r="196" customFormat="false" ht="14" hidden="false" customHeight="false" outlineLevel="0" collapsed="false">
      <c r="A196" s="0" t="n">
        <v>0.1785</v>
      </c>
      <c r="B196" s="0" t="n">
        <v>7.38</v>
      </c>
      <c r="C196" s="0" t="n">
        <v>0.114</v>
      </c>
      <c r="D196" s="0" t="n">
        <v>0.26757</v>
      </c>
      <c r="E196" s="0" t="n">
        <v>0.020083</v>
      </c>
      <c r="F196" s="0" t="n">
        <v>0.0055952</v>
      </c>
      <c r="G196" s="0" t="n">
        <v>1</v>
      </c>
      <c r="H196" s="0" t="n">
        <v>1</v>
      </c>
    </row>
    <row r="197" customFormat="false" ht="14" hidden="false" customHeight="false" outlineLevel="0" collapsed="false">
      <c r="A197" s="0" t="n">
        <v>0.1798</v>
      </c>
      <c r="B197" s="0" t="n">
        <v>8.97</v>
      </c>
      <c r="C197" s="0" t="n">
        <v>0.137</v>
      </c>
      <c r="D197" s="0" t="n">
        <v>0.30566</v>
      </c>
      <c r="E197" s="0" t="n">
        <v>0.015782</v>
      </c>
      <c r="F197" s="0" t="n">
        <v>0.0058934</v>
      </c>
      <c r="G197" s="0" t="n">
        <v>1</v>
      </c>
      <c r="H197" s="0" t="n">
        <v>1</v>
      </c>
    </row>
    <row r="198" customFormat="false" ht="14" hidden="false" customHeight="false" outlineLevel="0" collapsed="false">
      <c r="A198" s="0" t="n">
        <v>0.1815</v>
      </c>
      <c r="B198" s="0" t="n">
        <v>11.44</v>
      </c>
      <c r="C198" s="0" t="n">
        <v>0.172</v>
      </c>
      <c r="D198" s="0" t="n">
        <v>0.28625</v>
      </c>
      <c r="E198" s="0" t="n">
        <v>0.0095849</v>
      </c>
      <c r="F198" s="0" t="n">
        <v>0.0049921</v>
      </c>
      <c r="G198" s="0" t="n">
        <v>1</v>
      </c>
      <c r="H198" s="0" t="n">
        <v>1</v>
      </c>
    </row>
    <row r="199" customFormat="false" ht="14" hidden="false" customHeight="false" outlineLevel="0" collapsed="false">
      <c r="A199" s="0" t="n">
        <v>0.1802</v>
      </c>
      <c r="B199" s="0" t="n">
        <v>14.86</v>
      </c>
      <c r="C199" s="0" t="n">
        <v>0.225</v>
      </c>
      <c r="D199" s="0" t="n">
        <v>0.30992</v>
      </c>
      <c r="E199" s="0" t="n">
        <v>0.0088775</v>
      </c>
      <c r="F199" s="0" t="n">
        <v>0.0055859</v>
      </c>
      <c r="G199" s="0" t="n">
        <v>1</v>
      </c>
      <c r="H199" s="0" t="n">
        <v>1</v>
      </c>
    </row>
    <row r="200" customFormat="false" ht="14" hidden="false" customHeight="false" outlineLevel="0" collapsed="false">
      <c r="A200" s="0" t="n">
        <v>0.1802</v>
      </c>
      <c r="B200" s="0" t="n">
        <v>19.43</v>
      </c>
      <c r="C200" s="0" t="n">
        <v>0.293</v>
      </c>
      <c r="D200" s="0" t="n">
        <v>0.30347</v>
      </c>
      <c r="E200" s="0" t="n">
        <v>0.008665</v>
      </c>
      <c r="F200" s="0" t="n">
        <v>0.0057766</v>
      </c>
      <c r="G200" s="0" t="n">
        <v>1</v>
      </c>
      <c r="H200" s="0" t="n">
        <v>1</v>
      </c>
    </row>
    <row r="201" customFormat="false" ht="14" hidden="false" customHeight="false" outlineLevel="0" collapsed="false">
      <c r="A201" s="0" t="n">
        <v>0.1804</v>
      </c>
      <c r="B201" s="0" t="n">
        <v>25.9</v>
      </c>
      <c r="C201" s="0" t="n">
        <v>0.388</v>
      </c>
      <c r="D201" s="0" t="n">
        <v>0.29991</v>
      </c>
      <c r="E201" s="0" t="n">
        <v>0.0143</v>
      </c>
      <c r="F201" s="0" t="n">
        <v>0.0062564</v>
      </c>
      <c r="G201" s="0" t="n">
        <v>1</v>
      </c>
      <c r="H201" s="0" t="n">
        <v>1</v>
      </c>
    </row>
    <row r="202" customFormat="false" ht="14" hidden="false" customHeight="false" outlineLevel="0" collapsed="false">
      <c r="A202" s="0" t="n">
        <v>0.2225</v>
      </c>
      <c r="B202" s="0" t="n">
        <v>9.15</v>
      </c>
      <c r="C202" s="0" t="n">
        <v>0.113</v>
      </c>
      <c r="D202" s="0" t="n">
        <v>0.27791</v>
      </c>
      <c r="E202" s="0" t="n">
        <v>0.017988</v>
      </c>
      <c r="F202" s="0" t="n">
        <v>0.0050966</v>
      </c>
      <c r="G202" s="0" t="n">
        <v>1</v>
      </c>
      <c r="H202" s="0" t="n">
        <v>1</v>
      </c>
    </row>
    <row r="203" customFormat="false" ht="14" hidden="false" customHeight="false" outlineLevel="0" collapsed="false">
      <c r="A203" s="0" t="n">
        <v>0.2261</v>
      </c>
      <c r="B203" s="0" t="n">
        <v>11.47</v>
      </c>
      <c r="C203" s="0" t="n">
        <v>0.139</v>
      </c>
      <c r="D203" s="0" t="n">
        <v>0.27386</v>
      </c>
      <c r="E203" s="0" t="n">
        <v>0.010091</v>
      </c>
      <c r="F203" s="0" t="n">
        <v>0.0044961</v>
      </c>
      <c r="G203" s="0" t="n">
        <v>1</v>
      </c>
      <c r="H203" s="0" t="n">
        <v>1</v>
      </c>
    </row>
    <row r="204" customFormat="false" ht="14" hidden="false" customHeight="false" outlineLevel="0" collapsed="false">
      <c r="A204" s="0" t="n">
        <v>0.2262</v>
      </c>
      <c r="B204" s="0" t="n">
        <v>14.9</v>
      </c>
      <c r="C204" s="0" t="n">
        <v>0.18</v>
      </c>
      <c r="D204" s="0" t="n">
        <v>0.25655</v>
      </c>
      <c r="E204" s="0" t="n">
        <v>0.0078892</v>
      </c>
      <c r="F204" s="0" t="n">
        <v>0.0040944</v>
      </c>
      <c r="G204" s="0" t="n">
        <v>1</v>
      </c>
      <c r="H204" s="0" t="n">
        <v>1</v>
      </c>
    </row>
    <row r="205" customFormat="false" ht="14" hidden="false" customHeight="false" outlineLevel="0" collapsed="false">
      <c r="A205" s="0" t="n">
        <v>0.2253</v>
      </c>
      <c r="B205" s="0" t="n">
        <v>19.56</v>
      </c>
      <c r="C205" s="0" t="n">
        <v>0.236</v>
      </c>
      <c r="D205" s="0" t="n">
        <v>0.26213</v>
      </c>
      <c r="E205" s="0" t="n">
        <v>0.0077831</v>
      </c>
      <c r="F205" s="0" t="n">
        <v>0.0044902</v>
      </c>
      <c r="G205" s="0" t="n">
        <v>1</v>
      </c>
      <c r="H205" s="0" t="n">
        <v>1</v>
      </c>
    </row>
    <row r="206" customFormat="false" ht="14" hidden="false" customHeight="false" outlineLevel="0" collapsed="false">
      <c r="A206" s="0" t="n">
        <v>0.2257</v>
      </c>
      <c r="B206" s="0" t="n">
        <v>26.32</v>
      </c>
      <c r="C206" s="0" t="n">
        <v>0.317</v>
      </c>
      <c r="D206" s="0" t="n">
        <v>0.28296</v>
      </c>
      <c r="E206" s="0" t="n">
        <v>0.012255</v>
      </c>
      <c r="F206" s="0" t="n">
        <v>0.0056792</v>
      </c>
      <c r="G206" s="0" t="n">
        <v>1</v>
      </c>
      <c r="H206" s="0" t="n">
        <v>1</v>
      </c>
    </row>
    <row r="207" customFormat="false" ht="14" hidden="false" customHeight="false" outlineLevel="0" collapsed="false">
      <c r="A207" s="0" t="n">
        <v>0.2769</v>
      </c>
      <c r="B207" s="0" t="n">
        <v>11.62</v>
      </c>
      <c r="C207" s="0" t="n">
        <v>0.115</v>
      </c>
      <c r="D207" s="0" t="n">
        <v>0.24266</v>
      </c>
      <c r="E207" s="0" t="n">
        <v>0.011693</v>
      </c>
      <c r="F207" s="0" t="n">
        <v>0.0032981</v>
      </c>
      <c r="G207" s="0" t="n">
        <v>1</v>
      </c>
      <c r="H207" s="0" t="n">
        <v>1</v>
      </c>
    </row>
    <row r="208" customFormat="false" ht="14" hidden="false" customHeight="false" outlineLevel="0" collapsed="false">
      <c r="A208" s="0" t="n">
        <v>0.2756</v>
      </c>
      <c r="B208" s="0" t="n">
        <v>14.82</v>
      </c>
      <c r="C208" s="0" t="n">
        <v>0.147</v>
      </c>
      <c r="D208" s="0" t="n">
        <v>0.24511</v>
      </c>
      <c r="E208" s="0" t="n">
        <v>0.0093927</v>
      </c>
      <c r="F208" s="0" t="n">
        <v>0.0033974</v>
      </c>
      <c r="G208" s="0" t="n">
        <v>1</v>
      </c>
      <c r="H208" s="0" t="n">
        <v>1</v>
      </c>
    </row>
    <row r="209" customFormat="false" ht="14" hidden="false" customHeight="false" outlineLevel="0" collapsed="false">
      <c r="A209" s="0" t="n">
        <v>0.2759</v>
      </c>
      <c r="B209" s="0" t="n">
        <v>19.6</v>
      </c>
      <c r="C209" s="0" t="n">
        <v>0.193</v>
      </c>
      <c r="D209" s="0" t="n">
        <v>0.236</v>
      </c>
      <c r="E209" s="0" t="n">
        <v>0.0081897</v>
      </c>
      <c r="F209" s="0" t="n">
        <v>0.003196</v>
      </c>
      <c r="G209" s="0" t="n">
        <v>1</v>
      </c>
      <c r="H209" s="0" t="n">
        <v>1</v>
      </c>
    </row>
    <row r="210" customFormat="false" ht="14" hidden="false" customHeight="false" outlineLevel="0" collapsed="false">
      <c r="A210" s="0" t="n">
        <v>0.2763</v>
      </c>
      <c r="B210" s="0" t="n">
        <v>26.49</v>
      </c>
      <c r="C210" s="0" t="n">
        <v>0.261</v>
      </c>
      <c r="D210" s="0" t="n">
        <v>0.22782</v>
      </c>
      <c r="E210" s="0" t="n">
        <v>0.011376</v>
      </c>
      <c r="F210" s="0" t="n">
        <v>0.0035925</v>
      </c>
      <c r="G210" s="0" t="n">
        <v>1</v>
      </c>
      <c r="H210" s="0" t="n">
        <v>1</v>
      </c>
    </row>
    <row r="211" customFormat="false" ht="14" hidden="false" customHeight="false" outlineLevel="0" collapsed="false">
      <c r="A211" s="0" t="n">
        <v>0.2761</v>
      </c>
      <c r="B211" s="0" t="n">
        <v>33.94</v>
      </c>
      <c r="C211" s="0" t="n">
        <v>0.33</v>
      </c>
      <c r="D211" s="0" t="n">
        <v>0.21035</v>
      </c>
      <c r="E211" s="0" t="n">
        <v>0.019639</v>
      </c>
      <c r="F211" s="0" t="n">
        <v>0.0043863</v>
      </c>
      <c r="G211" s="0" t="n">
        <v>1</v>
      </c>
      <c r="H211" s="0" t="n">
        <v>1</v>
      </c>
    </row>
    <row r="212" customFormat="false" ht="14" hidden="false" customHeight="false" outlineLevel="0" collapsed="false">
      <c r="A212" s="0" t="n">
        <v>0.341</v>
      </c>
      <c r="B212" s="0" t="n">
        <v>15.01</v>
      </c>
      <c r="C212" s="0" t="n">
        <v>0.121</v>
      </c>
      <c r="D212" s="0" t="n">
        <v>0.17321</v>
      </c>
      <c r="E212" s="0" t="n">
        <v>0.0061969</v>
      </c>
      <c r="F212" s="0" t="n">
        <v>0.0022989</v>
      </c>
      <c r="G212" s="0" t="n">
        <v>1</v>
      </c>
      <c r="H212" s="0" t="n">
        <v>1</v>
      </c>
    </row>
    <row r="213" customFormat="false" ht="14" hidden="false" customHeight="false" outlineLevel="0" collapsed="false">
      <c r="A213" s="0" t="n">
        <v>0.346</v>
      </c>
      <c r="B213" s="0" t="n">
        <v>19.65</v>
      </c>
      <c r="C213" s="0" t="n">
        <v>0.156</v>
      </c>
      <c r="D213" s="0" t="n">
        <v>0.18238</v>
      </c>
      <c r="E213" s="0" t="n">
        <v>0.0056962</v>
      </c>
      <c r="F213" s="0" t="n">
        <v>0.0027981</v>
      </c>
      <c r="G213" s="0" t="n">
        <v>1</v>
      </c>
      <c r="H213" s="0" t="n">
        <v>1</v>
      </c>
    </row>
    <row r="214" customFormat="false" ht="14" hidden="false" customHeight="false" outlineLevel="0" collapsed="false">
      <c r="A214" s="0" t="n">
        <v>0.3469</v>
      </c>
      <c r="B214" s="0" t="n">
        <v>26.24</v>
      </c>
      <c r="C214" s="0" t="n">
        <v>0.206</v>
      </c>
      <c r="D214" s="0" t="n">
        <v>0.17722</v>
      </c>
      <c r="E214" s="0" t="n">
        <v>0.0071925</v>
      </c>
      <c r="F214" s="0" t="n">
        <v>0.0029969</v>
      </c>
      <c r="G214" s="0" t="n">
        <v>1</v>
      </c>
      <c r="H214" s="0" t="n">
        <v>1</v>
      </c>
    </row>
    <row r="215" customFormat="false" ht="14" hidden="false" customHeight="false" outlineLevel="0" collapsed="false">
      <c r="A215" s="0" t="n">
        <v>0.3493</v>
      </c>
      <c r="B215" s="0" t="n">
        <v>34.49</v>
      </c>
      <c r="C215" s="0" t="n">
        <v>0.267</v>
      </c>
      <c r="D215" s="0" t="n">
        <v>0.16073</v>
      </c>
      <c r="E215" s="0" t="n">
        <v>0.010982</v>
      </c>
      <c r="F215" s="0" t="n">
        <v>0.002995</v>
      </c>
      <c r="G215" s="0" t="n">
        <v>1</v>
      </c>
      <c r="H215" s="0" t="n">
        <v>1</v>
      </c>
    </row>
    <row r="216" customFormat="false" ht="14" hidden="false" customHeight="false" outlineLevel="0" collapsed="false">
      <c r="A216" s="0" t="n">
        <v>0.4516</v>
      </c>
      <c r="B216" s="0" t="n">
        <v>20.02</v>
      </c>
      <c r="C216" s="0" t="n">
        <v>0.122</v>
      </c>
      <c r="D216" s="0" t="n">
        <v>0.11516</v>
      </c>
      <c r="E216" s="0" t="n">
        <v>0.0046982</v>
      </c>
      <c r="F216" s="0" t="n">
        <v>0.0054979</v>
      </c>
      <c r="G216" s="0" t="n">
        <v>1</v>
      </c>
      <c r="H216" s="0" t="n">
        <v>1</v>
      </c>
    </row>
    <row r="217" customFormat="false" ht="14" hidden="false" customHeight="false" outlineLevel="0" collapsed="false">
      <c r="A217" s="0" t="n">
        <v>0.471</v>
      </c>
      <c r="B217" s="0" t="n">
        <v>26.12</v>
      </c>
      <c r="C217" s="0" t="n">
        <v>0.152</v>
      </c>
      <c r="D217" s="0" t="n">
        <v>0.095659</v>
      </c>
      <c r="E217" s="0" t="n">
        <v>0.0041982</v>
      </c>
      <c r="F217" s="0" t="n">
        <v>0.0042981</v>
      </c>
      <c r="G217" s="0" t="n">
        <v>1</v>
      </c>
      <c r="H217" s="0" t="n">
        <v>1</v>
      </c>
    </row>
    <row r="218" customFormat="false" ht="14" hidden="false" customHeight="false" outlineLevel="0" collapsed="false">
      <c r="A218" s="0" t="n">
        <v>0.4737</v>
      </c>
      <c r="B218" s="0" t="n">
        <v>34.79</v>
      </c>
      <c r="C218" s="0" t="n">
        <v>0.201</v>
      </c>
      <c r="D218" s="0" t="n">
        <v>0.096823</v>
      </c>
      <c r="E218" s="0" t="n">
        <v>0.0064949</v>
      </c>
      <c r="F218" s="0" t="n">
        <v>0.0041967</v>
      </c>
      <c r="G218" s="0" t="n">
        <v>1</v>
      </c>
      <c r="H218" s="0" t="n">
        <v>1</v>
      </c>
    </row>
    <row r="219" customFormat="false" ht="14" hidden="false" customHeight="false" outlineLevel="0" collapsed="false">
      <c r="A219" s="0" t="n">
        <v>0.0037</v>
      </c>
      <c r="B219" s="0" t="n">
        <v>1.27</v>
      </c>
      <c r="C219" s="0" t="n">
        <v>0.67</v>
      </c>
      <c r="D219" s="0" t="n">
        <v>0.28873</v>
      </c>
      <c r="E219" s="0" t="n">
        <v>0.0047221</v>
      </c>
      <c r="F219" s="0" t="n">
        <v>0.013136</v>
      </c>
      <c r="G219" s="0" t="n">
        <v>1</v>
      </c>
      <c r="H219" s="0" t="n">
        <v>1</v>
      </c>
    </row>
    <row r="220" customFormat="false" ht="14" hidden="false" customHeight="false" outlineLevel="0" collapsed="false">
      <c r="A220" s="0" t="n">
        <v>0.005</v>
      </c>
      <c r="B220" s="0" t="n">
        <v>1.71</v>
      </c>
      <c r="C220" s="0" t="n">
        <v>0.673</v>
      </c>
      <c r="D220" s="0" t="n">
        <v>0.30262</v>
      </c>
      <c r="E220" s="0" t="n">
        <v>0.0045423</v>
      </c>
      <c r="F220" s="0" t="n">
        <v>0.01217</v>
      </c>
      <c r="G220" s="0" t="n">
        <v>1</v>
      </c>
      <c r="H220" s="0" t="n">
        <v>1</v>
      </c>
    </row>
    <row r="221" customFormat="false" ht="14" hidden="false" customHeight="false" outlineLevel="0" collapsed="false">
      <c r="A221" s="0" t="n">
        <v>0.0056</v>
      </c>
      <c r="B221" s="0" t="n">
        <v>2.15</v>
      </c>
      <c r="C221" s="0" t="n">
        <v>0.738</v>
      </c>
      <c r="D221" s="0" t="n">
        <v>0.3157</v>
      </c>
      <c r="E221" s="0" t="n">
        <v>0.0091235</v>
      </c>
      <c r="F221" s="0" t="n">
        <v>0.012</v>
      </c>
      <c r="G221" s="0" t="n">
        <v>1</v>
      </c>
      <c r="H221" s="0" t="n">
        <v>1</v>
      </c>
    </row>
    <row r="222" customFormat="false" ht="14" hidden="false" customHeight="false" outlineLevel="0" collapsed="false">
      <c r="A222" s="0" t="n">
        <v>0.0073</v>
      </c>
      <c r="B222" s="0" t="n">
        <v>1.81</v>
      </c>
      <c r="C222" s="0" t="n">
        <v>0.488</v>
      </c>
      <c r="D222" s="0" t="n">
        <v>0.32097</v>
      </c>
      <c r="E222" s="0" t="n">
        <v>0.0069529</v>
      </c>
      <c r="F222" s="0" t="n">
        <v>0.011429</v>
      </c>
      <c r="G222" s="0" t="n">
        <v>1</v>
      </c>
      <c r="H222" s="0" t="n">
        <v>1</v>
      </c>
    </row>
    <row r="223" customFormat="false" ht="14" hidden="false" customHeight="false" outlineLevel="0" collapsed="false">
      <c r="A223" s="0" t="n">
        <v>0.0079</v>
      </c>
      <c r="B223" s="0" t="n">
        <v>2.44</v>
      </c>
      <c r="C223" s="0" t="n">
        <v>0.606</v>
      </c>
      <c r="D223" s="0" t="n">
        <v>0.3362</v>
      </c>
      <c r="E223" s="0" t="n">
        <v>0.0034954</v>
      </c>
      <c r="F223" s="0" t="n">
        <v>0.01205</v>
      </c>
      <c r="G223" s="0" t="n">
        <v>1</v>
      </c>
      <c r="H223" s="0" t="n">
        <v>1</v>
      </c>
    </row>
    <row r="224" customFormat="false" ht="14" hidden="false" customHeight="false" outlineLevel="0" collapsed="false">
      <c r="A224" s="0" t="n">
        <v>0.009</v>
      </c>
      <c r="B224" s="0" t="n">
        <v>3.37</v>
      </c>
      <c r="C224" s="0" t="n">
        <v>0.729</v>
      </c>
      <c r="D224" s="0" t="n">
        <v>0.34684</v>
      </c>
      <c r="E224" s="0" t="n">
        <v>0.0052512</v>
      </c>
      <c r="F224" s="0" t="n">
        <v>0.011728</v>
      </c>
      <c r="G224" s="0" t="n">
        <v>1</v>
      </c>
      <c r="H224" s="0" t="n">
        <v>1</v>
      </c>
    </row>
    <row r="225" customFormat="false" ht="14" hidden="false" customHeight="false" outlineLevel="0" collapsed="false">
      <c r="A225" s="0" t="n">
        <v>0.0121</v>
      </c>
      <c r="B225" s="0" t="n">
        <v>2.55</v>
      </c>
      <c r="C225" s="0" t="n">
        <v>0.413</v>
      </c>
      <c r="D225" s="0" t="n">
        <v>0.34952</v>
      </c>
      <c r="E225" s="0" t="n">
        <v>0.0056547</v>
      </c>
      <c r="F225" s="0" t="n">
        <v>0.011212</v>
      </c>
      <c r="G225" s="0" t="n">
        <v>1</v>
      </c>
      <c r="H225" s="0" t="n">
        <v>1</v>
      </c>
    </row>
    <row r="226" customFormat="false" ht="14" hidden="false" customHeight="false" outlineLevel="0" collapsed="false">
      <c r="A226" s="0" t="n">
        <v>0.0123</v>
      </c>
      <c r="B226" s="0" t="n">
        <v>3.47</v>
      </c>
      <c r="C226" s="0" t="n">
        <v>0.552</v>
      </c>
      <c r="D226" s="0" t="n">
        <v>0.37159</v>
      </c>
      <c r="E226" s="0" t="n">
        <v>0.0045594</v>
      </c>
      <c r="F226" s="0" t="n">
        <v>0.011683</v>
      </c>
      <c r="G226" s="0" t="n">
        <v>1</v>
      </c>
      <c r="H226" s="0" t="n">
        <v>1</v>
      </c>
    </row>
    <row r="227" customFormat="false" ht="14" hidden="false" customHeight="false" outlineLevel="0" collapsed="false">
      <c r="A227" s="0" t="n">
        <v>0.0126</v>
      </c>
      <c r="B227" s="0" t="n">
        <v>4.45</v>
      </c>
      <c r="C227" s="0" t="n">
        <v>0.693</v>
      </c>
      <c r="D227" s="0" t="n">
        <v>0.36662</v>
      </c>
      <c r="E227" s="0" t="n">
        <v>0.0042927</v>
      </c>
      <c r="F227" s="0" t="n">
        <v>0.012147</v>
      </c>
      <c r="G227" s="0" t="n">
        <v>1</v>
      </c>
      <c r="H227" s="0" t="n">
        <v>1</v>
      </c>
    </row>
    <row r="228" customFormat="false" ht="14" hidden="false" customHeight="false" outlineLevel="0" collapsed="false">
      <c r="A228" s="0" t="n">
        <v>0.0139</v>
      </c>
      <c r="B228" s="0" t="n">
        <v>5.38</v>
      </c>
      <c r="C228" s="0" t="n">
        <v>0.753</v>
      </c>
      <c r="D228" s="0" t="n">
        <v>0.38588</v>
      </c>
      <c r="E228" s="0" t="n">
        <v>0.0075137</v>
      </c>
      <c r="F228" s="0" t="n">
        <v>0.013686</v>
      </c>
      <c r="G228" s="0" t="n">
        <v>1</v>
      </c>
      <c r="H228" s="0" t="n">
        <v>1</v>
      </c>
    </row>
    <row r="229" customFormat="false" ht="14" hidden="false" customHeight="false" outlineLevel="0" collapsed="false">
      <c r="A229" s="0" t="n">
        <v>0.0173</v>
      </c>
      <c r="B229" s="0" t="n">
        <v>2.59</v>
      </c>
      <c r="C229" s="0" t="n">
        <v>0.294</v>
      </c>
      <c r="D229" s="0" t="n">
        <v>0.33954</v>
      </c>
      <c r="E229" s="0" t="n">
        <v>0.0091151</v>
      </c>
      <c r="F229" s="0" t="n">
        <v>0.010898</v>
      </c>
      <c r="G229" s="0" t="n">
        <v>1</v>
      </c>
      <c r="H229" s="0" t="n">
        <v>1</v>
      </c>
    </row>
    <row r="230" customFormat="false" ht="14" hidden="false" customHeight="false" outlineLevel="0" collapsed="false">
      <c r="A230" s="0" t="n">
        <v>0.0173</v>
      </c>
      <c r="B230" s="0" t="n">
        <v>3.49</v>
      </c>
      <c r="C230" s="0" t="n">
        <v>0.393</v>
      </c>
      <c r="D230" s="0" t="n">
        <v>0.36078</v>
      </c>
      <c r="E230" s="0" t="n">
        <v>0.0061865</v>
      </c>
      <c r="F230" s="0" t="n">
        <v>0.010704</v>
      </c>
      <c r="G230" s="0" t="n">
        <v>1</v>
      </c>
      <c r="H230" s="0" t="n">
        <v>1</v>
      </c>
    </row>
    <row r="231" customFormat="false" ht="14" hidden="false" customHeight="false" outlineLevel="0" collapsed="false">
      <c r="A231" s="0" t="n">
        <v>0.0174</v>
      </c>
      <c r="B231" s="0" t="n">
        <v>4.46</v>
      </c>
      <c r="C231" s="0" t="n">
        <v>0.501</v>
      </c>
      <c r="D231" s="0" t="n">
        <v>0.3863</v>
      </c>
      <c r="E231" s="0" t="n">
        <v>0.0061947</v>
      </c>
      <c r="F231" s="0" t="n">
        <v>0.011422</v>
      </c>
      <c r="G231" s="0" t="n">
        <v>1</v>
      </c>
      <c r="H231" s="0" t="n">
        <v>1</v>
      </c>
    </row>
    <row r="232" customFormat="false" ht="14" hidden="false" customHeight="false" outlineLevel="0" collapsed="false">
      <c r="A232" s="0" t="n">
        <v>0.0168</v>
      </c>
      <c r="B232" s="0" t="n">
        <v>5.6</v>
      </c>
      <c r="C232" s="0" t="n">
        <v>0.658</v>
      </c>
      <c r="D232" s="0" t="n">
        <v>0.38002</v>
      </c>
      <c r="E232" s="0" t="n">
        <v>0.0074108</v>
      </c>
      <c r="F232" s="0" t="n">
        <v>0.010788</v>
      </c>
      <c r="G232" s="0" t="n">
        <v>1</v>
      </c>
      <c r="H232" s="0" t="n">
        <v>1</v>
      </c>
    </row>
    <row r="233" customFormat="false" ht="14" hidden="false" customHeight="false" outlineLevel="0" collapsed="false">
      <c r="A233" s="0" t="n">
        <v>0.018</v>
      </c>
      <c r="B233" s="0" t="n">
        <v>6.73</v>
      </c>
      <c r="C233" s="0" t="n">
        <v>0.727</v>
      </c>
      <c r="D233" s="0" t="n">
        <v>0.39005</v>
      </c>
      <c r="E233" s="0" t="n">
        <v>0.005068</v>
      </c>
      <c r="F233" s="0" t="n">
        <v>0.012348</v>
      </c>
      <c r="G233" s="0" t="n">
        <v>1</v>
      </c>
      <c r="H233" s="0" t="n">
        <v>1</v>
      </c>
    </row>
    <row r="234" customFormat="false" ht="14" hidden="false" customHeight="false" outlineLevel="0" collapsed="false">
      <c r="A234" s="0" t="n">
        <v>0.0245</v>
      </c>
      <c r="B234" s="0" t="n">
        <v>3.49</v>
      </c>
      <c r="C234" s="0" t="n">
        <v>0.28</v>
      </c>
      <c r="D234" s="0" t="n">
        <v>0.36131</v>
      </c>
      <c r="E234" s="0" t="n">
        <v>0.0070669</v>
      </c>
      <c r="F234" s="0" t="n">
        <v>0.011247</v>
      </c>
      <c r="G234" s="0" t="n">
        <v>1</v>
      </c>
      <c r="H234" s="0" t="n">
        <v>1</v>
      </c>
    </row>
    <row r="235" customFormat="false" ht="14" hidden="false" customHeight="false" outlineLevel="0" collapsed="false">
      <c r="A235" s="0" t="n">
        <v>0.0245</v>
      </c>
      <c r="B235" s="0" t="n">
        <v>4.48</v>
      </c>
      <c r="C235" s="0" t="n">
        <v>0.359</v>
      </c>
      <c r="D235" s="0" t="n">
        <v>0.3851</v>
      </c>
      <c r="E235" s="0" t="n">
        <v>0.0060497</v>
      </c>
      <c r="F235" s="0" t="n">
        <v>0.011008</v>
      </c>
      <c r="G235" s="0" t="n">
        <v>1</v>
      </c>
      <c r="H235" s="0" t="n">
        <v>1</v>
      </c>
    </row>
    <row r="236" customFormat="false" ht="14" hidden="false" customHeight="false" outlineLevel="0" collapsed="false">
      <c r="A236" s="0" t="n">
        <v>0.0246</v>
      </c>
      <c r="B236" s="0" t="n">
        <v>5.47</v>
      </c>
      <c r="C236" s="0" t="n">
        <v>0.435</v>
      </c>
      <c r="D236" s="0" t="n">
        <v>0.39572</v>
      </c>
      <c r="E236" s="0" t="n">
        <v>0.0062186</v>
      </c>
      <c r="F236" s="0" t="n">
        <v>0.011154</v>
      </c>
      <c r="G236" s="0" t="n">
        <v>1</v>
      </c>
      <c r="H236" s="0" t="n">
        <v>1</v>
      </c>
    </row>
    <row r="237" customFormat="false" ht="14" hidden="false" customHeight="false" outlineLevel="0" collapsed="false">
      <c r="A237" s="0" t="n">
        <v>0.0235</v>
      </c>
      <c r="B237" s="0" t="n">
        <v>7.22</v>
      </c>
      <c r="C237" s="0" t="n">
        <v>0.605</v>
      </c>
      <c r="D237" s="0" t="n">
        <v>0.39276</v>
      </c>
      <c r="E237" s="0" t="n">
        <v>0.0049544</v>
      </c>
      <c r="F237" s="0" t="n">
        <v>0.0095203</v>
      </c>
      <c r="G237" s="0" t="n">
        <v>1</v>
      </c>
      <c r="H237" s="0" t="n">
        <v>1</v>
      </c>
    </row>
    <row r="238" customFormat="false" ht="14" hidden="false" customHeight="false" outlineLevel="0" collapsed="false">
      <c r="A238" s="0" t="n">
        <v>0.0253</v>
      </c>
      <c r="B238" s="0" t="n">
        <v>8.88</v>
      </c>
      <c r="C238" s="0" t="n">
        <v>0.684</v>
      </c>
      <c r="D238" s="0" t="n">
        <v>0.41487</v>
      </c>
      <c r="E238" s="0" t="n">
        <v>0.0045199</v>
      </c>
      <c r="F238" s="0" t="n">
        <v>0.011829</v>
      </c>
      <c r="G238" s="0" t="n">
        <v>1</v>
      </c>
      <c r="H238" s="0" t="n">
        <v>1</v>
      </c>
    </row>
    <row r="239" customFormat="false" ht="14" hidden="false" customHeight="false" outlineLevel="0" collapsed="false">
      <c r="A239" s="0" t="n">
        <v>0.0279</v>
      </c>
      <c r="B239" s="0" t="n">
        <v>10.78</v>
      </c>
      <c r="C239" s="0" t="n">
        <v>0.744</v>
      </c>
      <c r="D239" s="0" t="n">
        <v>0.42284</v>
      </c>
      <c r="E239" s="0" t="n">
        <v>0.0079116</v>
      </c>
      <c r="F239" s="0" t="n">
        <v>0.014107</v>
      </c>
      <c r="G239" s="0" t="n">
        <v>1</v>
      </c>
      <c r="H239" s="0" t="n">
        <v>1</v>
      </c>
    </row>
    <row r="240" customFormat="false" ht="14" hidden="false" customHeight="false" outlineLevel="0" collapsed="false">
      <c r="A240" s="0" t="n">
        <v>0.0347</v>
      </c>
      <c r="B240" s="0" t="n">
        <v>4.48</v>
      </c>
      <c r="C240" s="0" t="n">
        <v>0.253</v>
      </c>
      <c r="D240" s="0" t="n">
        <v>0.38615</v>
      </c>
      <c r="E240" s="0" t="n">
        <v>0.0087649</v>
      </c>
      <c r="F240" s="0" t="n">
        <v>0.011255</v>
      </c>
      <c r="G240" s="0" t="n">
        <v>1</v>
      </c>
      <c r="H240" s="0" t="n">
        <v>1</v>
      </c>
    </row>
    <row r="241" customFormat="false" ht="14" hidden="false" customHeight="false" outlineLevel="0" collapsed="false">
      <c r="A241" s="0" t="n">
        <v>0.0348</v>
      </c>
      <c r="B241" s="0" t="n">
        <v>5.49</v>
      </c>
      <c r="C241" s="0" t="n">
        <v>0.308</v>
      </c>
      <c r="D241" s="0" t="n">
        <v>0.37702</v>
      </c>
      <c r="E241" s="0" t="n">
        <v>0.0079499</v>
      </c>
      <c r="F241" s="0" t="n">
        <v>0.010434</v>
      </c>
      <c r="G241" s="0" t="n">
        <v>1</v>
      </c>
      <c r="H241" s="0" t="n">
        <v>1</v>
      </c>
    </row>
    <row r="242" customFormat="false" ht="14" hidden="false" customHeight="false" outlineLevel="0" collapsed="false">
      <c r="A242" s="0" t="n">
        <v>0.0348</v>
      </c>
      <c r="B242" s="0" t="n">
        <v>6.86</v>
      </c>
      <c r="C242" s="0" t="n">
        <v>0.383</v>
      </c>
      <c r="D242" s="0" t="n">
        <v>0.39773</v>
      </c>
      <c r="E242" s="0" t="n">
        <v>0.0069274</v>
      </c>
      <c r="F242" s="0" t="n">
        <v>0.010391</v>
      </c>
      <c r="G242" s="0" t="n">
        <v>1</v>
      </c>
      <c r="H242" s="0" t="n">
        <v>1</v>
      </c>
    </row>
    <row r="243" customFormat="false" ht="14" hidden="false" customHeight="false" outlineLevel="0" collapsed="false">
      <c r="A243" s="0" t="n">
        <v>0.0345</v>
      </c>
      <c r="B243" s="0" t="n">
        <v>9.01</v>
      </c>
      <c r="C243" s="0" t="n">
        <v>0.511</v>
      </c>
      <c r="D243" s="0" t="n">
        <v>0.39962</v>
      </c>
      <c r="E243" s="0" t="n">
        <v>0.0057788</v>
      </c>
      <c r="F243" s="0" t="n">
        <v>0.0087172</v>
      </c>
      <c r="G243" s="0" t="n">
        <v>1</v>
      </c>
      <c r="H243" s="0" t="n">
        <v>1</v>
      </c>
    </row>
    <row r="244" customFormat="false" ht="14" hidden="false" customHeight="false" outlineLevel="0" collapsed="false">
      <c r="A244" s="0" t="n">
        <v>0.0348</v>
      </c>
      <c r="B244" s="0" t="n">
        <v>11.44</v>
      </c>
      <c r="C244" s="0" t="n">
        <v>0.641</v>
      </c>
      <c r="D244" s="0" t="n">
        <v>0.4077</v>
      </c>
      <c r="E244" s="0" t="n">
        <v>0.0044368</v>
      </c>
      <c r="F244" s="0" t="n">
        <v>0.010899</v>
      </c>
      <c r="G244" s="0" t="n">
        <v>1</v>
      </c>
      <c r="H244" s="0" t="n">
        <v>1</v>
      </c>
    </row>
    <row r="245" customFormat="false" ht="14" hidden="false" customHeight="false" outlineLevel="0" collapsed="false">
      <c r="A245" s="0" t="n">
        <v>0.0369</v>
      </c>
      <c r="B245" s="0" t="n">
        <v>14.09</v>
      </c>
      <c r="C245" s="0" t="n">
        <v>0.735</v>
      </c>
      <c r="D245" s="0" t="n">
        <v>0.4132</v>
      </c>
      <c r="E245" s="0" t="n">
        <v>0.0072259</v>
      </c>
      <c r="F245" s="0" t="n">
        <v>0.013786</v>
      </c>
      <c r="G245" s="0" t="n">
        <v>1</v>
      </c>
      <c r="H245" s="0" t="n">
        <v>1</v>
      </c>
    </row>
    <row r="246" customFormat="false" ht="14" hidden="false" customHeight="false" outlineLevel="0" collapsed="false">
      <c r="A246" s="0" t="n">
        <v>0.0469</v>
      </c>
      <c r="B246" s="0" t="n">
        <v>5.53</v>
      </c>
      <c r="C246" s="0" t="n">
        <v>0.232</v>
      </c>
      <c r="D246" s="0" t="n">
        <v>0.36828</v>
      </c>
      <c r="E246" s="0" t="n">
        <v>0.0088683</v>
      </c>
      <c r="F246" s="0" t="n">
        <v>0.010662</v>
      </c>
      <c r="G246" s="0" t="n">
        <v>1</v>
      </c>
      <c r="H246" s="0" t="n">
        <v>1</v>
      </c>
    </row>
    <row r="247" customFormat="false" ht="14" hidden="false" customHeight="false" outlineLevel="0" collapsed="false">
      <c r="A247" s="0" t="n">
        <v>0.0493</v>
      </c>
      <c r="B247" s="0" t="n">
        <v>6.93</v>
      </c>
      <c r="C247" s="0" t="n">
        <v>0.276</v>
      </c>
      <c r="D247" s="0" t="n">
        <v>0.38378</v>
      </c>
      <c r="E247" s="0" t="n">
        <v>0.0056701</v>
      </c>
      <c r="F247" s="0" t="n">
        <v>0.010445</v>
      </c>
      <c r="G247" s="0" t="n">
        <v>1</v>
      </c>
      <c r="H247" s="0" t="n">
        <v>1</v>
      </c>
    </row>
    <row r="248" customFormat="false" ht="14" hidden="false" customHeight="false" outlineLevel="0" collapsed="false">
      <c r="A248" s="0" t="n">
        <v>0.0491</v>
      </c>
      <c r="B248" s="0" t="n">
        <v>8.99</v>
      </c>
      <c r="C248" s="0" t="n">
        <v>0.36</v>
      </c>
      <c r="D248" s="0" t="n">
        <v>0.38506</v>
      </c>
      <c r="E248" s="0" t="n">
        <v>0.0057442</v>
      </c>
      <c r="F248" s="0" t="n">
        <v>0.0082201</v>
      </c>
      <c r="G248" s="0" t="n">
        <v>1</v>
      </c>
      <c r="H248" s="0" t="n">
        <v>1</v>
      </c>
    </row>
    <row r="249" customFormat="false" ht="14" hidden="false" customHeight="false" outlineLevel="0" collapsed="false">
      <c r="A249" s="0" t="n">
        <v>0.0487</v>
      </c>
      <c r="B249" s="0" t="n">
        <v>11.57</v>
      </c>
      <c r="C249" s="0" t="n">
        <v>0.468</v>
      </c>
      <c r="D249" s="0" t="n">
        <v>0.39942</v>
      </c>
      <c r="E249" s="0" t="n">
        <v>0.0044195</v>
      </c>
      <c r="F249" s="0" t="n">
        <v>0.0076604</v>
      </c>
      <c r="G249" s="0" t="n">
        <v>1</v>
      </c>
      <c r="H249" s="0" t="n">
        <v>1</v>
      </c>
    </row>
    <row r="250" customFormat="false" ht="14" hidden="false" customHeight="false" outlineLevel="0" collapsed="false">
      <c r="A250" s="0" t="n">
        <v>0.0494</v>
      </c>
      <c r="B250" s="0" t="n">
        <v>14.87</v>
      </c>
      <c r="C250" s="0" t="n">
        <v>0.59</v>
      </c>
      <c r="D250" s="0" t="n">
        <v>0.40039</v>
      </c>
      <c r="E250" s="0" t="n">
        <v>0.0036813</v>
      </c>
      <c r="F250" s="0" t="n">
        <v>0.0099784</v>
      </c>
      <c r="G250" s="0" t="n">
        <v>1</v>
      </c>
      <c r="H250" s="0" t="n">
        <v>1</v>
      </c>
    </row>
    <row r="251" customFormat="false" ht="14" hidden="false" customHeight="false" outlineLevel="0" collapsed="false">
      <c r="A251" s="0" t="n">
        <v>0.0529</v>
      </c>
      <c r="B251" s="0" t="n">
        <v>18.9</v>
      </c>
      <c r="C251" s="0" t="n">
        <v>0.69</v>
      </c>
      <c r="D251" s="0" t="n">
        <v>0.40508</v>
      </c>
      <c r="E251" s="0" t="n">
        <v>0.0052496</v>
      </c>
      <c r="F251" s="0" t="n">
        <v>0.013076</v>
      </c>
      <c r="G251" s="0" t="n">
        <v>1</v>
      </c>
      <c r="H251" s="0" t="n">
        <v>1</v>
      </c>
    </row>
    <row r="252" customFormat="false" ht="14" hidden="false" customHeight="false" outlineLevel="0" collapsed="false">
      <c r="A252" s="0" t="n">
        <v>0.0663</v>
      </c>
      <c r="B252" s="0" t="n">
        <v>7.32</v>
      </c>
      <c r="C252" s="0" t="n">
        <v>0.217</v>
      </c>
      <c r="D252" s="0" t="n">
        <v>0.37378</v>
      </c>
      <c r="E252" s="0" t="n">
        <v>0.011266</v>
      </c>
      <c r="F252" s="0" t="n">
        <v>0.010269</v>
      </c>
      <c r="G252" s="0" t="n">
        <v>1</v>
      </c>
      <c r="H252" s="0" t="n">
        <v>1</v>
      </c>
    </row>
    <row r="253" customFormat="false" ht="14" hidden="false" customHeight="false" outlineLevel="0" collapsed="false">
      <c r="A253" s="0" t="n">
        <v>0.0698</v>
      </c>
      <c r="B253" s="0" t="n">
        <v>8.93</v>
      </c>
      <c r="C253" s="0" t="n">
        <v>0.25</v>
      </c>
      <c r="D253" s="0" t="n">
        <v>0.37227</v>
      </c>
      <c r="E253" s="0" t="n">
        <v>0.0084653</v>
      </c>
      <c r="F253" s="0" t="n">
        <v>0.0095608</v>
      </c>
      <c r="G253" s="0" t="n">
        <v>1</v>
      </c>
      <c r="H253" s="0" t="n">
        <v>1</v>
      </c>
    </row>
    <row r="254" customFormat="false" ht="14" hidden="false" customHeight="false" outlineLevel="0" collapsed="false">
      <c r="A254" s="0" t="n">
        <v>0.0696</v>
      </c>
      <c r="B254" s="0" t="n">
        <v>11.45</v>
      </c>
      <c r="C254" s="0" t="n">
        <v>0.322</v>
      </c>
      <c r="D254" s="0" t="n">
        <v>0.38043</v>
      </c>
      <c r="E254" s="0" t="n">
        <v>0.0063538</v>
      </c>
      <c r="F254" s="0" t="n">
        <v>0.0067509</v>
      </c>
      <c r="G254" s="0" t="n">
        <v>1</v>
      </c>
      <c r="H254" s="0" t="n">
        <v>1</v>
      </c>
    </row>
    <row r="255" customFormat="false" ht="14" hidden="false" customHeight="false" outlineLevel="0" collapsed="false">
      <c r="A255" s="0" t="n">
        <v>0.0694</v>
      </c>
      <c r="B255" s="0" t="n">
        <v>15.01</v>
      </c>
      <c r="C255" s="0" t="n">
        <v>0.423</v>
      </c>
      <c r="D255" s="0" t="n">
        <v>0.39099</v>
      </c>
      <c r="E255" s="0" t="n">
        <v>0.0048331</v>
      </c>
      <c r="F255" s="0" t="n">
        <v>0.0069044</v>
      </c>
      <c r="G255" s="0" t="n">
        <v>1</v>
      </c>
      <c r="H255" s="0" t="n">
        <v>1</v>
      </c>
    </row>
    <row r="256" customFormat="false" ht="14" hidden="false" customHeight="false" outlineLevel="0" collapsed="false">
      <c r="A256" s="0" t="n">
        <v>0.0699</v>
      </c>
      <c r="B256" s="0" t="n">
        <v>19.64</v>
      </c>
      <c r="C256" s="0" t="n">
        <v>0.547</v>
      </c>
      <c r="D256" s="0" t="n">
        <v>0.38212</v>
      </c>
      <c r="E256" s="0" t="n">
        <v>0.0040941</v>
      </c>
      <c r="F256" s="0" t="n">
        <v>0.0088706</v>
      </c>
      <c r="G256" s="0" t="n">
        <v>1</v>
      </c>
      <c r="H256" s="0" t="n">
        <v>1</v>
      </c>
    </row>
    <row r="257" customFormat="false" ht="14" hidden="false" customHeight="false" outlineLevel="0" collapsed="false">
      <c r="A257" s="0" t="n">
        <v>0.0716</v>
      </c>
      <c r="B257" s="0" t="n">
        <v>25.55</v>
      </c>
      <c r="C257" s="0" t="n">
        <v>0.689</v>
      </c>
      <c r="D257" s="0" t="n">
        <v>0.40516</v>
      </c>
      <c r="E257" s="0" t="n">
        <v>0.0086042</v>
      </c>
      <c r="F257" s="0" t="n">
        <v>0.01348</v>
      </c>
      <c r="G257" s="0" t="n">
        <v>1</v>
      </c>
      <c r="H257" s="0" t="n">
        <v>1</v>
      </c>
    </row>
    <row r="258" customFormat="false" ht="14" hidden="false" customHeight="false" outlineLevel="0" collapsed="false">
      <c r="A258" s="0" t="n">
        <v>0.0863</v>
      </c>
      <c r="B258" s="0" t="n">
        <v>9.34</v>
      </c>
      <c r="C258" s="0" t="n">
        <v>0.213</v>
      </c>
      <c r="D258" s="0" t="n">
        <v>0.33817</v>
      </c>
      <c r="E258" s="0" t="n">
        <v>0.014664</v>
      </c>
      <c r="F258" s="0" t="n">
        <v>0.0089779</v>
      </c>
      <c r="G258" s="0" t="n">
        <v>1</v>
      </c>
      <c r="H258" s="0" t="n">
        <v>1</v>
      </c>
    </row>
    <row r="259" customFormat="false" ht="14" hidden="false" customHeight="false" outlineLevel="0" collapsed="false">
      <c r="A259" s="0" t="n">
        <v>0.0896</v>
      </c>
      <c r="B259" s="0" t="n">
        <v>11.48</v>
      </c>
      <c r="C259" s="0" t="n">
        <v>0.25</v>
      </c>
      <c r="D259" s="0" t="n">
        <v>0.36761</v>
      </c>
      <c r="E259" s="0" t="n">
        <v>0.0076731</v>
      </c>
      <c r="F259" s="0" t="n">
        <v>0.0070752</v>
      </c>
      <c r="G259" s="0" t="n">
        <v>1</v>
      </c>
      <c r="H259" s="0" t="n">
        <v>1</v>
      </c>
    </row>
    <row r="260" customFormat="false" ht="14" hidden="false" customHeight="false" outlineLevel="0" collapsed="false">
      <c r="A260" s="0" t="n">
        <v>0.0897</v>
      </c>
      <c r="B260" s="0" t="n">
        <v>14.95</v>
      </c>
      <c r="C260" s="0" t="n">
        <v>0.326</v>
      </c>
      <c r="D260" s="0" t="n">
        <v>0.36444</v>
      </c>
      <c r="E260" s="0" t="n">
        <v>0.0062595</v>
      </c>
      <c r="F260" s="0" t="n">
        <v>0.005564</v>
      </c>
      <c r="G260" s="0" t="n">
        <v>1</v>
      </c>
      <c r="H260" s="0" t="n">
        <v>1</v>
      </c>
    </row>
    <row r="261" customFormat="false" ht="14" hidden="false" customHeight="false" outlineLevel="0" collapsed="false">
      <c r="A261" s="0" t="n">
        <v>0.0895</v>
      </c>
      <c r="B261" s="0" t="n">
        <v>19.88</v>
      </c>
      <c r="C261" s="0" t="n">
        <v>0.433</v>
      </c>
      <c r="D261" s="0" t="n">
        <v>0.36955</v>
      </c>
      <c r="E261" s="0" t="n">
        <v>0.0046415</v>
      </c>
      <c r="F261" s="0" t="n">
        <v>0.0065179</v>
      </c>
      <c r="G261" s="0" t="n">
        <v>1</v>
      </c>
      <c r="H261" s="0" t="n">
        <v>1</v>
      </c>
    </row>
    <row r="262" customFormat="false" ht="14" hidden="false" customHeight="false" outlineLevel="0" collapsed="false">
      <c r="A262" s="0" t="n">
        <v>0.0903</v>
      </c>
      <c r="B262" s="0" t="n">
        <v>26.06</v>
      </c>
      <c r="C262" s="0" t="n">
        <v>0.558</v>
      </c>
      <c r="D262" s="0" t="n">
        <v>0.37767</v>
      </c>
      <c r="E262" s="0" t="n">
        <v>0.0056675</v>
      </c>
      <c r="F262" s="0" t="n">
        <v>0.0091853</v>
      </c>
      <c r="G262" s="0" t="n">
        <v>1</v>
      </c>
      <c r="H262" s="0" t="n">
        <v>1</v>
      </c>
    </row>
    <row r="263" customFormat="false" ht="14" hidden="false" customHeight="false" outlineLevel="0" collapsed="false">
      <c r="A263" s="0" t="n">
        <v>0.1094</v>
      </c>
      <c r="B263" s="0" t="n">
        <v>11.8</v>
      </c>
      <c r="C263" s="0" t="n">
        <v>0.212</v>
      </c>
      <c r="D263" s="0" t="n">
        <v>0.3423</v>
      </c>
      <c r="E263" s="0" t="n">
        <v>0.010188</v>
      </c>
      <c r="F263" s="0" t="n">
        <v>0.0069919</v>
      </c>
      <c r="G263" s="0" t="n">
        <v>1</v>
      </c>
      <c r="H263" s="0" t="n">
        <v>1</v>
      </c>
    </row>
    <row r="264" customFormat="false" ht="14" hidden="false" customHeight="false" outlineLevel="0" collapsed="false">
      <c r="A264" s="0" t="n">
        <v>0.1097</v>
      </c>
      <c r="B264" s="0" t="n">
        <v>14.9</v>
      </c>
      <c r="C264" s="0" t="n">
        <v>0.264</v>
      </c>
      <c r="D264" s="0" t="n">
        <v>0.36812</v>
      </c>
      <c r="E264" s="0" t="n">
        <v>0.0077855</v>
      </c>
      <c r="F264" s="0" t="n">
        <v>0.0061885</v>
      </c>
      <c r="G264" s="0" t="n">
        <v>1</v>
      </c>
      <c r="H264" s="0" t="n">
        <v>1</v>
      </c>
    </row>
    <row r="265" customFormat="false" ht="14" hidden="false" customHeight="false" outlineLevel="0" collapsed="false">
      <c r="A265" s="0" t="n">
        <v>0.1097</v>
      </c>
      <c r="B265" s="0" t="n">
        <v>19.86</v>
      </c>
      <c r="C265" s="0" t="n">
        <v>0.353</v>
      </c>
      <c r="D265" s="0" t="n">
        <v>0.3586</v>
      </c>
      <c r="E265" s="0" t="n">
        <v>0.0053805</v>
      </c>
      <c r="F265" s="0" t="n">
        <v>0.0053805</v>
      </c>
      <c r="G265" s="0" t="n">
        <v>1</v>
      </c>
      <c r="H265" s="0" t="n">
        <v>1</v>
      </c>
    </row>
    <row r="266" customFormat="false" ht="14" hidden="false" customHeight="false" outlineLevel="0" collapsed="false">
      <c r="A266" s="0" t="n">
        <v>0.11</v>
      </c>
      <c r="B266" s="0" t="n">
        <v>26.36</v>
      </c>
      <c r="C266" s="0" t="n">
        <v>0.464</v>
      </c>
      <c r="D266" s="0" t="n">
        <v>0.35553</v>
      </c>
      <c r="E266" s="0" t="n">
        <v>0.0054621</v>
      </c>
      <c r="F266" s="0" t="n">
        <v>0.0066539</v>
      </c>
      <c r="G266" s="0" t="n">
        <v>1</v>
      </c>
      <c r="H266" s="0" t="n">
        <v>1</v>
      </c>
    </row>
    <row r="267" customFormat="false" ht="14" hidden="false" customHeight="false" outlineLevel="0" collapsed="false">
      <c r="A267" s="0" t="n">
        <v>0.1106</v>
      </c>
      <c r="B267" s="0" t="n">
        <v>34.48</v>
      </c>
      <c r="C267" s="0" t="n">
        <v>0.601</v>
      </c>
      <c r="D267" s="0" t="n">
        <v>0.37995</v>
      </c>
      <c r="E267" s="0" t="n">
        <v>0.010858</v>
      </c>
      <c r="F267" s="0" t="n">
        <v>0.0097726</v>
      </c>
      <c r="G267" s="0" t="n">
        <v>1</v>
      </c>
      <c r="H267" s="0" t="n">
        <v>1</v>
      </c>
    </row>
    <row r="268" customFormat="false" ht="14" hidden="false" customHeight="false" outlineLevel="0" collapsed="false">
      <c r="A268" s="0" t="n">
        <v>0.139</v>
      </c>
      <c r="B268" s="0" t="n">
        <v>11.77</v>
      </c>
      <c r="C268" s="0" t="n">
        <v>0.167</v>
      </c>
      <c r="D268" s="0" t="n">
        <v>0.2924</v>
      </c>
      <c r="E268" s="0" t="n">
        <v>0.015074</v>
      </c>
      <c r="F268" s="0" t="n">
        <v>0.0063891</v>
      </c>
      <c r="G268" s="0" t="n">
        <v>1</v>
      </c>
      <c r="H268" s="0" t="n">
        <v>1</v>
      </c>
    </row>
    <row r="269" customFormat="false" ht="14" hidden="false" customHeight="false" outlineLevel="0" collapsed="false">
      <c r="A269" s="0" t="n">
        <v>0.1372</v>
      </c>
      <c r="B269" s="0" t="n">
        <v>15.03</v>
      </c>
      <c r="C269" s="0" t="n">
        <v>0.215</v>
      </c>
      <c r="D269" s="0" t="n">
        <v>0.33232</v>
      </c>
      <c r="E269" s="0" t="n">
        <v>0.0064829</v>
      </c>
      <c r="F269" s="0" t="n">
        <v>0.0062834</v>
      </c>
      <c r="G269" s="0" t="n">
        <v>1</v>
      </c>
      <c r="H269" s="0" t="n">
        <v>1</v>
      </c>
    </row>
    <row r="270" customFormat="false" ht="14" hidden="false" customHeight="false" outlineLevel="0" collapsed="false">
      <c r="A270" s="0" t="n">
        <v>0.1388</v>
      </c>
      <c r="B270" s="0" t="n">
        <v>19.88</v>
      </c>
      <c r="C270" s="0" t="n">
        <v>0.28</v>
      </c>
      <c r="D270" s="0" t="n">
        <v>0.32771</v>
      </c>
      <c r="E270" s="0" t="n">
        <v>0.0042818</v>
      </c>
      <c r="F270" s="0" t="n">
        <v>0.0057755</v>
      </c>
      <c r="G270" s="0" t="n">
        <v>1</v>
      </c>
      <c r="H270" s="0" t="n">
        <v>1</v>
      </c>
    </row>
    <row r="271" customFormat="false" ht="14" hidden="false" customHeight="false" outlineLevel="0" collapsed="false">
      <c r="A271" s="0" t="n">
        <v>0.1393</v>
      </c>
      <c r="B271" s="0" t="n">
        <v>26.62</v>
      </c>
      <c r="C271" s="0" t="n">
        <v>0.373</v>
      </c>
      <c r="D271" s="0" t="n">
        <v>0.33034</v>
      </c>
      <c r="E271" s="0" t="n">
        <v>0.0040696</v>
      </c>
      <c r="F271" s="0" t="n">
        <v>0.0058563</v>
      </c>
      <c r="G271" s="0" t="n">
        <v>1</v>
      </c>
      <c r="H271" s="0" t="n">
        <v>1</v>
      </c>
    </row>
    <row r="272" customFormat="false" ht="14" hidden="false" customHeight="false" outlineLevel="0" collapsed="false">
      <c r="A272" s="0" t="n">
        <v>0.14</v>
      </c>
      <c r="B272" s="0" t="n">
        <v>35.22</v>
      </c>
      <c r="C272" s="0" t="n">
        <v>0.489</v>
      </c>
      <c r="D272" s="0" t="n">
        <v>0.33748</v>
      </c>
      <c r="E272" s="0" t="n">
        <v>0.0066134</v>
      </c>
      <c r="F272" s="0" t="n">
        <v>0.0070082</v>
      </c>
      <c r="G272" s="0" t="n">
        <v>1</v>
      </c>
      <c r="H272" s="0" t="n">
        <v>1</v>
      </c>
    </row>
    <row r="273" customFormat="false" ht="14" hidden="false" customHeight="false" outlineLevel="0" collapsed="false">
      <c r="A273" s="0" t="n">
        <v>0.179</v>
      </c>
      <c r="B273" s="0" t="n">
        <v>15.07</v>
      </c>
      <c r="C273" s="0" t="n">
        <v>0.165</v>
      </c>
      <c r="D273" s="0" t="n">
        <v>0.30592</v>
      </c>
      <c r="E273" s="0" t="n">
        <v>0.0083895</v>
      </c>
      <c r="F273" s="0" t="n">
        <v>0.0057927</v>
      </c>
      <c r="G273" s="0" t="n">
        <v>1</v>
      </c>
      <c r="H273" s="0" t="n">
        <v>1</v>
      </c>
    </row>
    <row r="274" customFormat="false" ht="14" hidden="false" customHeight="false" outlineLevel="0" collapsed="false">
      <c r="A274" s="0" t="n">
        <v>0.1795</v>
      </c>
      <c r="B274" s="0" t="n">
        <v>19.99</v>
      </c>
      <c r="C274" s="0" t="n">
        <v>0.218</v>
      </c>
      <c r="D274" s="0" t="n">
        <v>0.29718</v>
      </c>
      <c r="E274" s="0" t="n">
        <v>0.0049897</v>
      </c>
      <c r="F274" s="0" t="n">
        <v>0.0056882</v>
      </c>
      <c r="G274" s="0" t="n">
        <v>1</v>
      </c>
      <c r="H274" s="0" t="n">
        <v>1</v>
      </c>
    </row>
    <row r="275" customFormat="false" ht="14" hidden="false" customHeight="false" outlineLevel="0" collapsed="false">
      <c r="A275" s="0" t="n">
        <v>0.1791</v>
      </c>
      <c r="B275" s="0" t="n">
        <v>26.74</v>
      </c>
      <c r="C275" s="0" t="n">
        <v>0.291</v>
      </c>
      <c r="D275" s="0" t="n">
        <v>0.30174</v>
      </c>
      <c r="E275" s="0" t="n">
        <v>0.0044843</v>
      </c>
      <c r="F275" s="0" t="n">
        <v>0.0060787</v>
      </c>
      <c r="G275" s="0" t="n">
        <v>1</v>
      </c>
      <c r="H275" s="0" t="n">
        <v>1</v>
      </c>
    </row>
    <row r="276" customFormat="false" ht="14" hidden="false" customHeight="false" outlineLevel="0" collapsed="false">
      <c r="A276" s="0" t="n">
        <v>0.1799</v>
      </c>
      <c r="B276" s="0" t="n">
        <v>35.13</v>
      </c>
      <c r="C276" s="0" t="n">
        <v>0.378</v>
      </c>
      <c r="D276" s="0" t="n">
        <v>0.29993</v>
      </c>
      <c r="E276" s="0" t="n">
        <v>0.0052689</v>
      </c>
      <c r="F276" s="0" t="n">
        <v>0.0066607</v>
      </c>
      <c r="G276" s="0" t="n">
        <v>1</v>
      </c>
      <c r="H276" s="0" t="n">
        <v>1</v>
      </c>
    </row>
    <row r="277" customFormat="false" ht="14" hidden="false" customHeight="false" outlineLevel="0" collapsed="false">
      <c r="A277" s="0" t="n">
        <v>0.1807</v>
      </c>
      <c r="B277" s="0" t="n">
        <v>45.74</v>
      </c>
      <c r="C277" s="0" t="n">
        <v>0.488</v>
      </c>
      <c r="D277" s="0" t="n">
        <v>0.31694</v>
      </c>
      <c r="E277" s="0" t="n">
        <v>0.0098023</v>
      </c>
      <c r="F277" s="0" t="n">
        <v>0.0080201</v>
      </c>
      <c r="G277" s="0" t="n">
        <v>1</v>
      </c>
      <c r="H277" s="0" t="n">
        <v>1</v>
      </c>
    </row>
    <row r="278" customFormat="false" ht="14" hidden="false" customHeight="false" outlineLevel="0" collapsed="false">
      <c r="A278" s="0" t="n">
        <v>0.224</v>
      </c>
      <c r="B278" s="0" t="n">
        <v>15.14</v>
      </c>
      <c r="C278" s="0" t="n">
        <v>0.133</v>
      </c>
      <c r="D278" s="0" t="n">
        <v>0.26591</v>
      </c>
      <c r="E278" s="0" t="n">
        <v>0.0082941</v>
      </c>
      <c r="F278" s="0" t="n">
        <v>0.0044968</v>
      </c>
      <c r="G278" s="0" t="n">
        <v>1</v>
      </c>
      <c r="H278" s="0" t="n">
        <v>1</v>
      </c>
    </row>
    <row r="279" customFormat="false" ht="14" hidden="false" customHeight="false" outlineLevel="0" collapsed="false">
      <c r="A279" s="0" t="n">
        <v>0.2242</v>
      </c>
      <c r="B279" s="0" t="n">
        <v>19.97</v>
      </c>
      <c r="C279" s="0" t="n">
        <v>0.175</v>
      </c>
      <c r="D279" s="0" t="n">
        <v>0.2726</v>
      </c>
      <c r="E279" s="0" t="n">
        <v>0.0050944</v>
      </c>
      <c r="F279" s="0" t="n">
        <v>0.0046949</v>
      </c>
      <c r="G279" s="0" t="n">
        <v>1</v>
      </c>
      <c r="H279" s="0" t="n">
        <v>1</v>
      </c>
    </row>
    <row r="280" customFormat="false" ht="14" hidden="false" customHeight="false" outlineLevel="0" collapsed="false">
      <c r="A280" s="0" t="n">
        <v>0.2241</v>
      </c>
      <c r="B280" s="0" t="n">
        <v>26.76</v>
      </c>
      <c r="C280" s="0" t="n">
        <v>0.233</v>
      </c>
      <c r="D280" s="0" t="n">
        <v>0.26691</v>
      </c>
      <c r="E280" s="0" t="n">
        <v>0.0042921</v>
      </c>
      <c r="F280" s="0" t="n">
        <v>0.0051905</v>
      </c>
      <c r="G280" s="0" t="n">
        <v>1</v>
      </c>
      <c r="H280" s="0" t="n">
        <v>1</v>
      </c>
    </row>
    <row r="281" customFormat="false" ht="14" hidden="false" customHeight="false" outlineLevel="0" collapsed="false">
      <c r="A281" s="0" t="n">
        <v>0.2239</v>
      </c>
      <c r="B281" s="0" t="n">
        <v>35.3</v>
      </c>
      <c r="C281" s="0" t="n">
        <v>0.306</v>
      </c>
      <c r="D281" s="0" t="n">
        <v>0.26012</v>
      </c>
      <c r="E281" s="0" t="n">
        <v>0.0046859</v>
      </c>
      <c r="F281" s="0" t="n">
        <v>0.0057826</v>
      </c>
      <c r="G281" s="0" t="n">
        <v>1</v>
      </c>
      <c r="H281" s="0" t="n">
        <v>1</v>
      </c>
    </row>
    <row r="282" customFormat="false" ht="14" hidden="false" customHeight="false" outlineLevel="0" collapsed="false">
      <c r="A282" s="0" t="n">
        <v>0.2249</v>
      </c>
      <c r="B282" s="0" t="n">
        <v>46.57</v>
      </c>
      <c r="C282" s="0" t="n">
        <v>0.401</v>
      </c>
      <c r="D282" s="0" t="n">
        <v>0.26007</v>
      </c>
      <c r="E282" s="0" t="n">
        <v>0.0074618</v>
      </c>
      <c r="F282" s="0" t="n">
        <v>0.0070638</v>
      </c>
      <c r="G282" s="0" t="n">
        <v>1</v>
      </c>
      <c r="H282" s="0" t="n">
        <v>1</v>
      </c>
    </row>
    <row r="283" customFormat="false" ht="14" hidden="false" customHeight="false" outlineLevel="0" collapsed="false">
      <c r="A283" s="0" t="n">
        <v>0.2646</v>
      </c>
      <c r="B283" s="0" t="n">
        <v>16.06</v>
      </c>
      <c r="C283" s="0" t="n">
        <v>0.119</v>
      </c>
      <c r="D283" s="0" t="n">
        <v>0.27807</v>
      </c>
      <c r="E283" s="0" t="n">
        <v>0.023189</v>
      </c>
      <c r="F283" s="0" t="n">
        <v>0.0032984</v>
      </c>
      <c r="G283" s="0" t="n">
        <v>1</v>
      </c>
      <c r="H283" s="0" t="n">
        <v>1</v>
      </c>
    </row>
    <row r="284" customFormat="false" ht="14" hidden="false" customHeight="false" outlineLevel="0" collapsed="false">
      <c r="A284" s="0" t="n">
        <v>0.274</v>
      </c>
      <c r="B284" s="0" t="n">
        <v>19.99</v>
      </c>
      <c r="C284" s="0" t="n">
        <v>0.143</v>
      </c>
      <c r="D284" s="0" t="n">
        <v>0.23445</v>
      </c>
      <c r="E284" s="0" t="n">
        <v>0.0054966</v>
      </c>
      <c r="F284" s="0" t="n">
        <v>0.0030981</v>
      </c>
      <c r="G284" s="0" t="n">
        <v>1</v>
      </c>
      <c r="H284" s="0" t="n">
        <v>1</v>
      </c>
    </row>
    <row r="285" customFormat="false" ht="14" hidden="false" customHeight="false" outlineLevel="0" collapsed="false">
      <c r="A285" s="0" t="n">
        <v>0.2739</v>
      </c>
      <c r="B285" s="0" t="n">
        <v>26.76</v>
      </c>
      <c r="C285" s="0" t="n">
        <v>0.191</v>
      </c>
      <c r="D285" s="0" t="n">
        <v>0.22897</v>
      </c>
      <c r="E285" s="0" t="n">
        <v>0.0044954</v>
      </c>
      <c r="F285" s="0" t="n">
        <v>0.0034964</v>
      </c>
      <c r="G285" s="0" t="n">
        <v>1</v>
      </c>
      <c r="H285" s="0" t="n">
        <v>1</v>
      </c>
    </row>
    <row r="286" customFormat="false" ht="14" hidden="false" customHeight="false" outlineLevel="0" collapsed="false">
      <c r="A286" s="0" t="n">
        <v>0.2745</v>
      </c>
      <c r="B286" s="0" t="n">
        <v>35.42</v>
      </c>
      <c r="C286" s="0" t="n">
        <v>0.251</v>
      </c>
      <c r="D286" s="0" t="n">
        <v>0.23241</v>
      </c>
      <c r="E286" s="0" t="n">
        <v>0.0047919</v>
      </c>
      <c r="F286" s="0" t="n">
        <v>0.0045922</v>
      </c>
      <c r="G286" s="0" t="n">
        <v>1</v>
      </c>
      <c r="H286" s="0" t="n">
        <v>1</v>
      </c>
    </row>
    <row r="287" customFormat="false" ht="14" hidden="false" customHeight="false" outlineLevel="0" collapsed="false">
      <c r="A287" s="0" t="n">
        <v>0.2744</v>
      </c>
      <c r="B287" s="0" t="n">
        <v>46.98</v>
      </c>
      <c r="C287" s="0" t="n">
        <v>0.332</v>
      </c>
      <c r="D287" s="0" t="n">
        <v>0.23474</v>
      </c>
      <c r="E287" s="0" t="n">
        <v>0.0070801</v>
      </c>
      <c r="F287" s="0" t="n">
        <v>0.0059832</v>
      </c>
      <c r="G287" s="0" t="n">
        <v>1</v>
      </c>
      <c r="H287" s="0" t="n">
        <v>1</v>
      </c>
    </row>
    <row r="288" customFormat="false" ht="14" hidden="false" customHeight="false" outlineLevel="0" collapsed="false">
      <c r="A288" s="0" t="n">
        <v>0.2769</v>
      </c>
      <c r="B288" s="0" t="n">
        <v>59.79</v>
      </c>
      <c r="C288" s="0" t="n">
        <v>0.413</v>
      </c>
      <c r="D288" s="0" t="n">
        <v>0.16906</v>
      </c>
      <c r="E288" s="0" t="n">
        <v>0.01822</v>
      </c>
      <c r="F288" s="0" t="n">
        <v>0.0056752</v>
      </c>
      <c r="G288" s="0" t="n">
        <v>1</v>
      </c>
      <c r="H288" s="0" t="n">
        <v>1</v>
      </c>
    </row>
    <row r="289" customFormat="false" ht="14" hidden="false" customHeight="false" outlineLevel="0" collapsed="false">
      <c r="A289" s="0" t="n">
        <v>0.3289</v>
      </c>
      <c r="B289" s="0" t="n">
        <v>20.73</v>
      </c>
      <c r="C289" s="0" t="n">
        <v>0.124</v>
      </c>
      <c r="D289" s="0" t="n">
        <v>0.19802</v>
      </c>
      <c r="E289" s="0" t="n">
        <v>0.0057976</v>
      </c>
      <c r="F289" s="0" t="n">
        <v>0.0030987</v>
      </c>
      <c r="G289" s="0" t="n">
        <v>1</v>
      </c>
      <c r="H289" s="0" t="n">
        <v>1</v>
      </c>
    </row>
    <row r="290" customFormat="false" ht="14" hidden="false" customHeight="false" outlineLevel="0" collapsed="false">
      <c r="A290" s="0" t="n">
        <v>0.344</v>
      </c>
      <c r="B290" s="0" t="n">
        <v>26.73</v>
      </c>
      <c r="C290" s="0" t="n">
        <v>0.153</v>
      </c>
      <c r="D290" s="0" t="n">
        <v>0.1738</v>
      </c>
      <c r="E290" s="0" t="n">
        <v>0.0031982</v>
      </c>
      <c r="F290" s="0" t="n">
        <v>0.0028984</v>
      </c>
      <c r="G290" s="0" t="n">
        <v>1</v>
      </c>
      <c r="H290" s="0" t="n">
        <v>1</v>
      </c>
    </row>
    <row r="291" customFormat="false" ht="14" hidden="false" customHeight="false" outlineLevel="0" collapsed="false">
      <c r="A291" s="0" t="n">
        <v>0.3447</v>
      </c>
      <c r="B291" s="0" t="n">
        <v>35.48</v>
      </c>
      <c r="C291" s="0" t="n">
        <v>0.202</v>
      </c>
      <c r="D291" s="0" t="n">
        <v>0.17764</v>
      </c>
      <c r="E291" s="0" t="n">
        <v>0.0031971</v>
      </c>
      <c r="F291" s="0" t="n">
        <v>0.0030972</v>
      </c>
      <c r="G291" s="0" t="n">
        <v>1</v>
      </c>
      <c r="H291" s="0" t="n">
        <v>1</v>
      </c>
    </row>
    <row r="292" customFormat="false" ht="14" hidden="false" customHeight="false" outlineLevel="0" collapsed="false">
      <c r="A292" s="0" t="n">
        <v>0.3455</v>
      </c>
      <c r="B292" s="0" t="n">
        <v>46.61</v>
      </c>
      <c r="C292" s="0" t="n">
        <v>0.262</v>
      </c>
      <c r="D292" s="0" t="n">
        <v>0.16917</v>
      </c>
      <c r="E292" s="0" t="n">
        <v>0.0038947</v>
      </c>
      <c r="F292" s="0" t="n">
        <v>0.0031957</v>
      </c>
      <c r="G292" s="0" t="n">
        <v>1</v>
      </c>
      <c r="H292" s="0" t="n">
        <v>1</v>
      </c>
    </row>
    <row r="293" customFormat="false" ht="14" hidden="false" customHeight="false" outlineLevel="0" collapsed="false">
      <c r="A293" s="0" t="n">
        <v>0.3491</v>
      </c>
      <c r="B293" s="0" t="n">
        <v>61.17</v>
      </c>
      <c r="C293" s="0" t="n">
        <v>0.338</v>
      </c>
      <c r="D293" s="0" t="n">
        <v>0.15884</v>
      </c>
      <c r="E293" s="0" t="n">
        <v>0.010576</v>
      </c>
      <c r="F293" s="0" t="n">
        <v>0.0046895</v>
      </c>
      <c r="G293" s="0" t="n">
        <v>1</v>
      </c>
      <c r="H293" s="0" t="n">
        <v>1</v>
      </c>
    </row>
    <row r="294" customFormat="false" ht="14" hidden="false" customHeight="false" outlineLevel="0" collapsed="false">
      <c r="A294" s="0" t="n">
        <v>0.4334</v>
      </c>
      <c r="B294" s="0" t="n">
        <v>27.7</v>
      </c>
      <c r="C294" s="0" t="n">
        <v>0.125</v>
      </c>
      <c r="D294" s="0" t="n">
        <v>0.12455</v>
      </c>
      <c r="E294" s="0" t="n">
        <v>0.0034987</v>
      </c>
      <c r="F294" s="0" t="n">
        <v>0.0067975</v>
      </c>
      <c r="G294" s="0" t="n">
        <v>1</v>
      </c>
      <c r="H294" s="0" t="n">
        <v>1</v>
      </c>
    </row>
    <row r="295" customFormat="false" ht="14" hidden="false" customHeight="false" outlineLevel="0" collapsed="false">
      <c r="A295" s="0" t="n">
        <v>0.4657</v>
      </c>
      <c r="B295" s="0" t="n">
        <v>35.56</v>
      </c>
      <c r="C295" s="0" t="n">
        <v>0.15</v>
      </c>
      <c r="D295" s="0" t="n">
        <v>0.099864</v>
      </c>
      <c r="E295" s="0" t="n">
        <v>0.0020992</v>
      </c>
      <c r="F295" s="0" t="n">
        <v>0.0049982</v>
      </c>
      <c r="G295" s="0" t="n">
        <v>1</v>
      </c>
      <c r="H295" s="0" t="n">
        <v>1</v>
      </c>
    </row>
    <row r="296" customFormat="false" ht="14" hidden="false" customHeight="false" outlineLevel="0" collapsed="false">
      <c r="A296" s="0" t="n">
        <v>0.4702</v>
      </c>
      <c r="B296" s="0" t="n">
        <v>46.58</v>
      </c>
      <c r="C296" s="0" t="n">
        <v>0.194</v>
      </c>
      <c r="D296" s="0" t="n">
        <v>0.095942</v>
      </c>
      <c r="E296" s="0" t="n">
        <v>0.0023986</v>
      </c>
      <c r="F296" s="0" t="n">
        <v>0.0043974</v>
      </c>
      <c r="G296" s="0" t="n">
        <v>1</v>
      </c>
      <c r="H296" s="0" t="n">
        <v>1</v>
      </c>
    </row>
    <row r="297" customFormat="false" ht="14" hidden="false" customHeight="false" outlineLevel="0" collapsed="false">
      <c r="A297" s="0" t="n">
        <v>0.4772</v>
      </c>
      <c r="B297" s="0" t="n">
        <v>62.24</v>
      </c>
      <c r="C297" s="0" t="n">
        <v>0.254</v>
      </c>
      <c r="D297" s="0" t="n">
        <v>0.08342</v>
      </c>
      <c r="E297" s="0" t="n">
        <v>0.0053949</v>
      </c>
      <c r="F297" s="0" t="n">
        <v>0.0036965</v>
      </c>
      <c r="G297" s="0" t="n">
        <v>1</v>
      </c>
      <c r="H29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93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Z7" activeCellId="0" sqref="Z7"/>
    </sheetView>
  </sheetViews>
  <sheetFormatPr defaultRowHeight="14"/>
  <cols>
    <col collapsed="false" hidden="false" max="6" min="1" style="0" width="12.2397959183673"/>
    <col collapsed="false" hidden="false" max="10" min="7" style="0" width="12.7959183673469"/>
    <col collapsed="false" hidden="false" max="11" min="11" style="0" width="12.2397959183673"/>
    <col collapsed="false" hidden="false" max="15" min="12" style="0" width="12.7959183673469"/>
    <col collapsed="false" hidden="false" max="27" min="16" style="0" width="12.2397959183673"/>
    <col collapsed="false" hidden="false" max="28" min="28" style="0" width="14.5612244897959"/>
    <col collapsed="false" hidden="false" max="29" min="29" style="0" width="12.7959183673469"/>
    <col collapsed="false" hidden="false" max="1025" min="30" style="0" width="12.2397959183673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14</v>
      </c>
      <c r="G1" s="0" t="s">
        <v>44</v>
      </c>
      <c r="H1" s="0" t="s">
        <v>45</v>
      </c>
      <c r="I1" s="0" t="s">
        <v>46</v>
      </c>
      <c r="J1" s="0" t="s">
        <v>47</v>
      </c>
      <c r="K1" s="0" t="s">
        <v>19</v>
      </c>
      <c r="L1" s="0" t="s">
        <v>48</v>
      </c>
      <c r="M1" s="0" t="s">
        <v>49</v>
      </c>
      <c r="N1" s="0" t="s">
        <v>50</v>
      </c>
      <c r="O1" s="0" t="s">
        <v>51</v>
      </c>
      <c r="P1" s="0" t="s">
        <v>52</v>
      </c>
      <c r="Q1" s="0" t="s">
        <v>53</v>
      </c>
      <c r="R1" s="0" t="s">
        <v>54</v>
      </c>
      <c r="S1" s="0" t="s">
        <v>27</v>
      </c>
      <c r="T1" s="0" t="s">
        <v>28</v>
      </c>
      <c r="U1" s="0" t="s">
        <v>55</v>
      </c>
      <c r="V1" s="0" t="s">
        <v>56</v>
      </c>
      <c r="W1" s="0" t="s">
        <v>31</v>
      </c>
      <c r="X1" s="0" t="s">
        <v>8</v>
      </c>
      <c r="Y1" s="0" t="s">
        <v>57</v>
      </c>
      <c r="Z1" s="0" t="s">
        <v>58</v>
      </c>
      <c r="AA1" s="0" t="s">
        <v>59</v>
      </c>
      <c r="AB1" s="0" t="s">
        <v>60</v>
      </c>
      <c r="AC1" s="0" t="s">
        <v>61</v>
      </c>
    </row>
    <row r="2" customFormat="false" ht="14" hidden="false" customHeight="false" outlineLevel="0" collapsed="false">
      <c r="A2" s="0" t="n">
        <v>0.0078</v>
      </c>
      <c r="B2" s="0" t="n">
        <v>0.8</v>
      </c>
      <c r="C2" s="0" t="n">
        <v>0.635</v>
      </c>
      <c r="D2" s="8" t="n">
        <v>8.019E-006</v>
      </c>
      <c r="E2" s="0" t="n">
        <v>90</v>
      </c>
      <c r="F2" s="0" t="n">
        <v>0.5</v>
      </c>
      <c r="G2" s="0" t="n">
        <f aca="false">IF(E2=90,F2,0)</f>
        <v>0.5</v>
      </c>
      <c r="H2" s="0" t="n">
        <f aca="false">IF(E2=120,F2,0)</f>
        <v>0</v>
      </c>
      <c r="I2" s="0" t="n">
        <f aca="false">IF(E3=200,F3,0)</f>
        <v>0</v>
      </c>
      <c r="J2" s="0" t="n">
        <f aca="false">IF(E3=280,F3,0)</f>
        <v>0</v>
      </c>
      <c r="K2" s="0" t="n">
        <v>-0.1</v>
      </c>
      <c r="L2" s="0" t="n">
        <f aca="false">IF(E2=90,K2,0)</f>
        <v>-0.1</v>
      </c>
      <c r="M2" s="0" t="n">
        <f aca="false">IF(E2=120,K2,0)</f>
        <v>0</v>
      </c>
      <c r="N2" s="0" t="n">
        <f aca="false">IF(E2=200,K2,0)</f>
        <v>0</v>
      </c>
      <c r="O2" s="0" t="n">
        <f aca="false">IF(E2=280,K2,0)</f>
        <v>0</v>
      </c>
      <c r="P2" s="0" t="n">
        <v>2.1</v>
      </c>
      <c r="Q2" s="0" t="n">
        <v>1.7</v>
      </c>
      <c r="R2" s="0" t="n">
        <v>0.3</v>
      </c>
      <c r="S2" s="0" t="n">
        <v>0.337</v>
      </c>
      <c r="T2" s="0" t="n">
        <v>0.2667</v>
      </c>
      <c r="U2" s="0" t="n">
        <v>0.0027</v>
      </c>
      <c r="V2" s="0" t="n">
        <v>0.0074</v>
      </c>
      <c r="X2" s="8" t="n">
        <f aca="false">1/(1+2*(1+(E2*C2)^2/B2)*(1/(1-B2/4/E2/(E2-C2*E2))-1))</f>
        <v>0.644107577491351</v>
      </c>
      <c r="Y2" s="8" t="n">
        <f aca="false">1+(1-C2)^2+2*C2*C2*A2*A2*0.938*0.938/B2</f>
        <v>1.13327896129224</v>
      </c>
      <c r="Z2" s="0" t="n">
        <f aca="false">B2/2/0.938/A2</f>
        <v>54.6716964627412</v>
      </c>
      <c r="AA2" s="0" t="n">
        <f aca="false">T2*(1+B2/Z2^2)*S2/(1+S2)</f>
        <v>0.0672415524974904</v>
      </c>
      <c r="AB2" s="8" t="n">
        <f aca="false">T2-AA2/Y2*C2*C2</f>
        <v>0.242775197782827</v>
      </c>
      <c r="AC2" s="0" t="n">
        <f aca="false">U2/T2*100</f>
        <v>1.01237345331834</v>
      </c>
    </row>
    <row r="3" customFormat="false" ht="14" hidden="false" customHeight="false" outlineLevel="0" collapsed="false">
      <c r="A3" s="0" t="n">
        <v>0.0092</v>
      </c>
      <c r="B3" s="0" t="n">
        <v>1.09</v>
      </c>
      <c r="C3" s="0" t="n">
        <v>0.709</v>
      </c>
      <c r="D3" s="8" t="n">
        <v>3.849E-006</v>
      </c>
      <c r="E3" s="0" t="n">
        <v>90</v>
      </c>
      <c r="F3" s="0" t="n">
        <v>0.4</v>
      </c>
      <c r="G3" s="0" t="n">
        <f aca="false">IF(E3=90,F3,0)</f>
        <v>0.4</v>
      </c>
      <c r="H3" s="0" t="n">
        <f aca="false">IF(E3=120,F3,0)</f>
        <v>0</v>
      </c>
      <c r="I3" s="0" t="n">
        <f aca="false">IF(E4=200,F4,0)</f>
        <v>0</v>
      </c>
      <c r="J3" s="0" t="n">
        <f aca="false">IF(E4=280,F4,0)</f>
        <v>0</v>
      </c>
      <c r="K3" s="0" t="n">
        <v>0.1</v>
      </c>
      <c r="L3" s="0" t="n">
        <f aca="false">IF(E3=90,K3,0)</f>
        <v>0.1</v>
      </c>
      <c r="M3" s="0" t="n">
        <f aca="false">IF(E3=120,K3,0)</f>
        <v>0</v>
      </c>
      <c r="N3" s="0" t="n">
        <f aca="false">IF(E3=200,K3,0)</f>
        <v>0</v>
      </c>
      <c r="O3" s="0" t="n">
        <f aca="false">IF(E3=280,K3,0)</f>
        <v>0</v>
      </c>
      <c r="P3" s="0" t="n">
        <v>1</v>
      </c>
      <c r="Q3" s="0" t="n">
        <v>2.2</v>
      </c>
      <c r="R3" s="0" t="n">
        <v>0.5</v>
      </c>
      <c r="S3" s="0" t="n">
        <v>0.337</v>
      </c>
      <c r="T3" s="0" t="n">
        <v>0.2901</v>
      </c>
      <c r="U3" s="0" t="n">
        <v>0.0062</v>
      </c>
      <c r="V3" s="0" t="n">
        <v>0.0073</v>
      </c>
      <c r="X3" s="8" t="n">
        <f aca="false">1/(1+2*(1+(E3*C3)^2/B3)*(1/(1-B3/4/E3/(E3-C3*E3))-1))</f>
        <v>0.536467975713319</v>
      </c>
      <c r="Y3" s="8" t="n">
        <f aca="false">1+(1-C3)^2+2*C3*C3*A3*A3*0.938*0.938/B3</f>
        <v>1.08474968743512</v>
      </c>
      <c r="Z3" s="0" t="n">
        <f aca="false">B3/2/0.938/A3</f>
        <v>63.1547232780198</v>
      </c>
      <c r="AA3" s="0" t="n">
        <f aca="false">T3*(1+B3/Z3^2)*S3/(1+S3)</f>
        <v>0.0731416733680459</v>
      </c>
      <c r="AB3" s="8" t="n">
        <f aca="false">T3-AA3/Y3*C3*C3</f>
        <v>0.25620560949111</v>
      </c>
      <c r="AC3" s="0" t="n">
        <f aca="false">U3/T3*100</f>
        <v>2.13719407101</v>
      </c>
    </row>
    <row r="4" customFormat="false" ht="14" hidden="false" customHeight="false" outlineLevel="0" collapsed="false">
      <c r="A4" s="0" t="n">
        <v>0.012</v>
      </c>
      <c r="B4" s="0" t="n">
        <v>0.9</v>
      </c>
      <c r="C4" s="0" t="n">
        <v>0.462</v>
      </c>
      <c r="D4" s="8" t="n">
        <v>5.052E-006</v>
      </c>
      <c r="E4" s="0" t="n">
        <v>90</v>
      </c>
      <c r="F4" s="0" t="n">
        <v>0.7</v>
      </c>
      <c r="G4" s="0" t="n">
        <f aca="false">IF(E4=90,F4,0)</f>
        <v>0.7</v>
      </c>
      <c r="H4" s="0" t="n">
        <f aca="false">IF(E4=120,F4,0)</f>
        <v>0</v>
      </c>
      <c r="I4" s="0" t="n">
        <f aca="false">IF(E5=200,F5,0)</f>
        <v>0</v>
      </c>
      <c r="J4" s="0" t="n">
        <f aca="false">IF(E5=280,F5,0)</f>
        <v>0</v>
      </c>
      <c r="K4" s="0" t="n">
        <v>-0.2</v>
      </c>
      <c r="L4" s="0" t="n">
        <f aca="false">IF(E4=90,K4,0)</f>
        <v>-0.2</v>
      </c>
      <c r="M4" s="0" t="n">
        <f aca="false">IF(E4=120,K4,0)</f>
        <v>0</v>
      </c>
      <c r="N4" s="0" t="n">
        <f aca="false">IF(E4=200,K4,0)</f>
        <v>0</v>
      </c>
      <c r="O4" s="0" t="n">
        <f aca="false">IF(E4=280,K4,0)</f>
        <v>0</v>
      </c>
      <c r="P4" s="0" t="n">
        <v>2.7</v>
      </c>
      <c r="Q4" s="0" t="n">
        <v>0.8</v>
      </c>
      <c r="R4" s="0" t="n">
        <v>0.2</v>
      </c>
      <c r="S4" s="0" t="n">
        <v>0.246</v>
      </c>
      <c r="T4" s="0" t="n">
        <v>0.2694</v>
      </c>
      <c r="U4" s="0" t="n">
        <v>0.0054</v>
      </c>
      <c r="V4" s="0" t="n">
        <v>0.0078</v>
      </c>
      <c r="X4" s="8" t="n">
        <f aca="false">1/(1+2*(1+(E4*C4)^2/B4)*(1/(1-B4/4/E4/(E4-C4*E4))-1))</f>
        <v>0.834389154931397</v>
      </c>
      <c r="Y4" s="8" t="n">
        <f aca="false">1+(1-C4)^2+2*C4*C4*A4*A4*0.938*0.938/B4</f>
        <v>1.28950409517528</v>
      </c>
      <c r="Z4" s="0" t="n">
        <f aca="false">B4/2/0.938/A4</f>
        <v>39.9786780383795</v>
      </c>
      <c r="AA4" s="0" t="n">
        <f aca="false">T4*(1+B4/Z4^2)*S4/(1+S4)</f>
        <v>0.0532180722303721</v>
      </c>
      <c r="AB4" s="8" t="n">
        <f aca="false">T4-AA4/Y4*C4*C4</f>
        <v>0.260591126688438</v>
      </c>
      <c r="AC4" s="0" t="n">
        <f aca="false">U4/T4*100</f>
        <v>2.00445434298441</v>
      </c>
    </row>
    <row r="5" customFormat="false" ht="14" hidden="false" customHeight="false" outlineLevel="0" collapsed="false">
      <c r="A5" s="0" t="n">
        <v>0.0125</v>
      </c>
      <c r="B5" s="0" t="n">
        <v>1.22</v>
      </c>
      <c r="C5" s="0" t="n">
        <v>0.596</v>
      </c>
      <c r="D5" s="8" t="n">
        <v>2.554E-006</v>
      </c>
      <c r="E5" s="0" t="n">
        <v>90</v>
      </c>
      <c r="F5" s="0" t="n">
        <v>0.6</v>
      </c>
      <c r="G5" s="0" t="n">
        <f aca="false">IF(E5=90,F5,0)</f>
        <v>0.6</v>
      </c>
      <c r="H5" s="0" t="n">
        <f aca="false">IF(E5=120,F5,0)</f>
        <v>0</v>
      </c>
      <c r="I5" s="0" t="n">
        <f aca="false">IF(E6=200,F6,0)</f>
        <v>0</v>
      </c>
      <c r="J5" s="0" t="n">
        <f aca="false">IF(E6=280,F6,0)</f>
        <v>0</v>
      </c>
      <c r="K5" s="0" t="n">
        <v>-0.1</v>
      </c>
      <c r="L5" s="0" t="n">
        <f aca="false">IF(E5=90,K5,0)</f>
        <v>-0.1</v>
      </c>
      <c r="M5" s="0" t="n">
        <f aca="false">IF(E5=120,K5,0)</f>
        <v>0</v>
      </c>
      <c r="N5" s="0" t="n">
        <f aca="false">IF(E5=200,K5,0)</f>
        <v>0</v>
      </c>
      <c r="O5" s="0" t="n">
        <f aca="false">IF(E5=280,K5,0)</f>
        <v>0</v>
      </c>
      <c r="P5" s="0" t="n">
        <v>1.7</v>
      </c>
      <c r="Q5" s="0" t="n">
        <v>1.4</v>
      </c>
      <c r="R5" s="0" t="n">
        <v>0.3</v>
      </c>
      <c r="S5" s="0" t="n">
        <v>0.246</v>
      </c>
      <c r="T5" s="0" t="n">
        <v>0.2946</v>
      </c>
      <c r="U5" s="0" t="n">
        <v>0.0029</v>
      </c>
      <c r="V5" s="0" t="n">
        <v>0.0068</v>
      </c>
      <c r="X5" s="8" t="n">
        <f aca="false">1/(1+2*(1+(E5*C5)^2/B5)*(1/(1-B5/4/E5/(E5-C5*E5))-1))</f>
        <v>0.69451622766914</v>
      </c>
      <c r="Y5" s="8" t="n">
        <f aca="false">1+(1-C5)^2+2*C5*C5*A5*A5*0.938*0.938/B5</f>
        <v>1.16329605498625</v>
      </c>
      <c r="Z5" s="0" t="n">
        <f aca="false">B5/2/0.938/A5</f>
        <v>52.0255863539446</v>
      </c>
      <c r="AA5" s="0" t="n">
        <f aca="false">T5*(1+B5/Z5^2)*S5/(1+S5)</f>
        <v>0.0581896194471614</v>
      </c>
      <c r="AB5" s="8" t="n">
        <f aca="false">T5-AA5/Y5*C5*C5</f>
        <v>0.276831622145588</v>
      </c>
      <c r="AC5" s="0" t="n">
        <f aca="false">U5/T5*100</f>
        <v>0.98438560760353</v>
      </c>
    </row>
    <row r="6" customFormat="false" ht="14" hidden="false" customHeight="false" outlineLevel="0" collapsed="false">
      <c r="A6" s="0" t="n">
        <v>0.0139</v>
      </c>
      <c r="B6" s="0" t="n">
        <v>1.62</v>
      </c>
      <c r="C6" s="0" t="n">
        <v>0.703</v>
      </c>
      <c r="D6" s="8" t="n">
        <v>1.286E-006</v>
      </c>
      <c r="E6" s="0" t="n">
        <v>90</v>
      </c>
      <c r="F6" s="0" t="n">
        <v>0.4</v>
      </c>
      <c r="G6" s="0" t="n">
        <f aca="false">IF(E6=90,F6,0)</f>
        <v>0.4</v>
      </c>
      <c r="H6" s="0" t="n">
        <f aca="false">IF(E6=120,F6,0)</f>
        <v>0</v>
      </c>
      <c r="I6" s="0" t="n">
        <f aca="false">IF(E7=200,F7,0)</f>
        <v>0</v>
      </c>
      <c r="J6" s="0" t="n">
        <f aca="false">IF(E7=280,F7,0)</f>
        <v>0</v>
      </c>
      <c r="K6" s="0" t="n">
        <v>0.1</v>
      </c>
      <c r="L6" s="0" t="n">
        <f aca="false">IF(E6=90,K6,0)</f>
        <v>0.1</v>
      </c>
      <c r="M6" s="0" t="n">
        <f aca="false">IF(E6=120,K6,0)</f>
        <v>0</v>
      </c>
      <c r="N6" s="0" t="n">
        <f aca="false">IF(E6=200,K6,0)</f>
        <v>0</v>
      </c>
      <c r="O6" s="0" t="n">
        <f aca="false">IF(E6=280,K6,0)</f>
        <v>0</v>
      </c>
      <c r="P6" s="0" t="n">
        <v>1</v>
      </c>
      <c r="Q6" s="0" t="n">
        <v>1.9</v>
      </c>
      <c r="R6" s="0" t="n">
        <v>0.5</v>
      </c>
      <c r="S6" s="0" t="n">
        <v>0.246</v>
      </c>
      <c r="T6" s="0" t="n">
        <v>0.3102</v>
      </c>
      <c r="U6" s="0" t="n">
        <v>0.0074</v>
      </c>
      <c r="V6" s="0" t="n">
        <v>0.0069</v>
      </c>
      <c r="X6" s="8" t="n">
        <f aca="false">1/(1+2*(1+(E6*C6)^2/B6)*(1/(1-B6/4/E6/(E6-C6*E6))-1))</f>
        <v>0.54570898522373</v>
      </c>
      <c r="Y6" s="8" t="n">
        <f aca="false">1+(1-C6)^2+2*C6*C6*A6*A6*0.938*0.938/B6</f>
        <v>1.08831271961796</v>
      </c>
      <c r="Z6" s="0" t="n">
        <f aca="false">B6/2/0.938/A6</f>
        <v>62.1251399733092</v>
      </c>
      <c r="AA6" s="0" t="n">
        <f aca="false">T6*(1+B6/Z6^2)*S6/(1+S6)</f>
        <v>0.0612690449566036</v>
      </c>
      <c r="AB6" s="8" t="n">
        <f aca="false">T6-AA6/Y6*C6*C6</f>
        <v>0.28237737797865</v>
      </c>
      <c r="AC6" s="0" t="n">
        <f aca="false">U6/T6*100</f>
        <v>2.38555770470664</v>
      </c>
    </row>
    <row r="7" customFormat="false" ht="14" hidden="false" customHeight="false" outlineLevel="0" collapsed="false">
      <c r="A7" s="0" t="n">
        <v>0.0173</v>
      </c>
      <c r="B7" s="0" t="n">
        <v>1.27</v>
      </c>
      <c r="C7" s="0" t="n">
        <v>0.448</v>
      </c>
      <c r="D7" s="8" t="n">
        <v>1.971E-006</v>
      </c>
      <c r="E7" s="0" t="n">
        <v>90</v>
      </c>
      <c r="F7" s="0" t="n">
        <v>0.7</v>
      </c>
      <c r="G7" s="0" t="n">
        <f aca="false">IF(E7=90,F7,0)</f>
        <v>0.7</v>
      </c>
      <c r="H7" s="0" t="n">
        <f aca="false">IF(E7=120,F7,0)</f>
        <v>0</v>
      </c>
      <c r="I7" s="0" t="n">
        <f aca="false">IF(E8=200,F8,0)</f>
        <v>0</v>
      </c>
      <c r="J7" s="0" t="n">
        <f aca="false">IF(E8=280,F8,0)</f>
        <v>0</v>
      </c>
      <c r="K7" s="0" t="n">
        <v>-0.2</v>
      </c>
      <c r="L7" s="0" t="n">
        <f aca="false">IF(E7=90,K7,0)</f>
        <v>-0.2</v>
      </c>
      <c r="M7" s="0" t="n">
        <f aca="false">IF(E7=120,K7,0)</f>
        <v>0</v>
      </c>
      <c r="N7" s="0" t="n">
        <f aca="false">IF(E7=200,K7,0)</f>
        <v>0</v>
      </c>
      <c r="O7" s="0" t="n">
        <f aca="false">IF(E7=280,K7,0)</f>
        <v>0</v>
      </c>
      <c r="P7" s="0" t="n">
        <v>2</v>
      </c>
      <c r="Q7" s="0" t="n">
        <v>0.7</v>
      </c>
      <c r="R7" s="0" t="n">
        <v>0.2</v>
      </c>
      <c r="S7" s="0" t="n">
        <v>0.19</v>
      </c>
      <c r="T7" s="0" t="n">
        <v>0.2978</v>
      </c>
      <c r="U7" s="0" t="n">
        <v>0.004</v>
      </c>
      <c r="V7" s="0" t="n">
        <v>0.0068</v>
      </c>
      <c r="X7" s="8" t="n">
        <f aca="false">1/(1+2*(1+(E7*C7)^2/B7)*(1/(1-B7/4/E7/(E7-C7*E7))-1))</f>
        <v>0.846058016352945</v>
      </c>
      <c r="Y7" s="8" t="n">
        <f aca="false">1+(1-C7)^2+2*C7*C7*A7*A7*0.938*0.938/B7</f>
        <v>1.30478723005579</v>
      </c>
      <c r="Z7" s="0" t="n">
        <f aca="false">B7/2/0.938/A7</f>
        <v>39.1313457485487</v>
      </c>
      <c r="AA7" s="0" t="n">
        <f aca="false">T7*(1+B7/Z7^2)*S7/(1+S7)</f>
        <v>0.0475873344902953</v>
      </c>
      <c r="AB7" s="8" t="n">
        <f aca="false">T7-AA7/Y7*C7*C7</f>
        <v>0.290480056823416</v>
      </c>
      <c r="AC7" s="0" t="n">
        <f aca="false">U7/T7*100</f>
        <v>1.34318334452653</v>
      </c>
    </row>
    <row r="8" customFormat="false" ht="14" hidden="false" customHeight="false" outlineLevel="0" collapsed="false">
      <c r="A8" s="0" t="n">
        <v>0.0176</v>
      </c>
      <c r="B8" s="0" t="n">
        <v>1.72</v>
      </c>
      <c r="C8" s="0" t="n">
        <v>0.594</v>
      </c>
      <c r="D8" s="8" t="n">
        <v>1.046E-006</v>
      </c>
      <c r="E8" s="0" t="n">
        <v>90</v>
      </c>
      <c r="F8" s="0" t="n">
        <v>0.6</v>
      </c>
      <c r="G8" s="0" t="n">
        <f aca="false">IF(E8=90,F8,0)</f>
        <v>0.6</v>
      </c>
      <c r="H8" s="0" t="n">
        <f aca="false">IF(E8=120,F8,0)</f>
        <v>0</v>
      </c>
      <c r="I8" s="0" t="n">
        <f aca="false">IF(E9=200,F9,0)</f>
        <v>0</v>
      </c>
      <c r="J8" s="0" t="n">
        <f aca="false">IF(E9=280,F9,0)</f>
        <v>0</v>
      </c>
      <c r="K8" s="0" t="n">
        <v>-0.1</v>
      </c>
      <c r="L8" s="0" t="n">
        <f aca="false">IF(E8=90,K8,0)</f>
        <v>-0.1</v>
      </c>
      <c r="M8" s="0" t="n">
        <f aca="false">IF(E8=120,K8,0)</f>
        <v>0</v>
      </c>
      <c r="N8" s="0" t="n">
        <f aca="false">IF(E8=200,K8,0)</f>
        <v>0</v>
      </c>
      <c r="O8" s="0" t="n">
        <f aca="false">IF(E8=280,K8,0)</f>
        <v>0</v>
      </c>
      <c r="P8" s="0" t="n">
        <v>1.3</v>
      </c>
      <c r="Q8" s="0" t="n">
        <v>1.2</v>
      </c>
      <c r="R8" s="0" t="n">
        <v>0.3</v>
      </c>
      <c r="S8" s="0" t="n">
        <v>0.19</v>
      </c>
      <c r="T8" s="0" t="n">
        <v>0.3304</v>
      </c>
      <c r="U8" s="0" t="n">
        <v>0.0041</v>
      </c>
      <c r="V8" s="0" t="n">
        <v>0.0063</v>
      </c>
      <c r="X8" s="8" t="n">
        <f aca="false">1/(1+2*(1+(E8*C8)^2/B8)*(1/(1-B8/4/E8/(E8-C8*E8))-1))</f>
        <v>0.696939166672403</v>
      </c>
      <c r="Y8" s="8" t="n">
        <f aca="false">1+(1-C8)^2+2*C8*C8*A8*A8*0.938*0.938/B8</f>
        <v>1.16494781638593</v>
      </c>
      <c r="Z8" s="0" t="n">
        <f aca="false">B8/2/0.938/A8</f>
        <v>52.0934289591006</v>
      </c>
      <c r="AA8" s="0" t="n">
        <f aca="false">T8*(1+B8/Z8^2)*S8/(1+S8)</f>
        <v>0.0527863767852487</v>
      </c>
      <c r="AB8" s="8" t="n">
        <f aca="false">T8-AA8/Y8*C8*C8</f>
        <v>0.314412216017383</v>
      </c>
      <c r="AC8" s="0" t="n">
        <f aca="false">U8/T8*100</f>
        <v>1.2409200968523</v>
      </c>
    </row>
    <row r="9" customFormat="false" ht="14" hidden="false" customHeight="false" outlineLevel="0" collapsed="false">
      <c r="A9" s="0" t="n">
        <v>0.0185</v>
      </c>
      <c r="B9" s="0" t="n">
        <v>2.16</v>
      </c>
      <c r="C9" s="0" t="n">
        <v>0.702</v>
      </c>
      <c r="D9" s="8" t="n">
        <v>5.819E-007</v>
      </c>
      <c r="E9" s="0" t="n">
        <v>90</v>
      </c>
      <c r="F9" s="0" t="n">
        <v>0.5</v>
      </c>
      <c r="G9" s="0" t="n">
        <f aca="false">IF(E9=90,F9,0)</f>
        <v>0.5</v>
      </c>
      <c r="H9" s="0" t="n">
        <f aca="false">IF(E9=120,F9,0)</f>
        <v>0</v>
      </c>
      <c r="I9" s="0" t="n">
        <f aca="false">IF(E10=200,F10,0)</f>
        <v>0</v>
      </c>
      <c r="J9" s="0" t="n">
        <f aca="false">IF(E10=280,F10,0)</f>
        <v>0</v>
      </c>
      <c r="K9" s="0" t="n">
        <v>0</v>
      </c>
      <c r="L9" s="0" t="n">
        <f aca="false">IF(E9=90,K9,0)</f>
        <v>0</v>
      </c>
      <c r="M9" s="0" t="n">
        <f aca="false">IF(E9=120,K9,0)</f>
        <v>0</v>
      </c>
      <c r="N9" s="0" t="n">
        <f aca="false">IF(E9=200,K9,0)</f>
        <v>0</v>
      </c>
      <c r="O9" s="0" t="n">
        <f aca="false">IF(E9=280,K9,0)</f>
        <v>0</v>
      </c>
      <c r="P9" s="0" t="n">
        <v>1</v>
      </c>
      <c r="Q9" s="0" t="n">
        <v>1.5</v>
      </c>
      <c r="R9" s="0" t="n">
        <v>0.4</v>
      </c>
      <c r="S9" s="0" t="n">
        <v>0.19</v>
      </c>
      <c r="T9" s="0" t="n">
        <v>0.3238</v>
      </c>
      <c r="U9" s="0" t="n">
        <v>0.0084</v>
      </c>
      <c r="V9" s="0" t="n">
        <v>0.0062</v>
      </c>
      <c r="X9" s="8" t="n">
        <f aca="false">1/(1+2*(1+(E9*C9)^2/B9)*(1/(1-B9/4/E9/(E9-C9*E9))-1))</f>
        <v>0.547200144973209</v>
      </c>
      <c r="Y9" s="8" t="n">
        <f aca="false">1+(1-C9)^2+2*C9*C9*A9*A9*0.938*0.938/B9</f>
        <v>1.08894140407169</v>
      </c>
      <c r="Z9" s="0" t="n">
        <f aca="false">B9/2/0.938/A9</f>
        <v>62.2370771624503</v>
      </c>
      <c r="AA9" s="0" t="n">
        <f aca="false">T9*(1+B9/Z9^2)*S9/(1+S9)</f>
        <v>0.0517279892798614</v>
      </c>
      <c r="AB9" s="8" t="n">
        <f aca="false">T9-AA9/Y9*C9*C9</f>
        <v>0.300390328980278</v>
      </c>
      <c r="AC9" s="0" t="n">
        <f aca="false">U9/T9*100</f>
        <v>2.59419394688079</v>
      </c>
    </row>
    <row r="10" customFormat="false" ht="14" hidden="false" customHeight="false" outlineLevel="0" collapsed="false">
      <c r="A10" s="0" t="n">
        <v>0.0246</v>
      </c>
      <c r="B10" s="0" t="n">
        <v>1.27</v>
      </c>
      <c r="C10" s="0" t="n">
        <v>0.32</v>
      </c>
      <c r="D10" s="8" t="n">
        <v>1.541E-006</v>
      </c>
      <c r="E10" s="0" t="n">
        <v>90</v>
      </c>
      <c r="F10" s="0" t="n">
        <v>0.9</v>
      </c>
      <c r="G10" s="0" t="n">
        <f aca="false">IF(E10=90,F10,0)</f>
        <v>0.9</v>
      </c>
      <c r="H10" s="0" t="n">
        <f aca="false">IF(E10=120,F10,0)</f>
        <v>0</v>
      </c>
      <c r="I10" s="0" t="n">
        <f aca="false">IF(E11=200,F11,0)</f>
        <v>0</v>
      </c>
      <c r="J10" s="0" t="n">
        <f aca="false">IF(E11=280,F11,0)</f>
        <v>0</v>
      </c>
      <c r="K10" s="0" t="n">
        <v>-0.4</v>
      </c>
      <c r="L10" s="0" t="n">
        <f aca="false">IF(E10=90,K10,0)</f>
        <v>-0.4</v>
      </c>
      <c r="M10" s="0" t="n">
        <f aca="false">IF(E10=120,K10,0)</f>
        <v>0</v>
      </c>
      <c r="N10" s="0" t="n">
        <f aca="false">IF(E10=200,K10,0)</f>
        <v>0</v>
      </c>
      <c r="O10" s="0" t="n">
        <f aca="false">IF(E10=280,K10,0)</f>
        <v>0</v>
      </c>
      <c r="P10" s="0" t="n">
        <v>2.2</v>
      </c>
      <c r="Q10" s="0" t="n">
        <v>0.3</v>
      </c>
      <c r="R10" s="0" t="n">
        <v>0.1</v>
      </c>
      <c r="S10" s="0" t="n">
        <v>0.099</v>
      </c>
      <c r="T10" s="0" t="n">
        <v>0.2967</v>
      </c>
      <c r="U10" s="0" t="n">
        <v>0.0049</v>
      </c>
      <c r="V10" s="0" t="n">
        <v>0.0072</v>
      </c>
      <c r="X10" s="8" t="n">
        <f aca="false">1/(1+2*(1+(E10*C10)^2/B10)*(1/(1-B10/4/E10/(E10-C10*E10))-1))</f>
        <v>0.929874663126721</v>
      </c>
      <c r="Y10" s="8" t="n">
        <f aca="false">1+(1-C10)^2+2*C10*C10*A10*A10*0.938*0.938/B10</f>
        <v>1.46248586222181</v>
      </c>
      <c r="Z10" s="0" t="n">
        <f aca="false">B10/2/0.938/A10</f>
        <v>27.5191984329225</v>
      </c>
      <c r="AA10" s="0" t="n">
        <f aca="false">T10*(1+B10/Z10^2)*S10/(1+S10)</f>
        <v>0.0267721191281851</v>
      </c>
      <c r="AB10" s="8" t="n">
        <f aca="false">T10-AA10/Y10*C10*C10</f>
        <v>0.294825475897209</v>
      </c>
      <c r="AC10" s="0" t="n">
        <f aca="false">U10/T10*100</f>
        <v>1.65149983147961</v>
      </c>
    </row>
    <row r="11" customFormat="false" ht="14" hidden="false" customHeight="false" outlineLevel="0" collapsed="false">
      <c r="A11" s="0" t="n">
        <v>0.0247</v>
      </c>
      <c r="B11" s="0" t="n">
        <v>1.75</v>
      </c>
      <c r="C11" s="0" t="n">
        <v>0.437</v>
      </c>
      <c r="D11" s="8" t="n">
        <v>7.932E-007</v>
      </c>
      <c r="E11" s="0" t="n">
        <v>90</v>
      </c>
      <c r="F11" s="0" t="n">
        <v>0.7</v>
      </c>
      <c r="G11" s="0" t="n">
        <f aca="false">IF(E11=90,F11,0)</f>
        <v>0.7</v>
      </c>
      <c r="H11" s="0" t="n">
        <f aca="false">IF(E11=120,F11,0)</f>
        <v>0</v>
      </c>
      <c r="I11" s="0" t="n">
        <f aca="false">IF(E12=200,F12,0)</f>
        <v>0</v>
      </c>
      <c r="J11" s="0" t="n">
        <f aca="false">IF(E12=280,F12,0)</f>
        <v>0</v>
      </c>
      <c r="K11" s="0" t="n">
        <v>-0.2</v>
      </c>
      <c r="L11" s="0" t="n">
        <f aca="false">IF(E11=90,K11,0)</f>
        <v>-0.2</v>
      </c>
      <c r="M11" s="0" t="n">
        <f aca="false">IF(E11=120,K11,0)</f>
        <v>0</v>
      </c>
      <c r="N11" s="0" t="n">
        <f aca="false">IF(E11=200,K11,0)</f>
        <v>0</v>
      </c>
      <c r="O11" s="0" t="n">
        <f aca="false">IF(E11=280,K11,0)</f>
        <v>0</v>
      </c>
      <c r="P11" s="0" t="n">
        <v>1.4</v>
      </c>
      <c r="Q11" s="0" t="n">
        <v>0.5</v>
      </c>
      <c r="R11" s="0" t="n">
        <v>0.2</v>
      </c>
      <c r="S11" s="0" t="n">
        <v>0.099</v>
      </c>
      <c r="T11" s="0" t="n">
        <v>0.3205</v>
      </c>
      <c r="U11" s="0" t="n">
        <v>0.0035</v>
      </c>
      <c r="V11" s="0" t="n">
        <v>0.0054</v>
      </c>
      <c r="X11" s="8" t="n">
        <f aca="false">1/(1+2*(1+(E11*C11)^2/B11)*(1/(1-B11/4/E11/(E11-C11*E11))-1))</f>
        <v>0.854841405780712</v>
      </c>
      <c r="Y11" s="8" t="n">
        <f aca="false">1+(1-C11)^2+2*C11*C11*A11*A11*0.938*0.938/B11</f>
        <v>1.31708615326703</v>
      </c>
      <c r="Z11" s="0" t="n">
        <f aca="false">B11/2/0.938/A11</f>
        <v>37.7666324249199</v>
      </c>
      <c r="AA11" s="0" t="n">
        <f aca="false">T11*(1+B11/Z11^2)*S11/(1+S11)</f>
        <v>0.028906669728328</v>
      </c>
      <c r="AB11" s="8" t="n">
        <f aca="false">T11-AA11/Y11*C11*C11</f>
        <v>0.316308719271966</v>
      </c>
      <c r="AC11" s="0" t="n">
        <f aca="false">U11/T11*100</f>
        <v>1.09204368174727</v>
      </c>
    </row>
    <row r="12" customFormat="false" ht="14" hidden="false" customHeight="false" outlineLevel="0" collapsed="false">
      <c r="A12" s="0" t="n">
        <v>0.0254</v>
      </c>
      <c r="B12" s="0" t="n">
        <v>2.36</v>
      </c>
      <c r="C12" s="0" t="n">
        <v>0.566</v>
      </c>
      <c r="D12" s="8" t="n">
        <v>4.123E-007</v>
      </c>
      <c r="E12" s="0" t="n">
        <v>90</v>
      </c>
      <c r="F12" s="0" t="n">
        <v>0.6</v>
      </c>
      <c r="G12" s="0" t="n">
        <f aca="false">IF(E12=90,F12,0)</f>
        <v>0.6</v>
      </c>
      <c r="H12" s="0" t="n">
        <f aca="false">IF(E12=120,F12,0)</f>
        <v>0</v>
      </c>
      <c r="I12" s="0" t="n">
        <f aca="false">IF(E13=200,F13,0)</f>
        <v>0</v>
      </c>
      <c r="J12" s="0" t="n">
        <f aca="false">IF(E13=280,F13,0)</f>
        <v>0</v>
      </c>
      <c r="K12" s="0" t="n">
        <v>-0.1</v>
      </c>
      <c r="L12" s="0" t="n">
        <f aca="false">IF(E12=90,K12,0)</f>
        <v>-0.1</v>
      </c>
      <c r="M12" s="0" t="n">
        <f aca="false">IF(E12=120,K12,0)</f>
        <v>0</v>
      </c>
      <c r="N12" s="0" t="n">
        <f aca="false">IF(E12=200,K12,0)</f>
        <v>0</v>
      </c>
      <c r="O12" s="0" t="n">
        <f aca="false">IF(E12=280,K12,0)</f>
        <v>0</v>
      </c>
      <c r="P12" s="0" t="n">
        <v>0.9</v>
      </c>
      <c r="Q12" s="0" t="n">
        <v>0.9</v>
      </c>
      <c r="R12" s="0" t="n">
        <v>0.3</v>
      </c>
      <c r="S12" s="0" t="n">
        <v>0.099</v>
      </c>
      <c r="T12" s="0" t="n">
        <v>0.3409</v>
      </c>
      <c r="U12" s="0" t="n">
        <v>0.0034</v>
      </c>
      <c r="V12" s="0" t="n">
        <v>0.0049</v>
      </c>
      <c r="X12" s="8" t="n">
        <f aca="false">1/(1+2*(1+(E12*C12)^2/B12)*(1/(1-B12/4/E12/(E12-C12*E12))-1))</f>
        <v>0.730208746283791</v>
      </c>
      <c r="Y12" s="8" t="n">
        <f aca="false">1+(1-C12)^2+2*C12*C12*A12*A12*0.938*0.938/B12</f>
        <v>1.18851010756738</v>
      </c>
      <c r="Z12" s="0" t="n">
        <f aca="false">B12/2/0.938/A12</f>
        <v>49.5273911656565</v>
      </c>
      <c r="AA12" s="0" t="n">
        <f aca="false">T12*(1+B12/Z12^2)*S12/(1+S12)</f>
        <v>0.0307384623068066</v>
      </c>
      <c r="AB12" s="8" t="n">
        <f aca="false">T12-AA12/Y12*C12*C12</f>
        <v>0.332614625926981</v>
      </c>
      <c r="AC12" s="0" t="n">
        <f aca="false">U12/T12*100</f>
        <v>0.997359929598123</v>
      </c>
    </row>
    <row r="13" customFormat="false" ht="14" hidden="false" customHeight="false" outlineLevel="0" collapsed="false">
      <c r="A13" s="0" t="n">
        <v>0.0276</v>
      </c>
      <c r="B13" s="0" t="n">
        <v>3.24</v>
      </c>
      <c r="C13" s="0" t="n">
        <v>0.707</v>
      </c>
      <c r="D13" s="8" t="n">
        <v>1.833E-007</v>
      </c>
      <c r="E13" s="0" t="n">
        <v>90</v>
      </c>
      <c r="F13" s="0" t="n">
        <v>0.5</v>
      </c>
      <c r="G13" s="0" t="n">
        <f aca="false">IF(E13=90,F13,0)</f>
        <v>0.5</v>
      </c>
      <c r="H13" s="0" t="n">
        <f aca="false">IF(E13=120,F13,0)</f>
        <v>0</v>
      </c>
      <c r="I13" s="0" t="n">
        <f aca="false">IF(E14=200,F14,0)</f>
        <v>0</v>
      </c>
      <c r="J13" s="0" t="n">
        <f aca="false">IF(E14=280,F14,0)</f>
        <v>0</v>
      </c>
      <c r="K13" s="0" t="n">
        <v>0.1</v>
      </c>
      <c r="L13" s="0" t="n">
        <f aca="false">IF(E13=90,K13,0)</f>
        <v>0.1</v>
      </c>
      <c r="M13" s="0" t="n">
        <f aca="false">IF(E13=120,K13,0)</f>
        <v>0</v>
      </c>
      <c r="N13" s="0" t="n">
        <f aca="false">IF(E13=200,K13,0)</f>
        <v>0</v>
      </c>
      <c r="O13" s="0" t="n">
        <f aca="false">IF(E13=280,K13,0)</f>
        <v>0</v>
      </c>
      <c r="P13" s="0" t="n">
        <v>0.9</v>
      </c>
      <c r="Q13" s="0" t="n">
        <v>1.7</v>
      </c>
      <c r="R13" s="0" t="n">
        <v>0.5</v>
      </c>
      <c r="S13" s="0" t="n">
        <v>0.099</v>
      </c>
      <c r="T13" s="0" t="n">
        <v>0.3324</v>
      </c>
      <c r="U13" s="0" t="n">
        <v>0.0133</v>
      </c>
      <c r="V13" s="0" t="n">
        <v>0.0068</v>
      </c>
      <c r="X13" s="8" t="n">
        <f aca="false">1/(1+2*(1+(E13*C13)^2/B13)*(1/(1-B13/4/E13/(E13-C13*E13))-1))</f>
        <v>0.539386344446761</v>
      </c>
      <c r="Y13" s="8" t="n">
        <f aca="false">1+(1-C13)^2+2*C13*C13*A13*A13*0.938*0.938/B13</f>
        <v>1.08605579862839</v>
      </c>
      <c r="Z13" s="0" t="n">
        <f aca="false">B13/2/0.938/A13</f>
        <v>62.5753221470288</v>
      </c>
      <c r="AA13" s="0" t="n">
        <f aca="false">T13*(1+B13/Z13^2)*S13/(1+S13)</f>
        <v>0.0299679974607788</v>
      </c>
      <c r="AB13" s="8" t="n">
        <f aca="false">T13-AA13/Y13*C13*C13</f>
        <v>0.318607454919268</v>
      </c>
      <c r="AC13" s="0" t="n">
        <f aca="false">U13/T13*100</f>
        <v>4.00120336943442</v>
      </c>
    </row>
    <row r="14" customFormat="false" ht="14" hidden="false" customHeight="false" outlineLevel="0" collapsed="false">
      <c r="A14" s="0" t="n">
        <v>0.0348</v>
      </c>
      <c r="B14" s="0" t="n">
        <v>1.3</v>
      </c>
      <c r="C14" s="0" t="n">
        <v>0.231</v>
      </c>
      <c r="D14" s="8" t="n">
        <v>1.163E-006</v>
      </c>
      <c r="E14" s="0" t="n">
        <v>90</v>
      </c>
      <c r="F14" s="0" t="n">
        <v>1.2</v>
      </c>
      <c r="G14" s="0" t="n">
        <f aca="false">IF(E14=90,F14,0)</f>
        <v>1.2</v>
      </c>
      <c r="H14" s="0" t="n">
        <f aca="false">IF(E14=120,F14,0)</f>
        <v>0</v>
      </c>
      <c r="I14" s="0" t="n">
        <f aca="false">IF(E15=200,F15,0)</f>
        <v>0</v>
      </c>
      <c r="J14" s="0" t="n">
        <f aca="false">IF(E15=280,F15,0)</f>
        <v>0</v>
      </c>
      <c r="K14" s="0" t="n">
        <v>-0.7</v>
      </c>
      <c r="L14" s="0" t="n">
        <f aca="false">IF(E14=90,K14,0)</f>
        <v>-0.7</v>
      </c>
      <c r="M14" s="0" t="n">
        <f aca="false">IF(E14=120,K14,0)</f>
        <v>0</v>
      </c>
      <c r="N14" s="0" t="n">
        <f aca="false">IF(E14=200,K14,0)</f>
        <v>0</v>
      </c>
      <c r="O14" s="0" t="n">
        <f aca="false">IF(E14=280,K14,0)</f>
        <v>0</v>
      </c>
      <c r="P14" s="0" t="n">
        <v>2.2</v>
      </c>
      <c r="Q14" s="0" t="n">
        <v>0.4</v>
      </c>
      <c r="R14" s="0" t="n">
        <v>0.1</v>
      </c>
      <c r="S14" s="0" t="n">
        <v>0.108</v>
      </c>
      <c r="T14" s="0" t="n">
        <v>0.3057</v>
      </c>
      <c r="U14" s="0" t="n">
        <v>0.0077</v>
      </c>
      <c r="V14" s="0" t="n">
        <v>0.0082</v>
      </c>
      <c r="X14" s="8" t="n">
        <f aca="false">1/(1+2*(1+(E14*C14)^2/B14)*(1/(1-B14/4/E14/(E14-C14*E14))-1))</f>
        <v>0.966369167614017</v>
      </c>
      <c r="Y14" s="8" t="n">
        <f aca="false">1+(1-C14)^2+2*C14*C14*A14*A14*0.938*0.938/B14</f>
        <v>1.59144847315032</v>
      </c>
      <c r="Z14" s="0" t="n">
        <f aca="false">B14/2/0.938/A14</f>
        <v>19.9127515133691</v>
      </c>
      <c r="AA14" s="0" t="n">
        <f aca="false">T14*(1+B14/Z14^2)*S14/(1+S14)</f>
        <v>0.0298951652023771</v>
      </c>
      <c r="AB14" s="8" t="n">
        <f aca="false">T14-AA14/Y14*C14*C14</f>
        <v>0.304697620132051</v>
      </c>
      <c r="AC14" s="0" t="n">
        <f aca="false">U14/T14*100</f>
        <v>2.51880929015375</v>
      </c>
    </row>
    <row r="15" customFormat="false" ht="14" hidden="false" customHeight="false" outlineLevel="0" collapsed="false">
      <c r="A15" s="0" t="n">
        <v>0.0348</v>
      </c>
      <c r="B15" s="0" t="n">
        <v>1.76</v>
      </c>
      <c r="C15" s="0" t="n">
        <v>0.309</v>
      </c>
      <c r="D15" s="8" t="n">
        <v>6.129E-007</v>
      </c>
      <c r="E15" s="0" t="n">
        <v>90</v>
      </c>
      <c r="F15" s="0" t="n">
        <v>1</v>
      </c>
      <c r="G15" s="0" t="n">
        <f aca="false">IF(E15=90,F15,0)</f>
        <v>1</v>
      </c>
      <c r="H15" s="0" t="n">
        <f aca="false">IF(E15=120,F15,0)</f>
        <v>0</v>
      </c>
      <c r="I15" s="0" t="n">
        <f aca="false">IF(E16=200,F16,0)</f>
        <v>0</v>
      </c>
      <c r="J15" s="0" t="n">
        <f aca="false">IF(E16=280,F16,0)</f>
        <v>0</v>
      </c>
      <c r="K15" s="0" t="n">
        <v>-0.4</v>
      </c>
      <c r="L15" s="0" t="n">
        <f aca="false">IF(E15=90,K15,0)</f>
        <v>-0.4</v>
      </c>
      <c r="M15" s="0" t="n">
        <f aca="false">IF(E15=120,K15,0)</f>
        <v>0</v>
      </c>
      <c r="N15" s="0" t="n">
        <f aca="false">IF(E15=200,K15,0)</f>
        <v>0</v>
      </c>
      <c r="O15" s="0" t="n">
        <f aca="false">IF(E15=280,K15,0)</f>
        <v>0</v>
      </c>
      <c r="P15" s="0" t="n">
        <v>1.3</v>
      </c>
      <c r="Q15" s="0" t="n">
        <v>0.3</v>
      </c>
      <c r="R15" s="0" t="n">
        <v>0.1</v>
      </c>
      <c r="S15" s="0" t="n">
        <v>0.108</v>
      </c>
      <c r="T15" s="0" t="n">
        <v>0.3155</v>
      </c>
      <c r="U15" s="0" t="n">
        <v>0.0049</v>
      </c>
      <c r="V15" s="0" t="n">
        <v>0.0053</v>
      </c>
      <c r="X15" s="8" t="n">
        <f aca="false">1/(1+2*(1+(E15*C15)^2/B15)*(1/(1-B15/4/E15/(E15-C15*E15))-1))</f>
        <v>0.935233517322987</v>
      </c>
      <c r="Y15" s="8" t="n">
        <f aca="false">1+(1-C15)^2+2*C15*C15*A15*A15*0.938*0.938/B15</f>
        <v>1.47759661081196</v>
      </c>
      <c r="Z15" s="0" t="n">
        <f aca="false">B15/2/0.938/A15</f>
        <v>26.958802048869</v>
      </c>
      <c r="AA15" s="0" t="n">
        <f aca="false">T15*(1+B15/Z15^2)*S15/(1+S15)</f>
        <v>0.0308271798949549</v>
      </c>
      <c r="AB15" s="8" t="n">
        <f aca="false">T15-AA15/Y15*C15*C15</f>
        <v>0.313507974610924</v>
      </c>
      <c r="AC15" s="0" t="n">
        <f aca="false">U15/T15*100</f>
        <v>1.55309033280507</v>
      </c>
    </row>
    <row r="16" customFormat="false" ht="14" hidden="false" customHeight="false" outlineLevel="0" collapsed="false">
      <c r="A16" s="0" t="n">
        <v>0.0349</v>
      </c>
      <c r="B16" s="0" t="n">
        <v>2.45</v>
      </c>
      <c r="C16" s="0" t="n">
        <v>0.428</v>
      </c>
      <c r="D16" s="8" t="n">
        <v>3.062E-007</v>
      </c>
      <c r="E16" s="0" t="n">
        <v>90</v>
      </c>
      <c r="F16" s="0" t="n">
        <v>0.8</v>
      </c>
      <c r="G16" s="0" t="n">
        <f aca="false">IF(E16=90,F16,0)</f>
        <v>0.8</v>
      </c>
      <c r="H16" s="0" t="n">
        <f aca="false">IF(E16=120,F16,0)</f>
        <v>0</v>
      </c>
      <c r="I16" s="0" t="n">
        <f aca="false">IF(E17=200,F17,0)</f>
        <v>0</v>
      </c>
      <c r="J16" s="0" t="n">
        <f aca="false">IF(E17=280,F17,0)</f>
        <v>0</v>
      </c>
      <c r="K16" s="0" t="n">
        <v>-0.2</v>
      </c>
      <c r="L16" s="0" t="n">
        <f aca="false">IF(E16=90,K16,0)</f>
        <v>-0.2</v>
      </c>
      <c r="M16" s="0" t="n">
        <f aca="false">IF(E16=120,K16,0)</f>
        <v>0</v>
      </c>
      <c r="N16" s="0" t="n">
        <f aca="false">IF(E16=200,K16,0)</f>
        <v>0</v>
      </c>
      <c r="O16" s="0" t="n">
        <f aca="false">IF(E16=280,K16,0)</f>
        <v>0</v>
      </c>
      <c r="P16" s="0" t="n">
        <v>0.7</v>
      </c>
      <c r="Q16" s="0" t="n">
        <v>0.4</v>
      </c>
      <c r="R16" s="0" t="n">
        <v>0.2</v>
      </c>
      <c r="S16" s="0" t="n">
        <v>0.108</v>
      </c>
      <c r="T16" s="0" t="n">
        <v>0.3405</v>
      </c>
      <c r="U16" s="0" t="n">
        <v>0.0036</v>
      </c>
      <c r="V16" s="0" t="n">
        <v>0.0039</v>
      </c>
      <c r="X16" s="8" t="n">
        <f aca="false">1/(1+2*(1+(E16*C16)^2/B16)*(1/(1-B16/4/E16/(E16-C16*E16))-1))</f>
        <v>0.861763280023628</v>
      </c>
      <c r="Y16" s="8" t="n">
        <f aca="false">1+(1-C16)^2+2*C16*C16*A16*A16*0.938*0.938/B16</f>
        <v>1.32734425366846</v>
      </c>
      <c r="Z16" s="0" t="n">
        <f aca="false">B16/2/0.938/A16</f>
        <v>37.4203481161528</v>
      </c>
      <c r="AA16" s="0" t="n">
        <f aca="false">T16*(1+B16/Z16^2)*S16/(1+S16)</f>
        <v>0.0332476006488759</v>
      </c>
      <c r="AB16" s="8" t="n">
        <f aca="false">T16-AA16/Y16*C16*C16</f>
        <v>0.33591156827972</v>
      </c>
      <c r="AC16" s="0" t="n">
        <f aca="false">U16/T16*100</f>
        <v>1.05726872246696</v>
      </c>
    </row>
    <row r="17" customFormat="false" ht="14" hidden="false" customHeight="false" outlineLevel="0" collapsed="false">
      <c r="A17" s="0" t="n">
        <v>0.0354</v>
      </c>
      <c r="B17" s="0" t="n">
        <v>3.34</v>
      </c>
      <c r="C17" s="0" t="n">
        <v>0.571</v>
      </c>
      <c r="D17" s="8" t="n">
        <v>1.55E-007</v>
      </c>
      <c r="E17" s="0" t="n">
        <v>90</v>
      </c>
      <c r="F17" s="0" t="n">
        <v>0.6</v>
      </c>
      <c r="G17" s="0" t="n">
        <f aca="false">IF(E17=90,F17,0)</f>
        <v>0.6</v>
      </c>
      <c r="H17" s="0" t="n">
        <f aca="false">IF(E17=120,F17,0)</f>
        <v>0</v>
      </c>
      <c r="I17" s="0" t="n">
        <f aca="false">IF(E18=200,F18,0)</f>
        <v>0</v>
      </c>
      <c r="J17" s="0" t="n">
        <f aca="false">IF(E18=280,F18,0)</f>
        <v>0</v>
      </c>
      <c r="K17" s="0" t="n">
        <v>0</v>
      </c>
      <c r="L17" s="0" t="n">
        <f aca="false">IF(E17=90,K17,0)</f>
        <v>0</v>
      </c>
      <c r="M17" s="0" t="n">
        <f aca="false">IF(E17=120,K17,0)</f>
        <v>0</v>
      </c>
      <c r="N17" s="0" t="n">
        <f aca="false">IF(E17=200,K17,0)</f>
        <v>0</v>
      </c>
      <c r="O17" s="0" t="n">
        <f aca="false">IF(E17=280,K17,0)</f>
        <v>0</v>
      </c>
      <c r="P17" s="0" t="n">
        <v>0.5</v>
      </c>
      <c r="Q17" s="0" t="n">
        <v>1.1</v>
      </c>
      <c r="R17" s="0" t="n">
        <v>0.3</v>
      </c>
      <c r="S17" s="0" t="n">
        <v>0.108</v>
      </c>
      <c r="T17" s="0" t="n">
        <v>0.3624</v>
      </c>
      <c r="U17" s="0" t="n">
        <v>0.0066</v>
      </c>
      <c r="V17" s="0" t="n">
        <v>0.0051</v>
      </c>
      <c r="X17" s="8" t="n">
        <f aca="false">1/(1+2*(1+(E17*C17)^2/B17)*(1/(1-B17/4/E17/(E17-C17*E17))-1))</f>
        <v>0.724336816530977</v>
      </c>
      <c r="Y17" s="8" t="n">
        <f aca="false">1+(1-C17)^2+2*C17*C17*A17*A17*0.938*0.938/B17</f>
        <v>1.18425626228509</v>
      </c>
      <c r="Z17" s="0" t="n">
        <f aca="false">B17/2/0.938/A17</f>
        <v>50.2933275511065</v>
      </c>
      <c r="AA17" s="0" t="n">
        <f aca="false">T17*(1+B17/Z17^2)*S17/(1+S17)</f>
        <v>0.0353708319536191</v>
      </c>
      <c r="AB17" s="8" t="n">
        <f aca="false">T17-AA17/Y17*C17*C17</f>
        <v>0.35266195445339</v>
      </c>
      <c r="AC17" s="0" t="n">
        <f aca="false">U17/T17*100</f>
        <v>1.82119205298013</v>
      </c>
    </row>
    <row r="18" customFormat="false" ht="14" hidden="false" customHeight="false" outlineLevel="0" collapsed="false">
      <c r="A18" s="0" t="n">
        <v>0.0364</v>
      </c>
      <c r="B18" s="0" t="n">
        <v>4.27</v>
      </c>
      <c r="C18" s="0" t="n">
        <v>0.705</v>
      </c>
      <c r="D18" s="8" t="n">
        <v>8.467E-008</v>
      </c>
      <c r="E18" s="0" t="n">
        <v>90</v>
      </c>
      <c r="F18" s="0" t="n">
        <v>0.5</v>
      </c>
      <c r="G18" s="0" t="n">
        <f aca="false">IF(E18=90,F18,0)</f>
        <v>0.5</v>
      </c>
      <c r="H18" s="0" t="n">
        <f aca="false">IF(E18=120,F18,0)</f>
        <v>0</v>
      </c>
      <c r="I18" s="0" t="n">
        <f aca="false">IF(E19=200,F19,0)</f>
        <v>0</v>
      </c>
      <c r="J18" s="0" t="n">
        <f aca="false">IF(E19=280,F19,0)</f>
        <v>0</v>
      </c>
      <c r="K18" s="0" t="n">
        <v>0.1</v>
      </c>
      <c r="L18" s="0" t="n">
        <f aca="false">IF(E18=90,K18,0)</f>
        <v>0.1</v>
      </c>
      <c r="M18" s="0" t="n">
        <f aca="false">IF(E18=120,K18,0)</f>
        <v>0</v>
      </c>
      <c r="N18" s="0" t="n">
        <f aca="false">IF(E18=200,K18,0)</f>
        <v>0</v>
      </c>
      <c r="O18" s="0" t="n">
        <f aca="false">IF(E18=280,K18,0)</f>
        <v>0</v>
      </c>
      <c r="P18" s="0" t="n">
        <v>0.7</v>
      </c>
      <c r="Q18" s="0" t="n">
        <v>2.4</v>
      </c>
      <c r="R18" s="0" t="n">
        <v>0.4</v>
      </c>
      <c r="S18" s="0" t="n">
        <v>0.108</v>
      </c>
      <c r="T18" s="0" t="n">
        <v>0.3541</v>
      </c>
      <c r="U18" s="0" t="n">
        <v>0.0205</v>
      </c>
      <c r="V18" s="0" t="n">
        <v>0.0089</v>
      </c>
      <c r="X18" s="8" t="n">
        <f aca="false">1/(1+2*(1+(E18*C18)^2/B18)*(1/(1-B18/4/E18/(E18-C18*E18))-1))</f>
        <v>0.542391808823385</v>
      </c>
      <c r="Y18" s="8" t="n">
        <f aca="false">1+(1-C18)^2+2*C18*C18*A18*A18*0.938*0.938/B18</f>
        <v>1.08729638684907</v>
      </c>
      <c r="Z18" s="0" t="n">
        <f aca="false">B18/2/0.938/A18</f>
        <v>62.5307528292603</v>
      </c>
      <c r="AA18" s="0" t="n">
        <f aca="false">T18*(1+B18/Z18^2)*S18/(1+S18)</f>
        <v>0.0345528545676792</v>
      </c>
      <c r="AB18" s="8" t="n">
        <f aca="false">T18-AA18/Y18*C18*C18</f>
        <v>0.338305196716169</v>
      </c>
      <c r="AC18" s="0" t="n">
        <f aca="false">U18/T18*100</f>
        <v>5.78932504942107</v>
      </c>
    </row>
    <row r="19" customFormat="false" ht="14" hidden="false" customHeight="false" outlineLevel="0" collapsed="false">
      <c r="A19" s="0" t="n">
        <v>0.0495</v>
      </c>
      <c r="B19" s="0" t="n">
        <v>1.33</v>
      </c>
      <c r="C19" s="0" t="n">
        <v>0.168</v>
      </c>
      <c r="D19" s="8" t="n">
        <v>8.657E-007</v>
      </c>
      <c r="E19" s="0" t="n">
        <v>90</v>
      </c>
      <c r="F19" s="0" t="n">
        <v>1.6</v>
      </c>
      <c r="G19" s="0" t="n">
        <f aca="false">IF(E19=90,F19,0)</f>
        <v>1.6</v>
      </c>
      <c r="H19" s="0" t="n">
        <f aca="false">IF(E19=120,F19,0)</f>
        <v>0</v>
      </c>
      <c r="I19" s="0" t="n">
        <f aca="false">IF(E20=200,F20,0)</f>
        <v>0</v>
      </c>
      <c r="J19" s="0" t="n">
        <f aca="false">IF(E20=280,F20,0)</f>
        <v>0</v>
      </c>
      <c r="K19" s="0" t="n">
        <v>-1</v>
      </c>
      <c r="L19" s="0" t="n">
        <f aca="false">IF(E19=90,K19,0)</f>
        <v>-1</v>
      </c>
      <c r="M19" s="0" t="n">
        <f aca="false">IF(E19=120,K19,0)</f>
        <v>0</v>
      </c>
      <c r="N19" s="0" t="n">
        <f aca="false">IF(E19=200,K19,0)</f>
        <v>0</v>
      </c>
      <c r="O19" s="0" t="n">
        <f aca="false">IF(E19=280,K19,0)</f>
        <v>0</v>
      </c>
      <c r="P19" s="0" t="n">
        <v>2.6</v>
      </c>
      <c r="Q19" s="0" t="n">
        <v>0.4</v>
      </c>
      <c r="R19" s="0" t="n">
        <v>0.1</v>
      </c>
      <c r="S19" s="0" t="n">
        <v>0.117</v>
      </c>
      <c r="T19" s="0" t="n">
        <v>0.3233</v>
      </c>
      <c r="U19" s="0" t="n">
        <v>0.0089</v>
      </c>
      <c r="V19" s="0" t="n">
        <v>0.0103</v>
      </c>
      <c r="X19" s="8" t="n">
        <f aca="false">1/(1+2*(1+(E19*C19)^2/B19)*(1/(1-B19/4/E19/(E19-C19*E19))-1))</f>
        <v>0.983225140208657</v>
      </c>
      <c r="Y19" s="8" t="n">
        <f aca="false">1+(1-C19)^2+2*C19*C19*A19*A19*0.938*0.938/B19</f>
        <v>1.69231549829318</v>
      </c>
      <c r="Z19" s="0" t="n">
        <f aca="false">B19/2/0.938/A19</f>
        <v>14.3223277551636</v>
      </c>
      <c r="AA19" s="0" t="n">
        <f aca="false">T19*(1+B19/Z19^2)*S19/(1+S19)</f>
        <v>0.0340835755944867</v>
      </c>
      <c r="AB19" s="8" t="n">
        <f aca="false">T19-AA19/Y19*C19*C19</f>
        <v>0.322731562945237</v>
      </c>
      <c r="AC19" s="0" t="n">
        <f aca="false">U19/T19*100</f>
        <v>2.75286111970306</v>
      </c>
    </row>
    <row r="20" customFormat="false" ht="14" hidden="false" customHeight="false" outlineLevel="0" collapsed="false">
      <c r="A20" s="0" t="n">
        <v>0.0493</v>
      </c>
      <c r="B20" s="0" t="n">
        <v>1.76</v>
      </c>
      <c r="C20" s="0" t="n">
        <v>0.221</v>
      </c>
      <c r="D20" s="8" t="n">
        <v>4.663E-007</v>
      </c>
      <c r="E20" s="0" t="n">
        <v>90</v>
      </c>
      <c r="F20" s="0" t="n">
        <v>1.2</v>
      </c>
      <c r="G20" s="0" t="n">
        <f aca="false">IF(E20=90,F20,0)</f>
        <v>1.2</v>
      </c>
      <c r="H20" s="0" t="n">
        <f aca="false">IF(E20=120,F20,0)</f>
        <v>0</v>
      </c>
      <c r="I20" s="0" t="n">
        <f aca="false">IF(E21=200,F21,0)</f>
        <v>0</v>
      </c>
      <c r="J20" s="0" t="n">
        <f aca="false">IF(E21=280,F21,0)</f>
        <v>0</v>
      </c>
      <c r="K20" s="0" t="n">
        <v>-0.7</v>
      </c>
      <c r="L20" s="0" t="n">
        <f aca="false">IF(E20=90,K20,0)</f>
        <v>-0.7</v>
      </c>
      <c r="M20" s="0" t="n">
        <f aca="false">IF(E20=120,K20,0)</f>
        <v>0</v>
      </c>
      <c r="N20" s="0" t="n">
        <f aca="false">IF(E20=200,K20,0)</f>
        <v>0</v>
      </c>
      <c r="O20" s="0" t="n">
        <f aca="false">IF(E20=280,K20,0)</f>
        <v>0</v>
      </c>
      <c r="P20" s="0" t="n">
        <v>1.3</v>
      </c>
      <c r="Q20" s="0" t="n">
        <v>0.4</v>
      </c>
      <c r="R20" s="0" t="n">
        <v>0.1</v>
      </c>
      <c r="S20" s="0" t="n">
        <v>0.117</v>
      </c>
      <c r="T20" s="0" t="n">
        <v>0.3189</v>
      </c>
      <c r="U20" s="0" t="n">
        <v>0.005</v>
      </c>
      <c r="V20" s="0" t="n">
        <v>0.0063</v>
      </c>
      <c r="X20" s="8" t="n">
        <f aca="false">1/(1+2*(1+(E20*C20)^2/B20)*(1/(1-B20/4/E20/(E20-C20*E20))-1))</f>
        <v>0.969471175281982</v>
      </c>
      <c r="Y20" s="8" t="n">
        <f aca="false">1+(1-C20)^2+2*C20*C20*A20*A20*0.938*0.938/B20</f>
        <v>1.60695968651848</v>
      </c>
      <c r="Z20" s="0" t="n">
        <f aca="false">B20/2/0.938/A20</f>
        <v>19.029742622731</v>
      </c>
      <c r="AA20" s="0" t="n">
        <f aca="false">T20*(1+B20/Z20^2)*S20/(1+S20)</f>
        <v>0.033565476572257</v>
      </c>
      <c r="AB20" s="8" t="n">
        <f aca="false">T20-AA20/Y20*C20*C20</f>
        <v>0.317879830387147</v>
      </c>
      <c r="AC20" s="0" t="n">
        <f aca="false">U20/T20*100</f>
        <v>1.56788962057071</v>
      </c>
    </row>
    <row r="21" customFormat="false" ht="14" hidden="false" customHeight="false" outlineLevel="0" collapsed="false">
      <c r="A21" s="0" t="n">
        <v>0.0494</v>
      </c>
      <c r="B21" s="0" t="n">
        <v>2.48</v>
      </c>
      <c r="C21" s="0" t="n">
        <v>0.309</v>
      </c>
      <c r="D21" s="8" t="n">
        <v>2.305E-007</v>
      </c>
      <c r="E21" s="0" t="n">
        <v>90</v>
      </c>
      <c r="F21" s="0" t="n">
        <v>1</v>
      </c>
      <c r="G21" s="0" t="n">
        <f aca="false">IF(E21=90,F21,0)</f>
        <v>1</v>
      </c>
      <c r="H21" s="0" t="n">
        <f aca="false">IF(E21=120,F21,0)</f>
        <v>0</v>
      </c>
      <c r="I21" s="0" t="n">
        <f aca="false">IF(E22=200,F22,0)</f>
        <v>0</v>
      </c>
      <c r="J21" s="0" t="n">
        <f aca="false">IF(E22=280,F22,0)</f>
        <v>0</v>
      </c>
      <c r="K21" s="0" t="n">
        <v>-0.4</v>
      </c>
      <c r="L21" s="0" t="n">
        <f aca="false">IF(E21=90,K21,0)</f>
        <v>-0.4</v>
      </c>
      <c r="M21" s="0" t="n">
        <f aca="false">IF(E21=120,K21,0)</f>
        <v>0</v>
      </c>
      <c r="N21" s="0" t="n">
        <f aca="false">IF(E21=200,K21,0)</f>
        <v>0</v>
      </c>
      <c r="O21" s="0" t="n">
        <f aca="false">IF(E21=280,K21,0)</f>
        <v>0</v>
      </c>
      <c r="P21" s="0" t="n">
        <v>0.5</v>
      </c>
      <c r="Q21" s="0" t="n">
        <v>0.3</v>
      </c>
      <c r="R21" s="0" t="n">
        <v>0.1</v>
      </c>
      <c r="S21" s="0" t="n">
        <v>0.117</v>
      </c>
      <c r="T21" s="0" t="n">
        <v>0.3375</v>
      </c>
      <c r="U21" s="0" t="n">
        <v>0.0033</v>
      </c>
      <c r="V21" s="0" t="n">
        <v>0.0041</v>
      </c>
      <c r="X21" s="8" t="n">
        <f aca="false">1/(1+2*(1+(E21*C21)^2/B21)*(1/(1-B21/4/E21/(E21-C21*E21))-1))</f>
        <v>0.93517530915144</v>
      </c>
      <c r="Y21" s="8" t="n">
        <f aca="false">1+(1-C21)^2+2*C21*C21*A21*A21*0.938*0.938/B21</f>
        <v>1.47764633121156</v>
      </c>
      <c r="Z21" s="0" t="n">
        <f aca="false">B21/2/0.938/A21</f>
        <v>26.7603566896576</v>
      </c>
      <c r="AA21" s="0" t="n">
        <f aca="false">T21*(1+B21/Z21^2)*S21/(1+S21)</f>
        <v>0.0354738138402119</v>
      </c>
      <c r="AB21" s="8" t="n">
        <f aca="false">T21-AA21/Y21*C21*C21</f>
        <v>0.335207790323209</v>
      </c>
      <c r="AC21" s="0" t="n">
        <f aca="false">U21/T21*100</f>
        <v>0.977777777777778</v>
      </c>
    </row>
    <row r="22" customFormat="false" ht="14" hidden="false" customHeight="false" outlineLevel="0" collapsed="false">
      <c r="A22" s="0" t="n">
        <v>0.0501</v>
      </c>
      <c r="B22" s="0" t="n">
        <v>3.41</v>
      </c>
      <c r="C22" s="0" t="n">
        <v>0.416</v>
      </c>
      <c r="D22" s="8" t="n">
        <v>1.157E-007</v>
      </c>
      <c r="E22" s="0" t="n">
        <v>90</v>
      </c>
      <c r="F22" s="0" t="n">
        <v>0.8</v>
      </c>
      <c r="G22" s="0" t="n">
        <f aca="false">IF(E22=90,F22,0)</f>
        <v>0.8</v>
      </c>
      <c r="H22" s="0" t="n">
        <f aca="false">IF(E22=120,F22,0)</f>
        <v>0</v>
      </c>
      <c r="I22" s="0" t="n">
        <f aca="false">IF(E23=200,F23,0)</f>
        <v>0</v>
      </c>
      <c r="J22" s="0" t="n">
        <f aca="false">IF(E23=280,F23,0)</f>
        <v>0</v>
      </c>
      <c r="K22" s="0" t="n">
        <v>-0.2</v>
      </c>
      <c r="L22" s="0" t="n">
        <f aca="false">IF(E22=90,K22,0)</f>
        <v>-0.2</v>
      </c>
      <c r="M22" s="0" t="n">
        <f aca="false">IF(E22=120,K22,0)</f>
        <v>0</v>
      </c>
      <c r="N22" s="0" t="n">
        <f aca="false">IF(E22=200,K22,0)</f>
        <v>0</v>
      </c>
      <c r="O22" s="0" t="n">
        <f aca="false">IF(E22=280,K22,0)</f>
        <v>0</v>
      </c>
      <c r="P22" s="0" t="n">
        <v>0.2</v>
      </c>
      <c r="Q22" s="0" t="n">
        <v>0.6</v>
      </c>
      <c r="R22" s="0" t="n">
        <v>0.2</v>
      </c>
      <c r="S22" s="0" t="n">
        <v>0.117</v>
      </c>
      <c r="T22" s="0" t="n">
        <v>0.3574</v>
      </c>
      <c r="U22" s="0" t="n">
        <v>0.0042</v>
      </c>
      <c r="V22" s="0" t="n">
        <v>0.0036</v>
      </c>
      <c r="X22" s="8" t="n">
        <f aca="false">1/(1+2*(1+(E22*C22)^2/B22)*(1/(1-B22/4/E22/(E22-C22*E22))-1))</f>
        <v>0.870661804754835</v>
      </c>
      <c r="Y22" s="8" t="n">
        <f aca="false">1+(1-C22)^2+2*C22*C22*A22*A22*0.938*0.938/B22</f>
        <v>1.34128015240681</v>
      </c>
      <c r="Z22" s="0" t="n">
        <f aca="false">B22/2/0.938/A22</f>
        <v>36.2813817993012</v>
      </c>
      <c r="AA22" s="0" t="n">
        <f aca="false">T22*(1+B22/Z22^2)*S22/(1+S22)</f>
        <v>0.037532788374347</v>
      </c>
      <c r="AB22" s="8" t="n">
        <f aca="false">T22-AA22/Y22*C22*C22</f>
        <v>0.352557406740675</v>
      </c>
      <c r="AC22" s="0" t="n">
        <f aca="false">U22/T22*100</f>
        <v>1.17515388919978</v>
      </c>
    </row>
    <row r="23" customFormat="false" ht="14" hidden="false" customHeight="false" outlineLevel="0" collapsed="false">
      <c r="A23" s="0" t="n">
        <v>0.0509</v>
      </c>
      <c r="B23" s="0" t="n">
        <v>4.39</v>
      </c>
      <c r="C23" s="0" t="n">
        <v>0.526</v>
      </c>
      <c r="D23" s="8" t="n">
        <v>6.336E-008</v>
      </c>
      <c r="E23" s="0" t="n">
        <v>90</v>
      </c>
      <c r="F23" s="0" t="n">
        <v>0.6</v>
      </c>
      <c r="G23" s="0" t="n">
        <f aca="false">IF(E23=90,F23,0)</f>
        <v>0.6</v>
      </c>
      <c r="H23" s="0" t="n">
        <f aca="false">IF(E23=120,F23,0)</f>
        <v>0</v>
      </c>
      <c r="I23" s="0" t="n">
        <f aca="false">IF(E24=200,F24,0)</f>
        <v>0</v>
      </c>
      <c r="J23" s="0" t="n">
        <f aca="false">IF(E24=280,F24,0)</f>
        <v>0</v>
      </c>
      <c r="K23" s="0" t="n">
        <v>-0.1</v>
      </c>
      <c r="L23" s="0" t="n">
        <f aca="false">IF(E23=90,K23,0)</f>
        <v>-0.1</v>
      </c>
      <c r="M23" s="0" t="n">
        <f aca="false">IF(E23=120,K23,0)</f>
        <v>0</v>
      </c>
      <c r="N23" s="0" t="n">
        <f aca="false">IF(E23=200,K23,0)</f>
        <v>0</v>
      </c>
      <c r="O23" s="0" t="n">
        <f aca="false">IF(E23=280,K23,0)</f>
        <v>0</v>
      </c>
      <c r="P23" s="0" t="n">
        <v>0.3</v>
      </c>
      <c r="Q23" s="0" t="n">
        <v>1.2</v>
      </c>
      <c r="R23" s="0" t="n">
        <v>0.3</v>
      </c>
      <c r="S23" s="0" t="n">
        <v>0.117</v>
      </c>
      <c r="T23" s="0" t="n">
        <v>0.3589</v>
      </c>
      <c r="U23" s="0" t="n">
        <v>0.0082</v>
      </c>
      <c r="V23" s="0" t="n">
        <v>0.005</v>
      </c>
      <c r="X23" s="8" t="n">
        <f aca="false">1/(1+2*(1+(E23*C23)^2/B23)*(1/(1-B23/4/E23/(E23-C23*E23))-1))</f>
        <v>0.77368981833281</v>
      </c>
      <c r="Y23" s="8" t="n">
        <f aca="false">1+(1-C23)^2+2*C23*C23*A23*A23*0.938*0.938/B23</f>
        <v>1.22496332816889</v>
      </c>
      <c r="Z23" s="0" t="n">
        <f aca="false">B23/2/0.938/A23</f>
        <v>45.9741706846067</v>
      </c>
      <c r="AA23" s="0" t="n">
        <f aca="false">T23*(1+B23/Z23^2)*S23/(1+S23)</f>
        <v>0.0376710080335488</v>
      </c>
      <c r="AB23" s="8" t="n">
        <f aca="false">T23-AA23/Y23*C23*C23</f>
        <v>0.350391448291542</v>
      </c>
      <c r="AC23" s="0" t="n">
        <f aca="false">U23/T23*100</f>
        <v>2.28475898578991</v>
      </c>
    </row>
    <row r="24" customFormat="false" ht="14" hidden="false" customHeight="false" outlineLevel="0" collapsed="false">
      <c r="A24" s="0" t="n">
        <v>0.0526</v>
      </c>
      <c r="B24" s="0" t="n">
        <v>5.31</v>
      </c>
      <c r="C24" s="0" t="n">
        <v>0.609</v>
      </c>
      <c r="D24" s="8" t="n">
        <v>4.373E-008</v>
      </c>
      <c r="E24" s="0" t="n">
        <v>90</v>
      </c>
      <c r="F24" s="0" t="n">
        <v>0.5</v>
      </c>
      <c r="G24" s="0" t="n">
        <f aca="false">IF(E24=90,F24,0)</f>
        <v>0.5</v>
      </c>
      <c r="H24" s="0" t="n">
        <f aca="false">IF(E24=120,F24,0)</f>
        <v>0</v>
      </c>
      <c r="I24" s="0" t="n">
        <f aca="false">IF(E25=200,F25,0)</f>
        <v>0</v>
      </c>
      <c r="J24" s="0" t="n">
        <f aca="false">IF(E25=280,F25,0)</f>
        <v>0</v>
      </c>
      <c r="K24" s="0" t="n">
        <v>0</v>
      </c>
      <c r="L24" s="0" t="n">
        <f aca="false">IF(E24=90,K24,0)</f>
        <v>0</v>
      </c>
      <c r="M24" s="0" t="n">
        <f aca="false">IF(E24=120,K24,0)</f>
        <v>0</v>
      </c>
      <c r="N24" s="0" t="n">
        <f aca="false">IF(E24=200,K24,0)</f>
        <v>0</v>
      </c>
      <c r="O24" s="0" t="n">
        <f aca="false">IF(E24=280,K24,0)</f>
        <v>0</v>
      </c>
      <c r="P24" s="0" t="n">
        <v>0.4</v>
      </c>
      <c r="Q24" s="0" t="n">
        <v>1.6</v>
      </c>
      <c r="R24" s="0" t="n">
        <v>0.3</v>
      </c>
      <c r="S24" s="0" t="n">
        <v>0.117</v>
      </c>
      <c r="T24" s="0" t="n">
        <v>0.3957</v>
      </c>
      <c r="U24" s="0" t="n">
        <v>0.0198</v>
      </c>
      <c r="V24" s="0" t="n">
        <v>0.0069</v>
      </c>
      <c r="X24" s="8" t="n">
        <f aca="false">1/(1+2*(1+(E24*C24)^2/B24)*(1/(1-B24/4/E24/(E24-C24*E24))-1))</f>
        <v>0.677823684041377</v>
      </c>
      <c r="Y24" s="8" t="n">
        <f aca="false">1+(1-C24)^2+2*C24*C24*A24*A24*0.938*0.938/B24</f>
        <v>1.153221053481</v>
      </c>
      <c r="Z24" s="0" t="n">
        <f aca="false">B24/2/0.938/A24</f>
        <v>53.8116046600242</v>
      </c>
      <c r="AA24" s="0" t="n">
        <f aca="false">T24*(1+B24/Z24^2)*S24/(1+S24)</f>
        <v>0.0415235429102385</v>
      </c>
      <c r="AB24" s="8" t="n">
        <f aca="false">T24-AA24/Y24*C24*C24</f>
        <v>0.382345844635245</v>
      </c>
      <c r="AC24" s="0" t="n">
        <f aca="false">U24/T24*100</f>
        <v>5.00379075056861</v>
      </c>
    </row>
    <row r="25" customFormat="false" ht="14" hidden="false" customHeight="false" outlineLevel="0" collapsed="false">
      <c r="A25" s="0" t="n">
        <v>0.07</v>
      </c>
      <c r="B25" s="0" t="n">
        <v>1.35</v>
      </c>
      <c r="C25" s="0" t="n">
        <v>0.12</v>
      </c>
      <c r="D25" s="8" t="n">
        <v>6.029E-007</v>
      </c>
      <c r="E25" s="0" t="n">
        <v>90</v>
      </c>
      <c r="F25" s="0" t="n">
        <v>2</v>
      </c>
      <c r="G25" s="0" t="n">
        <f aca="false">IF(E25=90,F25,0)</f>
        <v>2</v>
      </c>
      <c r="H25" s="0" t="n">
        <f aca="false">IF(E25=120,F25,0)</f>
        <v>0</v>
      </c>
      <c r="I25" s="0" t="n">
        <f aca="false">IF(E26=200,F26,0)</f>
        <v>0</v>
      </c>
      <c r="J25" s="0" t="n">
        <f aca="false">IF(E26=280,F26,0)</f>
        <v>0</v>
      </c>
      <c r="K25" s="0" t="n">
        <v>-1.4</v>
      </c>
      <c r="L25" s="0" t="n">
        <f aca="false">IF(E25=90,K25,0)</f>
        <v>-1.4</v>
      </c>
      <c r="M25" s="0" t="n">
        <f aca="false">IF(E25=120,K25,0)</f>
        <v>0</v>
      </c>
      <c r="N25" s="0" t="n">
        <f aca="false">IF(E25=200,K25,0)</f>
        <v>0</v>
      </c>
      <c r="O25" s="0" t="n">
        <f aca="false">IF(E25=280,K25,0)</f>
        <v>0</v>
      </c>
      <c r="P25" s="0" t="n">
        <v>3.5</v>
      </c>
      <c r="Q25" s="0" t="n">
        <v>0.5</v>
      </c>
      <c r="R25" s="0" t="n">
        <v>0.1</v>
      </c>
      <c r="S25" s="0" t="n">
        <v>0.113</v>
      </c>
      <c r="T25" s="0" t="n">
        <v>0.3154</v>
      </c>
      <c r="U25" s="0" t="n">
        <v>0.0132</v>
      </c>
      <c r="V25" s="0" t="n">
        <v>0.0136</v>
      </c>
      <c r="X25" s="8" t="n">
        <f aca="false">1/(1+2*(1+(E25*C25)^2/B25)*(1/(1-B25/4/E25/(E25-C25*E25))-1))</f>
        <v>0.991791037766853</v>
      </c>
      <c r="Y25" s="8" t="n">
        <f aca="false">1+(1-C25)^2+2*C25*C25*A25*A25*0.938*0.938/B25</f>
        <v>1.77449197302613</v>
      </c>
      <c r="Z25" s="0" t="n">
        <f aca="false">B25/2/0.938/A25</f>
        <v>10.2802314955833</v>
      </c>
      <c r="AA25" s="0" t="n">
        <f aca="false">T25*(1+B25/Z25^2)*S25/(1+S25)</f>
        <v>0.0324307897881099</v>
      </c>
      <c r="AB25" s="8" t="n">
        <f aca="false">T25-AA25/Y25*C25*C25</f>
        <v>0.315136824184021</v>
      </c>
      <c r="AC25" s="0" t="n">
        <f aca="false">U25/T25*100</f>
        <v>4.1851616994293</v>
      </c>
    </row>
    <row r="26" customFormat="false" ht="14" hidden="false" customHeight="false" outlineLevel="0" collapsed="false">
      <c r="A26" s="0" t="n">
        <v>0.0699</v>
      </c>
      <c r="B26" s="0" t="n">
        <v>1.77</v>
      </c>
      <c r="C26" s="0" t="n">
        <v>0.156</v>
      </c>
      <c r="D26" s="8" t="n">
        <v>3.485E-007</v>
      </c>
      <c r="E26" s="0" t="n">
        <v>90</v>
      </c>
      <c r="F26" s="0" t="n">
        <v>1.6</v>
      </c>
      <c r="G26" s="0" t="n">
        <f aca="false">IF(E26=90,F26,0)</f>
        <v>1.6</v>
      </c>
      <c r="H26" s="0" t="n">
        <f aca="false">IF(E26=120,F26,0)</f>
        <v>0</v>
      </c>
      <c r="I26" s="0" t="n">
        <f aca="false">IF(E27=200,F27,0)</f>
        <v>0</v>
      </c>
      <c r="J26" s="0" t="n">
        <f aca="false">IF(E27=280,F27,0)</f>
        <v>0</v>
      </c>
      <c r="K26" s="0" t="n">
        <v>-1</v>
      </c>
      <c r="L26" s="0" t="n">
        <f aca="false">IF(E26=90,K26,0)</f>
        <v>-1</v>
      </c>
      <c r="M26" s="0" t="n">
        <f aca="false">IF(E26=120,K26,0)</f>
        <v>0</v>
      </c>
      <c r="N26" s="0" t="n">
        <f aca="false">IF(E26=200,K26,0)</f>
        <v>0</v>
      </c>
      <c r="O26" s="0" t="n">
        <f aca="false">IF(E26=280,K26,0)</f>
        <v>0</v>
      </c>
      <c r="P26" s="0" t="n">
        <v>1.8</v>
      </c>
      <c r="Q26" s="0" t="n">
        <v>0.4</v>
      </c>
      <c r="R26" s="0" t="n">
        <v>0.1</v>
      </c>
      <c r="S26" s="0" t="n">
        <v>0.113</v>
      </c>
      <c r="T26" s="0" t="n">
        <v>0.3229</v>
      </c>
      <c r="U26" s="0" t="n">
        <v>0.0073</v>
      </c>
      <c r="V26" s="0" t="n">
        <v>0.0088</v>
      </c>
      <c r="X26" s="8" t="n">
        <f aca="false">1/(1+2*(1+(E26*C26)^2/B26)*(1/(1-B26/4/E26/(E26-C26*E26))-1))</f>
        <v>0.985661136678224</v>
      </c>
      <c r="Y26" s="8" t="n">
        <f aca="false">1+(1-C26)^2+2*C26*C26*A26*A26*0.938*0.938/B26</f>
        <v>1.7124542131947</v>
      </c>
      <c r="Z26" s="0" t="n">
        <f aca="false">B26/2/0.938/A26</f>
        <v>13.4978083219708</v>
      </c>
      <c r="AA26" s="0" t="n">
        <f aca="false">T26*(1+B26/Z26^2)*S26/(1+S26)</f>
        <v>0.0331016902319523</v>
      </c>
      <c r="AB26" s="8" t="n">
        <f aca="false">T26-AA26/Y26*C26*C26</f>
        <v>0.322429585826425</v>
      </c>
      <c r="AC26" s="0" t="n">
        <f aca="false">U26/T26*100</f>
        <v>2.26076184577268</v>
      </c>
    </row>
    <row r="27" customFormat="false" ht="14" hidden="false" customHeight="false" outlineLevel="0" collapsed="false">
      <c r="A27" s="0" t="n">
        <v>0.0694</v>
      </c>
      <c r="B27" s="0" t="n">
        <v>2.48</v>
      </c>
      <c r="C27" s="0" t="n">
        <v>0.219</v>
      </c>
      <c r="D27" s="8" t="n">
        <v>1.747E-007</v>
      </c>
      <c r="E27" s="0" t="n">
        <v>90</v>
      </c>
      <c r="F27" s="0" t="n">
        <v>1.2</v>
      </c>
      <c r="G27" s="0" t="n">
        <f aca="false">IF(E27=90,F27,0)</f>
        <v>1.2</v>
      </c>
      <c r="H27" s="0" t="n">
        <f aca="false">IF(E27=120,F27,0)</f>
        <v>0</v>
      </c>
      <c r="I27" s="0" t="n">
        <f aca="false">IF(E28=200,F28,0)</f>
        <v>0</v>
      </c>
      <c r="J27" s="0" t="n">
        <f aca="false">IF(E28=280,F28,0)</f>
        <v>0</v>
      </c>
      <c r="K27" s="0" t="n">
        <v>-0.6</v>
      </c>
      <c r="L27" s="0" t="n">
        <f aca="false">IF(E27=90,K27,0)</f>
        <v>-0.6</v>
      </c>
      <c r="M27" s="0" t="n">
        <f aca="false">IF(E27=120,K27,0)</f>
        <v>0</v>
      </c>
      <c r="N27" s="0" t="n">
        <f aca="false">IF(E27=200,K27,0)</f>
        <v>0</v>
      </c>
      <c r="O27" s="0" t="n">
        <f aca="false">IF(E27=280,K27,0)</f>
        <v>0</v>
      </c>
      <c r="P27" s="0" t="n">
        <v>0.5</v>
      </c>
      <c r="Q27" s="0" t="n">
        <v>0.4</v>
      </c>
      <c r="R27" s="0" t="n">
        <v>0.1</v>
      </c>
      <c r="S27" s="0" t="n">
        <v>0.113</v>
      </c>
      <c r="T27" s="0" t="n">
        <v>0.3348</v>
      </c>
      <c r="U27" s="0" t="n">
        <v>0.0044</v>
      </c>
      <c r="V27" s="0" t="n">
        <v>0.0051</v>
      </c>
      <c r="X27" s="8" t="n">
        <f aca="false">1/(1+2*(1+(E27*C27)^2/B27)*(1/(1-B27/4/E27/(E27-C27*E27))-1))</f>
        <v>0.970022513779223</v>
      </c>
      <c r="Y27" s="8" t="n">
        <f aca="false">1+(1-C27)^2+2*C27*C27*A27*A27*0.938*0.938/B27</f>
        <v>1.61012490460752</v>
      </c>
      <c r="Z27" s="0" t="n">
        <f aca="false">B27/2/0.938/A27</f>
        <v>19.0484383352894</v>
      </c>
      <c r="AA27" s="0" t="n">
        <f aca="false">T27*(1+B27/Z27^2)*S27/(1+S27)</f>
        <v>0.0342237027180837</v>
      </c>
      <c r="AB27" s="8" t="n">
        <f aca="false">T27-AA27/Y27*C27*C27</f>
        <v>0.333780574114862</v>
      </c>
      <c r="AC27" s="0" t="n">
        <f aca="false">U27/T27*100</f>
        <v>1.3142174432497</v>
      </c>
    </row>
    <row r="28" customFormat="false" ht="14" hidden="false" customHeight="false" outlineLevel="0" collapsed="false">
      <c r="A28" s="0" t="n">
        <v>0.0696</v>
      </c>
      <c r="B28" s="0" t="n">
        <v>3.45</v>
      </c>
      <c r="C28" s="0" t="n">
        <v>0.303</v>
      </c>
      <c r="D28" s="8" t="n">
        <v>8.975E-008</v>
      </c>
      <c r="E28" s="0" t="n">
        <v>90</v>
      </c>
      <c r="F28" s="0" t="n">
        <v>1</v>
      </c>
      <c r="G28" s="0" t="n">
        <f aca="false">IF(E28=90,F28,0)</f>
        <v>1</v>
      </c>
      <c r="H28" s="0" t="n">
        <f aca="false">IF(E28=120,F28,0)</f>
        <v>0</v>
      </c>
      <c r="I28" s="0" t="n">
        <f aca="false">IF(E29=200,F29,0)</f>
        <v>0</v>
      </c>
      <c r="J28" s="0" t="n">
        <f aca="false">IF(E29=280,F29,0)</f>
        <v>0</v>
      </c>
      <c r="K28" s="0" t="n">
        <v>-0.4</v>
      </c>
      <c r="L28" s="0" t="n">
        <f aca="false">IF(E28=90,K28,0)</f>
        <v>-0.4</v>
      </c>
      <c r="M28" s="0" t="n">
        <f aca="false">IF(E28=120,K28,0)</f>
        <v>0</v>
      </c>
      <c r="N28" s="0" t="n">
        <f aca="false">IF(E28=200,K28,0)</f>
        <v>0</v>
      </c>
      <c r="O28" s="0" t="n">
        <f aca="false">IF(E28=280,K28,0)</f>
        <v>0</v>
      </c>
      <c r="P28" s="0" t="n">
        <v>0.2</v>
      </c>
      <c r="Q28" s="0" t="n">
        <v>0.3</v>
      </c>
      <c r="R28" s="0" t="n">
        <v>0.1</v>
      </c>
      <c r="S28" s="0" t="n">
        <v>0.113</v>
      </c>
      <c r="T28" s="0" t="n">
        <v>0.3608</v>
      </c>
      <c r="U28" s="0" t="n">
        <v>0.005</v>
      </c>
      <c r="V28" s="0" t="n">
        <v>0.0039</v>
      </c>
      <c r="X28" s="8" t="n">
        <f aca="false">1/(1+2*(1+(E28*C28)^2/B28)*(1/(1-B28/4/E28/(E28-C28*E28))-1))</f>
        <v>0.937931653619736</v>
      </c>
      <c r="Y28" s="8" t="n">
        <f aca="false">1+(1-C28)^2+2*C28*C28*A28*A28*0.938*0.938/B28</f>
        <v>1.48603584035254</v>
      </c>
      <c r="Z28" s="0" t="n">
        <f aca="false">B28/2/0.938/A28</f>
        <v>26.4226895081244</v>
      </c>
      <c r="AA28" s="0" t="n">
        <f aca="false">T28*(1+B28/Z28^2)*S28/(1+S28)</f>
        <v>0.0368121022750567</v>
      </c>
      <c r="AB28" s="8" t="n">
        <f aca="false">T28-AA28/Y28*C28*C28</f>
        <v>0.358525706065764</v>
      </c>
      <c r="AC28" s="0" t="n">
        <f aca="false">U28/T28*100</f>
        <v>1.38580931263858</v>
      </c>
    </row>
    <row r="29" customFormat="false" ht="14" hidden="false" customHeight="false" outlineLevel="0" collapsed="false">
      <c r="A29" s="0" t="n">
        <v>0.0702</v>
      </c>
      <c r="B29" s="0" t="n">
        <v>4.42</v>
      </c>
      <c r="C29" s="0" t="n">
        <v>0.382</v>
      </c>
      <c r="D29" s="8" t="n">
        <v>5.027E-008</v>
      </c>
      <c r="E29" s="0" t="n">
        <v>90</v>
      </c>
      <c r="F29" s="0" t="n">
        <v>0.8</v>
      </c>
      <c r="G29" s="0" t="n">
        <f aca="false">IF(E29=90,F29,0)</f>
        <v>0.8</v>
      </c>
      <c r="H29" s="0" t="n">
        <f aca="false">IF(E29=120,F29,0)</f>
        <v>0</v>
      </c>
      <c r="I29" s="0" t="n">
        <f aca="false">IF(E30=200,F30,0)</f>
        <v>0</v>
      </c>
      <c r="J29" s="0" t="n">
        <f aca="false">IF(E30=280,F30,0)</f>
        <v>0</v>
      </c>
      <c r="K29" s="0" t="n">
        <v>-0.2</v>
      </c>
      <c r="L29" s="0" t="n">
        <f aca="false">IF(E29=90,K29,0)</f>
        <v>-0.2</v>
      </c>
      <c r="M29" s="0" t="n">
        <f aca="false">IF(E29=120,K29,0)</f>
        <v>0</v>
      </c>
      <c r="N29" s="0" t="n">
        <f aca="false">IF(E29=200,K29,0)</f>
        <v>0</v>
      </c>
      <c r="O29" s="0" t="n">
        <f aca="false">IF(E29=280,K29,0)</f>
        <v>0</v>
      </c>
      <c r="P29" s="0" t="n">
        <v>0.4</v>
      </c>
      <c r="Q29" s="0" t="n">
        <v>0.5</v>
      </c>
      <c r="R29" s="0" t="n">
        <v>0.1</v>
      </c>
      <c r="S29" s="0" t="n">
        <v>0.113</v>
      </c>
      <c r="T29" s="0" t="n">
        <v>0.3579</v>
      </c>
      <c r="U29" s="0" t="n">
        <v>0.007</v>
      </c>
      <c r="V29" s="0" t="n">
        <v>0.0039</v>
      </c>
      <c r="X29" s="8" t="n">
        <f aca="false">1/(1+2*(1+(E29*C29)^2/B29)*(1/(1-B29/4/E29/(E29-C29*E29))-1))</f>
        <v>0.894031244446528</v>
      </c>
      <c r="Y29" s="8" t="n">
        <f aca="false">1+(1-C29)^2+2*C29*C29*A29*A29*0.938*0.938/B29</f>
        <v>1.38221029538881</v>
      </c>
      <c r="Z29" s="0" t="n">
        <f aca="false">B29/2/0.938/A29</f>
        <v>33.5623469951828</v>
      </c>
      <c r="AA29" s="0" t="n">
        <f aca="false">T29*(1+B29/Z29^2)*S29/(1+S29)</f>
        <v>0.036479238991926</v>
      </c>
      <c r="AB29" s="8" t="n">
        <f aca="false">T29-AA29/Y29*C29*C29</f>
        <v>0.3540487796116</v>
      </c>
      <c r="AC29" s="0" t="n">
        <f aca="false">U29/T29*100</f>
        <v>1.95585359038838</v>
      </c>
    </row>
    <row r="30" customFormat="false" ht="14" hidden="false" customHeight="false" outlineLevel="0" collapsed="false">
      <c r="A30" s="0" t="n">
        <v>0.0703</v>
      </c>
      <c r="B30" s="0" t="n">
        <v>5.38</v>
      </c>
      <c r="C30" s="0" t="n">
        <v>0.463</v>
      </c>
      <c r="D30" s="8" t="n">
        <v>3.236E-008</v>
      </c>
      <c r="E30" s="0" t="n">
        <v>90</v>
      </c>
      <c r="F30" s="0" t="n">
        <v>0.7</v>
      </c>
      <c r="G30" s="0" t="n">
        <f aca="false">IF(E30=90,F30,0)</f>
        <v>0.7</v>
      </c>
      <c r="H30" s="0" t="n">
        <f aca="false">IF(E30=120,F30,0)</f>
        <v>0</v>
      </c>
      <c r="I30" s="0" t="n">
        <f aca="false">IF(E31=200,F31,0)</f>
        <v>0</v>
      </c>
      <c r="J30" s="0" t="n">
        <f aca="false">IF(E31=280,F31,0)</f>
        <v>0</v>
      </c>
      <c r="K30" s="0" t="n">
        <v>-0.1</v>
      </c>
      <c r="L30" s="0" t="n">
        <f aca="false">IF(E30=90,K30,0)</f>
        <v>-0.1</v>
      </c>
      <c r="M30" s="0" t="n">
        <f aca="false">IF(E30=120,K30,0)</f>
        <v>0</v>
      </c>
      <c r="N30" s="0" t="n">
        <f aca="false">IF(E30=200,K30,0)</f>
        <v>0</v>
      </c>
      <c r="O30" s="0" t="n">
        <f aca="false">IF(E30=280,K30,0)</f>
        <v>0</v>
      </c>
      <c r="P30" s="0" t="n">
        <v>0.5</v>
      </c>
      <c r="Q30" s="0" t="n">
        <v>0.8</v>
      </c>
      <c r="R30" s="0" t="n">
        <v>0.2</v>
      </c>
      <c r="S30" s="0" t="n">
        <v>0.113</v>
      </c>
      <c r="T30" s="0" t="n">
        <v>0.3654</v>
      </c>
      <c r="U30" s="0" t="n">
        <v>0.0122</v>
      </c>
      <c r="V30" s="0" t="n">
        <v>0.0043</v>
      </c>
      <c r="X30" s="8" t="n">
        <f aca="false">1/(1+2*(1+(E30*C30)^2/B30)*(1/(1-B30/4/E30/(E30-C30*E30))-1))</f>
        <v>0.833139587033076</v>
      </c>
      <c r="Y30" s="8" t="n">
        <f aca="false">1+(1-C30)^2+2*C30*C30*A30*A30*0.938*0.938/B30</f>
        <v>1.28871551818329</v>
      </c>
      <c r="Z30" s="0" t="n">
        <f aca="false">B30/2/0.938/A30</f>
        <v>40.7937957034579</v>
      </c>
      <c r="AA30" s="0" t="n">
        <f aca="false">T30*(1+B30/Z30^2)*S30/(1+S30)</f>
        <v>0.0372180481868782</v>
      </c>
      <c r="AB30" s="8" t="n">
        <f aca="false">T30-AA30/Y30*C30*C30</f>
        <v>0.359209032591599</v>
      </c>
      <c r="AC30" s="0" t="n">
        <f aca="false">U30/T30*100</f>
        <v>3.33880678708265</v>
      </c>
    </row>
    <row r="31" customFormat="false" ht="14" hidden="false" customHeight="false" outlineLevel="0" collapsed="false">
      <c r="A31" s="0" t="n">
        <v>0.0711</v>
      </c>
      <c r="B31" s="0" t="n">
        <v>6.38</v>
      </c>
      <c r="C31" s="0" t="n">
        <v>0.536</v>
      </c>
      <c r="D31" s="8" t="n">
        <v>2.146E-008</v>
      </c>
      <c r="E31" s="0" t="n">
        <v>90</v>
      </c>
      <c r="F31" s="0" t="n">
        <v>0.6</v>
      </c>
      <c r="G31" s="0" t="n">
        <f aca="false">IF(E31=90,F31,0)</f>
        <v>0.6</v>
      </c>
      <c r="H31" s="0" t="n">
        <f aca="false">IF(E31=120,F31,0)</f>
        <v>0</v>
      </c>
      <c r="I31" s="0" t="n">
        <f aca="false">IF(E32=200,F32,0)</f>
        <v>0</v>
      </c>
      <c r="J31" s="0" t="n">
        <f aca="false">IF(E32=280,F32,0)</f>
        <v>0</v>
      </c>
      <c r="K31" s="0" t="n">
        <v>0</v>
      </c>
      <c r="L31" s="0" t="n">
        <f aca="false">IF(E31=90,K31,0)</f>
        <v>0</v>
      </c>
      <c r="M31" s="0" t="n">
        <f aca="false">IF(E31=120,K31,0)</f>
        <v>0</v>
      </c>
      <c r="N31" s="0" t="n">
        <f aca="false">IF(E31=200,K31,0)</f>
        <v>0</v>
      </c>
      <c r="O31" s="0" t="n">
        <f aca="false">IF(E31=280,K31,0)</f>
        <v>0</v>
      </c>
      <c r="P31" s="0" t="n">
        <v>0.5</v>
      </c>
      <c r="Q31" s="0" t="n">
        <v>1.1</v>
      </c>
      <c r="R31" s="0" t="n">
        <v>0.3</v>
      </c>
      <c r="S31" s="0" t="n">
        <v>0.113</v>
      </c>
      <c r="T31" s="0" t="n">
        <v>0.3641</v>
      </c>
      <c r="U31" s="0" t="n">
        <v>0.0253</v>
      </c>
      <c r="V31" s="0" t="n">
        <v>0.0049</v>
      </c>
      <c r="X31" s="8" t="n">
        <f aca="false">1/(1+2*(1+(E31*C31)^2/B31)*(1/(1-B31/4/E31/(E31-C31*E31))-1))</f>
        <v>0.763028654279462</v>
      </c>
      <c r="Y31" s="8" t="n">
        <f aca="false">1+(1-C31)^2+2*C31*C31*A31*A31*0.938*0.938/B31</f>
        <v>1.21569657493837</v>
      </c>
      <c r="Z31" s="0" t="n">
        <f aca="false">B31/2/0.938/A31</f>
        <v>47.8319673483097</v>
      </c>
      <c r="AA31" s="0" t="n">
        <f aca="false">T31*(1+B31/Z31^2)*S31/(1+S31)</f>
        <v>0.0370692108441251</v>
      </c>
      <c r="AB31" s="8" t="n">
        <f aca="false">T31-AA31/Y31*C31*C31</f>
        <v>0.355339725258572</v>
      </c>
      <c r="AC31" s="0" t="n">
        <f aca="false">U31/T31*100</f>
        <v>6.94864048338369</v>
      </c>
    </row>
    <row r="32" customFormat="false" ht="14" hidden="false" customHeight="false" outlineLevel="0" collapsed="false">
      <c r="A32" s="0" t="n">
        <v>0.0902</v>
      </c>
      <c r="B32" s="0" t="n">
        <v>1.38</v>
      </c>
      <c r="C32" s="0" t="n">
        <v>0.095</v>
      </c>
      <c r="D32" s="8" t="n">
        <v>4.694E-007</v>
      </c>
      <c r="E32" s="0" t="n">
        <v>90</v>
      </c>
      <c r="F32" s="0" t="n">
        <v>2.5</v>
      </c>
      <c r="G32" s="0" t="n">
        <f aca="false">IF(E32=90,F32,0)</f>
        <v>2.5</v>
      </c>
      <c r="H32" s="0" t="n">
        <f aca="false">IF(E32=120,F32,0)</f>
        <v>0</v>
      </c>
      <c r="I32" s="0" t="n">
        <f aca="false">IF(E33=200,F33,0)</f>
        <v>0</v>
      </c>
      <c r="J32" s="0" t="n">
        <f aca="false">IF(E33=280,F33,0)</f>
        <v>0</v>
      </c>
      <c r="K32" s="0" t="n">
        <v>-1.8</v>
      </c>
      <c r="L32" s="0" t="n">
        <f aca="false">IF(E32=90,K32,0)</f>
        <v>-1.8</v>
      </c>
      <c r="M32" s="0" t="n">
        <f aca="false">IF(E32=120,K32,0)</f>
        <v>0</v>
      </c>
      <c r="N32" s="0" t="n">
        <f aca="false">IF(E32=200,K32,0)</f>
        <v>0</v>
      </c>
      <c r="O32" s="0" t="n">
        <f aca="false">IF(E32=280,K32,0)</f>
        <v>0</v>
      </c>
      <c r="P32" s="0" t="n">
        <v>4.4</v>
      </c>
      <c r="Q32" s="0" t="n">
        <v>0.4</v>
      </c>
      <c r="R32" s="0" t="n">
        <v>0.1</v>
      </c>
      <c r="S32" s="0" t="n">
        <v>0.096</v>
      </c>
      <c r="T32" s="0" t="n">
        <v>0.3267</v>
      </c>
      <c r="U32" s="0" t="n">
        <v>0.0195</v>
      </c>
      <c r="V32" s="0" t="n">
        <v>0.0176</v>
      </c>
      <c r="X32" s="8" t="n">
        <f aca="false">1/(1+2*(1+(E32*C32)^2/B32)*(1/(1-B32/4/E32/(E32-C32*E32))-1))</f>
        <v>0.994945127323657</v>
      </c>
      <c r="Y32" s="8" t="n">
        <f aca="false">1+(1-C32)^2+2*C32*C32*A32*A32*0.938*0.938/B32</f>
        <v>1.81911863039848</v>
      </c>
      <c r="Z32" s="0" t="n">
        <f aca="false">B32/2/0.938/A32</f>
        <v>8.15529574175369</v>
      </c>
      <c r="AA32" s="0" t="n">
        <f aca="false">T32*(1+B32/Z32^2)*S32/(1+S32)</f>
        <v>0.0292098163886853</v>
      </c>
      <c r="AB32" s="8" t="n">
        <f aca="false">T32-AA32/Y32*C32*C32</f>
        <v>0.326555084441167</v>
      </c>
      <c r="AC32" s="0" t="n">
        <f aca="false">U32/T32*100</f>
        <v>5.96877869605142</v>
      </c>
    </row>
    <row r="33" customFormat="false" ht="14" hidden="false" customHeight="false" outlineLevel="0" collapsed="false">
      <c r="A33" s="0" t="n">
        <v>0.0899</v>
      </c>
      <c r="B33" s="0" t="n">
        <v>1.76</v>
      </c>
      <c r="C33" s="0" t="n">
        <v>0.121</v>
      </c>
      <c r="D33" s="8" t="n">
        <v>2.777E-007</v>
      </c>
      <c r="E33" s="0" t="n">
        <v>90</v>
      </c>
      <c r="F33" s="0" t="n">
        <v>2</v>
      </c>
      <c r="G33" s="0" t="n">
        <f aca="false">IF(E33=90,F33,0)</f>
        <v>2</v>
      </c>
      <c r="H33" s="0" t="n">
        <f aca="false">IF(E33=120,F33,0)</f>
        <v>0</v>
      </c>
      <c r="I33" s="0" t="n">
        <f aca="false">IF(E34=200,F34,0)</f>
        <v>0</v>
      </c>
      <c r="J33" s="0" t="n">
        <f aca="false">IF(E34=280,F34,0)</f>
        <v>0</v>
      </c>
      <c r="K33" s="0" t="n">
        <v>-1.4</v>
      </c>
      <c r="L33" s="0" t="n">
        <f aca="false">IF(E33=90,K33,0)</f>
        <v>-1.4</v>
      </c>
      <c r="M33" s="0" t="n">
        <f aca="false">IF(E33=120,K33,0)</f>
        <v>0</v>
      </c>
      <c r="N33" s="0" t="n">
        <f aca="false">IF(E33=200,K33,0)</f>
        <v>0</v>
      </c>
      <c r="O33" s="0" t="n">
        <f aca="false">IF(E33=280,K33,0)</f>
        <v>0</v>
      </c>
      <c r="P33" s="0" t="n">
        <v>2.6</v>
      </c>
      <c r="Q33" s="0" t="n">
        <v>0.4</v>
      </c>
      <c r="R33" s="0" t="n">
        <v>0.1</v>
      </c>
      <c r="S33" s="0" t="n">
        <v>0.096</v>
      </c>
      <c r="T33" s="0" t="n">
        <v>0.3222</v>
      </c>
      <c r="U33" s="0" t="n">
        <v>0.0096</v>
      </c>
      <c r="V33" s="0" t="n">
        <v>0.0116</v>
      </c>
      <c r="X33" s="8" t="n">
        <f aca="false">1/(1+2*(1+(E33*C33)^2/B33)*(1/(1-B33/4/E33/(E33-C33*E33))-1))</f>
        <v>0.991618509687549</v>
      </c>
      <c r="Y33" s="8" t="n">
        <f aca="false">1+(1-C33)^2+2*C33*C33*A33*A33*0.938*0.938/B33</f>
        <v>1.77275930773196</v>
      </c>
      <c r="Z33" s="0" t="n">
        <f aca="false">B33/2/0.938/A33</f>
        <v>10.4356653092396</v>
      </c>
      <c r="AA33" s="0" t="n">
        <f aca="false">T33*(1+B33/Z33^2)*S33/(1+S33)</f>
        <v>0.028677996262709</v>
      </c>
      <c r="AB33" s="8" t="n">
        <f aca="false">T33-AA33/Y33*C33*C33</f>
        <v>0.32196315197362</v>
      </c>
      <c r="AC33" s="0" t="n">
        <f aca="false">U33/T33*100</f>
        <v>2.97951582867784</v>
      </c>
    </row>
    <row r="34" customFormat="false" ht="14" hidden="false" customHeight="false" outlineLevel="0" collapsed="false">
      <c r="A34" s="0" t="n">
        <v>0.0897</v>
      </c>
      <c r="B34" s="0" t="n">
        <v>2.47</v>
      </c>
      <c r="C34" s="0" t="n">
        <v>0.169</v>
      </c>
      <c r="D34" s="8" t="n">
        <v>1.414E-007</v>
      </c>
      <c r="E34" s="0" t="n">
        <v>90</v>
      </c>
      <c r="F34" s="0" t="n">
        <v>1.5</v>
      </c>
      <c r="G34" s="0" t="n">
        <f aca="false">IF(E34=90,F34,0)</f>
        <v>1.5</v>
      </c>
      <c r="H34" s="0" t="n">
        <f aca="false">IF(E34=120,F34,0)</f>
        <v>0</v>
      </c>
      <c r="I34" s="0" t="n">
        <f aca="false">IF(E35=200,F35,0)</f>
        <v>0</v>
      </c>
      <c r="J34" s="0" t="n">
        <f aca="false">IF(E35=280,F35,0)</f>
        <v>0</v>
      </c>
      <c r="K34" s="0" t="n">
        <v>-0.9</v>
      </c>
      <c r="L34" s="0" t="n">
        <f aca="false">IF(E34=90,K34,0)</f>
        <v>-0.9</v>
      </c>
      <c r="M34" s="0" t="n">
        <f aca="false">IF(E34=120,K34,0)</f>
        <v>0</v>
      </c>
      <c r="N34" s="0" t="n">
        <f aca="false">IF(E34=200,K34,0)</f>
        <v>0</v>
      </c>
      <c r="O34" s="0" t="n">
        <f aca="false">IF(E34=280,K34,0)</f>
        <v>0</v>
      </c>
      <c r="P34" s="0" t="n">
        <v>0.9</v>
      </c>
      <c r="Q34" s="0" t="n">
        <v>0.4</v>
      </c>
      <c r="R34" s="0" t="n">
        <v>0.1</v>
      </c>
      <c r="S34" s="0" t="n">
        <v>0.096</v>
      </c>
      <c r="T34" s="0" t="n">
        <v>0.3358</v>
      </c>
      <c r="U34" s="0" t="n">
        <v>0.0057</v>
      </c>
      <c r="V34" s="0" t="n">
        <v>0.0065</v>
      </c>
      <c r="X34" s="8" t="n">
        <f aca="false">1/(1+2*(1+(E34*C34)^2/B34)*(1/(1-B34/4/E34/(E34-C34*E34))-1))</f>
        <v>0.982926770976509</v>
      </c>
      <c r="Y34" s="8" t="n">
        <f aca="false">1+(1-C34)^2+2*C34*C34*A34*A34*0.938*0.938/B34</f>
        <v>1.6907247182201</v>
      </c>
      <c r="Z34" s="0" t="n">
        <f aca="false">B34/2/0.938/A34</f>
        <v>14.6781619851055</v>
      </c>
      <c r="AA34" s="0" t="n">
        <f aca="false">T34*(1+B34/Z34^2)*S34/(1+S34)</f>
        <v>0.0297503444361658</v>
      </c>
      <c r="AB34" s="8" t="n">
        <f aca="false">T34-AA34/Y34*C34*C34</f>
        <v>0.335297434692777</v>
      </c>
      <c r="AC34" s="0" t="n">
        <f aca="false">U34/T34*100</f>
        <v>1.697438951757</v>
      </c>
    </row>
    <row r="35" customFormat="false" ht="14" hidden="false" customHeight="false" outlineLevel="0" collapsed="false">
      <c r="A35" s="0" t="n">
        <v>0.0897</v>
      </c>
      <c r="B35" s="0" t="n">
        <v>3.46</v>
      </c>
      <c r="C35" s="0" t="n">
        <v>0.236</v>
      </c>
      <c r="D35" s="8" t="n">
        <v>6.915E-008</v>
      </c>
      <c r="E35" s="0" t="n">
        <v>90</v>
      </c>
      <c r="F35" s="0" t="n">
        <v>1.1</v>
      </c>
      <c r="G35" s="0" t="n">
        <f aca="false">IF(E35=90,F35,0)</f>
        <v>1.1</v>
      </c>
      <c r="H35" s="0" t="n">
        <f aca="false">IF(E35=120,F35,0)</f>
        <v>0</v>
      </c>
      <c r="I35" s="0" t="n">
        <f aca="false">IF(E36=200,F36,0)</f>
        <v>0</v>
      </c>
      <c r="J35" s="0" t="n">
        <f aca="false">IF(E36=280,F36,0)</f>
        <v>0</v>
      </c>
      <c r="K35" s="0" t="n">
        <v>-0.5</v>
      </c>
      <c r="L35" s="0" t="n">
        <f aca="false">IF(E35=90,K35,0)</f>
        <v>-0.5</v>
      </c>
      <c r="M35" s="0" t="n">
        <f aca="false">IF(E35=120,K35,0)</f>
        <v>0</v>
      </c>
      <c r="N35" s="0" t="n">
        <f aca="false">IF(E35=200,K35,0)</f>
        <v>0</v>
      </c>
      <c r="O35" s="0" t="n">
        <f aca="false">IF(E35=280,K35,0)</f>
        <v>0</v>
      </c>
      <c r="P35" s="0" t="n">
        <v>0.2</v>
      </c>
      <c r="Q35" s="0" t="n">
        <v>0.3</v>
      </c>
      <c r="R35" s="0" t="n">
        <v>0.1</v>
      </c>
      <c r="S35" s="0" t="n">
        <v>0.096</v>
      </c>
      <c r="T35" s="0" t="n">
        <v>0.3416</v>
      </c>
      <c r="U35" s="0" t="n">
        <v>0.0056</v>
      </c>
      <c r="V35" s="0" t="n">
        <v>0.0043</v>
      </c>
      <c r="X35" s="8" t="n">
        <f aca="false">1/(1+2*(1+(E35*C35)^2/B35)*(1/(1-B35/4/E35/(E35-C35*E35))-1))</f>
        <v>0.964566689163479</v>
      </c>
      <c r="Y35" s="8" t="n">
        <f aca="false">1+(1-C35)^2+2*C35*C35*A35*A35*0.938*0.938/B35</f>
        <v>1.58392391266829</v>
      </c>
      <c r="Z35" s="0" t="n">
        <f aca="false">B35/2/0.938/A35</f>
        <v>20.5613119305527</v>
      </c>
      <c r="AA35" s="0" t="n">
        <f aca="false">T35*(1+B35/Z35^2)*S35/(1+S35)</f>
        <v>0.0301660477026086</v>
      </c>
      <c r="AB35" s="8" t="n">
        <f aca="false">T35-AA35/Y35*C35*C35</f>
        <v>0.340539262057093</v>
      </c>
      <c r="AC35" s="0" t="n">
        <f aca="false">U35/T35*100</f>
        <v>1.63934426229508</v>
      </c>
    </row>
    <row r="36" customFormat="false" ht="14" hidden="false" customHeight="false" outlineLevel="0" collapsed="false">
      <c r="A36" s="0" t="n">
        <v>0.09</v>
      </c>
      <c r="B36" s="0" t="n">
        <v>4.44</v>
      </c>
      <c r="C36" s="0" t="n">
        <v>0.299</v>
      </c>
      <c r="D36" s="8" t="n">
        <v>4.154E-008</v>
      </c>
      <c r="E36" s="0" t="n">
        <v>90</v>
      </c>
      <c r="F36" s="0" t="n">
        <v>0.9</v>
      </c>
      <c r="G36" s="0" t="n">
        <f aca="false">IF(E36=90,F36,0)</f>
        <v>0.9</v>
      </c>
      <c r="H36" s="0" t="n">
        <f aca="false">IF(E36=120,F36,0)</f>
        <v>0</v>
      </c>
      <c r="I36" s="0" t="n">
        <f aca="false">IF(E37=200,F37,0)</f>
        <v>0</v>
      </c>
      <c r="J36" s="0" t="n">
        <f aca="false">IF(E37=280,F37,0)</f>
        <v>0</v>
      </c>
      <c r="K36" s="0" t="n">
        <v>-0.3</v>
      </c>
      <c r="L36" s="0" t="n">
        <f aca="false">IF(E36=90,K36,0)</f>
        <v>-0.3</v>
      </c>
      <c r="M36" s="0" t="n">
        <f aca="false">IF(E36=120,K36,0)</f>
        <v>0</v>
      </c>
      <c r="N36" s="0" t="n">
        <f aca="false">IF(E36=200,K36,0)</f>
        <v>0</v>
      </c>
      <c r="O36" s="0" t="n">
        <f aca="false">IF(E36=280,K36,0)</f>
        <v>0</v>
      </c>
      <c r="P36" s="0" t="n">
        <v>0.5</v>
      </c>
      <c r="Q36" s="0" t="n">
        <v>0.3</v>
      </c>
      <c r="R36" s="0" t="n">
        <v>0.1</v>
      </c>
      <c r="S36" s="0" t="n">
        <v>0.096</v>
      </c>
      <c r="T36" s="0" t="n">
        <v>0.3577</v>
      </c>
      <c r="U36" s="0" t="n">
        <v>0.0075</v>
      </c>
      <c r="V36" s="0" t="n">
        <v>0.004</v>
      </c>
      <c r="X36" s="8" t="n">
        <f aca="false">1/(1+2*(1+(E36*C36)^2/B36)*(1/(1-B36/4/E36/(E36-C36*E36))-1))</f>
        <v>0.939699234966443</v>
      </c>
      <c r="Y36" s="8" t="n">
        <f aca="false">1+(1-C36)^2+2*C36*C36*A36*A36*0.938*0.938/B36</f>
        <v>1.49168799881121</v>
      </c>
      <c r="Z36" s="0" t="n">
        <f aca="false">B36/2/0.938/A36</f>
        <v>26.2970859985785</v>
      </c>
      <c r="AA36" s="0" t="n">
        <f aca="false">T36*(1+B36/Z36^2)*S36/(1+S36)</f>
        <v>0.0315325495056445</v>
      </c>
      <c r="AB36" s="8" t="n">
        <f aca="false">T36-AA36/Y36*C36*C36</f>
        <v>0.355810166830731</v>
      </c>
      <c r="AC36" s="0" t="n">
        <f aca="false">U36/T36*100</f>
        <v>2.09672910259994</v>
      </c>
    </row>
    <row r="37" customFormat="false" ht="14" hidden="false" customHeight="false" outlineLevel="0" collapsed="false">
      <c r="A37" s="0" t="n">
        <v>0.0903</v>
      </c>
      <c r="B37" s="0" t="n">
        <v>5.44</v>
      </c>
      <c r="C37" s="0" t="n">
        <v>0.366</v>
      </c>
      <c r="D37" s="8" t="n">
        <v>2.77E-008</v>
      </c>
      <c r="E37" s="0" t="n">
        <v>90</v>
      </c>
      <c r="F37" s="0" t="n">
        <v>0.8</v>
      </c>
      <c r="G37" s="0" t="n">
        <f aca="false">IF(E37=90,F37,0)</f>
        <v>0.8</v>
      </c>
      <c r="H37" s="0" t="n">
        <f aca="false">IF(E37=120,F37,0)</f>
        <v>0</v>
      </c>
      <c r="I37" s="0" t="n">
        <f aca="false">IF(E38=200,F38,0)</f>
        <v>0</v>
      </c>
      <c r="J37" s="0" t="n">
        <f aca="false">IF(E38=280,F38,0)</f>
        <v>0</v>
      </c>
      <c r="K37" s="0" t="n">
        <v>-0.2</v>
      </c>
      <c r="L37" s="0" t="n">
        <f aca="false">IF(E37=90,K37,0)</f>
        <v>-0.2</v>
      </c>
      <c r="M37" s="0" t="n">
        <f aca="false">IF(E37=120,K37,0)</f>
        <v>0</v>
      </c>
      <c r="N37" s="0" t="n">
        <f aca="false">IF(E37=200,K37,0)</f>
        <v>0</v>
      </c>
      <c r="O37" s="0" t="n">
        <f aca="false">IF(E37=280,K37,0)</f>
        <v>0</v>
      </c>
      <c r="P37" s="0" t="n">
        <v>0.7</v>
      </c>
      <c r="Q37" s="0" t="n">
        <v>0.4</v>
      </c>
      <c r="R37" s="0" t="n">
        <v>0.1</v>
      </c>
      <c r="S37" s="0" t="n">
        <v>0.096</v>
      </c>
      <c r="T37" s="0" t="n">
        <v>0.3801</v>
      </c>
      <c r="U37" s="0" t="n">
        <v>0.0117</v>
      </c>
      <c r="V37" s="0" t="n">
        <v>0.0046</v>
      </c>
      <c r="X37" s="8" t="n">
        <f aca="false">1/(1+2*(1+(E37*C37)^2/B37)*(1/(1-B37/4/E37/(E37-C37*E37))-1))</f>
        <v>0.903994586076049</v>
      </c>
      <c r="Y37" s="8" t="n">
        <f aca="false">1+(1-C37)^2+2*C37*C37*A37*A37*0.938*0.938/B37</f>
        <v>1.40230932506225</v>
      </c>
      <c r="Z37" s="0" t="n">
        <f aca="false">B37/2/0.938/A37</f>
        <v>32.1128104139955</v>
      </c>
      <c r="AA37" s="0" t="n">
        <f aca="false">T37*(1+B37/Z37^2)*S37/(1+S37)</f>
        <v>0.0334690615127261</v>
      </c>
      <c r="AB37" s="8" t="n">
        <f aca="false">T37-AA37/Y37*C37*C37</f>
        <v>0.376902858311022</v>
      </c>
      <c r="AC37" s="0" t="n">
        <f aca="false">U37/T37*100</f>
        <v>3.07813733228098</v>
      </c>
    </row>
    <row r="38" customFormat="false" ht="14" hidden="false" customHeight="false" outlineLevel="0" collapsed="false">
      <c r="A38" s="0" t="n">
        <v>0.0897</v>
      </c>
      <c r="B38" s="0" t="n">
        <v>6.5</v>
      </c>
      <c r="C38" s="0" t="n">
        <v>0.436</v>
      </c>
      <c r="D38" s="8" t="n">
        <v>1.708E-008</v>
      </c>
      <c r="E38" s="0" t="n">
        <v>90</v>
      </c>
      <c r="F38" s="0" t="n">
        <v>0.7</v>
      </c>
      <c r="G38" s="0" t="n">
        <f aca="false">IF(E38=90,F38,0)</f>
        <v>0.7</v>
      </c>
      <c r="H38" s="0" t="n">
        <f aca="false">IF(E38=120,F38,0)</f>
        <v>0</v>
      </c>
      <c r="I38" s="0" t="n">
        <f aca="false">IF(E39=200,F39,0)</f>
        <v>0</v>
      </c>
      <c r="J38" s="0" t="n">
        <f aca="false">IF(E39=280,F39,0)</f>
        <v>0</v>
      </c>
      <c r="K38" s="0" t="n">
        <v>-0.1</v>
      </c>
      <c r="L38" s="0" t="n">
        <f aca="false">IF(E38=90,K38,0)</f>
        <v>-0.1</v>
      </c>
      <c r="M38" s="0" t="n">
        <f aca="false">IF(E38=120,K38,0)</f>
        <v>0</v>
      </c>
      <c r="N38" s="0" t="n">
        <f aca="false">IF(E38=200,K38,0)</f>
        <v>0</v>
      </c>
      <c r="O38" s="0" t="n">
        <f aca="false">IF(E38=280,K38,0)</f>
        <v>0</v>
      </c>
      <c r="P38" s="0" t="n">
        <v>0.8</v>
      </c>
      <c r="Q38" s="0" t="n">
        <v>0.6</v>
      </c>
      <c r="R38" s="0" t="n">
        <v>0.2</v>
      </c>
      <c r="S38" s="0" t="n">
        <v>0.096</v>
      </c>
      <c r="T38" s="0" t="n">
        <v>0.3527</v>
      </c>
      <c r="U38" s="0" t="n">
        <v>0.0173</v>
      </c>
      <c r="V38" s="0" t="n">
        <v>0.0045</v>
      </c>
      <c r="X38" s="8" t="n">
        <f aca="false">1/(1+2*(1+(E38*C38)^2/B38)*(1/(1-B38/4/E38/(E38-C38*E38))-1))</f>
        <v>0.855215116019295</v>
      </c>
      <c r="Y38" s="8" t="n">
        <f aca="false">1+(1-C38)^2+2*C38*C38*A38*A38*0.938*0.938/B38</f>
        <v>1.31851007611541</v>
      </c>
      <c r="Z38" s="0" t="n">
        <f aca="false">B38/2/0.938/A38</f>
        <v>38.6267420660672</v>
      </c>
      <c r="AA38" s="0" t="n">
        <f aca="false">T38*(1+B38/Z38^2)*S38/(1+S38)</f>
        <v>0.0310280177261842</v>
      </c>
      <c r="AB38" s="8" t="n">
        <f aca="false">T38-AA38/Y38*C38*C38</f>
        <v>0.348226540020798</v>
      </c>
      <c r="AC38" s="0" t="n">
        <f aca="false">U38/T38*100</f>
        <v>4.90501842925999</v>
      </c>
    </row>
    <row r="39" customFormat="false" ht="14" hidden="false" customHeight="false" outlineLevel="0" collapsed="false">
      <c r="A39" s="0" t="n">
        <v>0.109</v>
      </c>
      <c r="B39" s="0" t="n">
        <v>1.78</v>
      </c>
      <c r="C39" s="0" t="n">
        <v>0.101</v>
      </c>
      <c r="D39" s="8" t="n">
        <v>2.283E-007</v>
      </c>
      <c r="E39" s="0" t="n">
        <v>90</v>
      </c>
      <c r="F39" s="0" t="n">
        <v>2.3</v>
      </c>
      <c r="G39" s="0" t="n">
        <f aca="false">IF(E39=90,F39,0)</f>
        <v>2.3</v>
      </c>
      <c r="H39" s="0" t="n">
        <f aca="false">IF(E39=120,F39,0)</f>
        <v>0</v>
      </c>
      <c r="I39" s="0" t="n">
        <f aca="false">IF(E40=200,F40,0)</f>
        <v>0</v>
      </c>
      <c r="J39" s="0" t="n">
        <f aca="false">IF(E40=280,F40,0)</f>
        <v>0</v>
      </c>
      <c r="K39" s="0" t="n">
        <v>-1.7</v>
      </c>
      <c r="L39" s="0" t="n">
        <f aca="false">IF(E39=90,K39,0)</f>
        <v>-1.7</v>
      </c>
      <c r="M39" s="0" t="n">
        <f aca="false">IF(E39=120,K39,0)</f>
        <v>0</v>
      </c>
      <c r="N39" s="0" t="n">
        <f aca="false">IF(E39=200,K39,0)</f>
        <v>0</v>
      </c>
      <c r="O39" s="0" t="n">
        <f aca="false">IF(E39=280,K39,0)</f>
        <v>0</v>
      </c>
      <c r="P39" s="0" t="n">
        <v>3.2</v>
      </c>
      <c r="Q39" s="0" t="n">
        <v>0.4</v>
      </c>
      <c r="R39" s="0" t="n">
        <v>0.1</v>
      </c>
      <c r="S39" s="0" t="n">
        <v>0.043</v>
      </c>
      <c r="T39" s="0" t="n">
        <v>0.322</v>
      </c>
      <c r="U39" s="0" t="n">
        <v>0.0117</v>
      </c>
      <c r="V39" s="0" t="n">
        <v>0.0141</v>
      </c>
      <c r="X39" s="8" t="n">
        <f aca="false">1/(1+2*(1+(E39*C39)^2/B39)*(1/(1-B39/4/E39/(E39-C39*E39))-1))</f>
        <v>0.994237300001019</v>
      </c>
      <c r="Y39" s="8" t="n">
        <f aca="false">1+(1-C39)^2+2*C39*C39*A39*A39*0.938*0.938/B39</f>
        <v>1.8083208150611</v>
      </c>
      <c r="Z39" s="0" t="n">
        <f aca="false">B39/2/0.938/A39</f>
        <v>8.7048375423016</v>
      </c>
      <c r="AA39" s="0" t="n">
        <f aca="false">T39*(1+B39/Z39^2)*S39/(1+S39)</f>
        <v>0.0135870127101062</v>
      </c>
      <c r="AB39" s="8" t="n">
        <f aca="false">T39-AA39/Y39*C39*C39</f>
        <v>0.321923353690617</v>
      </c>
      <c r="AC39" s="0" t="n">
        <f aca="false">U39/T39*100</f>
        <v>3.63354037267081</v>
      </c>
    </row>
    <row r="40" customFormat="false" ht="14" hidden="false" customHeight="false" outlineLevel="0" collapsed="false">
      <c r="A40" s="0" t="n">
        <v>0.1096</v>
      </c>
      <c r="B40" s="0" t="n">
        <v>2.49</v>
      </c>
      <c r="C40" s="0" t="n">
        <v>0.14</v>
      </c>
      <c r="D40" s="8" t="n">
        <v>1.162E-007</v>
      </c>
      <c r="E40" s="0" t="n">
        <v>90</v>
      </c>
      <c r="F40" s="0" t="n">
        <v>1.7</v>
      </c>
      <c r="G40" s="0" t="n">
        <f aca="false">IF(E40=90,F40,0)</f>
        <v>1.7</v>
      </c>
      <c r="H40" s="0" t="n">
        <f aca="false">IF(E40=120,F40,0)</f>
        <v>0</v>
      </c>
      <c r="I40" s="0" t="n">
        <f aca="false">IF(E41=200,F41,0)</f>
        <v>0</v>
      </c>
      <c r="J40" s="0" t="n">
        <f aca="false">IF(E41=280,F41,0)</f>
        <v>0</v>
      </c>
      <c r="K40" s="0" t="n">
        <v>-1.1</v>
      </c>
      <c r="L40" s="0" t="n">
        <f aca="false">IF(E40=90,K40,0)</f>
        <v>-1.1</v>
      </c>
      <c r="M40" s="0" t="n">
        <f aca="false">IF(E40=120,K40,0)</f>
        <v>0</v>
      </c>
      <c r="N40" s="0" t="n">
        <f aca="false">IF(E40=200,K40,0)</f>
        <v>0</v>
      </c>
      <c r="O40" s="0" t="n">
        <f aca="false">IF(E40=280,K40,0)</f>
        <v>0</v>
      </c>
      <c r="P40" s="0" t="n">
        <v>1.4</v>
      </c>
      <c r="Q40" s="0" t="n">
        <v>0.4</v>
      </c>
      <c r="R40" s="0" t="n">
        <v>0.1</v>
      </c>
      <c r="S40" s="0" t="n">
        <v>0.043</v>
      </c>
      <c r="T40" s="0" t="n">
        <v>0.3346</v>
      </c>
      <c r="U40" s="0" t="n">
        <v>0.0069</v>
      </c>
      <c r="V40" s="0" t="n">
        <v>0.0083</v>
      </c>
      <c r="X40" s="8" t="n">
        <f aca="false">1/(1+2*(1+(E40*C40)^2/B40)*(1/(1-B40/4/E40/(E40-C40*E40))-1))</f>
        <v>0.988557341556426</v>
      </c>
      <c r="Y40" s="8" t="n">
        <f aca="false">1+(1-C40)^2+2*C40*C40*A40*A40*0.938*0.938/B40</f>
        <v>1.73976638474482</v>
      </c>
      <c r="Z40" s="0" t="n">
        <f aca="false">B40/2/0.938/A40</f>
        <v>12.1103294787792</v>
      </c>
      <c r="AA40" s="0" t="n">
        <f aca="false">T40*(1+B40/Z40^2)*S40/(1+S40)</f>
        <v>0.0140288366008087</v>
      </c>
      <c r="AB40" s="8" t="n">
        <f aca="false">T40-AA40/Y40*C40*C40</f>
        <v>0.334441952804821</v>
      </c>
      <c r="AC40" s="0" t="n">
        <f aca="false">U40/T40*100</f>
        <v>2.06216377764495</v>
      </c>
    </row>
    <row r="41" customFormat="false" ht="14" hidden="false" customHeight="false" outlineLevel="0" collapsed="false">
      <c r="A41" s="0" t="n">
        <v>0.1098</v>
      </c>
      <c r="B41" s="0" t="n">
        <v>3.48</v>
      </c>
      <c r="C41" s="0" t="n">
        <v>0.193</v>
      </c>
      <c r="D41" s="8" t="n">
        <v>5.685E-008</v>
      </c>
      <c r="E41" s="0" t="n">
        <v>90</v>
      </c>
      <c r="F41" s="0" t="n">
        <v>1.3</v>
      </c>
      <c r="G41" s="0" t="n">
        <f aca="false">IF(E41=90,F41,0)</f>
        <v>1.3</v>
      </c>
      <c r="H41" s="0" t="n">
        <f aca="false">IF(E41=120,F41,0)</f>
        <v>0</v>
      </c>
      <c r="I41" s="0" t="n">
        <f aca="false">IF(E42=200,F42,0)</f>
        <v>0</v>
      </c>
      <c r="J41" s="0" t="n">
        <f aca="false">IF(E42=280,F42,0)</f>
        <v>0</v>
      </c>
      <c r="K41" s="0" t="n">
        <v>-0.7</v>
      </c>
      <c r="L41" s="0" t="n">
        <f aca="false">IF(E41=90,K41,0)</f>
        <v>-0.7</v>
      </c>
      <c r="M41" s="0" t="n">
        <f aca="false">IF(E41=120,K41,0)</f>
        <v>0</v>
      </c>
      <c r="N41" s="0" t="n">
        <f aca="false">IF(E41=200,K41,0)</f>
        <v>0</v>
      </c>
      <c r="O41" s="0" t="n">
        <f aca="false">IF(E41=280,K41,0)</f>
        <v>0</v>
      </c>
      <c r="P41" s="0" t="n">
        <v>0.3</v>
      </c>
      <c r="Q41" s="0" t="n">
        <v>0.3</v>
      </c>
      <c r="R41" s="0" t="n">
        <v>0.1</v>
      </c>
      <c r="S41" s="0" t="n">
        <v>0.043</v>
      </c>
      <c r="T41" s="0" t="n">
        <v>0.3353</v>
      </c>
      <c r="U41" s="0" t="n">
        <v>0.0065</v>
      </c>
      <c r="V41" s="0" t="n">
        <v>0.0054</v>
      </c>
      <c r="X41" s="8" t="n">
        <f aca="false">1/(1+2*(1+(E41*C41)^2/B41)*(1/(1-B41/4/E41/(E41-C41*E41))-1))</f>
        <v>0.977184707717106</v>
      </c>
      <c r="Y41" s="8" t="n">
        <f aca="false">1+(1-C41)^2+2*C41*C41*A41*A41*0.938*0.938/B41</f>
        <v>1.65147607834834</v>
      </c>
      <c r="Z41" s="0" t="n">
        <f aca="false">B41/2/0.938/A41</f>
        <v>16.8944504643061</v>
      </c>
      <c r="AA41" s="0" t="n">
        <f aca="false">T41*(1+B41/Z41^2)*S41/(1+S41)</f>
        <v>0.0139920321897142</v>
      </c>
      <c r="AB41" s="8" t="n">
        <f aca="false">T41-AA41/Y41*C41*C41</f>
        <v>0.334984410077828</v>
      </c>
      <c r="AC41" s="0" t="n">
        <f aca="false">U41/T41*100</f>
        <v>1.93856248135998</v>
      </c>
    </row>
    <row r="42" customFormat="false" ht="14" hidden="false" customHeight="false" outlineLevel="0" collapsed="false">
      <c r="A42" s="0" t="n">
        <v>0.11</v>
      </c>
      <c r="B42" s="0" t="n">
        <v>4.45</v>
      </c>
      <c r="C42" s="0" t="n">
        <v>0.246</v>
      </c>
      <c r="D42" s="8" t="n">
        <v>3.308E-008</v>
      </c>
      <c r="E42" s="0" t="n">
        <v>90</v>
      </c>
      <c r="F42" s="0" t="n">
        <v>1.1</v>
      </c>
      <c r="G42" s="0" t="n">
        <f aca="false">IF(E42=90,F42,0)</f>
        <v>1.1</v>
      </c>
      <c r="H42" s="0" t="n">
        <f aca="false">IF(E42=120,F42,0)</f>
        <v>0</v>
      </c>
      <c r="I42" s="0" t="n">
        <f aca="false">IF(E43=200,F43,0)</f>
        <v>0</v>
      </c>
      <c r="J42" s="0" t="n">
        <f aca="false">IF(E43=280,F43,0)</f>
        <v>0</v>
      </c>
      <c r="K42" s="0" t="n">
        <v>-0.5</v>
      </c>
      <c r="L42" s="0" t="n">
        <f aca="false">IF(E42=90,K42,0)</f>
        <v>-0.5</v>
      </c>
      <c r="M42" s="0" t="n">
        <f aca="false">IF(E42=120,K42,0)</f>
        <v>0</v>
      </c>
      <c r="N42" s="0" t="n">
        <f aca="false">IF(E42=200,K42,0)</f>
        <v>0</v>
      </c>
      <c r="O42" s="0" t="n">
        <f aca="false">IF(E42=280,K42,0)</f>
        <v>0</v>
      </c>
      <c r="P42" s="0" t="n">
        <v>0.4</v>
      </c>
      <c r="Q42" s="0" t="n">
        <v>0.3</v>
      </c>
      <c r="R42" s="0" t="n">
        <v>0.1</v>
      </c>
      <c r="S42" s="0" t="n">
        <v>0.043</v>
      </c>
      <c r="T42" s="0" t="n">
        <v>0.336</v>
      </c>
      <c r="U42" s="0" t="n">
        <v>0.0077</v>
      </c>
      <c r="V42" s="0" t="n">
        <v>0.0042</v>
      </c>
      <c r="X42" s="8" t="n">
        <f aca="false">1/(1+2*(1+(E42*C42)^2/B42)*(1/(1-B42/4/E42/(E42-C42*E42))-1))</f>
        <v>0.961074869291072</v>
      </c>
      <c r="Y42" s="8" t="n">
        <f aca="false">1+(1-C42)^2+2*C42*C42*A42*A42*0.938*0.938/B42</f>
        <v>1.5688055551182</v>
      </c>
      <c r="Z42" s="0" t="n">
        <f aca="false">B42/2/0.938/A42</f>
        <v>21.5642566388835</v>
      </c>
      <c r="AA42" s="0" t="n">
        <f aca="false">T42*(1+B42/Z42^2)*S42/(1+S42)</f>
        <v>0.01398490959049</v>
      </c>
      <c r="AB42" s="8" t="n">
        <f aca="false">T42-AA42/Y42*C42*C42</f>
        <v>0.335460538123404</v>
      </c>
      <c r="AC42" s="0" t="n">
        <f aca="false">U42/T42*100</f>
        <v>2.29166666666667</v>
      </c>
    </row>
    <row r="43" customFormat="false" ht="14" hidden="false" customHeight="false" outlineLevel="0" collapsed="false">
      <c r="A43" s="0" t="n">
        <v>0.1105</v>
      </c>
      <c r="B43" s="0" t="n">
        <v>5.44</v>
      </c>
      <c r="C43" s="0" t="n">
        <v>0.299</v>
      </c>
      <c r="D43" s="8" t="n">
        <v>2.084E-008</v>
      </c>
      <c r="E43" s="0" t="n">
        <v>90</v>
      </c>
      <c r="F43" s="0" t="n">
        <v>0.9</v>
      </c>
      <c r="G43" s="0" t="n">
        <f aca="false">IF(E43=90,F43,0)</f>
        <v>0.9</v>
      </c>
      <c r="H43" s="0" t="n">
        <f aca="false">IF(E43=120,F43,0)</f>
        <v>0</v>
      </c>
      <c r="I43" s="0" t="n">
        <f aca="false">IF(E44=200,F44,0)</f>
        <v>0</v>
      </c>
      <c r="J43" s="0" t="n">
        <f aca="false">IF(E44=280,F44,0)</f>
        <v>0</v>
      </c>
      <c r="K43" s="0" t="n">
        <v>-0.3</v>
      </c>
      <c r="L43" s="0" t="n">
        <f aca="false">IF(E43=90,K43,0)</f>
        <v>-0.3</v>
      </c>
      <c r="M43" s="0" t="n">
        <f aca="false">IF(E43=120,K43,0)</f>
        <v>0</v>
      </c>
      <c r="N43" s="0" t="n">
        <f aca="false">IF(E43=200,K43,0)</f>
        <v>0</v>
      </c>
      <c r="O43" s="0" t="n">
        <f aca="false">IF(E43=280,K43,0)</f>
        <v>0</v>
      </c>
      <c r="P43" s="0" t="n">
        <v>0.7</v>
      </c>
      <c r="Q43" s="0" t="n">
        <v>0.2</v>
      </c>
      <c r="R43" s="0" t="n">
        <v>0.1</v>
      </c>
      <c r="S43" s="0" t="n">
        <v>0.043</v>
      </c>
      <c r="T43" s="0" t="n">
        <v>0.3314</v>
      </c>
      <c r="U43" s="0" t="n">
        <v>0.0105</v>
      </c>
      <c r="V43" s="0" t="n">
        <v>0.0042</v>
      </c>
      <c r="X43" s="8" t="n">
        <f aca="false">1/(1+2*(1+(E43*C43)^2/B43)*(1/(1-B43/4/E43/(E43-C43*E43))-1))</f>
        <v>0.939618969787968</v>
      </c>
      <c r="Y43" s="8" t="n">
        <f aca="false">1+(1-C43)^2+2*C43*C43*A43*A43*0.938*0.938/B43</f>
        <v>1.49175410486841</v>
      </c>
      <c r="Z43" s="0" t="n">
        <f aca="false">B43/2/0.938/A43</f>
        <v>26.2424143021158</v>
      </c>
      <c r="AA43" s="0" t="n">
        <f aca="false">T43*(1+B43/Z43^2)*S43/(1+S43)</f>
        <v>0.0137706302099693</v>
      </c>
      <c r="AB43" s="8" t="n">
        <f aca="false">T43-AA43/Y43*C43*C43</f>
        <v>0.33057472450226</v>
      </c>
      <c r="AC43" s="0" t="n">
        <f aca="false">U43/T43*100</f>
        <v>3.16837658418829</v>
      </c>
    </row>
    <row r="44" customFormat="false" ht="14" hidden="false" customHeight="false" outlineLevel="0" collapsed="false">
      <c r="A44" s="0" t="n">
        <v>0.1096</v>
      </c>
      <c r="B44" s="0" t="n">
        <v>6.6</v>
      </c>
      <c r="C44" s="0" t="n">
        <v>0.363</v>
      </c>
      <c r="D44" s="8" t="n">
        <v>1.38E-008</v>
      </c>
      <c r="E44" s="0" t="n">
        <v>90</v>
      </c>
      <c r="F44" s="0" t="n">
        <v>0.8</v>
      </c>
      <c r="G44" s="0" t="n">
        <f aca="false">IF(E44=90,F44,0)</f>
        <v>0.8</v>
      </c>
      <c r="H44" s="0" t="n">
        <f aca="false">IF(E44=120,F44,0)</f>
        <v>0</v>
      </c>
      <c r="I44" s="0" t="n">
        <f aca="false">IF(E45=200,F45,0)</f>
        <v>0</v>
      </c>
      <c r="J44" s="0" t="n">
        <f aca="false">IF(E45=280,F45,0)</f>
        <v>0</v>
      </c>
      <c r="K44" s="0" t="n">
        <v>-0.2</v>
      </c>
      <c r="L44" s="0" t="n">
        <f aca="false">IF(E44=90,K44,0)</f>
        <v>-0.2</v>
      </c>
      <c r="M44" s="0" t="n">
        <f aca="false">IF(E44=120,K44,0)</f>
        <v>0</v>
      </c>
      <c r="N44" s="0" t="n">
        <f aca="false">IF(E44=200,K44,0)</f>
        <v>0</v>
      </c>
      <c r="O44" s="0" t="n">
        <f aca="false">IF(E44=280,K44,0)</f>
        <v>0</v>
      </c>
      <c r="P44" s="0" t="n">
        <v>0.9</v>
      </c>
      <c r="Q44" s="0" t="n">
        <v>0.3</v>
      </c>
      <c r="R44" s="0" t="n">
        <v>0.1</v>
      </c>
      <c r="S44" s="0" t="n">
        <v>0.043</v>
      </c>
      <c r="T44" s="0" t="n">
        <v>0.3379</v>
      </c>
      <c r="U44" s="0" t="n">
        <v>0.0144</v>
      </c>
      <c r="V44" s="0" t="n">
        <v>0.0043</v>
      </c>
      <c r="X44" s="8" t="n">
        <f aca="false">1/(1+2*(1+(E44*C44)^2/B44)*(1/(1-B44/4/E44/(E44-C44*E44))-1))</f>
        <v>0.905713241868964</v>
      </c>
      <c r="Y44" s="8" t="n">
        <f aca="false">1+(1-C44)^2+2*C44*C44*A44*A44*0.938*0.938/B44</f>
        <v>1.40619101325824</v>
      </c>
      <c r="Z44" s="0" t="n">
        <f aca="false">B44/2/0.938/A44</f>
        <v>32.099668497969</v>
      </c>
      <c r="AA44" s="0" t="n">
        <f aca="false">T44*(1+B44/Z44^2)*S44/(1+S44)</f>
        <v>0.0140199116094326</v>
      </c>
      <c r="AB44" s="8" t="n">
        <f aca="false">T44-AA44/Y44*C44*C44</f>
        <v>0.336586245527496</v>
      </c>
      <c r="AC44" s="0" t="n">
        <f aca="false">U44/T44*100</f>
        <v>4.26161586268127</v>
      </c>
    </row>
    <row r="45" customFormat="false" ht="14" hidden="false" customHeight="false" outlineLevel="0" collapsed="false">
      <c r="A45" s="0" t="n">
        <v>0.1282</v>
      </c>
      <c r="B45" s="0" t="n">
        <v>1.86</v>
      </c>
      <c r="C45" s="0" t="n">
        <v>0.09</v>
      </c>
      <c r="D45" s="8" t="n">
        <v>1.926E-007</v>
      </c>
      <c r="E45" s="0" t="n">
        <v>90</v>
      </c>
      <c r="F45" s="0" t="n">
        <v>2.7</v>
      </c>
      <c r="G45" s="0" t="n">
        <f aca="false">IF(E45=90,F45,0)</f>
        <v>2.7</v>
      </c>
      <c r="H45" s="0" t="n">
        <f aca="false">IF(E45=120,F45,0)</f>
        <v>0</v>
      </c>
      <c r="I45" s="0" t="n">
        <f aca="false">IF(E46=200,F46,0)</f>
        <v>0</v>
      </c>
      <c r="J45" s="0" t="n">
        <f aca="false">IF(E46=280,F46,0)</f>
        <v>0</v>
      </c>
      <c r="K45" s="0" t="n">
        <v>-2</v>
      </c>
      <c r="L45" s="0" t="n">
        <f aca="false">IF(E45=90,K45,0)</f>
        <v>-2</v>
      </c>
      <c r="M45" s="0" t="n">
        <f aca="false">IF(E45=120,K45,0)</f>
        <v>0</v>
      </c>
      <c r="N45" s="0" t="n">
        <f aca="false">IF(E45=200,K45,0)</f>
        <v>0</v>
      </c>
      <c r="O45" s="0" t="n">
        <f aca="false">IF(E45=280,K45,0)</f>
        <v>0</v>
      </c>
      <c r="P45" s="0" t="n">
        <v>3.5</v>
      </c>
      <c r="Q45" s="0" t="n">
        <v>0.4</v>
      </c>
      <c r="R45" s="0" t="n">
        <v>0.1</v>
      </c>
      <c r="S45" s="0" t="n">
        <v>0.296</v>
      </c>
      <c r="T45" s="0" t="n">
        <v>0.3479</v>
      </c>
      <c r="U45" s="0" t="n">
        <v>0.0198</v>
      </c>
      <c r="V45" s="0" t="n">
        <v>0.0168</v>
      </c>
      <c r="X45" s="8" t="n">
        <f aca="false">1/(1+2*(1+(E45*C45)^2/B45)*(1/(1-B45/4/E45/(E45-C45*E45))-1))</f>
        <v>0.995443845240654</v>
      </c>
      <c r="Y45" s="8" t="n">
        <f aca="false">1+(1-C45)^2+2*C45*C45*A45*A45*0.938*0.938/B45</f>
        <v>1.82822594583135</v>
      </c>
      <c r="Z45" s="0" t="n">
        <f aca="false">B45/2/0.938/A45</f>
        <v>7.73378483113738</v>
      </c>
      <c r="AA45" s="0" t="n">
        <f aca="false">T45*(1+B45/Z45^2)*S45/(1+S45)</f>
        <v>0.0819296258570655</v>
      </c>
      <c r="AB45" s="8" t="n">
        <f aca="false">T45-AA45/Y45*C45*C45</f>
        <v>0.347537008778398</v>
      </c>
      <c r="AC45" s="0" t="n">
        <f aca="false">U45/T45*100</f>
        <v>5.69129060074734</v>
      </c>
    </row>
    <row r="46" customFormat="false" ht="14" hidden="false" customHeight="false" outlineLevel="0" collapsed="false">
      <c r="A46" s="0" t="n">
        <v>0.1383</v>
      </c>
      <c r="B46" s="0" t="n">
        <v>2.49</v>
      </c>
      <c r="C46" s="0" t="n">
        <v>0.112</v>
      </c>
      <c r="D46" s="8" t="n">
        <v>9.229E-008</v>
      </c>
      <c r="E46" s="0" t="n">
        <v>90</v>
      </c>
      <c r="F46" s="0" t="n">
        <v>2</v>
      </c>
      <c r="G46" s="0" t="n">
        <f aca="false">IF(E46=90,F46,0)</f>
        <v>2</v>
      </c>
      <c r="H46" s="0" t="n">
        <f aca="false">IF(E46=120,F46,0)</f>
        <v>0</v>
      </c>
      <c r="I46" s="0" t="n">
        <f aca="false">IF(E47=200,F47,0)</f>
        <v>0</v>
      </c>
      <c r="J46" s="0" t="n">
        <f aca="false">IF(E47=280,F47,0)</f>
        <v>0</v>
      </c>
      <c r="K46" s="0" t="n">
        <v>-1.4</v>
      </c>
      <c r="L46" s="0" t="n">
        <f aca="false">IF(E46=90,K46,0)</f>
        <v>-1.4</v>
      </c>
      <c r="M46" s="0" t="n">
        <f aca="false">IF(E46=120,K46,0)</f>
        <v>0</v>
      </c>
      <c r="N46" s="0" t="n">
        <f aca="false">IF(E46=200,K46,0)</f>
        <v>0</v>
      </c>
      <c r="O46" s="0" t="n">
        <f aca="false">IF(E46=280,K46,0)</f>
        <v>0</v>
      </c>
      <c r="P46" s="0" t="n">
        <v>2</v>
      </c>
      <c r="Q46" s="0" t="n">
        <v>0.4</v>
      </c>
      <c r="R46" s="0" t="n">
        <v>0.1</v>
      </c>
      <c r="S46" s="0" t="n">
        <v>0.271</v>
      </c>
      <c r="T46" s="0" t="n">
        <v>0.3298</v>
      </c>
      <c r="U46" s="0" t="n">
        <v>0.006</v>
      </c>
      <c r="V46" s="0" t="n">
        <v>0.0105</v>
      </c>
      <c r="X46" s="8" t="n">
        <f aca="false">1/(1+2*(1+(E46*C46)^2/B46)*(1/(1-B46/4/E46/(E46-C46*E46))-1))</f>
        <v>0.992815215572313</v>
      </c>
      <c r="Y46" s="8" t="n">
        <f aca="false">1+(1-C46)^2+2*C46*C46*A46*A46*0.938*0.938/B46</f>
        <v>1.78871355739314</v>
      </c>
      <c r="Z46" s="0" t="n">
        <f aca="false">B46/2/0.938/A46</f>
        <v>9.59719530639335</v>
      </c>
      <c r="AA46" s="0" t="n">
        <f aca="false">T46*(1+B46/Z46^2)*S46/(1+S46)</f>
        <v>0.0722202890994723</v>
      </c>
      <c r="AB46" s="8" t="n">
        <f aca="false">T46-AA46/Y46*C46*C46</f>
        <v>0.329293529132868</v>
      </c>
      <c r="AC46" s="0" t="n">
        <f aca="false">U46/T46*100</f>
        <v>1.81928441479685</v>
      </c>
    </row>
    <row r="47" customFormat="false" ht="14" hidden="false" customHeight="false" outlineLevel="0" collapsed="false">
      <c r="A47" s="0" t="n">
        <v>0.1396</v>
      </c>
      <c r="B47" s="0" t="n">
        <v>3.48</v>
      </c>
      <c r="C47" s="0" t="n">
        <v>0.154</v>
      </c>
      <c r="D47" s="8" t="n">
        <v>4.525E-008</v>
      </c>
      <c r="E47" s="0" t="n">
        <v>90</v>
      </c>
      <c r="F47" s="0" t="n">
        <v>1.5</v>
      </c>
      <c r="G47" s="0" t="n">
        <f aca="false">IF(E47=90,F47,0)</f>
        <v>1.5</v>
      </c>
      <c r="H47" s="0" t="n">
        <f aca="false">IF(E47=120,F47,0)</f>
        <v>0</v>
      </c>
      <c r="I47" s="0" t="n">
        <f aca="false">IF(E48=200,F48,0)</f>
        <v>0</v>
      </c>
      <c r="J47" s="0" t="n">
        <f aca="false">IF(E48=280,F48,0)</f>
        <v>0</v>
      </c>
      <c r="K47" s="0" t="n">
        <v>-0.9</v>
      </c>
      <c r="L47" s="0" t="n">
        <f aca="false">IF(E47=90,K47,0)</f>
        <v>-0.9</v>
      </c>
      <c r="M47" s="0" t="n">
        <f aca="false">IF(E47=120,K47,0)</f>
        <v>0</v>
      </c>
      <c r="N47" s="0" t="n">
        <f aca="false">IF(E47=200,K47,0)</f>
        <v>0</v>
      </c>
      <c r="O47" s="0" t="n">
        <f aca="false">IF(E47=280,K47,0)</f>
        <v>0</v>
      </c>
      <c r="P47" s="0" t="n">
        <v>0.7</v>
      </c>
      <c r="Q47" s="0" t="n">
        <v>0.3</v>
      </c>
      <c r="R47" s="0" t="n">
        <v>0.1</v>
      </c>
      <c r="S47" s="0" t="n">
        <v>0.233</v>
      </c>
      <c r="T47" s="0" t="n">
        <v>0.3328</v>
      </c>
      <c r="U47" s="0" t="n">
        <v>0.0057</v>
      </c>
      <c r="V47" s="0" t="n">
        <v>0.0064</v>
      </c>
      <c r="X47" s="8" t="n">
        <f aca="false">1/(1+2*(1+(E47*C47)^2/B47)*(1/(1-B47/4/E47/(E47-C47*E47))-1))</f>
        <v>0.985928552933968</v>
      </c>
      <c r="Y47" s="8" t="n">
        <f aca="false">1+(1-C47)^2+2*C47*C47*A47*A47*0.938*0.938/B47</f>
        <v>1.71594970537815</v>
      </c>
      <c r="Z47" s="0" t="n">
        <f aca="false">B47/2/0.938/A47</f>
        <v>13.2880419841032</v>
      </c>
      <c r="AA47" s="0" t="n">
        <f aca="false">T47*(1+B47/Z47^2)*S47/(1+S47)</f>
        <v>0.0641286758895405</v>
      </c>
      <c r="AB47" s="8" t="n">
        <f aca="false">T47-AA47/Y47*C47*C47</f>
        <v>0.331913682835441</v>
      </c>
      <c r="AC47" s="0" t="n">
        <f aca="false">U47/T47*100</f>
        <v>1.71274038461538</v>
      </c>
    </row>
    <row r="48" customFormat="false" ht="14" hidden="false" customHeight="false" outlineLevel="0" collapsed="false">
      <c r="A48" s="0" t="n">
        <v>0.1394</v>
      </c>
      <c r="B48" s="0" t="n">
        <v>4.45</v>
      </c>
      <c r="C48" s="0" t="n">
        <v>0.196</v>
      </c>
      <c r="D48" s="8" t="n">
        <v>2.633E-008</v>
      </c>
      <c r="E48" s="0" t="n">
        <v>90</v>
      </c>
      <c r="F48" s="0" t="n">
        <v>1.2</v>
      </c>
      <c r="G48" s="0" t="n">
        <f aca="false">IF(E48=90,F48,0)</f>
        <v>1.2</v>
      </c>
      <c r="H48" s="0" t="n">
        <f aca="false">IF(E48=120,F48,0)</f>
        <v>0</v>
      </c>
      <c r="I48" s="0" t="n">
        <f aca="false">IF(E49=200,F49,0)</f>
        <v>0</v>
      </c>
      <c r="J48" s="0" t="n">
        <f aca="false">IF(E49=280,F49,0)</f>
        <v>0</v>
      </c>
      <c r="K48" s="0" t="n">
        <v>-0.6</v>
      </c>
      <c r="L48" s="0" t="n">
        <f aca="false">IF(E48=90,K48,0)</f>
        <v>-0.6</v>
      </c>
      <c r="M48" s="0" t="n">
        <f aca="false">IF(E48=120,K48,0)</f>
        <v>0</v>
      </c>
      <c r="N48" s="0" t="n">
        <f aca="false">IF(E48=200,K48,0)</f>
        <v>0</v>
      </c>
      <c r="O48" s="0" t="n">
        <f aca="false">IF(E48=280,K48,0)</f>
        <v>0</v>
      </c>
      <c r="P48" s="0" t="n">
        <v>0.3</v>
      </c>
      <c r="Q48" s="0" t="n">
        <v>0.3</v>
      </c>
      <c r="R48" s="0" t="n">
        <v>0.1</v>
      </c>
      <c r="S48" s="0" t="n">
        <v>0.201</v>
      </c>
      <c r="T48" s="0" t="n">
        <v>0.3272</v>
      </c>
      <c r="U48" s="0" t="n">
        <v>0.0062</v>
      </c>
      <c r="V48" s="0" t="n">
        <v>0.0047</v>
      </c>
      <c r="X48" s="8" t="n">
        <f aca="false">1/(1+2*(1+(E48*C48)^2/B48)*(1/(1-B48/4/E48/(E48-C48*E48))-1))</f>
        <v>0.976337157354124</v>
      </c>
      <c r="Y48" s="8" t="n">
        <f aca="false">1+(1-C48)^2+2*C48*C48*A48*A48*0.938*0.938/B48</f>
        <v>1.64671119795984</v>
      </c>
      <c r="Z48" s="0" t="n">
        <f aca="false">B48/2/0.938/A48</f>
        <v>17.0162713793198</v>
      </c>
      <c r="AA48" s="0" t="n">
        <f aca="false">T48*(1+B48/Z48^2)*S48/(1+S48)</f>
        <v>0.0556019505153522</v>
      </c>
      <c r="AB48" s="8" t="n">
        <f aca="false">T48-AA48/Y48*C48*C48</f>
        <v>0.325902866335248</v>
      </c>
      <c r="AC48" s="0" t="n">
        <f aca="false">U48/T48*100</f>
        <v>1.89486552567237</v>
      </c>
    </row>
    <row r="49" customFormat="false" ht="14" hidden="false" customHeight="false" outlineLevel="0" collapsed="false">
      <c r="A49" s="0" t="n">
        <v>0.1398</v>
      </c>
      <c r="B49" s="0" t="n">
        <v>5.46</v>
      </c>
      <c r="C49" s="0" t="n">
        <v>0.239</v>
      </c>
      <c r="D49" s="8" t="n">
        <v>1.749E-008</v>
      </c>
      <c r="E49" s="0" t="n">
        <v>90</v>
      </c>
      <c r="F49" s="0" t="n">
        <v>1.1</v>
      </c>
      <c r="G49" s="0" t="n">
        <f aca="false">IF(E49=90,F49,0)</f>
        <v>1.1</v>
      </c>
      <c r="H49" s="0" t="n">
        <f aca="false">IF(E49=120,F49,0)</f>
        <v>0</v>
      </c>
      <c r="I49" s="0" t="n">
        <f aca="false">IF(E50=200,F50,0)</f>
        <v>0</v>
      </c>
      <c r="J49" s="0" t="n">
        <f aca="false">IF(E50=280,F50,0)</f>
        <v>0</v>
      </c>
      <c r="K49" s="0" t="n">
        <v>-0.4</v>
      </c>
      <c r="L49" s="0" t="n">
        <f aca="false">IF(E49=90,K49,0)</f>
        <v>-0.4</v>
      </c>
      <c r="M49" s="0" t="n">
        <f aca="false">IF(E49=120,K49,0)</f>
        <v>0</v>
      </c>
      <c r="N49" s="0" t="n">
        <f aca="false">IF(E49=200,K49,0)</f>
        <v>0</v>
      </c>
      <c r="O49" s="0" t="n">
        <f aca="false">IF(E49=280,K49,0)</f>
        <v>0</v>
      </c>
      <c r="P49" s="0" t="n">
        <v>0.5</v>
      </c>
      <c r="Q49" s="0" t="n">
        <v>0.3</v>
      </c>
      <c r="R49" s="0" t="n">
        <v>0.1</v>
      </c>
      <c r="S49" s="0" t="n">
        <v>0.176</v>
      </c>
      <c r="T49" s="0" t="n">
        <v>0.3411</v>
      </c>
      <c r="U49" s="0" t="n">
        <v>0.0085</v>
      </c>
      <c r="V49" s="0" t="n">
        <v>0.0043</v>
      </c>
      <c r="X49" s="8" t="n">
        <f aca="false">1/(1+2*(1+(E49*C49)^2/B49)*(1/(1-B49/4/E49/(E49-C49*E49))-1))</f>
        <v>0.96340828770451</v>
      </c>
      <c r="Y49" s="8" t="n">
        <f aca="false">1+(1-C49)^2+2*C49*C49*A49*A49*0.938*0.938/B49</f>
        <v>1.57948079338508</v>
      </c>
      <c r="Z49" s="0" t="n">
        <f aca="false">B49/2/0.938/A49</f>
        <v>20.8186535135481</v>
      </c>
      <c r="AA49" s="0" t="n">
        <f aca="false">T49*(1+B49/Z49^2)*S49/(1+S49)</f>
        <v>0.051692073556302</v>
      </c>
      <c r="AB49" s="8" t="n">
        <f aca="false">T49-AA49/Y49*C49*C49</f>
        <v>0.339230586363585</v>
      </c>
      <c r="AC49" s="0" t="n">
        <f aca="false">U49/T49*100</f>
        <v>2.49193784813838</v>
      </c>
    </row>
    <row r="50" customFormat="false" ht="14" hidden="false" customHeight="false" outlineLevel="0" collapsed="false">
      <c r="A50" s="0" t="n">
        <v>0.1407</v>
      </c>
      <c r="B50" s="0" t="n">
        <v>6.69</v>
      </c>
      <c r="C50" s="0" t="n">
        <v>0.289</v>
      </c>
      <c r="D50" s="8" t="n">
        <v>1.092E-008</v>
      </c>
      <c r="E50" s="0" t="n">
        <v>90</v>
      </c>
      <c r="F50" s="0" t="n">
        <v>0.9</v>
      </c>
      <c r="G50" s="0" t="n">
        <f aca="false">IF(E50=90,F50,0)</f>
        <v>0.9</v>
      </c>
      <c r="H50" s="0" t="n">
        <f aca="false">IF(E50=120,F50,0)</f>
        <v>0</v>
      </c>
      <c r="I50" s="0" t="n">
        <f aca="false">IF(E51=200,F51,0)</f>
        <v>0</v>
      </c>
      <c r="J50" s="0" t="n">
        <f aca="false">IF(E51=280,F51,0)</f>
        <v>0</v>
      </c>
      <c r="K50" s="0" t="n">
        <v>-0.3</v>
      </c>
      <c r="L50" s="0" t="n">
        <f aca="false">IF(E50=90,K50,0)</f>
        <v>-0.3</v>
      </c>
      <c r="M50" s="0" t="n">
        <f aca="false">IF(E50=120,K50,0)</f>
        <v>0</v>
      </c>
      <c r="N50" s="0" t="n">
        <f aca="false">IF(E50=200,K50,0)</f>
        <v>0</v>
      </c>
      <c r="O50" s="0" t="n">
        <f aca="false">IF(E50=280,K50,0)</f>
        <v>0</v>
      </c>
      <c r="P50" s="0" t="n">
        <v>0.8</v>
      </c>
      <c r="Q50" s="0" t="n">
        <v>0.2</v>
      </c>
      <c r="R50" s="0" t="n">
        <v>0.1</v>
      </c>
      <c r="S50" s="0" t="n">
        <v>0.154</v>
      </c>
      <c r="T50" s="0" t="n">
        <v>0.3363</v>
      </c>
      <c r="U50" s="0" t="n">
        <v>0.0097</v>
      </c>
      <c r="V50" s="0" t="n">
        <v>0.0042</v>
      </c>
      <c r="X50" s="8" t="n">
        <f aca="false">1/(1+2*(1+(E50*C50)^2/B50)*(1/(1-B50/4/E50/(E50-C50*E50))-1))</f>
        <v>0.943990289082813</v>
      </c>
      <c r="Y50" s="8" t="n">
        <f aca="false">1+(1-C50)^2+2*C50*C50*A50*A50*0.938*0.938/B50</f>
        <v>1.50595590403301</v>
      </c>
      <c r="Z50" s="0" t="n">
        <f aca="false">B50/2/0.938/A50</f>
        <v>25.3454021394702</v>
      </c>
      <c r="AA50" s="0" t="n">
        <f aca="false">T50*(1+B50/Z50^2)*S50/(1+S50)</f>
        <v>0.045346235507104</v>
      </c>
      <c r="AB50" s="8" t="n">
        <f aca="false">T50-AA50/Y50*C50*C50</f>
        <v>0.333785077135628</v>
      </c>
      <c r="AC50" s="0" t="n">
        <f aca="false">U50/T50*100</f>
        <v>2.88432946773714</v>
      </c>
    </row>
    <row r="51" customFormat="false" ht="14" hidden="false" customHeight="false" outlineLevel="0" collapsed="false">
      <c r="A51" s="0" t="n">
        <v>0.1737</v>
      </c>
      <c r="B51" s="0" t="n">
        <v>2.67</v>
      </c>
      <c r="C51" s="0" t="n">
        <v>0.095</v>
      </c>
      <c r="D51" s="8" t="n">
        <v>6.374E-008</v>
      </c>
      <c r="E51" s="0" t="n">
        <v>90</v>
      </c>
      <c r="F51" s="0" t="n">
        <v>2.2</v>
      </c>
      <c r="G51" s="0" t="n">
        <f aca="false">IF(E51=90,F51,0)</f>
        <v>2.2</v>
      </c>
      <c r="H51" s="0" t="n">
        <f aca="false">IF(E51=120,F51,0)</f>
        <v>0</v>
      </c>
      <c r="I51" s="0" t="n">
        <f aca="false">IF(E52=200,F52,0)</f>
        <v>0</v>
      </c>
      <c r="J51" s="0" t="n">
        <f aca="false">IF(E52=280,F52,0)</f>
        <v>0</v>
      </c>
      <c r="K51" s="0" t="n">
        <v>-1.5</v>
      </c>
      <c r="L51" s="0" t="n">
        <f aca="false">IF(E51=90,K51,0)</f>
        <v>-1.5</v>
      </c>
      <c r="M51" s="0" t="n">
        <f aca="false">IF(E51=120,K51,0)</f>
        <v>0</v>
      </c>
      <c r="N51" s="0" t="n">
        <f aca="false">IF(E51=200,K51,0)</f>
        <v>0</v>
      </c>
      <c r="O51" s="0" t="n">
        <f aca="false">IF(E51=280,K51,0)</f>
        <v>0</v>
      </c>
      <c r="P51" s="0" t="n">
        <v>1.7</v>
      </c>
      <c r="Q51" s="0" t="n">
        <v>0.4</v>
      </c>
      <c r="R51" s="0" t="n">
        <v>0.1</v>
      </c>
      <c r="S51" s="0" t="n">
        <v>0.247</v>
      </c>
      <c r="T51" s="0" t="n">
        <v>0.3277</v>
      </c>
      <c r="U51" s="0" t="n">
        <v>0.0091</v>
      </c>
      <c r="V51" s="0" t="n">
        <v>0.0103</v>
      </c>
      <c r="X51" s="8" t="n">
        <f aca="false">1/(1+2*(1+(E51*C51)^2/B51)*(1/(1-B51/4/E51/(E51-C51*E51))-1))</f>
        <v>0.994857804527358</v>
      </c>
      <c r="Y51" s="8" t="n">
        <f aca="false">1+(1-C51)^2+2*C51*C51*A51*A51*0.938*0.938/B51</f>
        <v>1.81920446148559</v>
      </c>
      <c r="Z51" s="0" t="n">
        <f aca="false">B51/2/0.938/A51</f>
        <v>8.19367264344451</v>
      </c>
      <c r="AA51" s="0" t="n">
        <f aca="false">T51*(1+B51/Z51^2)*S51/(1+S51)</f>
        <v>0.0674907360815296</v>
      </c>
      <c r="AB51" s="8" t="n">
        <f aca="false">T51-AA51/Y51*C51*C51</f>
        <v>0.327365181178899</v>
      </c>
      <c r="AC51" s="0" t="n">
        <f aca="false">U51/T51*100</f>
        <v>2.77693011901129</v>
      </c>
    </row>
    <row r="52" customFormat="false" ht="14" hidden="false" customHeight="false" outlineLevel="0" collapsed="false">
      <c r="A52" s="0" t="n">
        <v>0.1803</v>
      </c>
      <c r="B52" s="0" t="n">
        <v>3.46</v>
      </c>
      <c r="C52" s="0" t="n">
        <v>0.119</v>
      </c>
      <c r="D52" s="8" t="n">
        <v>3.339E-008</v>
      </c>
      <c r="E52" s="0" t="n">
        <v>90</v>
      </c>
      <c r="F52" s="0" t="n">
        <v>1.7</v>
      </c>
      <c r="G52" s="0" t="n">
        <f aca="false">IF(E52=90,F52,0)</f>
        <v>1.7</v>
      </c>
      <c r="H52" s="0" t="n">
        <f aca="false">IF(E52=120,F52,0)</f>
        <v>0</v>
      </c>
      <c r="I52" s="0" t="n">
        <f aca="false">IF(E53=200,F53,0)</f>
        <v>0</v>
      </c>
      <c r="J52" s="0" t="n">
        <f aca="false">IF(E53=280,F53,0)</f>
        <v>0</v>
      </c>
      <c r="K52" s="0" t="n">
        <v>-1</v>
      </c>
      <c r="L52" s="0" t="n">
        <f aca="false">IF(E52=90,K52,0)</f>
        <v>-1</v>
      </c>
      <c r="M52" s="0" t="n">
        <f aca="false">IF(E52=120,K52,0)</f>
        <v>0</v>
      </c>
      <c r="N52" s="0" t="n">
        <f aca="false">IF(E52=200,K52,0)</f>
        <v>0</v>
      </c>
      <c r="O52" s="0" t="n">
        <f aca="false">IF(E52=280,K52,0)</f>
        <v>0</v>
      </c>
      <c r="P52" s="0" t="n">
        <v>1.1</v>
      </c>
      <c r="Q52" s="0" t="n">
        <v>0.3</v>
      </c>
      <c r="R52" s="0" t="n">
        <v>0.1</v>
      </c>
      <c r="S52" s="0" t="n">
        <v>0.211</v>
      </c>
      <c r="T52" s="0" t="n">
        <v>0.3069</v>
      </c>
      <c r="U52" s="0" t="n">
        <v>0.0066</v>
      </c>
      <c r="V52" s="0" t="n">
        <v>0.0071</v>
      </c>
      <c r="X52" s="8" t="n">
        <f aca="false">1/(1+2*(1+(E52*C52)^2/B52)*(1/(1-B52/4/E52/(E52-C52*E52))-1))</f>
        <v>0.991787677747674</v>
      </c>
      <c r="Y52" s="8" t="n">
        <f aca="false">1+(1-C52)^2+2*C52*C52*A52*A52*0.938*0.938/B52</f>
        <v>1.7763951234687</v>
      </c>
      <c r="Z52" s="0" t="n">
        <f aca="false">B52/2/0.938/A52</f>
        <v>10.2293382150337</v>
      </c>
      <c r="AA52" s="0" t="n">
        <f aca="false">T52*(1+B52/Z52^2)*S52/(1+S52)</f>
        <v>0.0552412183654322</v>
      </c>
      <c r="AB52" s="8" t="n">
        <f aca="false">T52-AA52/Y52*C52*C52</f>
        <v>0.306459630127927</v>
      </c>
      <c r="AC52" s="0" t="n">
        <f aca="false">U52/T52*100</f>
        <v>2.1505376344086</v>
      </c>
    </row>
    <row r="53" customFormat="false" ht="14" hidden="false" customHeight="false" outlineLevel="0" collapsed="false">
      <c r="A53" s="0" t="n">
        <v>0.1799</v>
      </c>
      <c r="B53" s="0" t="n">
        <v>4.46</v>
      </c>
      <c r="C53" s="0" t="n">
        <v>0.152</v>
      </c>
      <c r="D53" s="8" t="n">
        <v>2.048E-008</v>
      </c>
      <c r="E53" s="0" t="n">
        <v>90</v>
      </c>
      <c r="F53" s="0" t="n">
        <v>1.4</v>
      </c>
      <c r="G53" s="0" t="n">
        <f aca="false">IF(E53=90,F53,0)</f>
        <v>1.4</v>
      </c>
      <c r="H53" s="0" t="n">
        <f aca="false">IF(E53=120,F53,0)</f>
        <v>0</v>
      </c>
      <c r="I53" s="0" t="n">
        <f aca="false">IF(E54=200,F54,0)</f>
        <v>0</v>
      </c>
      <c r="J53" s="0" t="n">
        <f aca="false">IF(E54=280,F54,0)</f>
        <v>0</v>
      </c>
      <c r="K53" s="0" t="n">
        <v>-0.7</v>
      </c>
      <c r="L53" s="0" t="n">
        <f aca="false">IF(E53=90,K53,0)</f>
        <v>-0.7</v>
      </c>
      <c r="M53" s="0" t="n">
        <f aca="false">IF(E53=120,K53,0)</f>
        <v>0</v>
      </c>
      <c r="N53" s="0" t="n">
        <f aca="false">IF(E53=200,K53,0)</f>
        <v>0</v>
      </c>
      <c r="O53" s="0" t="n">
        <f aca="false">IF(E53=280,K53,0)</f>
        <v>0</v>
      </c>
      <c r="P53" s="0" t="n">
        <v>0.6</v>
      </c>
      <c r="Q53" s="0" t="n">
        <v>0.3</v>
      </c>
      <c r="R53" s="0" t="n">
        <v>0.1</v>
      </c>
      <c r="S53" s="0" t="n">
        <v>0.179</v>
      </c>
      <c r="T53" s="0" t="n">
        <v>0.3197</v>
      </c>
      <c r="U53" s="0" t="n">
        <v>0.0076</v>
      </c>
      <c r="V53" s="0" t="n">
        <v>0.0054</v>
      </c>
      <c r="X53" s="8" t="n">
        <f aca="false">1/(1+2*(1+(E53*C53)^2/B53)*(1/(1-B53/4/E53/(E53-C53*E53))-1))</f>
        <v>0.986242350850071</v>
      </c>
      <c r="Y53" s="8" t="n">
        <f aca="false">1+(1-C53)^2+2*C53*C53*A53*A53*0.938*0.938/B53</f>
        <v>1.71939901922397</v>
      </c>
      <c r="Z53" s="0" t="n">
        <f aca="false">B53/2/0.938/A53</f>
        <v>13.2151123995681</v>
      </c>
      <c r="AA53" s="0" t="n">
        <f aca="false">T53*(1+B53/Z53^2)*S53/(1+S53)</f>
        <v>0.0497775795530075</v>
      </c>
      <c r="AB53" s="8" t="n">
        <f aca="false">T53-AA53/Y53*C53*C53</f>
        <v>0.319031126059086</v>
      </c>
      <c r="AC53" s="0" t="n">
        <f aca="false">U53/T53*100</f>
        <v>2.37722865186112</v>
      </c>
    </row>
    <row r="54" customFormat="false" ht="14" hidden="false" customHeight="false" outlineLevel="0" collapsed="false">
      <c r="A54" s="0" t="n">
        <v>0.1806</v>
      </c>
      <c r="B54" s="0" t="n">
        <v>5.46</v>
      </c>
      <c r="C54" s="0" t="n">
        <v>0.185</v>
      </c>
      <c r="D54" s="8" t="n">
        <v>1.276E-008</v>
      </c>
      <c r="E54" s="0" t="n">
        <v>90</v>
      </c>
      <c r="F54" s="0" t="n">
        <v>1.2</v>
      </c>
      <c r="G54" s="0" t="n">
        <f aca="false">IF(E54=90,F54,0)</f>
        <v>1.2</v>
      </c>
      <c r="H54" s="0" t="n">
        <f aca="false">IF(E54=120,F54,0)</f>
        <v>0</v>
      </c>
      <c r="I54" s="0" t="n">
        <f aca="false">IF(E55=200,F55,0)</f>
        <v>0</v>
      </c>
      <c r="J54" s="0" t="n">
        <f aca="false">IF(E55=280,F55,0)</f>
        <v>0</v>
      </c>
      <c r="K54" s="0" t="n">
        <v>-0.5</v>
      </c>
      <c r="L54" s="0" t="n">
        <f aca="false">IF(E54=90,K54,0)</f>
        <v>-0.5</v>
      </c>
      <c r="M54" s="0" t="n">
        <f aca="false">IF(E54=120,K54,0)</f>
        <v>0</v>
      </c>
      <c r="N54" s="0" t="n">
        <f aca="false">IF(E54=200,K54,0)</f>
        <v>0</v>
      </c>
      <c r="O54" s="0" t="n">
        <f aca="false">IF(E54=280,K54,0)</f>
        <v>0</v>
      </c>
      <c r="P54" s="0" t="n">
        <v>0.4</v>
      </c>
      <c r="Q54" s="0" t="n">
        <v>0.3</v>
      </c>
      <c r="R54" s="0" t="n">
        <v>0.1</v>
      </c>
      <c r="S54" s="0" t="n">
        <v>0.156</v>
      </c>
      <c r="T54" s="0" t="n">
        <v>0.3088</v>
      </c>
      <c r="U54" s="0" t="n">
        <v>0.0088</v>
      </c>
      <c r="V54" s="0" t="n">
        <v>0.0045</v>
      </c>
      <c r="X54" s="8" t="n">
        <f aca="false">1/(1+2*(1+(E54*C54)^2/B54)*(1/(1-B54/4/E54/(E54-C54*E54))-1))</f>
        <v>0.979034080258019</v>
      </c>
      <c r="Y54" s="8" t="n">
        <f aca="false">1+(1-C54)^2+2*C54*C54*A54*A54*0.938*0.938/B54</f>
        <v>1.66458476754157</v>
      </c>
      <c r="Z54" s="0" t="n">
        <f aca="false">B54/2/0.938/A54</f>
        <v>16.1154361084941</v>
      </c>
      <c r="AA54" s="0" t="n">
        <f aca="false">T54*(1+B54/Z54^2)*S54/(1+S54)</f>
        <v>0.042548070085067</v>
      </c>
      <c r="AB54" s="8" t="n">
        <f aca="false">T54-AA54/Y54*C54*C54</f>
        <v>0.30792518261187</v>
      </c>
      <c r="AC54" s="0" t="n">
        <f aca="false">U54/T54*100</f>
        <v>2.84974093264249</v>
      </c>
    </row>
    <row r="55" customFormat="false" ht="14" hidden="false" customHeight="false" outlineLevel="0" collapsed="false">
      <c r="A55" s="0" t="n">
        <v>0.1801</v>
      </c>
      <c r="B55" s="0" t="n">
        <v>6.77</v>
      </c>
      <c r="C55" s="0" t="n">
        <v>0.229</v>
      </c>
      <c r="D55" s="8" t="n">
        <v>8.304E-009</v>
      </c>
      <c r="E55" s="0" t="n">
        <v>90</v>
      </c>
      <c r="F55" s="0" t="n">
        <v>1</v>
      </c>
      <c r="G55" s="0" t="n">
        <f aca="false">IF(E55=90,F55,0)</f>
        <v>1</v>
      </c>
      <c r="H55" s="0" t="n">
        <f aca="false">IF(E55=120,F55,0)</f>
        <v>0</v>
      </c>
      <c r="I55" s="0" t="n">
        <f aca="false">IF(E56=200,F56,0)</f>
        <v>0</v>
      </c>
      <c r="J55" s="0" t="n">
        <f aca="false">IF(E56=280,F56,0)</f>
        <v>0</v>
      </c>
      <c r="K55" s="0" t="n">
        <v>-0.4</v>
      </c>
      <c r="L55" s="0" t="n">
        <f aca="false">IF(E55=90,K55,0)</f>
        <v>-0.4</v>
      </c>
      <c r="M55" s="0" t="n">
        <f aca="false">IF(E55=120,K55,0)</f>
        <v>0</v>
      </c>
      <c r="N55" s="0" t="n">
        <f aca="false">IF(E55=200,K55,0)</f>
        <v>0</v>
      </c>
      <c r="O55" s="0" t="n">
        <f aca="false">IF(E55=280,K55,0)</f>
        <v>0</v>
      </c>
      <c r="P55" s="0" t="n">
        <v>0.5</v>
      </c>
      <c r="Q55" s="0" t="n">
        <v>0.2</v>
      </c>
      <c r="R55" s="0" t="n">
        <v>0.1</v>
      </c>
      <c r="S55" s="0" t="n">
        <v>0.135</v>
      </c>
      <c r="T55" s="0" t="n">
        <v>0.3203</v>
      </c>
      <c r="U55" s="0" t="n">
        <v>0.0097</v>
      </c>
      <c r="V55" s="0" t="n">
        <v>0.0039</v>
      </c>
      <c r="X55" s="8" t="n">
        <f aca="false">1/(1+2*(1+(E55*C55)^2/B55)*(1/(1-B55/4/E55/(E55-C55*E55))-1))</f>
        <v>0.96659466086443</v>
      </c>
      <c r="Y55" s="8" t="n">
        <f aca="false">1+(1-C55)^2+2*C55*C55*A55*A55*0.938*0.938/B55</f>
        <v>1.59488312532703</v>
      </c>
      <c r="Z55" s="0" t="n">
        <f aca="false">B55/2/0.938/A55</f>
        <v>20.0374347821454</v>
      </c>
      <c r="AA55" s="0" t="n">
        <f aca="false">T55*(1+B55/Z55^2)*S55/(1+S55)</f>
        <v>0.0387397475662216</v>
      </c>
      <c r="AB55" s="8" t="n">
        <f aca="false">T55-AA55/Y55*C55*C55</f>
        <v>0.319026206911429</v>
      </c>
      <c r="AC55" s="0" t="n">
        <f aca="false">U55/T55*100</f>
        <v>3.02841086481424</v>
      </c>
    </row>
    <row r="56" customFormat="false" ht="14" hidden="false" customHeight="false" outlineLevel="0" collapsed="false">
      <c r="A56" s="0" t="n">
        <v>0.1769</v>
      </c>
      <c r="B56" s="0" t="n">
        <v>8.5</v>
      </c>
      <c r="C56" s="0" t="n">
        <v>0.289</v>
      </c>
      <c r="D56" s="8" t="n">
        <v>4.918E-009</v>
      </c>
      <c r="E56" s="0" t="n">
        <v>90</v>
      </c>
      <c r="F56" s="0" t="n">
        <v>0.9</v>
      </c>
      <c r="G56" s="0" t="n">
        <f aca="false">IF(E56=90,F56,0)</f>
        <v>0.9</v>
      </c>
      <c r="H56" s="0" t="n">
        <f aca="false">IF(E56=120,F56,0)</f>
        <v>0</v>
      </c>
      <c r="I56" s="0" t="n">
        <f aca="false">IF(E57=200,F57,0)</f>
        <v>0</v>
      </c>
      <c r="J56" s="0" t="n">
        <f aca="false">IF(E57=280,F57,0)</f>
        <v>0</v>
      </c>
      <c r="K56" s="0" t="n">
        <v>-0.2</v>
      </c>
      <c r="L56" s="0" t="n">
        <f aca="false">IF(E56=90,K56,0)</f>
        <v>-0.2</v>
      </c>
      <c r="M56" s="0" t="n">
        <f aca="false">IF(E56=120,K56,0)</f>
        <v>0</v>
      </c>
      <c r="N56" s="0" t="n">
        <f aca="false">IF(E56=200,K56,0)</f>
        <v>0</v>
      </c>
      <c r="O56" s="0" t="n">
        <f aca="false">IF(E56=280,K56,0)</f>
        <v>0</v>
      </c>
      <c r="P56" s="0" t="n">
        <v>0.8</v>
      </c>
      <c r="Q56" s="0" t="n">
        <v>0.2</v>
      </c>
      <c r="R56" s="0" t="n">
        <v>0.1</v>
      </c>
      <c r="S56" s="0" t="n">
        <v>0.118</v>
      </c>
      <c r="T56" s="0" t="n">
        <v>0.3092</v>
      </c>
      <c r="U56" s="0" t="n">
        <v>0.0232</v>
      </c>
      <c r="V56" s="0" t="n">
        <v>0.0037</v>
      </c>
      <c r="X56" s="8" t="n">
        <f aca="false">1/(1+2*(1+(E56*C56)^2/B56)*(1/(1-B56/4/E56/(E56-C56*E56))-1))</f>
        <v>0.943846071071206</v>
      </c>
      <c r="Y56" s="8" t="n">
        <f aca="false">1+(1-C56)^2+2*C56*C56*A56*A56*0.938*0.938/B56</f>
        <v>1.50606208824368</v>
      </c>
      <c r="Z56" s="0" t="n">
        <f aca="false">B56/2/0.938/A56</f>
        <v>25.6128707990372</v>
      </c>
      <c r="AA56" s="0" t="n">
        <f aca="false">T56*(1+B56/Z56^2)*S56/(1+S56)</f>
        <v>0.0330575507040121</v>
      </c>
      <c r="AB56" s="8" t="n">
        <f aca="false">T56-AA56/Y56*C56*C56</f>
        <v>0.307366742451123</v>
      </c>
      <c r="AC56" s="0" t="n">
        <f aca="false">U56/T56*100</f>
        <v>7.50323415265201</v>
      </c>
    </row>
    <row r="57" customFormat="false" ht="14" hidden="false" customHeight="false" outlineLevel="0" collapsed="false">
      <c r="A57" s="0" t="n">
        <v>0.2048</v>
      </c>
      <c r="B57" s="0" t="n">
        <v>2.9</v>
      </c>
      <c r="C57" s="0" t="n">
        <v>0.087</v>
      </c>
      <c r="D57" s="8" t="n">
        <v>4.151E-008</v>
      </c>
      <c r="E57" s="0" t="n">
        <v>90</v>
      </c>
      <c r="F57" s="0" t="n">
        <v>2.1</v>
      </c>
      <c r="G57" s="0" t="n">
        <f aca="false">IF(E57=90,F57,0)</f>
        <v>2.1</v>
      </c>
      <c r="H57" s="0" t="n">
        <f aca="false">IF(E57=120,F57,0)</f>
        <v>0</v>
      </c>
      <c r="I57" s="0" t="n">
        <f aca="false">IF(E58=200,F58,0)</f>
        <v>0</v>
      </c>
      <c r="J57" s="0" t="n">
        <f aca="false">IF(E58=280,F58,0)</f>
        <v>0</v>
      </c>
      <c r="K57" s="0" t="n">
        <v>-1.4</v>
      </c>
      <c r="L57" s="0" t="n">
        <f aca="false">IF(E57=90,K57,0)</f>
        <v>-1.4</v>
      </c>
      <c r="M57" s="0" t="n">
        <f aca="false">IF(E57=120,K57,0)</f>
        <v>0</v>
      </c>
      <c r="N57" s="0" t="n">
        <f aca="false">IF(E57=200,K57,0)</f>
        <v>0</v>
      </c>
      <c r="O57" s="0" t="n">
        <f aca="false">IF(E57=280,K57,0)</f>
        <v>0</v>
      </c>
      <c r="P57" s="0" t="n">
        <v>0.9</v>
      </c>
      <c r="Q57" s="0" t="n">
        <v>0.3</v>
      </c>
      <c r="R57" s="0" t="n">
        <v>0.1</v>
      </c>
      <c r="S57" s="0" t="n">
        <v>0.223</v>
      </c>
      <c r="T57" s="0" t="n">
        <v>0.297</v>
      </c>
      <c r="U57" s="0" t="n">
        <v>0.0263</v>
      </c>
      <c r="V57" s="0" t="n">
        <v>0.0081</v>
      </c>
      <c r="X57" s="8" t="n">
        <f aca="false">1/(1+2*(1+(E57*C57)^2/B57)*(1/(1-B57/4/E57/(E57-C57*E57))-1))</f>
        <v>0.995677146130229</v>
      </c>
      <c r="Y57" s="8" t="n">
        <f aca="false">1+(1-C57)^2+2*C57*C57*A57*A57*0.938*0.938/B57</f>
        <v>1.83376163539349</v>
      </c>
      <c r="Z57" s="0" t="n">
        <f aca="false">B57/2/0.938/A57</f>
        <v>7.54805770255863</v>
      </c>
      <c r="AA57" s="0" t="n">
        <f aca="false">T57*(1+B57/Z57^2)*S57/(1+S57)</f>
        <v>0.0569110661599481</v>
      </c>
      <c r="AB57" s="8" t="n">
        <f aca="false">T57-AA57/Y57*C57*C57</f>
        <v>0.296765094954845</v>
      </c>
      <c r="AC57" s="0" t="n">
        <f aca="false">U57/T57*100</f>
        <v>8.85521885521886</v>
      </c>
    </row>
    <row r="58" customFormat="false" ht="14" hidden="false" customHeight="false" outlineLevel="0" collapsed="false">
      <c r="A58" s="0" t="n">
        <v>0.2203</v>
      </c>
      <c r="B58" s="0" t="n">
        <v>3.51</v>
      </c>
      <c r="C58" s="0" t="n">
        <v>0.099</v>
      </c>
      <c r="D58" s="8" t="n">
        <v>2.567E-008</v>
      </c>
      <c r="E58" s="0" t="n">
        <v>90</v>
      </c>
      <c r="F58" s="0" t="n">
        <v>1.8</v>
      </c>
      <c r="G58" s="0" t="n">
        <f aca="false">IF(E58=90,F58,0)</f>
        <v>1.8</v>
      </c>
      <c r="H58" s="0" t="n">
        <f aca="false">IF(E58=120,F58,0)</f>
        <v>0</v>
      </c>
      <c r="I58" s="0" t="n">
        <f aca="false">IF(E59=200,F59,0)</f>
        <v>0</v>
      </c>
      <c r="J58" s="0" t="n">
        <f aca="false">IF(E59=280,F59,0)</f>
        <v>0</v>
      </c>
      <c r="K58" s="0" t="n">
        <v>-1.1</v>
      </c>
      <c r="L58" s="0" t="n">
        <f aca="false">IF(E58=90,K58,0)</f>
        <v>-1.1</v>
      </c>
      <c r="M58" s="0" t="n">
        <f aca="false">IF(E58=120,K58,0)</f>
        <v>0</v>
      </c>
      <c r="N58" s="0" t="n">
        <f aca="false">IF(E58=200,K58,0)</f>
        <v>0</v>
      </c>
      <c r="O58" s="0" t="n">
        <f aca="false">IF(E58=280,K58,0)</f>
        <v>0</v>
      </c>
      <c r="P58" s="0" t="n">
        <v>0.8</v>
      </c>
      <c r="Q58" s="0" t="n">
        <v>0.3</v>
      </c>
      <c r="R58" s="0" t="n">
        <v>0.1</v>
      </c>
      <c r="S58" s="0" t="n">
        <v>0.193</v>
      </c>
      <c r="T58" s="0" t="n">
        <v>0.2924</v>
      </c>
      <c r="U58" s="0" t="n">
        <v>0.007</v>
      </c>
      <c r="V58" s="0" t="n">
        <v>0.0065</v>
      </c>
      <c r="X58" s="8" t="n">
        <f aca="false">1/(1+2*(1+(E58*C58)^2/B58)*(1/(1-B58/4/E58/(E58-C58*E58))-1))</f>
        <v>0.994351968238722</v>
      </c>
      <c r="Y58" s="8" t="n">
        <f aca="false">1+(1-C58)^2+2*C58*C58*A58*A58*0.938*0.938/B58</f>
        <v>1.81203946680853</v>
      </c>
      <c r="Z58" s="0" t="n">
        <f aca="false">B58/2/0.938/A58</f>
        <v>8.49297381841199</v>
      </c>
      <c r="AA58" s="0" t="n">
        <f aca="false">T58*(1+B58/Z58^2)*S58/(1+S58)</f>
        <v>0.049605479588505</v>
      </c>
      <c r="AB58" s="8" t="n">
        <f aca="false">T58-AA58/Y58*C58*C58</f>
        <v>0.29213169276147</v>
      </c>
      <c r="AC58" s="0" t="n">
        <f aca="false">U58/T58*100</f>
        <v>2.39398084815321</v>
      </c>
    </row>
    <row r="59" customFormat="false" ht="14" hidden="false" customHeight="false" outlineLevel="0" collapsed="false">
      <c r="A59" s="0" t="n">
        <v>0.2255</v>
      </c>
      <c r="B59" s="0" t="n">
        <v>4.47</v>
      </c>
      <c r="C59" s="0" t="n">
        <v>0.123</v>
      </c>
      <c r="D59" s="8" t="n">
        <v>1.458E-008</v>
      </c>
      <c r="E59" s="0" t="n">
        <v>90</v>
      </c>
      <c r="F59" s="0" t="n">
        <v>1.4</v>
      </c>
      <c r="G59" s="0" t="n">
        <f aca="false">IF(E59=90,F59,0)</f>
        <v>1.4</v>
      </c>
      <c r="H59" s="0" t="n">
        <f aca="false">IF(E59=120,F59,0)</f>
        <v>0</v>
      </c>
      <c r="I59" s="0" t="n">
        <f aca="false">IF(E60=200,F60,0)</f>
        <v>0</v>
      </c>
      <c r="J59" s="0" t="n">
        <f aca="false">IF(E60=280,F60,0)</f>
        <v>0</v>
      </c>
      <c r="K59" s="0" t="n">
        <v>-0.7</v>
      </c>
      <c r="L59" s="0" t="n">
        <f aca="false">IF(E59=90,K59,0)</f>
        <v>-0.7</v>
      </c>
      <c r="M59" s="0" t="n">
        <f aca="false">IF(E59=120,K59,0)</f>
        <v>0</v>
      </c>
      <c r="N59" s="0" t="n">
        <f aca="false">IF(E59=200,K59,0)</f>
        <v>0</v>
      </c>
      <c r="O59" s="0" t="n">
        <f aca="false">IF(E59=280,K59,0)</f>
        <v>0</v>
      </c>
      <c r="P59" s="0" t="n">
        <v>0.7</v>
      </c>
      <c r="Q59" s="0" t="n">
        <v>0.3</v>
      </c>
      <c r="R59" s="0" t="n">
        <v>0.1</v>
      </c>
      <c r="S59" s="0" t="n">
        <v>0.162</v>
      </c>
      <c r="T59" s="0" t="n">
        <v>0.282</v>
      </c>
      <c r="U59" s="0" t="n">
        <v>0.007</v>
      </c>
      <c r="V59" s="0" t="n">
        <v>0.005</v>
      </c>
      <c r="X59" s="8" t="n">
        <f aca="false">1/(1+2*(1+(E59*C59)^2/B59)*(1/(1-B59/4/E59/(E59-C59*E59))-1))</f>
        <v>0.991137782187623</v>
      </c>
      <c r="Y59" s="8" t="n">
        <f aca="false">1+(1-C59)^2+2*C59*C59*A59*A59*0.938*0.938/B59</f>
        <v>1.76943185271028</v>
      </c>
      <c r="Z59" s="0" t="n">
        <f aca="false">B59/2/0.938/A59</f>
        <v>10.566426656707</v>
      </c>
      <c r="AA59" s="0" t="n">
        <f aca="false">T59*(1+B59/Z59^2)*S59/(1+S59)</f>
        <v>0.0408889905068403</v>
      </c>
      <c r="AB59" s="8" t="n">
        <f aca="false">T59-AA59/Y59*C59*C59</f>
        <v>0.281650390866181</v>
      </c>
      <c r="AC59" s="0" t="n">
        <f aca="false">U59/T59*100</f>
        <v>2.4822695035461</v>
      </c>
    </row>
    <row r="60" customFormat="false" ht="14" hidden="false" customHeight="false" outlineLevel="0" collapsed="false">
      <c r="A60" s="0" t="n">
        <v>0.2259</v>
      </c>
      <c r="B60" s="0" t="n">
        <v>5.47</v>
      </c>
      <c r="C60" s="0" t="n">
        <v>0.149</v>
      </c>
      <c r="D60" s="8" t="n">
        <v>9.905E-009</v>
      </c>
      <c r="E60" s="0" t="n">
        <v>90</v>
      </c>
      <c r="F60" s="0" t="n">
        <v>1.2</v>
      </c>
      <c r="G60" s="0" t="n">
        <f aca="false">IF(E60=90,F60,0)</f>
        <v>1.2</v>
      </c>
      <c r="H60" s="0" t="n">
        <f aca="false">IF(E60=120,F60,0)</f>
        <v>0</v>
      </c>
      <c r="I60" s="0" t="n">
        <f aca="false">IF(E61=200,F61,0)</f>
        <v>0</v>
      </c>
      <c r="J60" s="0" t="n">
        <f aca="false">IF(E61=280,F61,0)</f>
        <v>0</v>
      </c>
      <c r="K60" s="0" t="n">
        <v>-0.5</v>
      </c>
      <c r="L60" s="0" t="n">
        <f aca="false">IF(E60=90,K60,0)</f>
        <v>-0.5</v>
      </c>
      <c r="M60" s="0" t="n">
        <f aca="false">IF(E60=120,K60,0)</f>
        <v>0</v>
      </c>
      <c r="N60" s="0" t="n">
        <f aca="false">IF(E60=200,K60,0)</f>
        <v>0</v>
      </c>
      <c r="O60" s="0" t="n">
        <f aca="false">IF(E60=280,K60,0)</f>
        <v>0</v>
      </c>
      <c r="P60" s="0" t="n">
        <v>0.6</v>
      </c>
      <c r="Q60" s="0" t="n">
        <v>0.3</v>
      </c>
      <c r="R60" s="0" t="n">
        <v>0.1</v>
      </c>
      <c r="S60" s="0" t="n">
        <v>0.14</v>
      </c>
      <c r="T60" s="0" t="n">
        <v>0.2937</v>
      </c>
      <c r="U60" s="0" t="n">
        <v>0.009</v>
      </c>
      <c r="V60" s="0" t="n">
        <v>0.0043</v>
      </c>
      <c r="X60" s="8" t="n">
        <f aca="false">1/(1+2*(1+(E60*C60)^2/B60)*(1/(1-B60/4/E60/(E60-C60*E60))-1))</f>
        <v>0.986734824073299</v>
      </c>
      <c r="Y60" s="8" t="n">
        <f aca="false">1+(1-C60)^2+2*C60*C60*A60*A60*0.938*0.938/B60</f>
        <v>1.72456546291532</v>
      </c>
      <c r="Z60" s="0" t="n">
        <f aca="false">B60/2/0.938/A60</f>
        <v>12.9073849119041</v>
      </c>
      <c r="AA60" s="0" t="n">
        <f aca="false">T60*(1+B60/Z60^2)*S60/(1+S60)</f>
        <v>0.0372526561670833</v>
      </c>
      <c r="AB60" s="8" t="n">
        <f aca="false">T60-AA60/Y60*C60*C60</f>
        <v>0.293220432110378</v>
      </c>
      <c r="AC60" s="0" t="n">
        <f aca="false">U60/T60*100</f>
        <v>3.06435137895812</v>
      </c>
    </row>
    <row r="61" customFormat="false" ht="14" hidden="false" customHeight="false" outlineLevel="0" collapsed="false">
      <c r="A61" s="0" t="n">
        <v>0.2273</v>
      </c>
      <c r="B61" s="0" t="n">
        <v>6.81</v>
      </c>
      <c r="C61" s="0" t="n">
        <v>0.184</v>
      </c>
      <c r="D61" s="8" t="n">
        <v>5.838E-009</v>
      </c>
      <c r="E61" s="0" t="n">
        <v>90</v>
      </c>
      <c r="F61" s="0" t="n">
        <v>1</v>
      </c>
      <c r="G61" s="0" t="n">
        <f aca="false">IF(E61=90,F61,0)</f>
        <v>1</v>
      </c>
      <c r="H61" s="0" t="n">
        <f aca="false">IF(E61=120,F61,0)</f>
        <v>0</v>
      </c>
      <c r="I61" s="0" t="n">
        <f aca="false">IF(E62=200,F62,0)</f>
        <v>0</v>
      </c>
      <c r="J61" s="0" t="n">
        <f aca="false">IF(E62=280,F62,0)</f>
        <v>0</v>
      </c>
      <c r="K61" s="0" t="n">
        <v>-0.3</v>
      </c>
      <c r="L61" s="0" t="n">
        <f aca="false">IF(E61=90,K61,0)</f>
        <v>-0.3</v>
      </c>
      <c r="M61" s="0" t="n">
        <f aca="false">IF(E61=120,K61,0)</f>
        <v>0</v>
      </c>
      <c r="N61" s="0" t="n">
        <f aca="false">IF(E61=200,K61,0)</f>
        <v>0</v>
      </c>
      <c r="O61" s="0" t="n">
        <f aca="false">IF(E61=280,K61,0)</f>
        <v>0</v>
      </c>
      <c r="P61" s="0" t="n">
        <v>0.6</v>
      </c>
      <c r="Q61" s="0" t="n">
        <v>0.3</v>
      </c>
      <c r="R61" s="0" t="n">
        <v>0.1</v>
      </c>
      <c r="S61" s="0" t="n">
        <v>0.12</v>
      </c>
      <c r="T61" s="0" t="n">
        <v>0.2789</v>
      </c>
      <c r="U61" s="0" t="n">
        <v>0.0086</v>
      </c>
      <c r="V61" s="0" t="n">
        <v>0.0034</v>
      </c>
      <c r="X61" s="8" t="n">
        <f aca="false">1/(1+2*(1+(E61*C61)^2/B61)*(1/(1-B61/4/E61/(E61-C61*E61))-1))</f>
        <v>0.97917707929025</v>
      </c>
      <c r="Y61" s="8" t="n">
        <f aca="false">1+(1-C61)^2+2*C61*C61*A61*A61*0.938*0.938/B61</f>
        <v>1.66630798401738</v>
      </c>
      <c r="Z61" s="0" t="n">
        <f aca="false">B61/2/0.938/A61</f>
        <v>15.9703650060927</v>
      </c>
      <c r="AA61" s="0" t="n">
        <f aca="false">T61*(1+B61/Z61^2)*S61/(1+S61)</f>
        <v>0.0306800073996965</v>
      </c>
      <c r="AB61" s="8" t="n">
        <f aca="false">T61-AA61/Y61*C61*C61</f>
        <v>0.278276644449593</v>
      </c>
      <c r="AC61" s="0" t="n">
        <f aca="false">U61/T61*100</f>
        <v>3.08354248834708</v>
      </c>
    </row>
    <row r="62" customFormat="false" ht="14" hidden="false" customHeight="false" outlineLevel="0" collapsed="false">
      <c r="A62" s="0" t="n">
        <v>0.2211</v>
      </c>
      <c r="B62" s="0" t="n">
        <v>8.64</v>
      </c>
      <c r="C62" s="0" t="n">
        <v>0.236</v>
      </c>
      <c r="D62" s="8" t="n">
        <v>3.68E-009</v>
      </c>
      <c r="E62" s="0" t="n">
        <v>90</v>
      </c>
      <c r="F62" s="0" t="n">
        <v>0.9</v>
      </c>
      <c r="G62" s="0" t="n">
        <f aca="false">IF(E62=90,F62,0)</f>
        <v>0.9</v>
      </c>
      <c r="H62" s="0" t="n">
        <f aca="false">IF(E62=120,F62,0)</f>
        <v>0</v>
      </c>
      <c r="I62" s="0" t="n">
        <f aca="false">IF(E63=200,F63,0)</f>
        <v>0</v>
      </c>
      <c r="J62" s="0" t="n">
        <f aca="false">IF(E63=280,F63,0)</f>
        <v>0</v>
      </c>
      <c r="K62" s="0" t="n">
        <v>-0.2</v>
      </c>
      <c r="L62" s="0" t="n">
        <f aca="false">IF(E62=90,K62,0)</f>
        <v>-0.2</v>
      </c>
      <c r="M62" s="0" t="n">
        <f aca="false">IF(E62=120,K62,0)</f>
        <v>0</v>
      </c>
      <c r="N62" s="0" t="n">
        <f aca="false">IF(E62=200,K62,0)</f>
        <v>0</v>
      </c>
      <c r="O62" s="0" t="n">
        <f aca="false">IF(E62=280,K62,0)</f>
        <v>0</v>
      </c>
      <c r="P62" s="0" t="n">
        <v>0.6</v>
      </c>
      <c r="Q62" s="0" t="n">
        <v>0.2</v>
      </c>
      <c r="R62" s="0" t="n">
        <v>0.1</v>
      </c>
      <c r="S62" s="0" t="n">
        <v>0.104</v>
      </c>
      <c r="T62" s="0" t="n">
        <v>0.2874</v>
      </c>
      <c r="U62" s="0" t="n">
        <v>0.0182</v>
      </c>
      <c r="V62" s="0" t="n">
        <v>0.0032</v>
      </c>
      <c r="X62" s="8" t="n">
        <f aca="false">1/(1+2*(1+(E62*C62)^2/B62)*(1/(1-B62/4/E62/(E62-C62*E62))-1))</f>
        <v>0.964170170648705</v>
      </c>
      <c r="Y62" s="8" t="n">
        <f aca="false">1+(1-C62)^2+2*C62*C62*A62*A62*0.938*0.938/B62</f>
        <v>1.58425052792467</v>
      </c>
      <c r="Z62" s="0" t="n">
        <f aca="false">B62/2/0.938/A62</f>
        <v>20.8301388965234</v>
      </c>
      <c r="AA62" s="0" t="n">
        <f aca="false">T62*(1+B62/Z62^2)*S62/(1+S62)</f>
        <v>0.0276130268330716</v>
      </c>
      <c r="AB62" s="8" t="n">
        <f aca="false">T62-AA62/Y62*C62*C62</f>
        <v>0.286429234887168</v>
      </c>
      <c r="AC62" s="0" t="n">
        <f aca="false">U62/T62*100</f>
        <v>6.33263743910926</v>
      </c>
    </row>
    <row r="63" customFormat="false" ht="14" hidden="false" customHeight="false" outlineLevel="0" collapsed="false">
      <c r="A63" s="0" t="n">
        <v>0.2643</v>
      </c>
      <c r="B63" s="0" t="n">
        <v>3.75</v>
      </c>
      <c r="C63" s="0" t="n">
        <v>0.088</v>
      </c>
      <c r="D63" s="8" t="n">
        <v>1.722E-008</v>
      </c>
      <c r="E63" s="0" t="n">
        <v>90</v>
      </c>
      <c r="F63" s="0" t="n">
        <v>1.4</v>
      </c>
      <c r="G63" s="0" t="n">
        <f aca="false">IF(E63=90,F63,0)</f>
        <v>1.4</v>
      </c>
      <c r="H63" s="0" t="n">
        <f aca="false">IF(E63=120,F63,0)</f>
        <v>0</v>
      </c>
      <c r="I63" s="0" t="n">
        <f aca="false">IF(E64=200,F64,0)</f>
        <v>0</v>
      </c>
      <c r="J63" s="0" t="n">
        <f aca="false">IF(E64=280,F64,0)</f>
        <v>0</v>
      </c>
      <c r="K63" s="0" t="n">
        <v>-0.7</v>
      </c>
      <c r="L63" s="0" t="n">
        <f aca="false">IF(E63=90,K63,0)</f>
        <v>-0.7</v>
      </c>
      <c r="M63" s="0" t="n">
        <f aca="false">IF(E63=120,K63,0)</f>
        <v>0</v>
      </c>
      <c r="N63" s="0" t="n">
        <f aca="false">IF(E63=200,K63,0)</f>
        <v>0</v>
      </c>
      <c r="O63" s="0" t="n">
        <f aca="false">IF(E63=280,K63,0)</f>
        <v>0</v>
      </c>
      <c r="P63" s="0" t="n">
        <v>1.7</v>
      </c>
      <c r="Q63" s="0" t="n">
        <v>0.3</v>
      </c>
      <c r="R63" s="0" t="n">
        <v>0.1</v>
      </c>
      <c r="S63" s="0" t="n">
        <v>0.172</v>
      </c>
      <c r="T63" s="0" t="n">
        <v>0.269</v>
      </c>
      <c r="U63" s="0" t="n">
        <v>0.0118</v>
      </c>
      <c r="V63" s="0" t="n">
        <v>0.0062</v>
      </c>
      <c r="X63" s="8" t="n">
        <f aca="false">1/(1+2*(1+(E63*C63)^2/B63)*(1/(1-B63/4/E63/(E63-C63*E63))-1))</f>
        <v>0.995520156767427</v>
      </c>
      <c r="Y63" s="8" t="n">
        <f aca="false">1+(1-C63)^2+2*C63*C63*A63*A63*0.938*0.938/B63</f>
        <v>1.83199784234741</v>
      </c>
      <c r="Z63" s="0" t="n">
        <f aca="false">B63/2/0.938/A63</f>
        <v>7.56312486537638</v>
      </c>
      <c r="AA63" s="0" t="n">
        <f aca="false">T63*(1+B63/Z63^2)*S63/(1+S63)</f>
        <v>0.0420659204021159</v>
      </c>
      <c r="AB63" s="8" t="n">
        <f aca="false">T63-AA63/Y63*C63*C63</f>
        <v>0.268822184022238</v>
      </c>
      <c r="AC63" s="0" t="n">
        <f aca="false">U63/T63*100</f>
        <v>4.38661710037175</v>
      </c>
    </row>
    <row r="64" customFormat="false" ht="14" hidden="false" customHeight="false" outlineLevel="0" collapsed="false">
      <c r="A64" s="0" t="n">
        <v>0.2723</v>
      </c>
      <c r="B64" s="0" t="n">
        <v>4.47</v>
      </c>
      <c r="C64" s="0" t="n">
        <v>0.102</v>
      </c>
      <c r="D64" s="8" t="n">
        <v>1.153E-008</v>
      </c>
      <c r="E64" s="0" t="n">
        <v>90</v>
      </c>
      <c r="F64" s="0" t="n">
        <v>1.3</v>
      </c>
      <c r="G64" s="0" t="n">
        <f aca="false">IF(E64=90,F64,0)</f>
        <v>1.3</v>
      </c>
      <c r="H64" s="0" t="n">
        <f aca="false">IF(E64=120,F64,0)</f>
        <v>0</v>
      </c>
      <c r="I64" s="0" t="n">
        <f aca="false">IF(E65=200,F65,0)</f>
        <v>0</v>
      </c>
      <c r="J64" s="0" t="n">
        <f aca="false">IF(E65=280,F65,0)</f>
        <v>0</v>
      </c>
      <c r="K64" s="0" t="n">
        <v>-0.5</v>
      </c>
      <c r="L64" s="0" t="n">
        <f aca="false">IF(E64=90,K64,0)</f>
        <v>-0.5</v>
      </c>
      <c r="M64" s="0" t="n">
        <f aca="false">IF(E64=120,K64,0)</f>
        <v>0</v>
      </c>
      <c r="N64" s="0" t="n">
        <f aca="false">IF(E64=200,K64,0)</f>
        <v>0</v>
      </c>
      <c r="O64" s="0" t="n">
        <f aca="false">IF(E64=280,K64,0)</f>
        <v>0</v>
      </c>
      <c r="P64" s="0" t="n">
        <v>1.3</v>
      </c>
      <c r="Q64" s="0" t="n">
        <v>0.3</v>
      </c>
      <c r="R64" s="0" t="n">
        <v>0.1</v>
      </c>
      <c r="S64" s="0" t="n">
        <v>0.15</v>
      </c>
      <c r="T64" s="0" t="n">
        <v>0.2672</v>
      </c>
      <c r="U64" s="0" t="n">
        <v>0.0079</v>
      </c>
      <c r="V64" s="0" t="n">
        <v>0.0052</v>
      </c>
      <c r="X64" s="8" t="n">
        <f aca="false">1/(1+2*(1+(E64*C64)^2/B64)*(1/(1-B64/4/E64/(E64-C64*E64))-1))</f>
        <v>0.99393591986348</v>
      </c>
      <c r="Y64" s="8" t="n">
        <f aca="false">1+(1-C64)^2+2*C64*C64*A64*A64*0.938*0.938/B64</f>
        <v>1.80670768530367</v>
      </c>
      <c r="Z64" s="0" t="n">
        <f aca="false">B64/2/0.938/A64</f>
        <v>8.75038270689467</v>
      </c>
      <c r="AA64" s="0" t="n">
        <f aca="false">T64*(1+B64/Z64^2)*S64/(1+S64)</f>
        <v>0.0368867938704548</v>
      </c>
      <c r="AB64" s="8" t="n">
        <f aca="false">T64-AA64/Y64*C64*C64</f>
        <v>0.266987585890872</v>
      </c>
      <c r="AC64" s="0" t="n">
        <f aca="false">U64/T64*100</f>
        <v>2.95658682634731</v>
      </c>
    </row>
    <row r="65" customFormat="false" ht="14" hidden="false" customHeight="false" outlineLevel="0" collapsed="false">
      <c r="A65" s="0" t="n">
        <v>0.2746</v>
      </c>
      <c r="B65" s="0" t="n">
        <v>5.44</v>
      </c>
      <c r="C65" s="0" t="n">
        <v>0.123</v>
      </c>
      <c r="D65" s="8" t="n">
        <v>7.263E-009</v>
      </c>
      <c r="E65" s="0" t="n">
        <v>90</v>
      </c>
      <c r="F65" s="0" t="n">
        <v>1.1</v>
      </c>
      <c r="G65" s="0" t="n">
        <f aca="false">IF(E65=90,F65,0)</f>
        <v>1.1</v>
      </c>
      <c r="H65" s="0" t="n">
        <f aca="false">IF(E65=120,F65,0)</f>
        <v>0</v>
      </c>
      <c r="I65" s="0" t="n">
        <f aca="false">IF(E66=200,F66,0)</f>
        <v>0</v>
      </c>
      <c r="J65" s="0" t="n">
        <f aca="false">IF(E66=280,F66,0)</f>
        <v>0</v>
      </c>
      <c r="K65" s="0" t="n">
        <v>-0.3</v>
      </c>
      <c r="L65" s="0" t="n">
        <f aca="false">IF(E65=90,K65,0)</f>
        <v>-0.3</v>
      </c>
      <c r="M65" s="0" t="n">
        <f aca="false">IF(E65=120,K65,0)</f>
        <v>0</v>
      </c>
      <c r="N65" s="0" t="n">
        <f aca="false">IF(E65=200,K65,0)</f>
        <v>0</v>
      </c>
      <c r="O65" s="0" t="n">
        <f aca="false">IF(E65=280,K65,0)</f>
        <v>0</v>
      </c>
      <c r="P65" s="0" t="n">
        <v>1</v>
      </c>
      <c r="Q65" s="0" t="n">
        <v>0.3</v>
      </c>
      <c r="R65" s="0" t="n">
        <v>0.1</v>
      </c>
      <c r="S65" s="0" t="n">
        <v>0.13</v>
      </c>
      <c r="T65" s="0" t="n">
        <v>0.2562</v>
      </c>
      <c r="U65" s="0" t="n">
        <v>0.0091</v>
      </c>
      <c r="V65" s="0" t="n">
        <v>0.0039</v>
      </c>
      <c r="X65" s="8" t="n">
        <f aca="false">1/(1+2*(1+(E65*C65)^2/B65)*(1/(1-B65/4/E65/(E65-C65*E65))-1))</f>
        <v>0.991070404499583</v>
      </c>
      <c r="Y65" s="8" t="n">
        <f aca="false">1+(1-C65)^2+2*C65*C65*A65*A65*0.938*0.938/B65</f>
        <v>1.76949801843391</v>
      </c>
      <c r="Z65" s="0" t="n">
        <f aca="false">B65/2/0.938/A65</f>
        <v>10.5600392584989</v>
      </c>
      <c r="AA65" s="0" t="n">
        <f aca="false">T65*(1+B65/Z65^2)*S65/(1+S65)</f>
        <v>0.0309121806107369</v>
      </c>
      <c r="AB65" s="8" t="n">
        <f aca="false">T65-AA65/Y65*C65*C65</f>
        <v>0.255935704490433</v>
      </c>
      <c r="AC65" s="0" t="n">
        <f aca="false">U65/T65*100</f>
        <v>3.55191256830601</v>
      </c>
    </row>
    <row r="66" customFormat="false" ht="14" hidden="false" customHeight="false" outlineLevel="0" collapsed="false">
      <c r="A66" s="0" t="n">
        <v>0.2792</v>
      </c>
      <c r="B66" s="0" t="n">
        <v>6.84</v>
      </c>
      <c r="C66" s="0" t="n">
        <v>0.151</v>
      </c>
      <c r="D66" s="8" t="n">
        <v>4.327E-009</v>
      </c>
      <c r="E66" s="0" t="n">
        <v>90</v>
      </c>
      <c r="F66" s="0" t="n">
        <v>0.9</v>
      </c>
      <c r="G66" s="0" t="n">
        <f aca="false">IF(E66=90,F66,0)</f>
        <v>0.9</v>
      </c>
      <c r="H66" s="0" t="n">
        <f aca="false">IF(E66=120,F66,0)</f>
        <v>0</v>
      </c>
      <c r="I66" s="0" t="n">
        <f aca="false">IF(E67=200,F67,0)</f>
        <v>0</v>
      </c>
      <c r="J66" s="0" t="n">
        <f aca="false">IF(E67=280,F67,0)</f>
        <v>0</v>
      </c>
      <c r="K66" s="0" t="n">
        <v>-0.2</v>
      </c>
      <c r="L66" s="0" t="n">
        <f aca="false">IF(E66=90,K66,0)</f>
        <v>-0.2</v>
      </c>
      <c r="M66" s="0" t="n">
        <f aca="false">IF(E66=120,K66,0)</f>
        <v>0</v>
      </c>
      <c r="N66" s="0" t="n">
        <f aca="false">IF(E66=200,K66,0)</f>
        <v>0</v>
      </c>
      <c r="O66" s="0" t="n">
        <f aca="false">IF(E66=280,K66,0)</f>
        <v>0</v>
      </c>
      <c r="P66" s="0" t="n">
        <v>0.7</v>
      </c>
      <c r="Q66" s="0" t="n">
        <v>0.3</v>
      </c>
      <c r="R66" s="0" t="n">
        <v>0.1</v>
      </c>
      <c r="S66" s="0" t="n">
        <v>0.109</v>
      </c>
      <c r="T66" s="0" t="n">
        <v>0.2512</v>
      </c>
      <c r="U66" s="0" t="n">
        <v>0.009</v>
      </c>
      <c r="V66" s="0" t="n">
        <v>0.003</v>
      </c>
      <c r="X66" s="8" t="n">
        <f aca="false">1/(1+2*(1+(E66*C66)^2/B66)*(1/(1-B66/4/E66/(E66-C66*E66))-1))</f>
        <v>0.98626241841315</v>
      </c>
      <c r="Y66" s="8" t="n">
        <f aca="false">1+(1-C66)^2+2*C66*C66*A66*A66*0.938*0.938/B66</f>
        <v>1.72125826113835</v>
      </c>
      <c r="Z66" s="0" t="n">
        <f aca="false">B66/2/0.938/A66</f>
        <v>13.0589378119635</v>
      </c>
      <c r="AA66" s="0" t="n">
        <f aca="false">T66*(1+B66/Z66^2)*S66/(1+S66)</f>
        <v>0.0256799033957118</v>
      </c>
      <c r="AB66" s="8" t="n">
        <f aca="false">T66-AA66/Y66*C66*C66</f>
        <v>0.250859825901467</v>
      </c>
      <c r="AC66" s="0" t="n">
        <f aca="false">U66/T66*100</f>
        <v>3.5828025477707</v>
      </c>
    </row>
    <row r="67" customFormat="false" ht="14" hidden="false" customHeight="false" outlineLevel="0" collapsed="false">
      <c r="A67" s="0" t="n">
        <v>0.2729</v>
      </c>
      <c r="B67" s="0" t="n">
        <v>8.7</v>
      </c>
      <c r="C67" s="0" t="n">
        <v>0.194</v>
      </c>
      <c r="D67" s="8" t="n">
        <v>2.684E-009</v>
      </c>
      <c r="E67" s="0" t="n">
        <v>90</v>
      </c>
      <c r="F67" s="0" t="n">
        <v>0.8</v>
      </c>
      <c r="G67" s="0" t="n">
        <f aca="false">IF(E67=90,F67,0)</f>
        <v>0.8</v>
      </c>
      <c r="H67" s="0" t="n">
        <f aca="false">IF(E67=120,F67,0)</f>
        <v>0</v>
      </c>
      <c r="I67" s="0" t="n">
        <f aca="false">IF(E68=200,F68,0)</f>
        <v>0</v>
      </c>
      <c r="J67" s="0" t="n">
        <f aca="false">IF(E68=280,F68,0)</f>
        <v>0</v>
      </c>
      <c r="K67" s="0" t="n">
        <v>0</v>
      </c>
      <c r="L67" s="0" t="n">
        <f aca="false">IF(E67=90,K67,0)</f>
        <v>0</v>
      </c>
      <c r="M67" s="0" t="n">
        <f aca="false">IF(E67=120,K67,0)</f>
        <v>0</v>
      </c>
      <c r="N67" s="0" t="n">
        <f aca="false">IF(E67=200,K67,0)</f>
        <v>0</v>
      </c>
      <c r="O67" s="0" t="n">
        <f aca="false">IF(E67=280,K67,0)</f>
        <v>0</v>
      </c>
      <c r="P67" s="0" t="n">
        <v>0.6</v>
      </c>
      <c r="Q67" s="0" t="n">
        <v>0.2</v>
      </c>
      <c r="R67" s="0" t="n">
        <v>0.1</v>
      </c>
      <c r="S67" s="0" t="n">
        <v>0.094</v>
      </c>
      <c r="T67" s="0" t="n">
        <v>0.255</v>
      </c>
      <c r="U67" s="0" t="n">
        <v>0.0167</v>
      </c>
      <c r="V67" s="0" t="n">
        <v>0.0028</v>
      </c>
      <c r="X67" s="8" t="n">
        <f aca="false">1/(1+2*(1+(E67*C67)^2/B67)*(1/(1-B67/4/E67/(E67-C67*E67))-1))</f>
        <v>0.976541809128342</v>
      </c>
      <c r="Y67" s="8" t="n">
        <f aca="false">1+(1-C67)^2+2*C67*C67*A67*A67*0.938*0.938/B67</f>
        <v>1.65020292675219</v>
      </c>
      <c r="Z67" s="0" t="n">
        <f aca="false">B67/2/0.938/A67</f>
        <v>16.993501841158</v>
      </c>
      <c r="AA67" s="0" t="n">
        <f aca="false">T67*(1+B67/Z67^2)*S67/(1+S67)</f>
        <v>0.0225705120641851</v>
      </c>
      <c r="AB67" s="8" t="n">
        <f aca="false">T67-AA67/Y67*C67*C67</f>
        <v>0.25448523676799</v>
      </c>
      <c r="AC67" s="0" t="n">
        <f aca="false">U67/T67*100</f>
        <v>6.54901960784314</v>
      </c>
    </row>
    <row r="68" customFormat="false" ht="14" hidden="false" customHeight="false" outlineLevel="0" collapsed="false">
      <c r="A68" s="0" t="n">
        <v>0.3145</v>
      </c>
      <c r="B68" s="0" t="n">
        <v>4.61</v>
      </c>
      <c r="C68" s="0" t="n">
        <v>0.091</v>
      </c>
      <c r="D68" s="8" t="n">
        <v>8.036E-009</v>
      </c>
      <c r="E68" s="0" t="n">
        <v>90</v>
      </c>
      <c r="F68" s="0" t="n">
        <v>0.4</v>
      </c>
      <c r="G68" s="0" t="n">
        <f aca="false">IF(E68=90,F68,0)</f>
        <v>0.4</v>
      </c>
      <c r="H68" s="0" t="n">
        <f aca="false">IF(E68=120,F68,0)</f>
        <v>0</v>
      </c>
      <c r="I68" s="0" t="n">
        <f aca="false">IF(E69=200,F69,0)</f>
        <v>0</v>
      </c>
      <c r="J68" s="0" t="n">
        <f aca="false">IF(E69=280,F69,0)</f>
        <v>0</v>
      </c>
      <c r="K68" s="0" t="n">
        <v>0.3</v>
      </c>
      <c r="L68" s="0" t="n">
        <f aca="false">IF(E68=90,K68,0)</f>
        <v>0.3</v>
      </c>
      <c r="M68" s="0" t="n">
        <f aca="false">IF(E68=120,K68,0)</f>
        <v>0</v>
      </c>
      <c r="N68" s="0" t="n">
        <f aca="false">IF(E68=200,K68,0)</f>
        <v>0</v>
      </c>
      <c r="O68" s="0" t="n">
        <f aca="false">IF(E68=280,K68,0)</f>
        <v>0</v>
      </c>
      <c r="P68" s="0" t="n">
        <v>4.4</v>
      </c>
      <c r="Q68" s="0" t="n">
        <v>0.3</v>
      </c>
      <c r="R68" s="0" t="n">
        <v>0.1</v>
      </c>
      <c r="S68" s="0" t="n">
        <v>0.14</v>
      </c>
      <c r="T68" s="0" t="n">
        <v>0.2286</v>
      </c>
      <c r="U68" s="0" t="n">
        <v>0.0088</v>
      </c>
      <c r="V68" s="0" t="n">
        <v>0.01</v>
      </c>
      <c r="X68" s="8" t="n">
        <f aca="false">1/(1+2*(1+(E68*C68)^2/B68)*(1/(1-B68/4/E68/(E68-C68*E68))-1))</f>
        <v>0.995154766980174</v>
      </c>
      <c r="Y68" s="8" t="n">
        <f aca="false">1+(1-C68)^2+2*C68*C68*A68*A68*0.938*0.938/B68</f>
        <v>1.82659365028668</v>
      </c>
      <c r="Z68" s="0" t="n">
        <f aca="false">B68/2/0.938/A68</f>
        <v>7.81353283548191</v>
      </c>
      <c r="AA68" s="0" t="n">
        <f aca="false">T68*(1+B68/Z68^2)*S68/(1+S68)</f>
        <v>0.0301935357783552</v>
      </c>
      <c r="AB68" s="8" t="n">
        <f aca="false">T68-AA68/Y68*C68*C68</f>
        <v>0.228463115329597</v>
      </c>
      <c r="AC68" s="0" t="n">
        <f aca="false">U68/T68*100</f>
        <v>3.84951881014873</v>
      </c>
    </row>
    <row r="69" customFormat="false" ht="14" hidden="false" customHeight="false" outlineLevel="0" collapsed="false">
      <c r="A69" s="0" t="n">
        <v>0.3373</v>
      </c>
      <c r="B69" s="0" t="n">
        <v>5.46</v>
      </c>
      <c r="C69" s="0" t="n">
        <v>0.101</v>
      </c>
      <c r="D69" s="8" t="n">
        <v>5.253E-009</v>
      </c>
      <c r="E69" s="0" t="n">
        <v>90</v>
      </c>
      <c r="F69" s="0" t="n">
        <v>0.4</v>
      </c>
      <c r="G69" s="0" t="n">
        <f aca="false">IF(E69=90,F69,0)</f>
        <v>0.4</v>
      </c>
      <c r="H69" s="0" t="n">
        <f aca="false">IF(E69=120,F69,0)</f>
        <v>0</v>
      </c>
      <c r="I69" s="0" t="n">
        <f aca="false">IF(E70=200,F70,0)</f>
        <v>0</v>
      </c>
      <c r="J69" s="0" t="n">
        <f aca="false">IF(E70=280,F70,0)</f>
        <v>0</v>
      </c>
      <c r="K69" s="0" t="n">
        <v>0.4</v>
      </c>
      <c r="L69" s="0" t="n">
        <f aca="false">IF(E69=90,K69,0)</f>
        <v>0.4</v>
      </c>
      <c r="M69" s="0" t="n">
        <f aca="false">IF(E69=120,K69,0)</f>
        <v>0</v>
      </c>
      <c r="N69" s="0" t="n">
        <f aca="false">IF(E69=200,K69,0)</f>
        <v>0</v>
      </c>
      <c r="O69" s="0" t="n">
        <f aca="false">IF(E69=280,K69,0)</f>
        <v>0</v>
      </c>
      <c r="P69" s="0" t="n">
        <v>3.3</v>
      </c>
      <c r="Q69" s="0" t="n">
        <v>0.2</v>
      </c>
      <c r="R69" s="0" t="n">
        <v>0.1</v>
      </c>
      <c r="S69" s="0" t="n">
        <v>0.121</v>
      </c>
      <c r="T69" s="0" t="n">
        <v>0.2267</v>
      </c>
      <c r="U69" s="0" t="n">
        <v>0.0071</v>
      </c>
      <c r="V69" s="0" t="n">
        <v>0.0077</v>
      </c>
      <c r="X69" s="8" t="n">
        <f aca="false">1/(1+2*(1+(E69*C69)^2/B69)*(1/(1-B69/4/E69/(E69-C69*E69))-1))</f>
        <v>0.993986814846377</v>
      </c>
      <c r="Y69" s="8" t="n">
        <f aca="false">1+(1-C69)^2+2*C69*C69*A69*A69*0.938*0.938/B69</f>
        <v>1.80857504035427</v>
      </c>
      <c r="Z69" s="0" t="n">
        <f aca="false">B69/2/0.938/A69</f>
        <v>8.62866220336208</v>
      </c>
      <c r="AA69" s="0" t="n">
        <f aca="false">T69*(1+B69/Z69^2)*S69/(1+S69)</f>
        <v>0.0262643215867408</v>
      </c>
      <c r="AB69" s="8" t="n">
        <f aca="false">T69-AA69/Y69*C69*C69</f>
        <v>0.226551859978973</v>
      </c>
      <c r="AC69" s="0" t="n">
        <f aca="false">U69/T69*100</f>
        <v>3.1318923687693</v>
      </c>
    </row>
    <row r="70" customFormat="false" ht="14" hidden="false" customHeight="false" outlineLevel="0" collapsed="false">
      <c r="A70" s="0" t="n">
        <v>0.3485</v>
      </c>
      <c r="B70" s="0" t="n">
        <v>6.87</v>
      </c>
      <c r="C70" s="0" t="n">
        <v>0.123</v>
      </c>
      <c r="D70" s="8" t="n">
        <v>3.044E-009</v>
      </c>
      <c r="E70" s="0" t="n">
        <v>90</v>
      </c>
      <c r="F70" s="0" t="n">
        <v>0.4</v>
      </c>
      <c r="G70" s="0" t="n">
        <f aca="false">IF(E70=90,F70,0)</f>
        <v>0.4</v>
      </c>
      <c r="H70" s="0" t="n">
        <f aca="false">IF(E70=120,F70,0)</f>
        <v>0</v>
      </c>
      <c r="I70" s="0" t="n">
        <f aca="false">IF(E71=200,F71,0)</f>
        <v>0</v>
      </c>
      <c r="J70" s="0" t="n">
        <f aca="false">IF(E71=280,F71,0)</f>
        <v>0</v>
      </c>
      <c r="K70" s="0" t="n">
        <v>0.4</v>
      </c>
      <c r="L70" s="0" t="n">
        <f aca="false">IF(E70=90,K70,0)</f>
        <v>0.4</v>
      </c>
      <c r="M70" s="0" t="n">
        <f aca="false">IF(E70=120,K70,0)</f>
        <v>0</v>
      </c>
      <c r="N70" s="0" t="n">
        <f aca="false">IF(E70=200,K70,0)</f>
        <v>0</v>
      </c>
      <c r="O70" s="0" t="n">
        <f aca="false">IF(E70=280,K70,0)</f>
        <v>0</v>
      </c>
      <c r="P70" s="0" t="n">
        <v>2.1</v>
      </c>
      <c r="Q70" s="0" t="n">
        <v>0.2</v>
      </c>
      <c r="R70" s="0" t="n">
        <v>0.1</v>
      </c>
      <c r="S70" s="0" t="n">
        <v>0.101</v>
      </c>
      <c r="T70" s="0" t="n">
        <v>0.2195</v>
      </c>
      <c r="U70" s="0" t="n">
        <v>0.0068</v>
      </c>
      <c r="V70" s="0" t="n">
        <v>0.0047</v>
      </c>
      <c r="X70" s="8" t="n">
        <f aca="false">1/(1+2*(1+(E70*C70)^2/B70)*(1/(1-B70/4/E70/(E70-C70*E70))-1))</f>
        <v>0.990971082821852</v>
      </c>
      <c r="Y70" s="8" t="n">
        <f aca="false">1+(1-C70)^2+2*C70*C70*A70*A70*0.938*0.938/B70</f>
        <v>1.76959964638051</v>
      </c>
      <c r="Z70" s="0" t="n">
        <f aca="false">B70/2/0.938/A70</f>
        <v>10.5080255618811</v>
      </c>
      <c r="AA70" s="0" t="n">
        <f aca="false">T70*(1+B70/Z70^2)*S70/(1+S70)</f>
        <v>0.0213885894876816</v>
      </c>
      <c r="AB70" s="8" t="n">
        <f aca="false">T70-AA70/Y70*C70*C70</f>
        <v>0.219317140576954</v>
      </c>
      <c r="AC70" s="0" t="n">
        <f aca="false">U70/T70*100</f>
        <v>3.09794988610478</v>
      </c>
    </row>
    <row r="71" customFormat="false" ht="14" hidden="false" customHeight="false" outlineLevel="0" collapsed="false">
      <c r="A71" s="0" t="n">
        <v>0.3432</v>
      </c>
      <c r="B71" s="0" t="n">
        <v>8.73</v>
      </c>
      <c r="C71" s="0" t="n">
        <v>0.157</v>
      </c>
      <c r="D71" s="8" t="n">
        <v>1.758E-009</v>
      </c>
      <c r="E71" s="0" t="n">
        <v>90</v>
      </c>
      <c r="F71" s="0" t="n">
        <v>0.4</v>
      </c>
      <c r="G71" s="0" t="n">
        <f aca="false">IF(E71=90,F71,0)</f>
        <v>0.4</v>
      </c>
      <c r="H71" s="0" t="n">
        <f aca="false">IF(E71=120,F71,0)</f>
        <v>0</v>
      </c>
      <c r="I71" s="0" t="n">
        <f aca="false">IF(E72=200,F72,0)</f>
        <v>0</v>
      </c>
      <c r="J71" s="0" t="n">
        <f aca="false">IF(E72=280,F72,0)</f>
        <v>0</v>
      </c>
      <c r="K71" s="0" t="n">
        <v>0.5</v>
      </c>
      <c r="L71" s="0" t="n">
        <f aca="false">IF(E71=90,K71,0)</f>
        <v>0.5</v>
      </c>
      <c r="M71" s="0" t="n">
        <f aca="false">IF(E71=120,K71,0)</f>
        <v>0</v>
      </c>
      <c r="N71" s="0" t="n">
        <f aca="false">IF(E71=200,K71,0)</f>
        <v>0</v>
      </c>
      <c r="O71" s="0" t="n">
        <f aca="false">IF(E71=280,K71,0)</f>
        <v>0</v>
      </c>
      <c r="P71" s="0" t="n">
        <v>1.2</v>
      </c>
      <c r="Q71" s="0" t="n">
        <v>0.2</v>
      </c>
      <c r="R71" s="0" t="n">
        <v>0.1</v>
      </c>
      <c r="S71" s="0" t="n">
        <v>0.085</v>
      </c>
      <c r="T71" s="0" t="n">
        <v>0.2074</v>
      </c>
      <c r="U71" s="0" t="n">
        <v>0.0108</v>
      </c>
      <c r="V71" s="0" t="n">
        <v>0.0028</v>
      </c>
      <c r="X71" s="8" t="n">
        <f aca="false">1/(1+2*(1+(E71*C71)^2/B71)*(1/(1-B71/4/E71/(E71-C71*E71))-1))</f>
        <v>0.984965544727826</v>
      </c>
      <c r="Y71" s="8" t="n">
        <f aca="false">1+(1-C71)^2+2*C71*C71*A71*A71*0.938*0.938/B71</f>
        <v>1.71123421478794</v>
      </c>
      <c r="Z71" s="0" t="n">
        <f aca="false">B71/2/0.938/A71</f>
        <v>13.5592019920378</v>
      </c>
      <c r="AA71" s="0" t="n">
        <f aca="false">T71*(1+B71/Z71^2)*S71/(1+S71)</f>
        <v>0.0170194404646087</v>
      </c>
      <c r="AB71" s="8" t="n">
        <f aca="false">T71-AA71/Y71*C71*C71</f>
        <v>0.207154848176604</v>
      </c>
      <c r="AC71" s="0" t="n">
        <f aca="false">U71/T71*100</f>
        <v>5.20732883317261</v>
      </c>
    </row>
    <row r="72" customFormat="false" ht="14" hidden="false" customHeight="false" outlineLevel="0" collapsed="false">
      <c r="A72" s="0" t="n">
        <v>0.3931</v>
      </c>
      <c r="B72" s="0" t="n">
        <v>5.72</v>
      </c>
      <c r="C72" s="0" t="n">
        <v>0.091</v>
      </c>
      <c r="D72" s="8" t="n">
        <v>3.036E-009</v>
      </c>
      <c r="E72" s="0" t="n">
        <v>90</v>
      </c>
      <c r="F72" s="0" t="n">
        <v>-2.9</v>
      </c>
      <c r="G72" s="0" t="n">
        <f aca="false">IF(E72=90,F72,0)</f>
        <v>-2.9</v>
      </c>
      <c r="H72" s="0" t="n">
        <f aca="false">IF(E72=120,F72,0)</f>
        <v>0</v>
      </c>
      <c r="I72" s="0" t="n">
        <f aca="false">IF(E73=200,F73,0)</f>
        <v>0</v>
      </c>
      <c r="J72" s="0" t="n">
        <f aca="false">IF(E73=280,F73,0)</f>
        <v>0</v>
      </c>
      <c r="K72" s="0" t="n">
        <v>3.7</v>
      </c>
      <c r="L72" s="0" t="n">
        <f aca="false">IF(E72=90,K72,0)</f>
        <v>3.7</v>
      </c>
      <c r="M72" s="0" t="n">
        <f aca="false">IF(E72=120,K72,0)</f>
        <v>0</v>
      </c>
      <c r="N72" s="0" t="n">
        <f aca="false">IF(E72=200,K72,0)</f>
        <v>0</v>
      </c>
      <c r="O72" s="0" t="n">
        <f aca="false">IF(E72=280,K72,0)</f>
        <v>0</v>
      </c>
      <c r="P72" s="0" t="n">
        <v>9.4</v>
      </c>
      <c r="Q72" s="0" t="n">
        <v>0.2</v>
      </c>
      <c r="R72" s="0" t="n">
        <v>0.1</v>
      </c>
      <c r="S72" s="0" t="n">
        <v>0.112</v>
      </c>
      <c r="T72" s="0" t="n">
        <v>0.168</v>
      </c>
      <c r="U72" s="0" t="n">
        <v>0.0147</v>
      </c>
      <c r="V72" s="0" t="n">
        <v>0.0177</v>
      </c>
      <c r="X72" s="8" t="n">
        <f aca="false">1/(1+2*(1+(E72*C72)^2/B72)*(1/(1-B72/4/E72/(E72-C72*E72))-1))</f>
        <v>0.995079927114947</v>
      </c>
      <c r="Y72" s="8" t="n">
        <f aca="false">1+(1-C72)^2+2*C72*C72*A72*A72*0.938*0.938/B72</f>
        <v>1.82667466655156</v>
      </c>
      <c r="Z72" s="0" t="n">
        <f aca="false">B72/2/0.938/A72</f>
        <v>7.75639916491244</v>
      </c>
      <c r="AA72" s="0" t="n">
        <f aca="false">T72*(1+B72/Z72^2)*S72/(1+S72)</f>
        <v>0.0185296491826692</v>
      </c>
      <c r="AB72" s="8" t="n">
        <f aca="false">T72-AA72/Y72*C72*C72</f>
        <v>0.167915998164484</v>
      </c>
      <c r="AC72" s="0" t="n">
        <f aca="false">U72/T72*100</f>
        <v>8.75</v>
      </c>
    </row>
    <row r="73" customFormat="false" ht="14" hidden="false" customHeight="false" outlineLevel="0" collapsed="false">
      <c r="A73" s="0" t="n">
        <v>0.4379</v>
      </c>
      <c r="B73" s="0" t="n">
        <v>6.96</v>
      </c>
      <c r="C73" s="0" t="n">
        <v>0.1</v>
      </c>
      <c r="D73" s="8" t="n">
        <v>1.731E-009</v>
      </c>
      <c r="E73" s="0" t="n">
        <v>90</v>
      </c>
      <c r="F73" s="0" t="n">
        <v>-2.5</v>
      </c>
      <c r="G73" s="0" t="n">
        <f aca="false">IF(E73=90,F73,0)</f>
        <v>-2.5</v>
      </c>
      <c r="H73" s="0" t="n">
        <f aca="false">IF(E73=120,F73,0)</f>
        <v>0</v>
      </c>
      <c r="I73" s="0" t="n">
        <f aca="false">IF(E74=200,F74,0)</f>
        <v>0</v>
      </c>
      <c r="J73" s="0" t="n">
        <f aca="false">IF(E74=280,F74,0)</f>
        <v>0</v>
      </c>
      <c r="K73" s="0" t="n">
        <v>3.4</v>
      </c>
      <c r="L73" s="0" t="n">
        <f aca="false">IF(E73=90,K73,0)</f>
        <v>3.4</v>
      </c>
      <c r="M73" s="0" t="n">
        <f aca="false">IF(E73=120,K73,0)</f>
        <v>0</v>
      </c>
      <c r="N73" s="0" t="n">
        <f aca="false">IF(E73=200,K73,0)</f>
        <v>0</v>
      </c>
      <c r="O73" s="0" t="n">
        <f aca="false">IF(E73=280,K73,0)</f>
        <v>0</v>
      </c>
      <c r="P73" s="0" t="n">
        <v>7</v>
      </c>
      <c r="Q73" s="0" t="n">
        <v>0.2</v>
      </c>
      <c r="R73" s="0" t="n">
        <v>0.1</v>
      </c>
      <c r="S73" s="0" t="n">
        <v>0.094</v>
      </c>
      <c r="T73" s="0" t="n">
        <v>0.1603</v>
      </c>
      <c r="U73" s="0" t="n">
        <v>0.0061</v>
      </c>
      <c r="V73" s="0" t="n">
        <v>0.0132</v>
      </c>
      <c r="X73" s="8" t="n">
        <f aca="false">1/(1+2*(1+(E73*C73)^2/B73)*(1/(1-B73/4/E73/(E73-C73*E73))-1))</f>
        <v>0.994001833000556</v>
      </c>
      <c r="Y73" s="8" t="n">
        <f aca="false">1+(1-C73)^2+2*C73*C73*A73*A73*0.938*0.938/B73</f>
        <v>1.8104848153069</v>
      </c>
      <c r="Z73" s="0" t="n">
        <f aca="false">B73/2/0.938/A73</f>
        <v>8.47230263064997</v>
      </c>
      <c r="AA73" s="0" t="n">
        <f aca="false">T73*(1+B73/Z73^2)*S73/(1+S73)</f>
        <v>0.0151090117015321</v>
      </c>
      <c r="AB73" s="8" t="n">
        <f aca="false">T73-AA73/Y73*C73*C73</f>
        <v>0.160216547150389</v>
      </c>
      <c r="AC73" s="0" t="n">
        <f aca="false">U73/T73*100</f>
        <v>3.80536494073612</v>
      </c>
    </row>
    <row r="74" customFormat="false" ht="14" hidden="false" customHeight="false" outlineLevel="0" collapsed="false">
      <c r="A74" s="0" t="n">
        <v>0.4603</v>
      </c>
      <c r="B74" s="0" t="n">
        <v>8.74</v>
      </c>
      <c r="C74" s="0" t="n">
        <v>0.118</v>
      </c>
      <c r="D74" s="8" t="n">
        <v>8.371E-010</v>
      </c>
      <c r="E74" s="0" t="n">
        <v>90</v>
      </c>
      <c r="F74" s="0" t="n">
        <v>-1.9</v>
      </c>
      <c r="G74" s="0" t="n">
        <f aca="false">IF(E74=90,F74,0)</f>
        <v>-1.9</v>
      </c>
      <c r="H74" s="0" t="n">
        <f aca="false">IF(E74=120,F74,0)</f>
        <v>0</v>
      </c>
      <c r="I74" s="0" t="n">
        <f aca="false">IF(E75=200,F75,0)</f>
        <v>0</v>
      </c>
      <c r="J74" s="0" t="n">
        <f aca="false">IF(E75=280,F75,0)</f>
        <v>0</v>
      </c>
      <c r="K74" s="0" t="n">
        <v>3</v>
      </c>
      <c r="L74" s="0" t="n">
        <f aca="false">IF(E74=90,K74,0)</f>
        <v>3</v>
      </c>
      <c r="M74" s="0" t="n">
        <f aca="false">IF(E74=120,K74,0)</f>
        <v>0</v>
      </c>
      <c r="N74" s="0" t="n">
        <f aca="false">IF(E74=200,K74,0)</f>
        <v>0</v>
      </c>
      <c r="O74" s="0" t="n">
        <f aca="false">IF(E74=280,K74,0)</f>
        <v>0</v>
      </c>
      <c r="P74" s="0" t="n">
        <v>4.4</v>
      </c>
      <c r="Q74" s="0" t="n">
        <v>0.2</v>
      </c>
      <c r="R74" s="0" t="n">
        <v>0.1</v>
      </c>
      <c r="S74" s="0" t="n">
        <v>0.078</v>
      </c>
      <c r="T74" s="0" t="n">
        <v>0.131</v>
      </c>
      <c r="U74" s="0" t="n">
        <v>0.007</v>
      </c>
      <c r="V74" s="0" t="n">
        <v>0.0074</v>
      </c>
      <c r="X74" s="8" t="n">
        <f aca="false">1/(1+2*(1+(E74*C74)^2/B74)*(1/(1-B74/4/E74/(E74-C74*E74))-1))</f>
        <v>0.991564059485275</v>
      </c>
      <c r="Y74" s="8" t="n">
        <f aca="false">1+(1-C74)^2+2*C74*C74*A74*A74*0.938*0.938/B74</f>
        <v>1.77851797778731</v>
      </c>
      <c r="Z74" s="0" t="n">
        <f aca="false">B74/2/0.938/A74</f>
        <v>10.1213309017434</v>
      </c>
      <c r="AA74" s="0" t="n">
        <f aca="false">T74*(1+B74/Z74^2)*S74/(1+S74)</f>
        <v>0.0102873565204328</v>
      </c>
      <c r="AB74" s="8" t="n">
        <f aca="false">T74-AA74/Y74*C74*C74</f>
        <v>0.130919460385568</v>
      </c>
      <c r="AC74" s="0" t="n">
        <f aca="false">U74/T74*100</f>
        <v>5.34351145038168</v>
      </c>
    </row>
    <row r="75" customFormat="false" ht="14" hidden="false" customHeight="false" outlineLevel="0" collapsed="false">
      <c r="A75" s="0" t="n">
        <v>0.0087</v>
      </c>
      <c r="B75" s="0" t="n">
        <v>1.19</v>
      </c>
      <c r="C75" s="0" t="n">
        <v>0.626</v>
      </c>
      <c r="D75" s="8" t="n">
        <v>3.651E-006</v>
      </c>
      <c r="E75" s="0" t="n">
        <v>120</v>
      </c>
      <c r="F75" s="0" t="n">
        <v>0.5</v>
      </c>
      <c r="G75" s="0" t="n">
        <f aca="false">IF(E75=90,F75,0)</f>
        <v>0</v>
      </c>
      <c r="H75" s="0" t="n">
        <f aca="false">IF(E75=120,F75,0)</f>
        <v>0.5</v>
      </c>
      <c r="I75" s="0" t="n">
        <f aca="false">IF(E76=200,F76,0)</f>
        <v>0</v>
      </c>
      <c r="J75" s="0" t="n">
        <f aca="false">IF(E76=280,F76,0)</f>
        <v>0</v>
      </c>
      <c r="K75" s="0" t="n">
        <v>0</v>
      </c>
      <c r="L75" s="0" t="n">
        <f aca="false">IF(E75=90,K75,0)</f>
        <v>0</v>
      </c>
      <c r="M75" s="0" t="n">
        <f aca="false">IF(E75=120,K75,0)</f>
        <v>0</v>
      </c>
      <c r="N75" s="0" t="n">
        <f aca="false">IF(E75=200,K75,0)</f>
        <v>0</v>
      </c>
      <c r="O75" s="0" t="n">
        <f aca="false">IF(E75=280,K75,0)</f>
        <v>0</v>
      </c>
      <c r="P75" s="0" t="n">
        <v>1</v>
      </c>
      <c r="Q75" s="0" t="n">
        <v>1.6</v>
      </c>
      <c r="R75" s="0" t="n">
        <v>0.6</v>
      </c>
      <c r="S75" s="0" t="n">
        <v>0.337</v>
      </c>
      <c r="T75" s="0" t="n">
        <v>0.2894</v>
      </c>
      <c r="U75" s="0" t="n">
        <v>0.007</v>
      </c>
      <c r="V75" s="0" t="n">
        <v>0.0058</v>
      </c>
      <c r="X75" s="8" t="n">
        <f aca="false">1/(1+2*(1+(E75*C75)^2/B75)*(1/(1-B75/4/E75/(E75-C75*E75))-1))</f>
        <v>0.656151694335348</v>
      </c>
      <c r="Y75" s="0" t="n">
        <f aca="false">1+(1-C75)^2</f>
        <v>1.139876</v>
      </c>
      <c r="Z75" s="0" t="n">
        <f aca="false">B75/2/0.938/A75</f>
        <v>72.9113055412592</v>
      </c>
      <c r="AA75" s="0" t="n">
        <f aca="false">T75*(1+B75/Z75^2)*S75/(1+S75)</f>
        <v>0.072961579359552</v>
      </c>
      <c r="AB75" s="8" t="n">
        <f aca="false">T75-AA75/Y75*C75*C75</f>
        <v>0.264316664730985</v>
      </c>
      <c r="AC75" s="0" t="n">
        <f aca="false">U75/T75*100</f>
        <v>2.41879751209399</v>
      </c>
    </row>
    <row r="76" customFormat="false" ht="14" hidden="false" customHeight="false" outlineLevel="0" collapsed="false">
      <c r="A76" s="0" t="n">
        <v>0.0117</v>
      </c>
      <c r="B76" s="0" t="n">
        <v>1.37</v>
      </c>
      <c r="C76" s="0" t="n">
        <v>0.539</v>
      </c>
      <c r="D76" s="8" t="n">
        <v>2.248E-006</v>
      </c>
      <c r="E76" s="0" t="n">
        <v>120</v>
      </c>
      <c r="F76" s="0" t="n">
        <v>0.6</v>
      </c>
      <c r="G76" s="0" t="n">
        <f aca="false">IF(E76=90,F76,0)</f>
        <v>0</v>
      </c>
      <c r="H76" s="0" t="n">
        <f aca="false">IF(E76=120,F76,0)</f>
        <v>0.6</v>
      </c>
      <c r="I76" s="0" t="n">
        <f aca="false">IF(E77=200,F77,0)</f>
        <v>0</v>
      </c>
      <c r="J76" s="0" t="n">
        <f aca="false">IF(E77=280,F77,0)</f>
        <v>0</v>
      </c>
      <c r="K76" s="0" t="n">
        <v>-0.2</v>
      </c>
      <c r="L76" s="0" t="n">
        <f aca="false">IF(E76=90,K76,0)</f>
        <v>0</v>
      </c>
      <c r="M76" s="0" t="n">
        <f aca="false">IF(E76=120,K76,0)</f>
        <v>-0.2</v>
      </c>
      <c r="N76" s="0" t="n">
        <f aca="false">IF(E76=200,K76,0)</f>
        <v>0</v>
      </c>
      <c r="O76" s="0" t="n">
        <f aca="false">IF(E76=280,K76,0)</f>
        <v>0</v>
      </c>
      <c r="P76" s="0" t="n">
        <v>1.7</v>
      </c>
      <c r="Q76" s="0" t="n">
        <v>1.1</v>
      </c>
      <c r="R76" s="0" t="n">
        <v>0.4</v>
      </c>
      <c r="S76" s="0" t="n">
        <v>0.246</v>
      </c>
      <c r="T76" s="0" t="n">
        <v>0.2907</v>
      </c>
      <c r="U76" s="0" t="n">
        <v>0.0077</v>
      </c>
      <c r="V76" s="0" t="n">
        <v>0.0061</v>
      </c>
      <c r="X76" s="8" t="n">
        <f aca="false">1/(1+2*(1+(E76*C76)^2/B76)*(1/(1-B76/4/E76/(E76-C76*E76))-1))</f>
        <v>0.760330140321921</v>
      </c>
      <c r="Y76" s="0" t="n">
        <f aca="false">1+(1-C76)^2</f>
        <v>1.212521</v>
      </c>
      <c r="Z76" s="0" t="n">
        <f aca="false">B76/2/0.938/A76</f>
        <v>62.4168534616296</v>
      </c>
      <c r="AA76" s="0" t="n">
        <f aca="false">T76*(1+B76/Z76^2)*S76/(1+S76)</f>
        <v>0.0574136016246311</v>
      </c>
      <c r="AB76" s="8" t="n">
        <f aca="false">T76-AA76/Y76*C76*C76</f>
        <v>0.276943655196414</v>
      </c>
      <c r="AC76" s="0" t="n">
        <f aca="false">U76/T76*100</f>
        <v>2.64877880976952</v>
      </c>
    </row>
    <row r="77" customFormat="false" ht="14" hidden="false" customHeight="false" outlineLevel="0" collapsed="false">
      <c r="A77" s="0" t="n">
        <v>0.0129</v>
      </c>
      <c r="B77" s="0" t="n">
        <v>1.7</v>
      </c>
      <c r="C77" s="0" t="n">
        <v>0.605</v>
      </c>
      <c r="D77" s="8" t="n">
        <v>1.392E-006</v>
      </c>
      <c r="E77" s="0" t="n">
        <v>120</v>
      </c>
      <c r="F77" s="0" t="n">
        <v>0.5</v>
      </c>
      <c r="G77" s="0" t="n">
        <f aca="false">IF(E77=90,F77,0)</f>
        <v>0</v>
      </c>
      <c r="H77" s="0" t="n">
        <f aca="false">IF(E77=120,F77,0)</f>
        <v>0.5</v>
      </c>
      <c r="I77" s="0" t="n">
        <f aca="false">IF(E78=200,F78,0)</f>
        <v>0</v>
      </c>
      <c r="J77" s="0" t="n">
        <f aca="false">IF(E78=280,F78,0)</f>
        <v>0</v>
      </c>
      <c r="K77" s="0" t="n">
        <v>0</v>
      </c>
      <c r="L77" s="0" t="n">
        <f aca="false">IF(E77=90,K77,0)</f>
        <v>0</v>
      </c>
      <c r="M77" s="0" t="n">
        <f aca="false">IF(E77=120,K77,0)</f>
        <v>0</v>
      </c>
      <c r="N77" s="0" t="n">
        <f aca="false">IF(E77=200,K77,0)</f>
        <v>0</v>
      </c>
      <c r="O77" s="0" t="n">
        <f aca="false">IF(E77=280,K77,0)</f>
        <v>0</v>
      </c>
      <c r="P77" s="0" t="n">
        <v>1</v>
      </c>
      <c r="Q77" s="0" t="n">
        <v>1.2</v>
      </c>
      <c r="R77" s="0" t="n">
        <v>0.5</v>
      </c>
      <c r="S77" s="0" t="n">
        <v>0.246</v>
      </c>
      <c r="T77" s="0" t="n">
        <v>0.3247</v>
      </c>
      <c r="U77" s="0" t="n">
        <v>0.0056</v>
      </c>
      <c r="V77" s="0" t="n">
        <v>0.0057</v>
      </c>
      <c r="X77" s="8" t="n">
        <f aca="false">1/(1+2*(1+(E77*C77)^2/B77)*(1/(1-B77/4/E77/(E77-C77*E77))-1))</f>
        <v>0.683290274099613</v>
      </c>
      <c r="Y77" s="0" t="n">
        <f aca="false">1+(1-C77)^2</f>
        <v>1.156025</v>
      </c>
      <c r="Z77" s="0" t="n">
        <f aca="false">B77/2/0.938/A77</f>
        <v>70.2467727806152</v>
      </c>
      <c r="AA77" s="0" t="n">
        <f aca="false">T77*(1+B77/Z77^2)*S77/(1+S77)</f>
        <v>0.0641281844227099</v>
      </c>
      <c r="AB77" s="8" t="n">
        <f aca="false">T77-AA77/Y77*C77*C77</f>
        <v>0.304395492136137</v>
      </c>
      <c r="AC77" s="0" t="n">
        <f aca="false">U77/T77*100</f>
        <v>1.72466892516169</v>
      </c>
    </row>
    <row r="78" customFormat="false" ht="14" hidden="false" customHeight="false" outlineLevel="0" collapsed="false">
      <c r="A78" s="0" t="n">
        <v>0.0172</v>
      </c>
      <c r="B78" s="0" t="n">
        <v>1.77</v>
      </c>
      <c r="C78" s="0" t="n">
        <v>0.472</v>
      </c>
      <c r="D78" s="8" t="n">
        <v>1.095E-006</v>
      </c>
      <c r="E78" s="0" t="n">
        <v>120</v>
      </c>
      <c r="F78" s="0" t="n">
        <v>0.7</v>
      </c>
      <c r="G78" s="0" t="n">
        <f aca="false">IF(E78=90,F78,0)</f>
        <v>0</v>
      </c>
      <c r="H78" s="0" t="n">
        <f aca="false">IF(E78=120,F78,0)</f>
        <v>0.7</v>
      </c>
      <c r="I78" s="0" t="n">
        <f aca="false">IF(E79=200,F79,0)</f>
        <v>0</v>
      </c>
      <c r="J78" s="0" t="n">
        <f aca="false">IF(E79=280,F79,0)</f>
        <v>0</v>
      </c>
      <c r="K78" s="0" t="n">
        <v>-0.2</v>
      </c>
      <c r="L78" s="0" t="n">
        <f aca="false">IF(E78=90,K78,0)</f>
        <v>0</v>
      </c>
      <c r="M78" s="0" t="n">
        <f aca="false">IF(E78=120,K78,0)</f>
        <v>-0.2</v>
      </c>
      <c r="N78" s="0" t="n">
        <f aca="false">IF(E78=200,K78,0)</f>
        <v>0</v>
      </c>
      <c r="O78" s="0" t="n">
        <f aca="false">IF(E78=280,K78,0)</f>
        <v>0</v>
      </c>
      <c r="P78" s="0" t="n">
        <v>1.3</v>
      </c>
      <c r="Q78" s="0" t="n">
        <v>0.7</v>
      </c>
      <c r="R78" s="0" t="n">
        <v>0.4</v>
      </c>
      <c r="S78" s="0" t="n">
        <v>0.19</v>
      </c>
      <c r="T78" s="0" t="n">
        <v>0.3279</v>
      </c>
      <c r="U78" s="0" t="n">
        <v>0.0082</v>
      </c>
      <c r="V78" s="0" t="n">
        <v>0.0056</v>
      </c>
      <c r="X78" s="8" t="n">
        <f aca="false">1/(1+2*(1+(E78*C78)^2/B78)*(1/(1-B78/4/E78/(E78-C78*E78))-1))</f>
        <v>0.825696752321468</v>
      </c>
      <c r="Y78" s="0" t="n">
        <f aca="false">1+(1-C78)^2</f>
        <v>1.278784</v>
      </c>
      <c r="Z78" s="0" t="n">
        <f aca="false">B78/2/0.938/A78</f>
        <v>54.854465215451</v>
      </c>
      <c r="AA78" s="0" t="n">
        <f aca="false">T78*(1+B78/Z78^2)*S78/(1+S78)</f>
        <v>0.052384577728231</v>
      </c>
      <c r="AB78" s="8" t="n">
        <f aca="false">T78-AA78/Y78*C78*C78</f>
        <v>0.318773794351035</v>
      </c>
      <c r="AC78" s="0" t="n">
        <f aca="false">U78/T78*100</f>
        <v>2.50076242756938</v>
      </c>
    </row>
    <row r="79" customFormat="false" ht="14" hidden="false" customHeight="false" outlineLevel="0" collapsed="false">
      <c r="A79" s="0" t="n">
        <v>0.0178</v>
      </c>
      <c r="B79" s="0" t="n">
        <v>2.34</v>
      </c>
      <c r="C79" s="0" t="n">
        <v>0.599</v>
      </c>
      <c r="D79" s="8" t="n">
        <v>5.76E-007</v>
      </c>
      <c r="E79" s="0" t="n">
        <v>120</v>
      </c>
      <c r="F79" s="0" t="n">
        <v>0.6</v>
      </c>
      <c r="G79" s="0" t="n">
        <f aca="false">IF(E79=90,F79,0)</f>
        <v>0</v>
      </c>
      <c r="H79" s="0" t="n">
        <f aca="false">IF(E79=120,F79,0)</f>
        <v>0.6</v>
      </c>
      <c r="I79" s="0" t="n">
        <f aca="false">IF(E80=200,F80,0)</f>
        <v>0</v>
      </c>
      <c r="J79" s="0" t="n">
        <f aca="false">IF(E80=280,F80,0)</f>
        <v>0</v>
      </c>
      <c r="K79" s="0" t="n">
        <v>0</v>
      </c>
      <c r="L79" s="0" t="n">
        <f aca="false">IF(E79=90,K79,0)</f>
        <v>0</v>
      </c>
      <c r="M79" s="0" t="n">
        <f aca="false">IF(E79=120,K79,0)</f>
        <v>0</v>
      </c>
      <c r="N79" s="0" t="n">
        <f aca="false">IF(E79=200,K79,0)</f>
        <v>0</v>
      </c>
      <c r="O79" s="0" t="n">
        <f aca="false">IF(E79=280,K79,0)</f>
        <v>0</v>
      </c>
      <c r="P79" s="0" t="n">
        <v>1</v>
      </c>
      <c r="Q79" s="0" t="n">
        <v>1</v>
      </c>
      <c r="R79" s="0" t="n">
        <v>0.5</v>
      </c>
      <c r="S79" s="0" t="n">
        <v>0.19</v>
      </c>
      <c r="T79" s="0" t="n">
        <v>0.3428</v>
      </c>
      <c r="U79" s="0" t="n">
        <v>0.0054</v>
      </c>
      <c r="V79" s="0" t="n">
        <v>0.0054</v>
      </c>
      <c r="X79" s="8" t="n">
        <f aca="false">1/(1+2*(1+(E79*C79)^2/B79)*(1/(1-B79/4/E79/(E79-C79*E79))-1))</f>
        <v>0.690783884412055</v>
      </c>
      <c r="Y79" s="0" t="n">
        <f aca="false">1+(1-C79)^2</f>
        <v>1.160801</v>
      </c>
      <c r="Z79" s="0" t="n">
        <f aca="false">B79/2/0.938/A79</f>
        <v>70.0749862245753</v>
      </c>
      <c r="AA79" s="0" t="n">
        <f aca="false">T79*(1+B79/Z79^2)*S79/(1+S79)</f>
        <v>0.0547588548916935</v>
      </c>
      <c r="AB79" s="8" t="n">
        <f aca="false">T79-AA79/Y79*C79*C79</f>
        <v>0.32587416008946</v>
      </c>
      <c r="AC79" s="0" t="n">
        <f aca="false">U79/T79*100</f>
        <v>1.57526254375729</v>
      </c>
    </row>
    <row r="80" customFormat="false" ht="14" hidden="false" customHeight="false" outlineLevel="0" collapsed="false">
      <c r="A80" s="0" t="n">
        <v>0.0241</v>
      </c>
      <c r="B80" s="0" t="n">
        <v>1.82</v>
      </c>
      <c r="C80" s="0" t="n">
        <v>0.351</v>
      </c>
      <c r="D80" s="8" t="n">
        <v>8.001E-007</v>
      </c>
      <c r="E80" s="0" t="n">
        <v>120</v>
      </c>
      <c r="F80" s="0" t="n">
        <v>0.9</v>
      </c>
      <c r="G80" s="0" t="n">
        <f aca="false">IF(E80=90,F80,0)</f>
        <v>0</v>
      </c>
      <c r="H80" s="0" t="n">
        <f aca="false">IF(E80=120,F80,0)</f>
        <v>0.9</v>
      </c>
      <c r="I80" s="0" t="n">
        <f aca="false">IF(E81=200,F81,0)</f>
        <v>0</v>
      </c>
      <c r="J80" s="0" t="n">
        <f aca="false">IF(E81=280,F81,0)</f>
        <v>0</v>
      </c>
      <c r="K80" s="0" t="n">
        <v>-0.4</v>
      </c>
      <c r="L80" s="0" t="n">
        <f aca="false">IF(E80=90,K80,0)</f>
        <v>0</v>
      </c>
      <c r="M80" s="0" t="n">
        <f aca="false">IF(E80=120,K80,0)</f>
        <v>-0.4</v>
      </c>
      <c r="N80" s="0" t="n">
        <f aca="false">IF(E80=200,K80,0)</f>
        <v>0</v>
      </c>
      <c r="O80" s="0" t="n">
        <f aca="false">IF(E80=280,K80,0)</f>
        <v>0</v>
      </c>
      <c r="P80" s="0" t="n">
        <v>1.4</v>
      </c>
      <c r="Q80" s="0" t="n">
        <v>0.3</v>
      </c>
      <c r="R80" s="0" t="n">
        <v>0.3</v>
      </c>
      <c r="S80" s="0" t="n">
        <v>0.099</v>
      </c>
      <c r="T80" s="0" t="n">
        <v>0.3184</v>
      </c>
      <c r="U80" s="0" t="n">
        <v>0.0102</v>
      </c>
      <c r="V80" s="0" t="n">
        <v>0.0056</v>
      </c>
      <c r="X80" s="8" t="n">
        <f aca="false">1/(1+2*(1+(E80*C80)^2/B80)*(1/(1-B80/4/E80/(E80-C80*E80))-1))</f>
        <v>0.913226978227518</v>
      </c>
      <c r="Y80" s="0" t="n">
        <f aca="false">1+(1-C80)^2</f>
        <v>1.421201</v>
      </c>
      <c r="Z80" s="0" t="n">
        <f aca="false">B80/2/0.938/A80</f>
        <v>40.2551557564873</v>
      </c>
      <c r="AA80" s="0" t="n">
        <f aca="false">T80*(1+B80/Z80^2)*S80/(1+S80)</f>
        <v>0.0287142881884211</v>
      </c>
      <c r="AB80" s="8" t="n">
        <f aca="false">T80-AA80/Y80*C80*C80</f>
        <v>0.315910817246046</v>
      </c>
      <c r="AC80" s="0" t="n">
        <f aca="false">U80/T80*100</f>
        <v>3.2035175879397</v>
      </c>
    </row>
    <row r="81" customFormat="false" ht="14" hidden="false" customHeight="false" outlineLevel="0" collapsed="false">
      <c r="A81" s="0" t="n">
        <v>0.0245</v>
      </c>
      <c r="B81" s="0" t="n">
        <v>2.5</v>
      </c>
      <c r="C81" s="0" t="n">
        <v>0.472</v>
      </c>
      <c r="D81" s="8" t="n">
        <v>3.977E-007</v>
      </c>
      <c r="E81" s="0" t="n">
        <v>120</v>
      </c>
      <c r="F81" s="0" t="n">
        <v>0.7</v>
      </c>
      <c r="G81" s="0" t="n">
        <f aca="false">IF(E81=90,F81,0)</f>
        <v>0</v>
      </c>
      <c r="H81" s="0" t="n">
        <f aca="false">IF(E81=120,F81,0)</f>
        <v>0.7</v>
      </c>
      <c r="I81" s="0" t="n">
        <f aca="false">IF(E82=200,F82,0)</f>
        <v>0</v>
      </c>
      <c r="J81" s="0" t="n">
        <f aca="false">IF(E82=280,F82,0)</f>
        <v>0</v>
      </c>
      <c r="K81" s="0" t="n">
        <v>-0.2</v>
      </c>
      <c r="L81" s="0" t="n">
        <f aca="false">IF(E81=90,K81,0)</f>
        <v>0</v>
      </c>
      <c r="M81" s="0" t="n">
        <f aca="false">IF(E81=120,K81,0)</f>
        <v>-0.2</v>
      </c>
      <c r="N81" s="0" t="n">
        <f aca="false">IF(E81=200,K81,0)</f>
        <v>0</v>
      </c>
      <c r="O81" s="0" t="n">
        <f aca="false">IF(E81=280,K81,0)</f>
        <v>0</v>
      </c>
      <c r="P81" s="0" t="n">
        <v>0.9</v>
      </c>
      <c r="Q81" s="0" t="n">
        <v>0.5</v>
      </c>
      <c r="R81" s="0" t="n">
        <v>0.4</v>
      </c>
      <c r="S81" s="0" t="n">
        <v>0.099</v>
      </c>
      <c r="T81" s="0" t="n">
        <v>0.3351</v>
      </c>
      <c r="U81" s="0" t="n">
        <v>0.0042</v>
      </c>
      <c r="V81" s="0" t="n">
        <v>0.0046</v>
      </c>
      <c r="X81" s="8" t="n">
        <f aca="false">1/(1+2*(1+(E81*C81)^2/B81)*(1/(1-B81/4/E81/(E81-C81*E81))-1))</f>
        <v>0.825660567007798</v>
      </c>
      <c r="Y81" s="0" t="n">
        <f aca="false">1+(1-C81)^2</f>
        <v>1.278784</v>
      </c>
      <c r="Z81" s="0" t="n">
        <f aca="false">B81/2/0.938/A81</f>
        <v>54.3927592358905</v>
      </c>
      <c r="AA81" s="0" t="n">
        <f aca="false">T81*(1+B81/Z81^2)*S81/(1+S81)</f>
        <v>0.0302119498296103</v>
      </c>
      <c r="AB81" s="8" t="n">
        <f aca="false">T81-AA81/Y81*C81*C81</f>
        <v>0.329836609911572</v>
      </c>
      <c r="AC81" s="0" t="n">
        <f aca="false">U81/T81*100</f>
        <v>1.25335720680394</v>
      </c>
    </row>
    <row r="82" customFormat="false" ht="14" hidden="false" customHeight="false" outlineLevel="0" collapsed="false">
      <c r="A82" s="0" t="n">
        <v>0.026</v>
      </c>
      <c r="B82" s="0" t="n">
        <v>3.36</v>
      </c>
      <c r="C82" s="0" t="n">
        <v>0.591</v>
      </c>
      <c r="D82" s="8" t="n">
        <v>2.031E-007</v>
      </c>
      <c r="E82" s="0" t="n">
        <v>120</v>
      </c>
      <c r="F82" s="0" t="n">
        <v>0.6</v>
      </c>
      <c r="G82" s="0" t="n">
        <f aca="false">IF(E82=90,F82,0)</f>
        <v>0</v>
      </c>
      <c r="H82" s="0" t="n">
        <f aca="false">IF(E82=120,F82,0)</f>
        <v>0.6</v>
      </c>
      <c r="I82" s="0" t="n">
        <f aca="false">IF(E83=200,F83,0)</f>
        <v>0</v>
      </c>
      <c r="J82" s="0" t="n">
        <f aca="false">IF(E83=280,F83,0)</f>
        <v>0</v>
      </c>
      <c r="K82" s="0" t="n">
        <v>0</v>
      </c>
      <c r="L82" s="0" t="n">
        <f aca="false">IF(E82=90,K82,0)</f>
        <v>0</v>
      </c>
      <c r="M82" s="0" t="n">
        <f aca="false">IF(E82=120,K82,0)</f>
        <v>0</v>
      </c>
      <c r="N82" s="0" t="n">
        <f aca="false">IF(E82=200,K82,0)</f>
        <v>0</v>
      </c>
      <c r="O82" s="0" t="n">
        <f aca="false">IF(E82=280,K82,0)</f>
        <v>0</v>
      </c>
      <c r="P82" s="0" t="n">
        <v>0.9</v>
      </c>
      <c r="Q82" s="0" t="n">
        <v>1.2</v>
      </c>
      <c r="R82" s="0" t="n">
        <v>0.5</v>
      </c>
      <c r="S82" s="0" t="n">
        <v>0.099</v>
      </c>
      <c r="T82" s="0" t="n">
        <v>0.356</v>
      </c>
      <c r="U82" s="0" t="n">
        <v>0.0056</v>
      </c>
      <c r="V82" s="0" t="n">
        <v>0.0058</v>
      </c>
      <c r="X82" s="8" t="n">
        <f aca="false">1/(1+2*(1+(E82*C82)^2/B82)*(1/(1-B82/4/E82/(E82-C82*E82))-1))</f>
        <v>0.700603878769677</v>
      </c>
      <c r="Y82" s="0" t="n">
        <f aca="false">1+(1-C82)^2</f>
        <v>1.167281</v>
      </c>
      <c r="Z82" s="0" t="n">
        <f aca="false">B82/2/0.938/A82</f>
        <v>68.886337543054</v>
      </c>
      <c r="AA82" s="0" t="n">
        <f aca="false">T82*(1+B82/Z82^2)*S82/(1+S82)</f>
        <v>0.0320918608193907</v>
      </c>
      <c r="AB82" s="8" t="n">
        <f aca="false">T82-AA82/Y82*C82*C82</f>
        <v>0.34639727602963</v>
      </c>
      <c r="AC82" s="0" t="n">
        <f aca="false">U82/T82*100</f>
        <v>1.57303370786517</v>
      </c>
    </row>
    <row r="83" customFormat="false" ht="14" hidden="false" customHeight="false" outlineLevel="0" collapsed="false">
      <c r="A83" s="0" t="n">
        <v>0.0347</v>
      </c>
      <c r="B83" s="0" t="n">
        <v>2.51</v>
      </c>
      <c r="C83" s="0" t="n">
        <v>0.332</v>
      </c>
      <c r="D83" s="8" t="n">
        <v>3.24E-007</v>
      </c>
      <c r="E83" s="0" t="n">
        <v>120</v>
      </c>
      <c r="F83" s="0" t="n">
        <v>0.9</v>
      </c>
      <c r="G83" s="0" t="n">
        <f aca="false">IF(E83=90,F83,0)</f>
        <v>0</v>
      </c>
      <c r="H83" s="0" t="n">
        <f aca="false">IF(E83=120,F83,0)</f>
        <v>0.9</v>
      </c>
      <c r="I83" s="0" t="n">
        <f aca="false">IF(E84=200,F84,0)</f>
        <v>0</v>
      </c>
      <c r="J83" s="0" t="n">
        <f aca="false">IF(E84=280,F84,0)</f>
        <v>0</v>
      </c>
      <c r="K83" s="0" t="n">
        <v>-0.4</v>
      </c>
      <c r="L83" s="0" t="n">
        <f aca="false">IF(E83=90,K83,0)</f>
        <v>0</v>
      </c>
      <c r="M83" s="0" t="n">
        <f aca="false">IF(E83=120,K83,0)</f>
        <v>-0.4</v>
      </c>
      <c r="N83" s="0" t="n">
        <f aca="false">IF(E83=200,K83,0)</f>
        <v>0</v>
      </c>
      <c r="O83" s="0" t="n">
        <f aca="false">IF(E83=280,K83,0)</f>
        <v>0</v>
      </c>
      <c r="P83" s="0" t="n">
        <v>0.7</v>
      </c>
      <c r="Q83" s="0" t="n">
        <v>0.3</v>
      </c>
      <c r="R83" s="0" t="n">
        <v>0.3</v>
      </c>
      <c r="S83" s="0" t="n">
        <v>0.108</v>
      </c>
      <c r="T83" s="0" t="n">
        <v>0.3486</v>
      </c>
      <c r="U83" s="0" t="n">
        <v>0.0075</v>
      </c>
      <c r="V83" s="0" t="n">
        <v>0.0046</v>
      </c>
      <c r="X83" s="8" t="n">
        <f aca="false">1/(1+2*(1+(E83*C83)^2/B83)*(1/(1-B83/4/E83/(E83-C83*E83))-1))</f>
        <v>0.923669049122925</v>
      </c>
      <c r="Y83" s="0" t="n">
        <f aca="false">1+(1-C83)^2</f>
        <v>1.446224</v>
      </c>
      <c r="Z83" s="0" t="n">
        <f aca="false">B83/2/0.938/A83</f>
        <v>38.5577259851422</v>
      </c>
      <c r="AA83" s="0" t="n">
        <f aca="false">T83*(1+B83/Z83^2)*S83/(1+S83)</f>
        <v>0.0340364283896676</v>
      </c>
      <c r="AB83" s="8" t="n">
        <f aca="false">T83-AA83/Y83*C83*C83</f>
        <v>0.346005912719729</v>
      </c>
      <c r="AC83" s="0" t="n">
        <f aca="false">U83/T83*100</f>
        <v>2.15146299483649</v>
      </c>
    </row>
    <row r="84" customFormat="false" ht="14" hidden="false" customHeight="false" outlineLevel="0" collapsed="false">
      <c r="A84" s="0" t="n">
        <v>0.0348</v>
      </c>
      <c r="B84" s="0" t="n">
        <v>3.48</v>
      </c>
      <c r="C84" s="0" t="n">
        <v>0.458</v>
      </c>
      <c r="D84" s="8" t="n">
        <v>1.557E-007</v>
      </c>
      <c r="E84" s="0" t="n">
        <v>120</v>
      </c>
      <c r="F84" s="0" t="n">
        <v>0.7</v>
      </c>
      <c r="G84" s="0" t="n">
        <f aca="false">IF(E84=90,F84,0)</f>
        <v>0</v>
      </c>
      <c r="H84" s="0" t="n">
        <f aca="false">IF(E84=120,F84,0)</f>
        <v>0.7</v>
      </c>
      <c r="I84" s="0" t="n">
        <f aca="false">IF(E85=200,F85,0)</f>
        <v>0</v>
      </c>
      <c r="J84" s="0" t="n">
        <f aca="false">IF(E85=280,F85,0)</f>
        <v>0</v>
      </c>
      <c r="K84" s="0" t="n">
        <v>-0.2</v>
      </c>
      <c r="L84" s="0" t="n">
        <f aca="false">IF(E84=90,K84,0)</f>
        <v>0</v>
      </c>
      <c r="M84" s="0" t="n">
        <f aca="false">IF(E84=120,K84,0)</f>
        <v>-0.2</v>
      </c>
      <c r="N84" s="0" t="n">
        <f aca="false">IF(E84=200,K84,0)</f>
        <v>0</v>
      </c>
      <c r="O84" s="0" t="n">
        <f aca="false">IF(E84=280,K84,0)</f>
        <v>0</v>
      </c>
      <c r="P84" s="0" t="n">
        <v>0.5</v>
      </c>
      <c r="Q84" s="0" t="n">
        <v>0.7</v>
      </c>
      <c r="R84" s="0" t="n">
        <v>0.4</v>
      </c>
      <c r="S84" s="0" t="n">
        <v>0.108</v>
      </c>
      <c r="T84" s="0" t="n">
        <v>0.3579</v>
      </c>
      <c r="U84" s="0" t="n">
        <v>0.0056</v>
      </c>
      <c r="V84" s="0" t="n">
        <v>0.0043</v>
      </c>
      <c r="X84" s="8" t="n">
        <f aca="false">1/(1+2*(1+(E84*C84)^2/B84)*(1/(1-B84/4/E84/(E84-C84*E84))-1))</f>
        <v>0.837693694789158</v>
      </c>
      <c r="Y84" s="0" t="n">
        <f aca="false">1+(1-C84)^2</f>
        <v>1.293764</v>
      </c>
      <c r="Z84" s="0" t="n">
        <f aca="false">B84/2/0.938/A84</f>
        <v>53.3049040511727</v>
      </c>
      <c r="AA84" s="0" t="n">
        <f aca="false">T84*(1+B84/Z84^2)*S84/(1+S84)</f>
        <v>0.0349282854063649</v>
      </c>
      <c r="AB84" s="8" t="n">
        <f aca="false">T84-AA84/Y84*C84*C84</f>
        <v>0.352236913950318</v>
      </c>
      <c r="AC84" s="0" t="n">
        <f aca="false">U84/T84*100</f>
        <v>1.5646828723107</v>
      </c>
    </row>
    <row r="85" customFormat="false" ht="14" hidden="false" customHeight="false" outlineLevel="0" collapsed="false">
      <c r="A85" s="0" t="n">
        <v>0.0354</v>
      </c>
      <c r="B85" s="0" t="n">
        <v>4.41</v>
      </c>
      <c r="C85" s="0" t="n">
        <v>0.568</v>
      </c>
      <c r="D85" s="8" t="n">
        <v>8.904E-008</v>
      </c>
      <c r="E85" s="0" t="n">
        <v>120</v>
      </c>
      <c r="F85" s="0" t="n">
        <v>0.6</v>
      </c>
      <c r="G85" s="0" t="n">
        <f aca="false">IF(E85=90,F85,0)</f>
        <v>0</v>
      </c>
      <c r="H85" s="0" t="n">
        <f aca="false">IF(E85=120,F85,0)</f>
        <v>0.6</v>
      </c>
      <c r="I85" s="0" t="n">
        <f aca="false">IF(E86=200,F86,0)</f>
        <v>0</v>
      </c>
      <c r="J85" s="0" t="n">
        <f aca="false">IF(E86=280,F86,0)</f>
        <v>0</v>
      </c>
      <c r="K85" s="0" t="n">
        <v>0</v>
      </c>
      <c r="L85" s="0" t="n">
        <f aca="false">IF(E85=90,K85,0)</f>
        <v>0</v>
      </c>
      <c r="M85" s="0" t="n">
        <f aca="false">IF(E85=120,K85,0)</f>
        <v>0</v>
      </c>
      <c r="N85" s="0" t="n">
        <f aca="false">IF(E85=200,K85,0)</f>
        <v>0</v>
      </c>
      <c r="O85" s="0" t="n">
        <f aca="false">IF(E85=280,K85,0)</f>
        <v>0</v>
      </c>
      <c r="P85" s="0" t="n">
        <v>0.7</v>
      </c>
      <c r="Q85" s="0" t="n">
        <v>1.4</v>
      </c>
      <c r="R85" s="0" t="n">
        <v>0.5</v>
      </c>
      <c r="S85" s="0" t="n">
        <v>0.108</v>
      </c>
      <c r="T85" s="0" t="n">
        <v>0.3619</v>
      </c>
      <c r="U85" s="0" t="n">
        <v>0.0072</v>
      </c>
      <c r="V85" s="0" t="n">
        <v>0.0063</v>
      </c>
      <c r="X85" s="8" t="n">
        <f aca="false">1/(1+2*(1+(E85*C85)^2/B85)*(1/(1-B85/4/E85/(E85-C85*E85))-1))</f>
        <v>0.727893095344339</v>
      </c>
      <c r="Y85" s="0" t="n">
        <f aca="false">1+(1-C85)^2</f>
        <v>1.186624</v>
      </c>
      <c r="Z85" s="0" t="n">
        <f aca="false">B85/2/0.938/A85</f>
        <v>66.4052618264609</v>
      </c>
      <c r="AA85" s="0" t="n">
        <f aca="false">T85*(1+B85/Z85^2)*S85/(1+S85)</f>
        <v>0.0353107294442748</v>
      </c>
      <c r="AB85" s="8" t="n">
        <f aca="false">T85-AA85/Y85*C85*C85</f>
        <v>0.35229958000493</v>
      </c>
      <c r="AC85" s="0" t="n">
        <f aca="false">U85/T85*100</f>
        <v>1.98949986184029</v>
      </c>
    </row>
    <row r="86" customFormat="false" ht="14" hidden="false" customHeight="false" outlineLevel="0" collapsed="false">
      <c r="A86" s="0" t="n">
        <v>0.0374</v>
      </c>
      <c r="B86" s="0" t="n">
        <v>5.32</v>
      </c>
      <c r="C86" s="0" t="n">
        <v>0.645</v>
      </c>
      <c r="D86" s="8" t="n">
        <v>6.119E-008</v>
      </c>
      <c r="E86" s="0" t="n">
        <v>120</v>
      </c>
      <c r="F86" s="0" t="n">
        <v>0.5</v>
      </c>
      <c r="G86" s="0" t="n">
        <f aca="false">IF(E86=90,F86,0)</f>
        <v>0</v>
      </c>
      <c r="H86" s="0" t="n">
        <f aca="false">IF(E86=120,F86,0)</f>
        <v>0.5</v>
      </c>
      <c r="I86" s="0" t="n">
        <f aca="false">IF(E87=200,F87,0)</f>
        <v>0</v>
      </c>
      <c r="J86" s="0" t="n">
        <f aca="false">IF(E87=280,F87,0)</f>
        <v>0</v>
      </c>
      <c r="K86" s="0" t="n">
        <v>0</v>
      </c>
      <c r="L86" s="0" t="n">
        <f aca="false">IF(E86=90,K86,0)</f>
        <v>0</v>
      </c>
      <c r="M86" s="0" t="n">
        <f aca="false">IF(E86=120,K86,0)</f>
        <v>0</v>
      </c>
      <c r="N86" s="0" t="n">
        <f aca="false">IF(E86=200,K86,0)</f>
        <v>0</v>
      </c>
      <c r="O86" s="0" t="n">
        <f aca="false">IF(E86=280,K86,0)</f>
        <v>0</v>
      </c>
      <c r="P86" s="0" t="n">
        <v>0.8</v>
      </c>
      <c r="Q86" s="0" t="n">
        <v>1.9</v>
      </c>
      <c r="R86" s="0" t="n">
        <v>0.6</v>
      </c>
      <c r="S86" s="0" t="n">
        <v>0.108</v>
      </c>
      <c r="T86" s="0" t="n">
        <v>0.4004</v>
      </c>
      <c r="U86" s="0" t="n">
        <v>0.0195</v>
      </c>
      <c r="V86" s="0" t="n">
        <v>0.0087</v>
      </c>
      <c r="X86" s="8" t="n">
        <f aca="false">1/(1+2*(1+(E86*C86)^2/B86)*(1/(1-B86/4/E86/(E86-C86*E86))-1))</f>
        <v>0.63026917968445</v>
      </c>
      <c r="Y86" s="0" t="n">
        <f aca="false">1+(1-C86)^2</f>
        <v>1.126025</v>
      </c>
      <c r="Z86" s="0" t="n">
        <f aca="false">B86/2/0.938/A86</f>
        <v>75.8240881155719</v>
      </c>
      <c r="AA86" s="0" t="n">
        <f aca="false">T86*(1+B86/Z86^2)*S86/(1+S86)</f>
        <v>0.0390642728206823</v>
      </c>
      <c r="AB86" s="8" t="n">
        <f aca="false">T86-AA86/Y86*C86*C86</f>
        <v>0.385967181811927</v>
      </c>
      <c r="AC86" s="0" t="n">
        <f aca="false">U86/T86*100</f>
        <v>4.87012987012987</v>
      </c>
    </row>
    <row r="87" customFormat="false" ht="14" hidden="false" customHeight="false" outlineLevel="0" collapsed="false">
      <c r="A87" s="0" t="n">
        <v>0.0496</v>
      </c>
      <c r="B87" s="0" t="n">
        <v>2.54</v>
      </c>
      <c r="C87" s="0" t="n">
        <v>0.237</v>
      </c>
      <c r="D87" s="8" t="n">
        <v>2.194E-007</v>
      </c>
      <c r="E87" s="0" t="n">
        <v>120</v>
      </c>
      <c r="F87" s="0" t="n">
        <v>1.2</v>
      </c>
      <c r="G87" s="0" t="n">
        <f aca="false">IF(E87=90,F87,0)</f>
        <v>0</v>
      </c>
      <c r="H87" s="0" t="n">
        <f aca="false">IF(E87=120,F87,0)</f>
        <v>1.2</v>
      </c>
      <c r="I87" s="0" t="n">
        <f aca="false">IF(E88=200,F88,0)</f>
        <v>0</v>
      </c>
      <c r="J87" s="0" t="n">
        <f aca="false">IF(E88=280,F88,0)</f>
        <v>0</v>
      </c>
      <c r="K87" s="0" t="n">
        <v>-0.6</v>
      </c>
      <c r="L87" s="0" t="n">
        <f aca="false">IF(E87=90,K87,0)</f>
        <v>0</v>
      </c>
      <c r="M87" s="0" t="n">
        <f aca="false">IF(E87=120,K87,0)</f>
        <v>-0.6</v>
      </c>
      <c r="N87" s="0" t="n">
        <f aca="false">IF(E87=200,K87,0)</f>
        <v>0</v>
      </c>
      <c r="O87" s="0" t="n">
        <f aca="false">IF(E87=280,K87,0)</f>
        <v>0</v>
      </c>
      <c r="P87" s="0" t="n">
        <v>0.5</v>
      </c>
      <c r="Q87" s="0" t="n">
        <v>0.4</v>
      </c>
      <c r="R87" s="0" t="n">
        <v>0.2</v>
      </c>
      <c r="S87" s="0" t="n">
        <v>0.117</v>
      </c>
      <c r="T87" s="0" t="n">
        <v>0.32</v>
      </c>
      <c r="U87" s="0" t="n">
        <v>0.0072</v>
      </c>
      <c r="V87" s="0" t="n">
        <v>0.0047</v>
      </c>
      <c r="X87" s="8" t="n">
        <f aca="false">1/(1+2*(1+(E87*C87)^2/B87)*(1/(1-B87/4/E87/(E87-C87*E87))-1))</f>
        <v>0.964389235146585</v>
      </c>
      <c r="Y87" s="0" t="n">
        <f aca="false">1+(1-C87)^2</f>
        <v>1.582169</v>
      </c>
      <c r="Z87" s="0" t="n">
        <f aca="false">B87/2/0.938/A87</f>
        <v>27.2972694133021</v>
      </c>
      <c r="AA87" s="0" t="n">
        <f aca="false">T87*(1+B87/Z87^2)*S87/(1+S87)</f>
        <v>0.0336326084557809</v>
      </c>
      <c r="AB87" s="8" t="n">
        <f aca="false">T87-AA87/Y87*C87*C87</f>
        <v>0.318805999874632</v>
      </c>
      <c r="AC87" s="0" t="n">
        <f aca="false">U87/T87*100</f>
        <v>2.25</v>
      </c>
    </row>
    <row r="88" customFormat="false" ht="14" hidden="false" customHeight="false" outlineLevel="0" collapsed="false">
      <c r="A88" s="0" t="n">
        <v>0.0494</v>
      </c>
      <c r="B88" s="0" t="n">
        <v>3.49</v>
      </c>
      <c r="C88" s="0" t="n">
        <v>0.327</v>
      </c>
      <c r="D88" s="8" t="n">
        <v>1.196E-007</v>
      </c>
      <c r="E88" s="0" t="n">
        <v>120</v>
      </c>
      <c r="F88" s="0" t="n">
        <v>0.9</v>
      </c>
      <c r="G88" s="0" t="n">
        <f aca="false">IF(E88=90,F88,0)</f>
        <v>0</v>
      </c>
      <c r="H88" s="0" t="n">
        <f aca="false">IF(E88=120,F88,0)</f>
        <v>0.9</v>
      </c>
      <c r="I88" s="0" t="n">
        <f aca="false">IF(E89=200,F89,0)</f>
        <v>0</v>
      </c>
      <c r="J88" s="0" t="n">
        <f aca="false">IF(E89=280,F89,0)</f>
        <v>0</v>
      </c>
      <c r="K88" s="0" t="n">
        <v>-0.3</v>
      </c>
      <c r="L88" s="0" t="n">
        <f aca="false">IF(E88=90,K88,0)</f>
        <v>0</v>
      </c>
      <c r="M88" s="0" t="n">
        <f aca="false">IF(E88=120,K88,0)</f>
        <v>-0.3</v>
      </c>
      <c r="N88" s="0" t="n">
        <f aca="false">IF(E88=200,K88,0)</f>
        <v>0</v>
      </c>
      <c r="O88" s="0" t="n">
        <f aca="false">IF(E88=280,K88,0)</f>
        <v>0</v>
      </c>
      <c r="P88" s="0" t="n">
        <v>0.2</v>
      </c>
      <c r="Q88" s="0" t="n">
        <v>0.3</v>
      </c>
      <c r="R88" s="0" t="n">
        <v>0.3</v>
      </c>
      <c r="S88" s="0" t="n">
        <v>0.117</v>
      </c>
      <c r="T88" s="0" t="n">
        <v>0.3544</v>
      </c>
      <c r="U88" s="0" t="n">
        <v>0.0054</v>
      </c>
      <c r="V88" s="0" t="n">
        <v>0.0039</v>
      </c>
      <c r="X88" s="8" t="n">
        <f aca="false">1/(1+2*(1+(E88*C88)^2/B88)*(1/(1-B88/4/E88/(E88-C88*E88))-1))</f>
        <v>0.926243867868227</v>
      </c>
      <c r="Y88" s="0" t="n">
        <f aca="false">1+(1-C88)^2</f>
        <v>1.452929</v>
      </c>
      <c r="Z88" s="0" t="n">
        <f aca="false">B88/2/0.938/A88</f>
        <v>37.6587277608487</v>
      </c>
      <c r="AA88" s="0" t="n">
        <f aca="false">T88*(1+B88/Z88^2)*S88/(1+S88)</f>
        <v>0.0372129281709024</v>
      </c>
      <c r="AB88" s="8" t="n">
        <f aca="false">T88-AA88/Y88*C88*C88</f>
        <v>0.351661296872465</v>
      </c>
      <c r="AC88" s="0" t="n">
        <f aca="false">U88/T88*100</f>
        <v>1.52370203160271</v>
      </c>
    </row>
    <row r="89" customFormat="false" ht="14" hidden="false" customHeight="false" outlineLevel="0" collapsed="false">
      <c r="A89" s="0" t="n">
        <v>0.0495</v>
      </c>
      <c r="B89" s="0" t="n">
        <v>4.47</v>
      </c>
      <c r="C89" s="0" t="n">
        <v>0.416</v>
      </c>
      <c r="D89" s="8" t="n">
        <v>6.821E-008</v>
      </c>
      <c r="E89" s="0" t="n">
        <v>120</v>
      </c>
      <c r="F89" s="0" t="n">
        <v>0.8</v>
      </c>
      <c r="G89" s="0" t="n">
        <f aca="false">IF(E89=90,F89,0)</f>
        <v>0</v>
      </c>
      <c r="H89" s="0" t="n">
        <f aca="false">IF(E89=120,F89,0)</f>
        <v>0.8</v>
      </c>
      <c r="I89" s="0" t="n">
        <f aca="false">IF(E90=200,F90,0)</f>
        <v>0</v>
      </c>
      <c r="J89" s="0" t="n">
        <f aca="false">IF(E90=280,F90,0)</f>
        <v>0</v>
      </c>
      <c r="K89" s="0" t="n">
        <v>-0.2</v>
      </c>
      <c r="L89" s="0" t="n">
        <f aca="false">IF(E89=90,K89,0)</f>
        <v>0</v>
      </c>
      <c r="M89" s="0" t="n">
        <f aca="false">IF(E89=120,K89,0)</f>
        <v>-0.2</v>
      </c>
      <c r="N89" s="0" t="n">
        <f aca="false">IF(E89=200,K89,0)</f>
        <v>0</v>
      </c>
      <c r="O89" s="0" t="n">
        <f aca="false">IF(E89=280,K89,0)</f>
        <v>0</v>
      </c>
      <c r="P89" s="0" t="n">
        <v>0.3</v>
      </c>
      <c r="Q89" s="0" t="n">
        <v>0.7</v>
      </c>
      <c r="R89" s="0" t="n">
        <v>0.3</v>
      </c>
      <c r="S89" s="0" t="n">
        <v>0.117</v>
      </c>
      <c r="T89" s="0" t="n">
        <v>0.3589</v>
      </c>
      <c r="U89" s="0" t="n">
        <v>0.0055</v>
      </c>
      <c r="V89" s="0" t="n">
        <v>0.0039</v>
      </c>
      <c r="X89" s="8" t="n">
        <f aca="false">1/(1+2*(1+(E89*C89)^2/B89)*(1/(1-B89/4/E89/(E89-C89*E89))-1))</f>
        <v>0.870738914505411</v>
      </c>
      <c r="Y89" s="0" t="n">
        <f aca="false">1+(1-C89)^2</f>
        <v>1.341056</v>
      </c>
      <c r="Z89" s="0" t="n">
        <f aca="false">B89/2/0.938/A89</f>
        <v>48.1359436583317</v>
      </c>
      <c r="AA89" s="0" t="n">
        <f aca="false">T89*(1+B89/Z89^2)*S89/(1+S89)</f>
        <v>0.0376654503054671</v>
      </c>
      <c r="AB89" s="8" t="n">
        <f aca="false">T89-AA89/Y89*C89*C89</f>
        <v>0.354039478017277</v>
      </c>
      <c r="AC89" s="0" t="n">
        <f aca="false">U89/T89*100</f>
        <v>1.53246029534689</v>
      </c>
    </row>
    <row r="90" customFormat="false" ht="14" hidden="false" customHeight="false" outlineLevel="0" collapsed="false">
      <c r="A90" s="0" t="n">
        <v>0.0505</v>
      </c>
      <c r="B90" s="0" t="n">
        <v>5.43</v>
      </c>
      <c r="C90" s="0" t="n">
        <v>0.492</v>
      </c>
      <c r="D90" s="8" t="n">
        <v>4.383E-008</v>
      </c>
      <c r="E90" s="0" t="n">
        <v>120</v>
      </c>
      <c r="F90" s="0" t="n">
        <v>0.7</v>
      </c>
      <c r="G90" s="0" t="n">
        <f aca="false">IF(E90=90,F90,0)</f>
        <v>0</v>
      </c>
      <c r="H90" s="0" t="n">
        <f aca="false">IF(E90=120,F90,0)</f>
        <v>0.7</v>
      </c>
      <c r="I90" s="0" t="n">
        <f aca="false">IF(E91=200,F91,0)</f>
        <v>0</v>
      </c>
      <c r="J90" s="0" t="n">
        <f aca="false">IF(E91=280,F91,0)</f>
        <v>0</v>
      </c>
      <c r="K90" s="0" t="n">
        <v>-0.1</v>
      </c>
      <c r="L90" s="0" t="n">
        <f aca="false">IF(E90=90,K90,0)</f>
        <v>0</v>
      </c>
      <c r="M90" s="0" t="n">
        <f aca="false">IF(E90=120,K90,0)</f>
        <v>-0.1</v>
      </c>
      <c r="N90" s="0" t="n">
        <f aca="false">IF(E90=200,K90,0)</f>
        <v>0</v>
      </c>
      <c r="O90" s="0" t="n">
        <f aca="false">IF(E90=280,K90,0)</f>
        <v>0</v>
      </c>
      <c r="P90" s="0" t="n">
        <v>0.4</v>
      </c>
      <c r="Q90" s="0" t="n">
        <v>0.9</v>
      </c>
      <c r="R90" s="0" t="n">
        <v>0.4</v>
      </c>
      <c r="S90" s="0" t="n">
        <v>0.117</v>
      </c>
      <c r="T90" s="0" t="n">
        <v>0.3689</v>
      </c>
      <c r="U90" s="0" t="n">
        <v>0.0072</v>
      </c>
      <c r="V90" s="0" t="n">
        <v>0.0047</v>
      </c>
      <c r="X90" s="8" t="n">
        <f aca="false">1/(1+2*(1+(E90*C90)^2/B90)*(1/(1-B90/4/E90/(E90-C90*E90))-1))</f>
        <v>0.807319218276901</v>
      </c>
      <c r="Y90" s="0" t="n">
        <f aca="false">1+(1-C90)^2</f>
        <v>1.258064</v>
      </c>
      <c r="Z90" s="0" t="n">
        <f aca="false">B90/2/0.938/A90</f>
        <v>57.3159661381916</v>
      </c>
      <c r="AA90" s="0" t="n">
        <f aca="false">T90*(1+B90/Z90^2)*S90/(1+S90)</f>
        <v>0.0387042449810068</v>
      </c>
      <c r="AB90" s="8" t="n">
        <f aca="false">T90-AA90/Y90*C90*C90</f>
        <v>0.361452919122491</v>
      </c>
      <c r="AC90" s="0" t="n">
        <f aca="false">U90/T90*100</f>
        <v>1.95174844131201</v>
      </c>
    </row>
    <row r="91" customFormat="false" ht="14" hidden="false" customHeight="false" outlineLevel="0" collapsed="false">
      <c r="A91" s="0" t="n">
        <v>0.0524</v>
      </c>
      <c r="B91" s="0" t="n">
        <v>6.61</v>
      </c>
      <c r="C91" s="0" t="n">
        <v>0.576</v>
      </c>
      <c r="D91" s="8" t="n">
        <v>2.839E-008</v>
      </c>
      <c r="E91" s="0" t="n">
        <v>120</v>
      </c>
      <c r="F91" s="0" t="n">
        <v>0.6</v>
      </c>
      <c r="G91" s="0" t="n">
        <f aca="false">IF(E91=90,F91,0)</f>
        <v>0</v>
      </c>
      <c r="H91" s="0" t="n">
        <f aca="false">IF(E91=120,F91,0)</f>
        <v>0.6</v>
      </c>
      <c r="I91" s="0" t="n">
        <f aca="false">IF(E92=200,F92,0)</f>
        <v>0</v>
      </c>
      <c r="J91" s="0" t="n">
        <f aca="false">IF(E92=280,F92,0)</f>
        <v>0</v>
      </c>
      <c r="K91" s="0" t="n">
        <v>0</v>
      </c>
      <c r="L91" s="0" t="n">
        <f aca="false">IF(E91=90,K91,0)</f>
        <v>0</v>
      </c>
      <c r="M91" s="0" t="n">
        <f aca="false">IF(E91=120,K91,0)</f>
        <v>0</v>
      </c>
      <c r="N91" s="0" t="n">
        <f aca="false">IF(E91=200,K91,0)</f>
        <v>0</v>
      </c>
      <c r="O91" s="0" t="n">
        <f aca="false">IF(E91=280,K91,0)</f>
        <v>0</v>
      </c>
      <c r="P91" s="0" t="n">
        <v>0.6</v>
      </c>
      <c r="Q91" s="0" t="n">
        <v>1.2</v>
      </c>
      <c r="R91" s="0" t="n">
        <v>0.5</v>
      </c>
      <c r="S91" s="0" t="n">
        <v>0.117</v>
      </c>
      <c r="T91" s="0" t="n">
        <v>0.3901</v>
      </c>
      <c r="U91" s="0" t="n">
        <v>0.0111</v>
      </c>
      <c r="V91" s="0" t="n">
        <v>0.0061</v>
      </c>
      <c r="X91" s="8" t="n">
        <f aca="false">1/(1+2*(1+(E91*C91)^2/B91)*(1/(1-B91/4/E91/(E91-C91*E91))-1))</f>
        <v>0.718446207354723</v>
      </c>
      <c r="Y91" s="0" t="n">
        <f aca="false">1+(1-C91)^2</f>
        <v>1.179776</v>
      </c>
      <c r="Z91" s="0" t="n">
        <f aca="false">B91/2/0.938/A91</f>
        <v>67.241491560735</v>
      </c>
      <c r="AA91" s="0" t="n">
        <f aca="false">T91*(1+B91/Z91^2)*S91/(1+S91)</f>
        <v>0.0409207027769644</v>
      </c>
      <c r="AB91" s="8" t="n">
        <f aca="false">T91-AA91/Y91*C91*C91</f>
        <v>0.378592301009234</v>
      </c>
      <c r="AC91" s="0" t="n">
        <f aca="false">U91/T91*100</f>
        <v>2.84542425019226</v>
      </c>
    </row>
    <row r="92" customFormat="false" ht="14" hidden="false" customHeight="false" outlineLevel="0" collapsed="false">
      <c r="A92" s="0" t="n">
        <v>0.0707</v>
      </c>
      <c r="B92" s="0" t="n">
        <v>2.56</v>
      </c>
      <c r="C92" s="0" t="n">
        <v>0.168</v>
      </c>
      <c r="D92" s="8" t="n">
        <v>1.655E-007</v>
      </c>
      <c r="E92" s="0" t="n">
        <v>120</v>
      </c>
      <c r="F92" s="0" t="n">
        <v>1.5</v>
      </c>
      <c r="G92" s="0" t="n">
        <f aca="false">IF(E92=90,F92,0)</f>
        <v>0</v>
      </c>
      <c r="H92" s="0" t="n">
        <f aca="false">IF(E92=120,F92,0)</f>
        <v>1.5</v>
      </c>
      <c r="I92" s="0" t="n">
        <f aca="false">IF(E93=200,F93,0)</f>
        <v>0</v>
      </c>
      <c r="J92" s="0" t="n">
        <f aca="false">IF(E93=280,F93,0)</f>
        <v>0</v>
      </c>
      <c r="K92" s="0" t="n">
        <v>-0.9</v>
      </c>
      <c r="L92" s="0" t="n">
        <f aca="false">IF(E92=90,K92,0)</f>
        <v>0</v>
      </c>
      <c r="M92" s="0" t="n">
        <f aca="false">IF(E92=120,K92,0)</f>
        <v>-0.9</v>
      </c>
      <c r="N92" s="0" t="n">
        <f aca="false">IF(E92=200,K92,0)</f>
        <v>0</v>
      </c>
      <c r="O92" s="0" t="n">
        <f aca="false">IF(E92=280,K92,0)</f>
        <v>0</v>
      </c>
      <c r="P92" s="0" t="n">
        <v>0.5</v>
      </c>
      <c r="Q92" s="0" t="n">
        <v>0.4</v>
      </c>
      <c r="R92" s="0" t="n">
        <v>0.2</v>
      </c>
      <c r="S92" s="0" t="n">
        <v>0.113</v>
      </c>
      <c r="T92" s="0" t="n">
        <v>0.3307</v>
      </c>
      <c r="U92" s="0" t="n">
        <v>0.0112</v>
      </c>
      <c r="V92" s="0" t="n">
        <v>0.0064</v>
      </c>
      <c r="X92" s="8" t="n">
        <f aca="false">1/(1+2*(1+(E92*C92)^2/B92)*(1/(1-B92/4/E92/(E92-C92*E92))-1))</f>
        <v>0.98321718284827</v>
      </c>
      <c r="Y92" s="0" t="n">
        <f aca="false">1+(1-C92)^2</f>
        <v>1.692224</v>
      </c>
      <c r="Z92" s="0" t="n">
        <f aca="false">B92/2/0.938/A92</f>
        <v>19.3013513961814</v>
      </c>
      <c r="AA92" s="0" t="n">
        <f aca="false">T92*(1+B92/Z92^2)*S92/(1+S92)</f>
        <v>0.0338058305885621</v>
      </c>
      <c r="AB92" s="8" t="n">
        <f aca="false">T92-AA92/Y92*C92*C92</f>
        <v>0.330136164619736</v>
      </c>
      <c r="AC92" s="0" t="n">
        <f aca="false">U92/T92*100</f>
        <v>3.38675536740248</v>
      </c>
    </row>
    <row r="93" customFormat="false" ht="14" hidden="false" customHeight="false" outlineLevel="0" collapsed="false">
      <c r="A93" s="0" t="n">
        <v>0.0702</v>
      </c>
      <c r="B93" s="0" t="n">
        <v>3.5</v>
      </c>
      <c r="C93" s="0" t="n">
        <v>0.229</v>
      </c>
      <c r="D93" s="8" t="n">
        <v>8.718E-008</v>
      </c>
      <c r="E93" s="0" t="n">
        <v>120</v>
      </c>
      <c r="F93" s="0" t="n">
        <v>1.2</v>
      </c>
      <c r="G93" s="0" t="n">
        <f aca="false">IF(E93=90,F93,0)</f>
        <v>0</v>
      </c>
      <c r="H93" s="0" t="n">
        <f aca="false">IF(E93=120,F93,0)</f>
        <v>1.2</v>
      </c>
      <c r="I93" s="0" t="n">
        <f aca="false">IF(E94=200,F94,0)</f>
        <v>0</v>
      </c>
      <c r="J93" s="0" t="n">
        <f aca="false">IF(E94=280,F94,0)</f>
        <v>0</v>
      </c>
      <c r="K93" s="0" t="n">
        <v>-0.6</v>
      </c>
      <c r="L93" s="0" t="n">
        <f aca="false">IF(E93=90,K93,0)</f>
        <v>0</v>
      </c>
      <c r="M93" s="0" t="n">
        <f aca="false">IF(E93=120,K93,0)</f>
        <v>-0.6</v>
      </c>
      <c r="N93" s="0" t="n">
        <f aca="false">IF(E93=200,K93,0)</f>
        <v>0</v>
      </c>
      <c r="O93" s="0" t="n">
        <f aca="false">IF(E93=280,K93,0)</f>
        <v>0</v>
      </c>
      <c r="P93" s="0" t="n">
        <v>0.2</v>
      </c>
      <c r="Q93" s="0" t="n">
        <v>0.3</v>
      </c>
      <c r="R93" s="0" t="n">
        <v>0.2</v>
      </c>
      <c r="S93" s="0" t="n">
        <v>0.113</v>
      </c>
      <c r="T93" s="0" t="n">
        <v>0.3408</v>
      </c>
      <c r="U93" s="0" t="n">
        <v>0.0072</v>
      </c>
      <c r="V93" s="0" t="n">
        <v>0.0046</v>
      </c>
      <c r="X93" s="8" t="n">
        <f aca="false">1/(1+2*(1+(E93*C93)^2/B93)*(1/(1-B93/4/E93/(E93-C93*E93))-1))</f>
        <v>0.966960182095185</v>
      </c>
      <c r="Y93" s="0" t="n">
        <f aca="false">1+(1-C93)^2</f>
        <v>1.594441</v>
      </c>
      <c r="Z93" s="0" t="n">
        <f aca="false">B93/2/0.938/A93</f>
        <v>26.5765191138325</v>
      </c>
      <c r="AA93" s="0" t="n">
        <f aca="false">T93*(1+B93/Z93^2)*S93/(1+S93)</f>
        <v>0.034771995883269</v>
      </c>
      <c r="AB93" s="8" t="n">
        <f aca="false">T93-AA93/Y93*C93*C93</f>
        <v>0.339656352642641</v>
      </c>
      <c r="AC93" s="0" t="n">
        <f aca="false">U93/T93*100</f>
        <v>2.11267605633803</v>
      </c>
    </row>
    <row r="94" customFormat="false" ht="14" hidden="false" customHeight="false" outlineLevel="0" collapsed="false">
      <c r="A94" s="0" t="n">
        <v>0.0698</v>
      </c>
      <c r="B94" s="0" t="n">
        <v>4.48</v>
      </c>
      <c r="C94" s="0" t="n">
        <v>0.295</v>
      </c>
      <c r="D94" s="8" t="n">
        <v>5.082E-008</v>
      </c>
      <c r="E94" s="0" t="n">
        <v>120</v>
      </c>
      <c r="F94" s="0" t="n">
        <v>1</v>
      </c>
      <c r="G94" s="0" t="n">
        <f aca="false">IF(E94=90,F94,0)</f>
        <v>0</v>
      </c>
      <c r="H94" s="0" t="n">
        <f aca="false">IF(E94=120,F94,0)</f>
        <v>1</v>
      </c>
      <c r="I94" s="0" t="n">
        <f aca="false">IF(E95=200,F95,0)</f>
        <v>0</v>
      </c>
      <c r="J94" s="0" t="n">
        <f aca="false">IF(E95=280,F95,0)</f>
        <v>0</v>
      </c>
      <c r="K94" s="0" t="n">
        <v>-0.4</v>
      </c>
      <c r="L94" s="0" t="n">
        <f aca="false">IF(E94=90,K94,0)</f>
        <v>0</v>
      </c>
      <c r="M94" s="0" t="n">
        <f aca="false">IF(E94=120,K94,0)</f>
        <v>-0.4</v>
      </c>
      <c r="N94" s="0" t="n">
        <f aca="false">IF(E94=200,K94,0)</f>
        <v>0</v>
      </c>
      <c r="O94" s="0" t="n">
        <f aca="false">IF(E94=280,K94,0)</f>
        <v>0</v>
      </c>
      <c r="P94" s="0" t="n">
        <v>0.4</v>
      </c>
      <c r="Q94" s="0" t="n">
        <v>0.3</v>
      </c>
      <c r="R94" s="0" t="n">
        <v>0.2</v>
      </c>
      <c r="S94" s="0" t="n">
        <v>0.113</v>
      </c>
      <c r="T94" s="0" t="n">
        <v>0.3442</v>
      </c>
      <c r="U94" s="0" t="n">
        <v>0.0068</v>
      </c>
      <c r="V94" s="0" t="n">
        <v>0.004</v>
      </c>
      <c r="X94" s="8" t="n">
        <f aca="false">1/(1+2*(1+(E94*C94)^2/B94)*(1/(1-B94/4/E94/(E94-C94*E94))-1))</f>
        <v>0.941666280137633</v>
      </c>
      <c r="Y94" s="0" t="n">
        <f aca="false">1+(1-C94)^2</f>
        <v>1.497025</v>
      </c>
      <c r="Z94" s="0" t="n">
        <f aca="false">B94/2/0.938/A94</f>
        <v>34.2128897061968</v>
      </c>
      <c r="AA94" s="0" t="n">
        <f aca="false">T94*(1+B94/Z94^2)*S94/(1+S94)</f>
        <v>0.0350794819021648</v>
      </c>
      <c r="AB94" s="8" t="n">
        <f aca="false">T94-AA94/Y94*C94*C94</f>
        <v>0.342160760900763</v>
      </c>
      <c r="AC94" s="0" t="n">
        <f aca="false">U94/T94*100</f>
        <v>1.97559558396281</v>
      </c>
    </row>
    <row r="95" customFormat="false" ht="14" hidden="false" customHeight="false" outlineLevel="0" collapsed="false">
      <c r="A95" s="0" t="n">
        <v>0.07</v>
      </c>
      <c r="B95" s="0" t="n">
        <v>5.47</v>
      </c>
      <c r="C95" s="0" t="n">
        <v>0.357</v>
      </c>
      <c r="D95" s="8" t="n">
        <v>3.384E-008</v>
      </c>
      <c r="E95" s="0" t="n">
        <v>120</v>
      </c>
      <c r="F95" s="0" t="n">
        <v>0.8</v>
      </c>
      <c r="G95" s="0" t="n">
        <f aca="false">IF(E95=90,F95,0)</f>
        <v>0</v>
      </c>
      <c r="H95" s="0" t="n">
        <f aca="false">IF(E95=120,F95,0)</f>
        <v>0.8</v>
      </c>
      <c r="I95" s="0" t="n">
        <f aca="false">IF(E96=200,F96,0)</f>
        <v>0</v>
      </c>
      <c r="J95" s="0" t="n">
        <f aca="false">IF(E96=280,F96,0)</f>
        <v>0</v>
      </c>
      <c r="K95" s="0" t="n">
        <v>-0.2</v>
      </c>
      <c r="L95" s="0" t="n">
        <f aca="false">IF(E95=90,K95,0)</f>
        <v>0</v>
      </c>
      <c r="M95" s="0" t="n">
        <f aca="false">IF(E95=120,K95,0)</f>
        <v>-0.2</v>
      </c>
      <c r="N95" s="0" t="n">
        <f aca="false">IF(E95=200,K95,0)</f>
        <v>0</v>
      </c>
      <c r="O95" s="0" t="n">
        <f aca="false">IF(E95=280,K95,0)</f>
        <v>0</v>
      </c>
      <c r="P95" s="0" t="n">
        <v>0.5</v>
      </c>
      <c r="Q95" s="0" t="n">
        <v>0.4</v>
      </c>
      <c r="R95" s="0" t="n">
        <v>0.3</v>
      </c>
      <c r="S95" s="0" t="n">
        <v>0.113</v>
      </c>
      <c r="T95" s="0" t="n">
        <v>0.3606</v>
      </c>
      <c r="U95" s="0" t="n">
        <v>0.0078</v>
      </c>
      <c r="V95" s="0" t="n">
        <v>0.0042</v>
      </c>
      <c r="X95" s="8" t="n">
        <f aca="false">1/(1+2*(1+(E95*C95)^2/B95)*(1/(1-B95/4/E95/(E95-C95*E95))-1))</f>
        <v>0.909574603282242</v>
      </c>
      <c r="Y95" s="0" t="n">
        <f aca="false">1+(1-C95)^2</f>
        <v>1.413449</v>
      </c>
      <c r="Z95" s="0" t="n">
        <f aca="false">B95/2/0.938/A95</f>
        <v>41.653975022845</v>
      </c>
      <c r="AA95" s="0" t="n">
        <f aca="false">T95*(1+B95/Z95^2)*S95/(1+S95)</f>
        <v>0.0367262022965956</v>
      </c>
      <c r="AB95" s="8" t="n">
        <f aca="false">T95-AA95/Y95*C95*C95</f>
        <v>0.357288442415327</v>
      </c>
      <c r="AC95" s="0" t="n">
        <f aca="false">U95/T95*100</f>
        <v>2.1630615640599</v>
      </c>
    </row>
    <row r="96" customFormat="false" ht="14" hidden="false" customHeight="false" outlineLevel="0" collapsed="false">
      <c r="A96" s="0" t="n">
        <v>0.07</v>
      </c>
      <c r="B96" s="0" t="n">
        <v>6.86</v>
      </c>
      <c r="C96" s="0" t="n">
        <v>0.448</v>
      </c>
      <c r="D96" s="8" t="n">
        <v>2.042E-008</v>
      </c>
      <c r="E96" s="0" t="n">
        <v>120</v>
      </c>
      <c r="F96" s="0" t="n">
        <v>0.7</v>
      </c>
      <c r="G96" s="0" t="n">
        <f aca="false">IF(E96=90,F96,0)</f>
        <v>0</v>
      </c>
      <c r="H96" s="0" t="n">
        <f aca="false">IF(E96=120,F96,0)</f>
        <v>0.7</v>
      </c>
      <c r="I96" s="0" t="n">
        <f aca="false">IF(E97=200,F97,0)</f>
        <v>0</v>
      </c>
      <c r="J96" s="0" t="n">
        <f aca="false">IF(E97=280,F97,0)</f>
        <v>0</v>
      </c>
      <c r="K96" s="0" t="n">
        <v>-0.1</v>
      </c>
      <c r="L96" s="0" t="n">
        <f aca="false">IF(E96=90,K96,0)</f>
        <v>0</v>
      </c>
      <c r="M96" s="0" t="n">
        <f aca="false">IF(E96=120,K96,0)</f>
        <v>-0.1</v>
      </c>
      <c r="N96" s="0" t="n">
        <f aca="false">IF(E96=200,K96,0)</f>
        <v>0</v>
      </c>
      <c r="O96" s="0" t="n">
        <f aca="false">IF(E96=280,K96,0)</f>
        <v>0</v>
      </c>
      <c r="P96" s="0" t="n">
        <v>0.5</v>
      </c>
      <c r="Q96" s="0" t="n">
        <v>0.7</v>
      </c>
      <c r="R96" s="0" t="n">
        <v>0.4</v>
      </c>
      <c r="S96" s="0" t="n">
        <v>0.113</v>
      </c>
      <c r="T96" s="0" t="n">
        <v>0.3691</v>
      </c>
      <c r="U96" s="0" t="n">
        <v>0.0091</v>
      </c>
      <c r="V96" s="0" t="n">
        <v>0.0043</v>
      </c>
      <c r="X96" s="8" t="n">
        <f aca="false">1/(1+2*(1+(E96*C96)^2/B96)*(1/(1-B96/4/E96/(E96-C96*E96))-1))</f>
        <v>0.845831953518447</v>
      </c>
      <c r="Y96" s="0" t="n">
        <f aca="false">1+(1-C96)^2</f>
        <v>1.304704</v>
      </c>
      <c r="Z96" s="0" t="n">
        <f aca="false">B96/2/0.938/A96</f>
        <v>52.2388059701493</v>
      </c>
      <c r="AA96" s="0" t="n">
        <f aca="false">T96*(1+B96/Z96^2)*S96/(1+S96)</f>
        <v>0.0375679676485822</v>
      </c>
      <c r="AB96" s="8" t="n">
        <f aca="false">T96-AA96/Y96*C96*C96</f>
        <v>0.363320879694597</v>
      </c>
      <c r="AC96" s="0" t="n">
        <f aca="false">U96/T96*100</f>
        <v>2.46545651584936</v>
      </c>
    </row>
    <row r="97" customFormat="false" ht="14" hidden="false" customHeight="false" outlineLevel="0" collapsed="false">
      <c r="A97" s="0" t="n">
        <v>0.0718</v>
      </c>
      <c r="B97" s="0" t="n">
        <v>8.61</v>
      </c>
      <c r="C97" s="0" t="n">
        <v>0.543</v>
      </c>
      <c r="D97" s="8" t="n">
        <v>1.262E-008</v>
      </c>
      <c r="E97" s="0" t="n">
        <v>120</v>
      </c>
      <c r="F97" s="0" t="n">
        <v>0.6</v>
      </c>
      <c r="G97" s="0" t="n">
        <f aca="false">IF(E97=90,F97,0)</f>
        <v>0</v>
      </c>
      <c r="H97" s="0" t="n">
        <f aca="false">IF(E97=120,F97,0)</f>
        <v>0.6</v>
      </c>
      <c r="I97" s="0" t="n">
        <f aca="false">IF(E98=200,F98,0)</f>
        <v>0</v>
      </c>
      <c r="J97" s="0" t="n">
        <f aca="false">IF(E98=280,F98,0)</f>
        <v>0</v>
      </c>
      <c r="K97" s="0" t="n">
        <v>0</v>
      </c>
      <c r="L97" s="0" t="n">
        <f aca="false">IF(E97=90,K97,0)</f>
        <v>0</v>
      </c>
      <c r="M97" s="0" t="n">
        <f aca="false">IF(E97=120,K97,0)</f>
        <v>0</v>
      </c>
      <c r="N97" s="0" t="n">
        <f aca="false">IF(E97=200,K97,0)</f>
        <v>0</v>
      </c>
      <c r="O97" s="0" t="n">
        <f aca="false">IF(E97=280,K97,0)</f>
        <v>0</v>
      </c>
      <c r="P97" s="0" t="n">
        <v>0.5</v>
      </c>
      <c r="Q97" s="0" t="n">
        <v>1.1</v>
      </c>
      <c r="R97" s="0" t="n">
        <v>0.5</v>
      </c>
      <c r="S97" s="0" t="n">
        <v>0.113</v>
      </c>
      <c r="T97" s="0" t="n">
        <v>0.3976</v>
      </c>
      <c r="U97" s="0" t="n">
        <v>0.0199</v>
      </c>
      <c r="V97" s="0" t="n">
        <v>0.0056</v>
      </c>
      <c r="X97" s="8" t="n">
        <f aca="false">1/(1+2*(1+(E97*C97)^2/B97)*(1/(1-B97/4/E97/(E97-C97*E97))-1))</f>
        <v>0.755656936249634</v>
      </c>
      <c r="Y97" s="0" t="n">
        <f aca="false">1+(1-C97)^2</f>
        <v>1.208849</v>
      </c>
      <c r="Z97" s="0" t="n">
        <f aca="false">B97/2/0.938/A97</f>
        <v>63.9213403733422</v>
      </c>
      <c r="AA97" s="0" t="n">
        <f aca="false">T97*(1+B97/Z97^2)*S97/(1+S97)</f>
        <v>0.0404523586689073</v>
      </c>
      <c r="AB97" s="8" t="n">
        <f aca="false">T97-AA97/Y97*C97*C97</f>
        <v>0.387733310693752</v>
      </c>
      <c r="AC97" s="0" t="n">
        <f aca="false">U97/T97*100</f>
        <v>5.00503018108652</v>
      </c>
    </row>
    <row r="98" customFormat="false" ht="14" hidden="false" customHeight="false" outlineLevel="0" collapsed="false">
      <c r="A98" s="0" t="n">
        <v>0.0915</v>
      </c>
      <c r="B98" s="0" t="n">
        <v>2.61</v>
      </c>
      <c r="C98" s="0" t="n">
        <v>0.132</v>
      </c>
      <c r="D98" s="8" t="n">
        <v>1.368E-007</v>
      </c>
      <c r="E98" s="0" t="n">
        <v>120</v>
      </c>
      <c r="F98" s="0" t="n">
        <v>1.8</v>
      </c>
      <c r="G98" s="0" t="n">
        <f aca="false">IF(E98=90,F98,0)</f>
        <v>0</v>
      </c>
      <c r="H98" s="0" t="n">
        <f aca="false">IF(E98=120,F98,0)</f>
        <v>1.8</v>
      </c>
      <c r="I98" s="0" t="n">
        <f aca="false">IF(E99=200,F99,0)</f>
        <v>0</v>
      </c>
      <c r="J98" s="0" t="n">
        <f aca="false">IF(E99=280,F99,0)</f>
        <v>0</v>
      </c>
      <c r="K98" s="0" t="n">
        <v>-1.2</v>
      </c>
      <c r="L98" s="0" t="n">
        <f aca="false">IF(E98=90,K98,0)</f>
        <v>0</v>
      </c>
      <c r="M98" s="0" t="n">
        <f aca="false">IF(E98=120,K98,0)</f>
        <v>-1.2</v>
      </c>
      <c r="N98" s="0" t="n">
        <f aca="false">IF(E98=200,K98,0)</f>
        <v>0</v>
      </c>
      <c r="O98" s="0" t="n">
        <f aca="false">IF(E98=280,K98,0)</f>
        <v>0</v>
      </c>
      <c r="P98" s="0" t="n">
        <v>0.9</v>
      </c>
      <c r="Q98" s="0" t="n">
        <v>0.4</v>
      </c>
      <c r="R98" s="0" t="n">
        <v>0.2</v>
      </c>
      <c r="S98" s="0" t="n">
        <v>0.096</v>
      </c>
      <c r="T98" s="0" t="n">
        <v>0.3587</v>
      </c>
      <c r="U98" s="0" t="n">
        <v>0.0171</v>
      </c>
      <c r="V98" s="0" t="n">
        <v>0.0087</v>
      </c>
      <c r="X98" s="8" t="n">
        <f aca="false">1/(1+2*(1+(E98*C98)^2/B98)*(1/(1-B98/4/E98/(E98-C98*E98))-1))</f>
        <v>0.989960021006358</v>
      </c>
      <c r="Y98" s="0" t="n">
        <f aca="false">1+(1-C98)^2</f>
        <v>1.753424</v>
      </c>
      <c r="Z98" s="0" t="n">
        <f aca="false">B98/2/0.938/A98</f>
        <v>15.2050054178755</v>
      </c>
      <c r="AA98" s="0" t="n">
        <f aca="false">T98*(1+B98/Z98^2)*S98/(1+S98)</f>
        <v>0.0317736766451323</v>
      </c>
      <c r="AB98" s="8" t="n">
        <f aca="false">T98-AA98/Y98*C98*C98</f>
        <v>0.358384260885066</v>
      </c>
      <c r="AC98" s="0" t="n">
        <f aca="false">U98/T98*100</f>
        <v>4.76721494284918</v>
      </c>
    </row>
    <row r="99" customFormat="false" ht="14" hidden="false" customHeight="false" outlineLevel="0" collapsed="false">
      <c r="A99" s="0" t="n">
        <v>0.0909</v>
      </c>
      <c r="B99" s="0" t="n">
        <v>3.5</v>
      </c>
      <c r="C99" s="0" t="n">
        <v>0.177</v>
      </c>
      <c r="D99" s="8" t="n">
        <v>6.689E-008</v>
      </c>
      <c r="E99" s="0" t="n">
        <v>120</v>
      </c>
      <c r="F99" s="0" t="n">
        <v>1.4</v>
      </c>
      <c r="G99" s="0" t="n">
        <f aca="false">IF(E99=90,F99,0)</f>
        <v>0</v>
      </c>
      <c r="H99" s="0" t="n">
        <f aca="false">IF(E99=120,F99,0)</f>
        <v>1.4</v>
      </c>
      <c r="I99" s="0" t="n">
        <f aca="false">IF(E100=200,F100,0)</f>
        <v>0</v>
      </c>
      <c r="J99" s="0" t="n">
        <f aca="false">IF(E100=280,F100,0)</f>
        <v>0</v>
      </c>
      <c r="K99" s="0" t="n">
        <v>-0.8</v>
      </c>
      <c r="L99" s="0" t="n">
        <f aca="false">IF(E99=90,K99,0)</f>
        <v>0</v>
      </c>
      <c r="M99" s="0" t="n">
        <f aca="false">IF(E99=120,K99,0)</f>
        <v>-0.8</v>
      </c>
      <c r="N99" s="0" t="n">
        <f aca="false">IF(E99=200,K99,0)</f>
        <v>0</v>
      </c>
      <c r="O99" s="0" t="n">
        <f aca="false">IF(E99=280,K99,0)</f>
        <v>0</v>
      </c>
      <c r="P99" s="0" t="n">
        <v>0.2</v>
      </c>
      <c r="Q99" s="0" t="n">
        <v>0.3</v>
      </c>
      <c r="R99" s="0" t="n">
        <v>0.2</v>
      </c>
      <c r="S99" s="0" t="n">
        <v>0.096</v>
      </c>
      <c r="T99" s="0" t="n">
        <v>0.3253</v>
      </c>
      <c r="U99" s="0" t="n">
        <v>0.009</v>
      </c>
      <c r="V99" s="0" t="n">
        <v>0.0055</v>
      </c>
      <c r="X99" s="8" t="n">
        <f aca="false">1/(1+2*(1+(E99*C99)^2/B99)*(1/(1-B99/4/E99/(E99-C99*E99))-1))</f>
        <v>0.981178547424961</v>
      </c>
      <c r="Y99" s="0" t="n">
        <f aca="false">1+(1-C99)^2</f>
        <v>1.677329</v>
      </c>
      <c r="Z99" s="0" t="n">
        <f aca="false">B99/2/0.938/A99</f>
        <v>20.5244405037519</v>
      </c>
      <c r="AA99" s="0" t="n">
        <f aca="false">T99*(1+B99/Z99^2)*S99/(1+S99)</f>
        <v>0.0287301698333104</v>
      </c>
      <c r="AB99" s="8" t="n">
        <f aca="false">T99-AA99/Y99*C99*C99</f>
        <v>0.324763380475323</v>
      </c>
      <c r="AC99" s="0" t="n">
        <f aca="false">U99/T99*100</f>
        <v>2.7666769136182</v>
      </c>
    </row>
    <row r="100" customFormat="false" ht="14" hidden="false" customHeight="false" outlineLevel="0" collapsed="false">
      <c r="A100" s="0" t="n">
        <v>0.0906</v>
      </c>
      <c r="B100" s="0" t="n">
        <v>4.47</v>
      </c>
      <c r="C100" s="0" t="n">
        <v>0.226</v>
      </c>
      <c r="D100" s="8" t="n">
        <v>4.225E-008</v>
      </c>
      <c r="E100" s="0" t="n">
        <v>120</v>
      </c>
      <c r="F100" s="0" t="n">
        <v>1.2</v>
      </c>
      <c r="G100" s="0" t="n">
        <f aca="false">IF(E100=90,F100,0)</f>
        <v>0</v>
      </c>
      <c r="H100" s="0" t="n">
        <f aca="false">IF(E100=120,F100,0)</f>
        <v>1.2</v>
      </c>
      <c r="I100" s="0" t="n">
        <f aca="false">IF(E101=200,F101,0)</f>
        <v>0</v>
      </c>
      <c r="J100" s="0" t="n">
        <f aca="false">IF(E101=280,F101,0)</f>
        <v>0</v>
      </c>
      <c r="K100" s="0" t="n">
        <v>-0.5</v>
      </c>
      <c r="L100" s="0" t="n">
        <f aca="false">IF(E100=90,K100,0)</f>
        <v>0</v>
      </c>
      <c r="M100" s="0" t="n">
        <f aca="false">IF(E100=120,K100,0)</f>
        <v>-0.5</v>
      </c>
      <c r="N100" s="0" t="n">
        <f aca="false">IF(E100=200,K100,0)</f>
        <v>0</v>
      </c>
      <c r="O100" s="0" t="n">
        <f aca="false">IF(E100=280,K100,0)</f>
        <v>0</v>
      </c>
      <c r="P100" s="0" t="n">
        <v>0.5</v>
      </c>
      <c r="Q100" s="0" t="n">
        <v>0.3</v>
      </c>
      <c r="R100" s="0" t="n">
        <v>0.2</v>
      </c>
      <c r="S100" s="0" t="n">
        <v>0.096</v>
      </c>
      <c r="T100" s="0" t="n">
        <v>0.3487</v>
      </c>
      <c r="U100" s="0" t="n">
        <v>0.0086</v>
      </c>
      <c r="V100" s="0" t="n">
        <v>0.0047</v>
      </c>
      <c r="X100" s="8" t="n">
        <f aca="false">1/(1+2*(1+(E100*C100)^2/B100)*(1/(1-B100/4/E100/(E100-C100*E100))-1))</f>
        <v>0.967868050348912</v>
      </c>
      <c r="Y100" s="0" t="n">
        <f aca="false">1+(1-C100)^2</f>
        <v>1.599076</v>
      </c>
      <c r="Z100" s="0" t="n">
        <f aca="false">B100/2/0.938/A100</f>
        <v>26.2994394159759</v>
      </c>
      <c r="AA100" s="0" t="n">
        <f aca="false">T100*(1+B100/Z100^2)*S100/(1+S100)</f>
        <v>0.0307404566113249</v>
      </c>
      <c r="AB100" s="8" t="n">
        <f aca="false">T100-AA100/Y100*C100*C100</f>
        <v>0.347718120738551</v>
      </c>
      <c r="AC100" s="0" t="n">
        <f aca="false">U100/T100*100</f>
        <v>2.46630341267565</v>
      </c>
    </row>
    <row r="101" customFormat="false" ht="14" hidden="false" customHeight="false" outlineLevel="0" collapsed="false">
      <c r="A101" s="0" t="n">
        <v>0.0904</v>
      </c>
      <c r="B101" s="0" t="n">
        <v>5.48</v>
      </c>
      <c r="C101" s="0" t="n">
        <v>0.278</v>
      </c>
      <c r="D101" s="8" t="n">
        <v>2.705E-008</v>
      </c>
      <c r="E101" s="0" t="n">
        <v>120</v>
      </c>
      <c r="F101" s="0" t="n">
        <v>1</v>
      </c>
      <c r="G101" s="0" t="n">
        <f aca="false">IF(E101=90,F101,0)</f>
        <v>0</v>
      </c>
      <c r="H101" s="0" t="n">
        <f aca="false">IF(E101=120,F101,0)</f>
        <v>1</v>
      </c>
      <c r="I101" s="0" t="n">
        <f aca="false">IF(E102=200,F102,0)</f>
        <v>0</v>
      </c>
      <c r="J101" s="0" t="n">
        <f aca="false">IF(E102=280,F102,0)</f>
        <v>0</v>
      </c>
      <c r="K101" s="0" t="n">
        <v>-0.4</v>
      </c>
      <c r="L101" s="0" t="n">
        <f aca="false">IF(E101=90,K101,0)</f>
        <v>0</v>
      </c>
      <c r="M101" s="0" t="n">
        <f aca="false">IF(E101=120,K101,0)</f>
        <v>-0.4</v>
      </c>
      <c r="N101" s="0" t="n">
        <f aca="false">IF(E101=200,K101,0)</f>
        <v>0</v>
      </c>
      <c r="O101" s="0" t="n">
        <f aca="false">IF(E101=280,K101,0)</f>
        <v>0</v>
      </c>
      <c r="P101" s="0" t="n">
        <v>0.7</v>
      </c>
      <c r="Q101" s="0" t="n">
        <v>0.2</v>
      </c>
      <c r="R101" s="0" t="n">
        <v>0.2</v>
      </c>
      <c r="S101" s="0" t="n">
        <v>0.096</v>
      </c>
      <c r="T101" s="0" t="n">
        <v>0.3513</v>
      </c>
      <c r="U101" s="0" t="n">
        <v>0.0089</v>
      </c>
      <c r="V101" s="0" t="n">
        <v>0.0044</v>
      </c>
      <c r="X101" s="8" t="n">
        <f aca="false">1/(1+2*(1+(E101*C101)^2/B101)*(1/(1-B101/4/E101/(E101-C101*E101))-1))</f>
        <v>0.948954407780731</v>
      </c>
      <c r="Y101" s="0" t="n">
        <f aca="false">1+(1-C101)^2</f>
        <v>1.521284</v>
      </c>
      <c r="Z101" s="0" t="n">
        <f aca="false">B101/2/0.938/A101</f>
        <v>32.3131498009321</v>
      </c>
      <c r="AA101" s="0" t="n">
        <f aca="false">T101*(1+B101/Z101^2)*S101/(1+S101)</f>
        <v>0.0309322985587164</v>
      </c>
      <c r="AB101" s="8" t="n">
        <f aca="false">T101-AA101/Y101*C101*C101</f>
        <v>0.349728582853818</v>
      </c>
      <c r="AC101" s="0" t="n">
        <f aca="false">U101/T101*100</f>
        <v>2.53344719612866</v>
      </c>
    </row>
    <row r="102" customFormat="false" ht="14" hidden="false" customHeight="false" outlineLevel="0" collapsed="false">
      <c r="A102" s="0" t="n">
        <v>0.0903</v>
      </c>
      <c r="B102" s="0" t="n">
        <v>6.81</v>
      </c>
      <c r="C102" s="0" t="n">
        <v>0.344</v>
      </c>
      <c r="D102" s="8" t="n">
        <v>1.705E-008</v>
      </c>
      <c r="E102" s="0" t="n">
        <v>120</v>
      </c>
      <c r="F102" s="0" t="n">
        <v>0.8</v>
      </c>
      <c r="G102" s="0" t="n">
        <f aca="false">IF(E102=90,F102,0)</f>
        <v>0</v>
      </c>
      <c r="H102" s="0" t="n">
        <f aca="false">IF(E102=120,F102,0)</f>
        <v>0.8</v>
      </c>
      <c r="I102" s="0" t="n">
        <f aca="false">IF(E103=200,F103,0)</f>
        <v>0</v>
      </c>
      <c r="J102" s="0" t="n">
        <f aca="false">IF(E103=280,F103,0)</f>
        <v>0</v>
      </c>
      <c r="K102" s="0" t="n">
        <v>-0.2</v>
      </c>
      <c r="L102" s="0" t="n">
        <f aca="false">IF(E102=90,K102,0)</f>
        <v>0</v>
      </c>
      <c r="M102" s="0" t="n">
        <f aca="false">IF(E102=120,K102,0)</f>
        <v>-0.2</v>
      </c>
      <c r="N102" s="0" t="n">
        <f aca="false">IF(E102=200,K102,0)</f>
        <v>0</v>
      </c>
      <c r="O102" s="0" t="n">
        <f aca="false">IF(E102=280,K102,0)</f>
        <v>0</v>
      </c>
      <c r="P102" s="0" t="n">
        <v>0.8</v>
      </c>
      <c r="Q102" s="0" t="n">
        <v>0.3</v>
      </c>
      <c r="R102" s="0" t="n">
        <v>0.3</v>
      </c>
      <c r="S102" s="0" t="n">
        <v>0.096</v>
      </c>
      <c r="T102" s="0" t="n">
        <v>0.3618</v>
      </c>
      <c r="U102" s="0" t="n">
        <v>0.0081</v>
      </c>
      <c r="V102" s="0" t="n">
        <v>0.0044</v>
      </c>
      <c r="X102" s="8" t="n">
        <f aca="false">1/(1+2*(1+(E102*C102)^2/B102)*(1/(1-B102/4/E102/(E102-C102*E102))-1))</f>
        <v>0.91695008807522</v>
      </c>
      <c r="Y102" s="0" t="n">
        <f aca="false">1+(1-C102)^2</f>
        <v>1.430336</v>
      </c>
      <c r="Z102" s="0" t="n">
        <f aca="false">B102/2/0.938/A102</f>
        <v>40.2000439189907</v>
      </c>
      <c r="AA102" s="0" t="n">
        <f aca="false">T102*(1+B102/Z102^2)*S102/(1+S102)</f>
        <v>0.0318240546161457</v>
      </c>
      <c r="AB102" s="8" t="n">
        <f aca="false">T102-AA102/Y102*C102*C102</f>
        <v>0.359167100228858</v>
      </c>
      <c r="AC102" s="0" t="n">
        <f aca="false">U102/T102*100</f>
        <v>2.23880597014925</v>
      </c>
    </row>
    <row r="103" customFormat="false" ht="14" hidden="false" customHeight="false" outlineLevel="0" collapsed="false">
      <c r="A103" s="0" t="n">
        <v>0.0905</v>
      </c>
      <c r="B103" s="0" t="n">
        <v>8.77</v>
      </c>
      <c r="C103" s="0" t="n">
        <v>0.44</v>
      </c>
      <c r="D103" s="8" t="n">
        <v>1.005E-008</v>
      </c>
      <c r="E103" s="0" t="n">
        <v>120</v>
      </c>
      <c r="F103" s="0" t="n">
        <v>0.7</v>
      </c>
      <c r="G103" s="0" t="n">
        <f aca="false">IF(E103=90,F103,0)</f>
        <v>0</v>
      </c>
      <c r="H103" s="0" t="n">
        <f aca="false">IF(E103=120,F103,0)</f>
        <v>0.7</v>
      </c>
      <c r="I103" s="0" t="n">
        <f aca="false">IF(E104=200,F104,0)</f>
        <v>0</v>
      </c>
      <c r="J103" s="0" t="n">
        <f aca="false">IF(E104=280,F104,0)</f>
        <v>0</v>
      </c>
      <c r="K103" s="0" t="n">
        <v>-0.1</v>
      </c>
      <c r="L103" s="0" t="n">
        <f aca="false">IF(E103=90,K103,0)</f>
        <v>0</v>
      </c>
      <c r="M103" s="0" t="n">
        <f aca="false">IF(E103=120,K103,0)</f>
        <v>-0.1</v>
      </c>
      <c r="N103" s="0" t="n">
        <f aca="false">IF(E103=200,K103,0)</f>
        <v>0</v>
      </c>
      <c r="O103" s="0" t="n">
        <f aca="false">IF(E103=280,K103,0)</f>
        <v>0</v>
      </c>
      <c r="P103" s="0" t="n">
        <v>0.8</v>
      </c>
      <c r="Q103" s="0" t="n">
        <v>0.6</v>
      </c>
      <c r="R103" s="0" t="n">
        <v>0.4</v>
      </c>
      <c r="S103" s="0" t="n">
        <v>0.096</v>
      </c>
      <c r="T103" s="0" t="n">
        <v>0.3827</v>
      </c>
      <c r="U103" s="0" t="n">
        <v>0.0149</v>
      </c>
      <c r="V103" s="0" t="n">
        <v>0.0049</v>
      </c>
      <c r="X103" s="8" t="n">
        <f aca="false">1/(1+2*(1+(E103*C103)^2/B103)*(1/(1-B103/4/E103/(E103-C103*E103))-1))</f>
        <v>0.852189389925286</v>
      </c>
      <c r="Y103" s="0" t="n">
        <f aca="false">1+(1-C103)^2</f>
        <v>1.3136</v>
      </c>
      <c r="Z103" s="0" t="n">
        <f aca="false">B103/2/0.938/A103</f>
        <v>51.6556915501419</v>
      </c>
      <c r="AA103" s="0" t="n">
        <f aca="false">T103*(1+B103/Z103^2)*S103/(1+S103)</f>
        <v>0.0336313427094523</v>
      </c>
      <c r="AB103" s="8" t="n">
        <f aca="false">T103-AA103/Y103*C103*C103</f>
        <v>0.377743370928327</v>
      </c>
      <c r="AC103" s="0" t="n">
        <f aca="false">U103/T103*100</f>
        <v>3.89338907760648</v>
      </c>
    </row>
    <row r="104" customFormat="false" ht="14" hidden="false" customHeight="false" outlineLevel="0" collapsed="false">
      <c r="A104" s="0" t="n">
        <v>0.1125</v>
      </c>
      <c r="B104" s="0" t="n">
        <v>2.62</v>
      </c>
      <c r="C104" s="0" t="n">
        <v>0.109</v>
      </c>
      <c r="D104" s="8" t="n">
        <v>9.641E-008</v>
      </c>
      <c r="E104" s="0" t="n">
        <v>120</v>
      </c>
      <c r="F104" s="0" t="n">
        <v>2.1</v>
      </c>
      <c r="G104" s="0" t="n">
        <f aca="false">IF(E104=90,F104,0)</f>
        <v>0</v>
      </c>
      <c r="H104" s="0" t="n">
        <f aca="false">IF(E104=120,F104,0)</f>
        <v>2.1</v>
      </c>
      <c r="I104" s="0" t="n">
        <f aca="false">IF(E105=200,F105,0)</f>
        <v>0</v>
      </c>
      <c r="J104" s="0" t="n">
        <f aca="false">IF(E105=280,F105,0)</f>
        <v>0</v>
      </c>
      <c r="K104" s="0" t="n">
        <v>-1.4</v>
      </c>
      <c r="L104" s="0" t="n">
        <f aca="false">IF(E104=90,K104,0)</f>
        <v>0</v>
      </c>
      <c r="M104" s="0" t="n">
        <f aca="false">IF(E104=120,K104,0)</f>
        <v>-1.4</v>
      </c>
      <c r="N104" s="0" t="n">
        <f aca="false">IF(E104=200,K104,0)</f>
        <v>0</v>
      </c>
      <c r="O104" s="0" t="n">
        <f aca="false">IF(E104=280,K104,0)</f>
        <v>0</v>
      </c>
      <c r="P104" s="0" t="n">
        <v>1.4</v>
      </c>
      <c r="Q104" s="0" t="n">
        <v>0.4</v>
      </c>
      <c r="R104" s="0" t="n">
        <v>0.2</v>
      </c>
      <c r="S104" s="0" t="n">
        <v>0.043</v>
      </c>
      <c r="T104" s="0" t="n">
        <v>0.3078</v>
      </c>
      <c r="U104" s="0" t="n">
        <v>0.0176</v>
      </c>
      <c r="V104" s="0" t="n">
        <v>0.0088</v>
      </c>
      <c r="X104" s="8" t="n">
        <f aca="false">1/(1+2*(1+(E104*C104)^2/B104)*(1/(1-B104/4/E104/(E104-C104*E104))-1))</f>
        <v>0.993275845647957</v>
      </c>
      <c r="Y104" s="0" t="n">
        <f aca="false">1+(1-C104)^2</f>
        <v>1.793881</v>
      </c>
      <c r="Z104" s="0" t="n">
        <f aca="false">B104/2/0.938/A104</f>
        <v>12.4141198768064</v>
      </c>
      <c r="AA104" s="0" t="n">
        <f aca="false">T104*(1+B104/Z104^2)*S104/(1+S104)</f>
        <v>0.0129054769138599</v>
      </c>
      <c r="AB104" s="8" t="n">
        <f aca="false">T104-AA104/Y104*C104*C104</f>
        <v>0.307714526118949</v>
      </c>
      <c r="AC104" s="0" t="n">
        <f aca="false">U104/T104*100</f>
        <v>5.71799870045484</v>
      </c>
    </row>
    <row r="105" customFormat="false" ht="14" hidden="false" customHeight="false" outlineLevel="0" collapsed="false">
      <c r="A105" s="0" t="n">
        <v>0.112</v>
      </c>
      <c r="B105" s="0" t="n">
        <v>3.48</v>
      </c>
      <c r="C105" s="0" t="n">
        <v>0.143</v>
      </c>
      <c r="D105" s="8" t="n">
        <v>6.068E-008</v>
      </c>
      <c r="E105" s="0" t="n">
        <v>120</v>
      </c>
      <c r="F105" s="0" t="n">
        <v>1.6</v>
      </c>
      <c r="G105" s="0" t="n">
        <f aca="false">IF(E105=90,F105,0)</f>
        <v>0</v>
      </c>
      <c r="H105" s="0" t="n">
        <f aca="false">IF(E105=120,F105,0)</f>
        <v>1.6</v>
      </c>
      <c r="I105" s="0" t="n">
        <f aca="false">IF(E106=200,F106,0)</f>
        <v>0</v>
      </c>
      <c r="J105" s="0" t="n">
        <f aca="false">IF(E106=280,F106,0)</f>
        <v>0</v>
      </c>
      <c r="K105" s="0" t="n">
        <v>-1</v>
      </c>
      <c r="L105" s="0" t="n">
        <f aca="false">IF(E105=90,K105,0)</f>
        <v>0</v>
      </c>
      <c r="M105" s="0" t="n">
        <f aca="false">IF(E105=120,K105,0)</f>
        <v>-1</v>
      </c>
      <c r="N105" s="0" t="n">
        <f aca="false">IF(E105=200,K105,0)</f>
        <v>0</v>
      </c>
      <c r="O105" s="0" t="n">
        <f aca="false">IF(E105=280,K105,0)</f>
        <v>0</v>
      </c>
      <c r="P105" s="0" t="n">
        <v>0.3</v>
      </c>
      <c r="Q105" s="0" t="n">
        <v>0.4</v>
      </c>
      <c r="R105" s="0" t="n">
        <v>0.2</v>
      </c>
      <c r="S105" s="0" t="n">
        <v>0.043</v>
      </c>
      <c r="T105" s="0" t="n">
        <v>0.3508</v>
      </c>
      <c r="U105" s="0" t="n">
        <v>0.014</v>
      </c>
      <c r="V105" s="0" t="n">
        <v>0.0067</v>
      </c>
      <c r="X105" s="8" t="n">
        <f aca="false">1/(1+2*(1+(E105*C105)^2/B105)*(1/(1-B105/4/E105/(E105-C105*E105))-1))</f>
        <v>0.98807158624056</v>
      </c>
      <c r="Y105" s="0" t="n">
        <f aca="false">1+(1-C105)^2</f>
        <v>1.734449</v>
      </c>
      <c r="Z105" s="0" t="n">
        <f aca="false">B105/2/0.938/A105</f>
        <v>16.5625951873287</v>
      </c>
      <c r="AA105" s="0" t="n">
        <f aca="false">T105*(1+B105/Z105^2)*S105/(1+S105)</f>
        <v>0.0146459824664139</v>
      </c>
      <c r="AB105" s="8" t="n">
        <f aca="false">T105-AA105/Y105*C105*C105</f>
        <v>0.350627325164674</v>
      </c>
      <c r="AC105" s="0" t="n">
        <f aca="false">U105/T105*100</f>
        <v>3.99087799315849</v>
      </c>
    </row>
    <row r="106" customFormat="false" ht="14" hidden="false" customHeight="false" outlineLevel="0" collapsed="false">
      <c r="A106" s="0" t="n">
        <v>0.111</v>
      </c>
      <c r="B106" s="0" t="n">
        <v>4.49</v>
      </c>
      <c r="C106" s="0" t="n">
        <v>0.185</v>
      </c>
      <c r="D106" s="8" t="n">
        <v>3.429E-008</v>
      </c>
      <c r="E106" s="0" t="n">
        <v>120</v>
      </c>
      <c r="F106" s="0" t="n">
        <v>1.3</v>
      </c>
      <c r="G106" s="0" t="n">
        <f aca="false">IF(E106=90,F106,0)</f>
        <v>0</v>
      </c>
      <c r="H106" s="0" t="n">
        <f aca="false">IF(E106=120,F106,0)</f>
        <v>1.3</v>
      </c>
      <c r="I106" s="0" t="n">
        <f aca="false">IF(E107=200,F107,0)</f>
        <v>0</v>
      </c>
      <c r="J106" s="0" t="n">
        <f aca="false">IF(E107=280,F107,0)</f>
        <v>0</v>
      </c>
      <c r="K106" s="0" t="n">
        <v>-0.7</v>
      </c>
      <c r="L106" s="0" t="n">
        <f aca="false">IF(E106=90,K106,0)</f>
        <v>0</v>
      </c>
      <c r="M106" s="0" t="n">
        <f aca="false">IF(E106=120,K106,0)</f>
        <v>-0.7</v>
      </c>
      <c r="N106" s="0" t="n">
        <f aca="false">IF(E106=200,K106,0)</f>
        <v>0</v>
      </c>
      <c r="O106" s="0" t="n">
        <f aca="false">IF(E106=280,K106,0)</f>
        <v>0</v>
      </c>
      <c r="P106" s="0" t="n">
        <v>0.4</v>
      </c>
      <c r="Q106" s="0" t="n">
        <v>0.3</v>
      </c>
      <c r="R106" s="0" t="n">
        <v>0.2</v>
      </c>
      <c r="S106" s="0" t="n">
        <v>0.043</v>
      </c>
      <c r="T106" s="0" t="n">
        <v>0.339</v>
      </c>
      <c r="U106" s="0" t="n">
        <v>0.0106</v>
      </c>
      <c r="V106" s="0" t="n">
        <v>0.0054</v>
      </c>
      <c r="X106" s="8" t="n">
        <f aca="false">1/(1+2*(1+(E106*C106)^2/B106)*(1/(1-B106/4/E106/(E106-C106*E106))-1))</f>
        <v>0.979249458163173</v>
      </c>
      <c r="Y106" s="0" t="n">
        <f aca="false">1+(1-C106)^2</f>
        <v>1.664225</v>
      </c>
      <c r="Z106" s="0" t="n">
        <f aca="false">B106/2/0.938/A106</f>
        <v>21.5620738008798</v>
      </c>
      <c r="AA106" s="0" t="n">
        <f aca="false">T106*(1+B106/Z106^2)*S106/(1+S106)</f>
        <v>0.0141110043735055</v>
      </c>
      <c r="AB106" s="8" t="n">
        <f aca="false">T106-AA106/Y106*C106*C106</f>
        <v>0.338709805390087</v>
      </c>
      <c r="AC106" s="0" t="n">
        <f aca="false">U106/T106*100</f>
        <v>3.12684365781711</v>
      </c>
    </row>
    <row r="107" customFormat="false" ht="14" hidden="false" customHeight="false" outlineLevel="0" collapsed="false">
      <c r="A107" s="0" t="n">
        <v>0.1108</v>
      </c>
      <c r="B107" s="0" t="n">
        <v>5.49</v>
      </c>
      <c r="C107" s="0" t="n">
        <v>0.227</v>
      </c>
      <c r="D107" s="8" t="n">
        <v>2.24E-008</v>
      </c>
      <c r="E107" s="0" t="n">
        <v>120</v>
      </c>
      <c r="F107" s="0" t="n">
        <v>1.1</v>
      </c>
      <c r="G107" s="0" t="n">
        <f aca="false">IF(E107=90,F107,0)</f>
        <v>0</v>
      </c>
      <c r="H107" s="0" t="n">
        <f aca="false">IF(E107=120,F107,0)</f>
        <v>1.1</v>
      </c>
      <c r="I107" s="0" t="n">
        <f aca="false">IF(E108=200,F108,0)</f>
        <v>0</v>
      </c>
      <c r="J107" s="0" t="n">
        <f aca="false">IF(E108=280,F108,0)</f>
        <v>0</v>
      </c>
      <c r="K107" s="0" t="n">
        <v>-0.5</v>
      </c>
      <c r="L107" s="0" t="n">
        <f aca="false">IF(E107=90,K107,0)</f>
        <v>0</v>
      </c>
      <c r="M107" s="0" t="n">
        <f aca="false">IF(E107=120,K107,0)</f>
        <v>-0.5</v>
      </c>
      <c r="N107" s="0" t="n">
        <f aca="false">IF(E107=200,K107,0)</f>
        <v>0</v>
      </c>
      <c r="O107" s="0" t="n">
        <f aca="false">IF(E107=280,K107,0)</f>
        <v>0</v>
      </c>
      <c r="P107" s="0" t="n">
        <v>0.7</v>
      </c>
      <c r="Q107" s="0" t="n">
        <v>0.3</v>
      </c>
      <c r="R107" s="0" t="n">
        <v>0.2</v>
      </c>
      <c r="S107" s="0" t="n">
        <v>0.043</v>
      </c>
      <c r="T107" s="0" t="n">
        <v>0.3428</v>
      </c>
      <c r="U107" s="0" t="n">
        <v>0.0102</v>
      </c>
      <c r="V107" s="0" t="n">
        <v>0.005</v>
      </c>
      <c r="X107" s="8" t="n">
        <f aca="false">1/(1+2*(1+(E107*C107)^2/B107)*(1/(1-B107/4/E107/(E107-C107*E107))-1))</f>
        <v>0.967509787582422</v>
      </c>
      <c r="Y107" s="0" t="n">
        <f aca="false">1+(1-C107)^2</f>
        <v>1.597529</v>
      </c>
      <c r="Z107" s="0" t="n">
        <f aca="false">B107/2/0.938/A107</f>
        <v>26.4119064296876</v>
      </c>
      <c r="AA107" s="0" t="n">
        <f aca="false">T107*(1+B107/Z107^2)*S107/(1+S107)</f>
        <v>0.0142439179709519</v>
      </c>
      <c r="AB107" s="8" t="n">
        <f aca="false">T107-AA107/Y107*C107*C107</f>
        <v>0.342340556165725</v>
      </c>
      <c r="AC107" s="0" t="n">
        <f aca="false">U107/T107*100</f>
        <v>2.975495915986</v>
      </c>
    </row>
    <row r="108" customFormat="false" ht="14" hidden="false" customHeight="false" outlineLevel="0" collapsed="false">
      <c r="A108" s="0" t="n">
        <v>0.1108</v>
      </c>
      <c r="B108" s="0" t="n">
        <v>6.84</v>
      </c>
      <c r="C108" s="0" t="n">
        <v>0.282</v>
      </c>
      <c r="D108" s="8" t="n">
        <v>1.399E-008</v>
      </c>
      <c r="E108" s="0" t="n">
        <v>120</v>
      </c>
      <c r="F108" s="0" t="n">
        <v>1</v>
      </c>
      <c r="G108" s="0" t="n">
        <f aca="false">IF(E108=90,F108,0)</f>
        <v>0</v>
      </c>
      <c r="H108" s="0" t="n">
        <f aca="false">IF(E108=120,F108,0)</f>
        <v>1</v>
      </c>
      <c r="I108" s="0" t="n">
        <f aca="false">IF(E109=200,F109,0)</f>
        <v>0</v>
      </c>
      <c r="J108" s="0" t="n">
        <f aca="false">IF(E109=280,F109,0)</f>
        <v>0</v>
      </c>
      <c r="K108" s="0" t="n">
        <v>-0.3</v>
      </c>
      <c r="L108" s="0" t="n">
        <f aca="false">IF(E108=90,K108,0)</f>
        <v>0</v>
      </c>
      <c r="M108" s="0" t="n">
        <f aca="false">IF(E108=120,K108,0)</f>
        <v>-0.3</v>
      </c>
      <c r="N108" s="0" t="n">
        <f aca="false">IF(E108=200,K108,0)</f>
        <v>0</v>
      </c>
      <c r="O108" s="0" t="n">
        <f aca="false">IF(E108=280,K108,0)</f>
        <v>0</v>
      </c>
      <c r="P108" s="0" t="n">
        <v>0.9</v>
      </c>
      <c r="Q108" s="0" t="n">
        <v>0.2</v>
      </c>
      <c r="R108" s="0" t="n">
        <v>0.2</v>
      </c>
      <c r="S108" s="0" t="n">
        <v>0.043</v>
      </c>
      <c r="T108" s="0" t="n">
        <v>0.3487</v>
      </c>
      <c r="U108" s="0" t="n">
        <v>0.0087</v>
      </c>
      <c r="V108" s="0" t="n">
        <v>0.0047</v>
      </c>
      <c r="X108" s="8" t="n">
        <f aca="false">1/(1+2*(1+(E108*C108)^2/B108)*(1/(1-B108/4/E108/(E108-C108*E108))-1))</f>
        <v>0.947221907932076</v>
      </c>
      <c r="Y108" s="0" t="n">
        <f aca="false">1+(1-C108)^2</f>
        <v>1.515524</v>
      </c>
      <c r="Z108" s="0" t="n">
        <f aca="false">B108/2/0.938/A108</f>
        <v>32.906637518955</v>
      </c>
      <c r="AA108" s="0" t="n">
        <f aca="false">T108*(1+B108/Z108^2)*S108/(1+S108)</f>
        <v>0.0144667430273934</v>
      </c>
      <c r="AB108" s="8" t="n">
        <f aca="false">T108-AA108/Y108*C108*C108</f>
        <v>0.34794088746037</v>
      </c>
      <c r="AC108" s="0" t="n">
        <f aca="false">U108/T108*100</f>
        <v>2.49498135933467</v>
      </c>
    </row>
    <row r="109" customFormat="false" ht="14" hidden="false" customHeight="false" outlineLevel="0" collapsed="false">
      <c r="A109" s="0" t="n">
        <v>0.1105</v>
      </c>
      <c r="B109" s="0" t="n">
        <v>8.86</v>
      </c>
      <c r="C109" s="0" t="n">
        <v>0.365</v>
      </c>
      <c r="D109" s="8" t="n">
        <v>7.705E-009</v>
      </c>
      <c r="E109" s="0" t="n">
        <v>120</v>
      </c>
      <c r="F109" s="0" t="n">
        <v>0.8</v>
      </c>
      <c r="G109" s="0" t="n">
        <f aca="false">IF(E109=90,F109,0)</f>
        <v>0</v>
      </c>
      <c r="H109" s="0" t="n">
        <f aca="false">IF(E109=120,F109,0)</f>
        <v>0.8</v>
      </c>
      <c r="I109" s="0" t="n">
        <f aca="false">IF(E110=200,F110,0)</f>
        <v>0</v>
      </c>
      <c r="J109" s="0" t="n">
        <f aca="false">IF(E110=280,F110,0)</f>
        <v>0</v>
      </c>
      <c r="K109" s="0" t="n">
        <v>-0.2</v>
      </c>
      <c r="L109" s="0" t="n">
        <f aca="false">IF(E109=90,K109,0)</f>
        <v>0</v>
      </c>
      <c r="M109" s="0" t="n">
        <f aca="false">IF(E109=120,K109,0)</f>
        <v>-0.2</v>
      </c>
      <c r="N109" s="0" t="n">
        <f aca="false">IF(E109=200,K109,0)</f>
        <v>0</v>
      </c>
      <c r="O109" s="0" t="n">
        <f aca="false">IF(E109=280,K109,0)</f>
        <v>0</v>
      </c>
      <c r="P109" s="0" t="n">
        <v>1</v>
      </c>
      <c r="Q109" s="0" t="n">
        <v>0.3</v>
      </c>
      <c r="R109" s="0" t="n">
        <v>0.3</v>
      </c>
      <c r="S109" s="0" t="n">
        <v>0.043</v>
      </c>
      <c r="T109" s="0" t="n">
        <v>0.3448</v>
      </c>
      <c r="U109" s="0" t="n">
        <v>0.0134</v>
      </c>
      <c r="V109" s="0" t="n">
        <v>0.0047</v>
      </c>
      <c r="X109" s="8" t="n">
        <f aca="false">1/(1+2*(1+(E109*C109)^2/B109)*(1/(1-B109/4/E109/(E109-C109*E109))-1))</f>
        <v>0.904640423692796</v>
      </c>
      <c r="Y109" s="0" t="n">
        <f aca="false">1+(1-C109)^2</f>
        <v>1.403225</v>
      </c>
      <c r="Z109" s="0" t="n">
        <f aca="false">B109/2/0.938/A109</f>
        <v>42.7404027052842</v>
      </c>
      <c r="AA109" s="0" t="n">
        <f aca="false">T109*(1+B109/Z109^2)*S109/(1+S109)</f>
        <v>0.014284094424278</v>
      </c>
      <c r="AB109" s="8" t="n">
        <f aca="false">T109-AA109/Y109*C109*C109</f>
        <v>0.343443839384507</v>
      </c>
      <c r="AC109" s="0" t="n">
        <f aca="false">U109/T109*100</f>
        <v>3.88631090487239</v>
      </c>
    </row>
    <row r="110" customFormat="false" ht="14" hidden="false" customHeight="false" outlineLevel="0" collapsed="false">
      <c r="A110" s="0" t="n">
        <v>0.1112</v>
      </c>
      <c r="B110" s="0" t="n">
        <v>10.75</v>
      </c>
      <c r="C110" s="0" t="n">
        <v>0.437</v>
      </c>
      <c r="D110" s="8" t="n">
        <v>5.054E-009</v>
      </c>
      <c r="E110" s="0" t="n">
        <v>120</v>
      </c>
      <c r="F110" s="0" t="n">
        <v>0.7</v>
      </c>
      <c r="G110" s="0" t="n">
        <f aca="false">IF(E110=90,F110,0)</f>
        <v>0</v>
      </c>
      <c r="H110" s="0" t="n">
        <f aca="false">IF(E110=120,F110,0)</f>
        <v>0.7</v>
      </c>
      <c r="I110" s="0" t="n">
        <f aca="false">IF(E111=200,F111,0)</f>
        <v>0</v>
      </c>
      <c r="J110" s="0" t="n">
        <f aca="false">IF(E111=280,F111,0)</f>
        <v>0</v>
      </c>
      <c r="K110" s="0" t="n">
        <v>-0.1</v>
      </c>
      <c r="L110" s="0" t="n">
        <f aca="false">IF(E110=90,K110,0)</f>
        <v>0</v>
      </c>
      <c r="M110" s="0" t="n">
        <f aca="false">IF(E110=120,K110,0)</f>
        <v>-0.1</v>
      </c>
      <c r="N110" s="0" t="n">
        <f aca="false">IF(E110=200,K110,0)</f>
        <v>0</v>
      </c>
      <c r="O110" s="0" t="n">
        <f aca="false">IF(E110=280,K110,0)</f>
        <v>0</v>
      </c>
      <c r="P110" s="0" t="n">
        <v>1</v>
      </c>
      <c r="Q110" s="0" t="n">
        <v>0.5</v>
      </c>
      <c r="R110" s="0" t="n">
        <v>0.4</v>
      </c>
      <c r="S110" s="0" t="n">
        <v>0.043</v>
      </c>
      <c r="T110" s="0" t="n">
        <v>0.3544</v>
      </c>
      <c r="U110" s="0" t="n">
        <v>0.0251</v>
      </c>
      <c r="V110" s="0" t="n">
        <v>0.005</v>
      </c>
      <c r="X110" s="8" t="n">
        <f aca="false">1/(1+2*(1+(E110*C110)^2/B110)*(1/(1-B110/4/E110/(E110-C110*E110))-1))</f>
        <v>0.854467944259409</v>
      </c>
      <c r="Y110" s="0" t="n">
        <f aca="false">1+(1-C110)^2</f>
        <v>1.316969</v>
      </c>
      <c r="Z110" s="0" t="n">
        <f aca="false">B110/2/0.938/A110</f>
        <v>51.5312696537866</v>
      </c>
      <c r="AA110" s="0" t="n">
        <f aca="false">T110*(1+B110/Z110^2)*S110/(1+S110)</f>
        <v>0.0146700786326062</v>
      </c>
      <c r="AB110" s="8" t="n">
        <f aca="false">T110-AA110/Y110*C110*C110</f>
        <v>0.352272743970139</v>
      </c>
      <c r="AC110" s="0" t="n">
        <f aca="false">U110/T110*100</f>
        <v>7.0823927765237</v>
      </c>
    </row>
    <row r="111" customFormat="false" ht="14" hidden="false" customHeight="false" outlineLevel="0" collapsed="false">
      <c r="A111" s="0" t="n">
        <v>0.1432</v>
      </c>
      <c r="B111" s="0" t="n">
        <v>3.48</v>
      </c>
      <c r="C111" s="0" t="n">
        <v>0.113</v>
      </c>
      <c r="D111" s="8" t="n">
        <v>4.394E-008</v>
      </c>
      <c r="E111" s="0" t="n">
        <v>120</v>
      </c>
      <c r="F111" s="0" t="n">
        <v>1.9</v>
      </c>
      <c r="G111" s="0" t="n">
        <f aca="false">IF(E111=90,F111,0)</f>
        <v>0</v>
      </c>
      <c r="H111" s="0" t="n">
        <f aca="false">IF(E111=120,F111,0)</f>
        <v>1.9</v>
      </c>
      <c r="I111" s="0" t="n">
        <f aca="false">IF(E112=200,F112,0)</f>
        <v>0</v>
      </c>
      <c r="J111" s="0" t="n">
        <f aca="false">IF(E112=280,F112,0)</f>
        <v>0</v>
      </c>
      <c r="K111" s="0" t="n">
        <v>-1.2</v>
      </c>
      <c r="L111" s="0" t="n">
        <f aca="false">IF(E111=90,K111,0)</f>
        <v>0</v>
      </c>
      <c r="M111" s="0" t="n">
        <f aca="false">IF(E111=120,K111,0)</f>
        <v>-1.2</v>
      </c>
      <c r="N111" s="0" t="n">
        <f aca="false">IF(E111=200,K111,0)</f>
        <v>0</v>
      </c>
      <c r="O111" s="0" t="n">
        <f aca="false">IF(E111=280,K111,0)</f>
        <v>0</v>
      </c>
      <c r="P111" s="0" t="n">
        <v>0.7</v>
      </c>
      <c r="Q111" s="0" t="n">
        <v>0.4</v>
      </c>
      <c r="R111" s="0" t="n">
        <v>0.2</v>
      </c>
      <c r="S111" s="0" t="n">
        <v>0.231</v>
      </c>
      <c r="T111" s="0" t="n">
        <v>0.3197</v>
      </c>
      <c r="U111" s="0" t="n">
        <v>0.0109</v>
      </c>
      <c r="V111" s="0" t="n">
        <v>0.0077</v>
      </c>
      <c r="X111" s="8" t="n">
        <f aca="false">1/(1+2*(1+(E111*C111)^2/B111)*(1/(1-B111/4/E111/(E111-C111*E111))-1))</f>
        <v>0.992718819916046</v>
      </c>
      <c r="Y111" s="0" t="n">
        <f aca="false">1+(1-C111)^2</f>
        <v>1.786769</v>
      </c>
      <c r="Z111" s="0" t="n">
        <f aca="false">B111/2/0.938/A111</f>
        <v>12.9539850627152</v>
      </c>
      <c r="AA111" s="0" t="n">
        <f aca="false">T111*(1+B111/Z111^2)*S111/(1+S111)</f>
        <v>0.061236584508003</v>
      </c>
      <c r="AB111" s="8" t="n">
        <f aca="false">T111-AA111/Y111*C111*C111</f>
        <v>0.319262377706585</v>
      </c>
      <c r="AC111" s="0" t="n">
        <f aca="false">U111/T111*100</f>
        <v>3.40944635595871</v>
      </c>
    </row>
    <row r="112" customFormat="false" ht="14" hidden="false" customHeight="false" outlineLevel="0" collapsed="false">
      <c r="A112" s="0" t="n">
        <v>0.1419</v>
      </c>
      <c r="B112" s="0" t="n">
        <v>4.49</v>
      </c>
      <c r="C112" s="0" t="n">
        <v>0.147</v>
      </c>
      <c r="D112" s="8" t="n">
        <v>2.508E-008</v>
      </c>
      <c r="E112" s="0" t="n">
        <v>120</v>
      </c>
      <c r="F112" s="0" t="n">
        <v>1.5</v>
      </c>
      <c r="G112" s="0" t="n">
        <f aca="false">IF(E112=90,F112,0)</f>
        <v>0</v>
      </c>
      <c r="H112" s="0" t="n">
        <f aca="false">IF(E112=120,F112,0)</f>
        <v>1.5</v>
      </c>
      <c r="I112" s="0" t="n">
        <f aca="false">IF(E113=200,F113,0)</f>
        <v>0</v>
      </c>
      <c r="J112" s="0" t="n">
        <f aca="false">IF(E113=280,F113,0)</f>
        <v>0</v>
      </c>
      <c r="K112" s="0" t="n">
        <v>-0.9</v>
      </c>
      <c r="L112" s="0" t="n">
        <f aca="false">IF(E112=90,K112,0)</f>
        <v>0</v>
      </c>
      <c r="M112" s="0" t="n">
        <f aca="false">IF(E112=120,K112,0)</f>
        <v>-0.9</v>
      </c>
      <c r="N112" s="0" t="n">
        <f aca="false">IF(E112=200,K112,0)</f>
        <v>0</v>
      </c>
      <c r="O112" s="0" t="n">
        <f aca="false">IF(E112=280,K112,0)</f>
        <v>0</v>
      </c>
      <c r="P112" s="0" t="n">
        <v>0.3</v>
      </c>
      <c r="Q112" s="0" t="n">
        <v>0.4</v>
      </c>
      <c r="R112" s="0" t="n">
        <v>0.2</v>
      </c>
      <c r="S112" s="0" t="n">
        <v>0.199</v>
      </c>
      <c r="T112" s="0" t="n">
        <v>0.3105</v>
      </c>
      <c r="U112" s="0" t="n">
        <v>0.0082</v>
      </c>
      <c r="V112" s="0" t="n">
        <v>0.0054</v>
      </c>
      <c r="X112" s="8" t="n">
        <f aca="false">1/(1+2*(1+(E112*C112)^2/B112)*(1/(1-B112/4/E112/(E112-C112*E112))-1))</f>
        <v>0.987312622498407</v>
      </c>
      <c r="Y112" s="0" t="n">
        <f aca="false">1+(1-C112)^2</f>
        <v>1.727609</v>
      </c>
      <c r="Z112" s="0" t="n">
        <f aca="false">B112/2/0.938/A112</f>
        <v>16.8667384911744</v>
      </c>
      <c r="AA112" s="0" t="n">
        <f aca="false">T112*(1+B112/Z112^2)*S112/(1+S112)</f>
        <v>0.0523475491794735</v>
      </c>
      <c r="AB112" s="8" t="n">
        <f aca="false">T112-AA112/Y112*C112*C112</f>
        <v>0.309845234835996</v>
      </c>
      <c r="AC112" s="0" t="n">
        <f aca="false">U112/T112*100</f>
        <v>2.64090177133655</v>
      </c>
    </row>
    <row r="113" customFormat="false" ht="14" hidden="false" customHeight="false" outlineLevel="0" collapsed="false">
      <c r="A113" s="0" t="n">
        <v>0.1409</v>
      </c>
      <c r="B113" s="0" t="n">
        <v>5.48</v>
      </c>
      <c r="C113" s="0" t="n">
        <v>0.179</v>
      </c>
      <c r="D113" s="8" t="n">
        <v>1.689E-008</v>
      </c>
      <c r="E113" s="0" t="n">
        <v>120</v>
      </c>
      <c r="F113" s="0" t="n">
        <v>1.3</v>
      </c>
      <c r="G113" s="0" t="n">
        <f aca="false">IF(E113=90,F113,0)</f>
        <v>0</v>
      </c>
      <c r="H113" s="0" t="n">
        <f aca="false">IF(E113=120,F113,0)</f>
        <v>1.3</v>
      </c>
      <c r="I113" s="0" t="n">
        <f aca="false">IF(E114=200,F114,0)</f>
        <v>0</v>
      </c>
      <c r="J113" s="0" t="n">
        <f aca="false">IF(E114=280,F114,0)</f>
        <v>0</v>
      </c>
      <c r="K113" s="0" t="n">
        <v>-0.6</v>
      </c>
      <c r="L113" s="0" t="n">
        <f aca="false">IF(E113=90,K113,0)</f>
        <v>0</v>
      </c>
      <c r="M113" s="0" t="n">
        <f aca="false">IF(E113=120,K113,0)</f>
        <v>-0.6</v>
      </c>
      <c r="N113" s="0" t="n">
        <f aca="false">IF(E113=200,K113,0)</f>
        <v>0</v>
      </c>
      <c r="O113" s="0" t="n">
        <f aca="false">IF(E113=280,K113,0)</f>
        <v>0</v>
      </c>
      <c r="P113" s="0" t="n">
        <v>0.5</v>
      </c>
      <c r="Q113" s="0" t="n">
        <v>0.3</v>
      </c>
      <c r="R113" s="0" t="n">
        <v>0.2</v>
      </c>
      <c r="S113" s="0" t="n">
        <v>0.175</v>
      </c>
      <c r="T113" s="0" t="n">
        <v>0.3177</v>
      </c>
      <c r="U113" s="0" t="n">
        <v>0.0081</v>
      </c>
      <c r="V113" s="0" t="n">
        <v>0.0049</v>
      </c>
      <c r="X113" s="8" t="n">
        <f aca="false">1/(1+2*(1+(E113*C113)^2/B113)*(1/(1-B113/4/E113/(E113-C113*E113))-1))</f>
        <v>0.98063496006443</v>
      </c>
      <c r="Y113" s="0" t="n">
        <f aca="false">1+(1-C113)^2</f>
        <v>1.674041</v>
      </c>
      <c r="Z113" s="0" t="n">
        <f aca="false">B113/2/0.938/A113</f>
        <v>20.7317866714284</v>
      </c>
      <c r="AA113" s="0" t="n">
        <f aca="false">T113*(1+B113/Z113^2)*S113/(1+S113)</f>
        <v>0.0479203090069314</v>
      </c>
      <c r="AB113" s="8" t="n">
        <f aca="false">T113-AA113/Y113*C113*C113</f>
        <v>0.316782809428866</v>
      </c>
      <c r="AC113" s="0" t="n">
        <f aca="false">U113/T113*100</f>
        <v>2.54957507082153</v>
      </c>
    </row>
    <row r="114" customFormat="false" ht="14" hidden="false" customHeight="false" outlineLevel="0" collapsed="false">
      <c r="A114" s="0" t="n">
        <v>0.1411</v>
      </c>
      <c r="B114" s="0" t="n">
        <v>6.87</v>
      </c>
      <c r="C114" s="0" t="n">
        <v>0.224</v>
      </c>
      <c r="D114" s="8" t="n">
        <v>1.032E-008</v>
      </c>
      <c r="E114" s="0" t="n">
        <v>120</v>
      </c>
      <c r="F114" s="0" t="n">
        <v>1.1</v>
      </c>
      <c r="G114" s="0" t="n">
        <f aca="false">IF(E114=90,F114,0)</f>
        <v>0</v>
      </c>
      <c r="H114" s="0" t="n">
        <f aca="false">IF(E114=120,F114,0)</f>
        <v>1.1</v>
      </c>
      <c r="I114" s="0" t="n">
        <f aca="false">IF(E115=200,F115,0)</f>
        <v>0</v>
      </c>
      <c r="J114" s="0" t="n">
        <f aca="false">IF(E115=280,F115,0)</f>
        <v>0</v>
      </c>
      <c r="K114" s="0" t="n">
        <v>-0.4</v>
      </c>
      <c r="L114" s="0" t="n">
        <f aca="false">IF(E114=90,K114,0)</f>
        <v>0</v>
      </c>
      <c r="M114" s="0" t="n">
        <f aca="false">IF(E114=120,K114,0)</f>
        <v>-0.4</v>
      </c>
      <c r="N114" s="0" t="n">
        <f aca="false">IF(E114=200,K114,0)</f>
        <v>0</v>
      </c>
      <c r="O114" s="0" t="n">
        <f aca="false">IF(E114=280,K114,0)</f>
        <v>0</v>
      </c>
      <c r="P114" s="0" t="n">
        <v>0.8</v>
      </c>
      <c r="Q114" s="0" t="n">
        <v>0.3</v>
      </c>
      <c r="R114" s="0" t="n">
        <v>0.2</v>
      </c>
      <c r="S114" s="0" t="n">
        <v>0.151</v>
      </c>
      <c r="T114" s="0" t="n">
        <v>0.318</v>
      </c>
      <c r="U114" s="0" t="n">
        <v>0.0064</v>
      </c>
      <c r="V114" s="0" t="n">
        <v>0.0045</v>
      </c>
      <c r="X114" s="8" t="n">
        <f aca="false">1/(1+2*(1+(E114*C114)^2/B114)*(1/(1-B114/4/E114/(E114-C114*E114))-1))</f>
        <v>0.968389525920871</v>
      </c>
      <c r="Y114" s="0" t="n">
        <f aca="false">1+(1-C114)^2</f>
        <v>1.602176</v>
      </c>
      <c r="Z114" s="0" t="n">
        <f aca="false">B114/2/0.938/A114</f>
        <v>25.9535571106702</v>
      </c>
      <c r="AA114" s="0" t="n">
        <f aca="false">T114*(1+B114/Z114^2)*S114/(1+S114)</f>
        <v>0.0421439979443061</v>
      </c>
      <c r="AB114" s="8" t="n">
        <f aca="false">T114-AA114/Y114*C114*C114</f>
        <v>0.316680159207944</v>
      </c>
      <c r="AC114" s="0" t="n">
        <f aca="false">U114/T114*100</f>
        <v>2.0125786163522</v>
      </c>
    </row>
    <row r="115" customFormat="false" ht="14" hidden="false" customHeight="false" outlineLevel="0" collapsed="false">
      <c r="A115" s="0" t="n">
        <v>0.1405</v>
      </c>
      <c r="B115" s="0" t="n">
        <v>8.9</v>
      </c>
      <c r="C115" s="0" t="n">
        <v>0.291</v>
      </c>
      <c r="D115" s="8" t="n">
        <v>6.161E-009</v>
      </c>
      <c r="E115" s="0" t="n">
        <v>120</v>
      </c>
      <c r="F115" s="0" t="n">
        <v>0.9</v>
      </c>
      <c r="G115" s="0" t="n">
        <f aca="false">IF(E115=90,F115,0)</f>
        <v>0</v>
      </c>
      <c r="H115" s="0" t="n">
        <f aca="false">IF(E115=120,F115,0)</f>
        <v>0.9</v>
      </c>
      <c r="I115" s="0" t="n">
        <f aca="false">IF(E116=200,F116,0)</f>
        <v>0</v>
      </c>
      <c r="J115" s="0" t="n">
        <f aca="false">IF(E116=280,F116,0)</f>
        <v>0</v>
      </c>
      <c r="K115" s="0" t="n">
        <v>-0.3</v>
      </c>
      <c r="L115" s="0" t="n">
        <f aca="false">IF(E115=90,K115,0)</f>
        <v>0</v>
      </c>
      <c r="M115" s="0" t="n">
        <f aca="false">IF(E115=120,K115,0)</f>
        <v>-0.3</v>
      </c>
      <c r="N115" s="0" t="n">
        <f aca="false">IF(E115=200,K115,0)</f>
        <v>0</v>
      </c>
      <c r="O115" s="0" t="n">
        <f aca="false">IF(E115=280,K115,0)</f>
        <v>0</v>
      </c>
      <c r="P115" s="0" t="n">
        <v>1</v>
      </c>
      <c r="Q115" s="0" t="n">
        <v>0.2</v>
      </c>
      <c r="R115" s="0" t="n">
        <v>0.2</v>
      </c>
      <c r="S115" s="0" t="n">
        <v>0.13</v>
      </c>
      <c r="T115" s="0" t="n">
        <v>0.3356</v>
      </c>
      <c r="U115" s="0" t="n">
        <v>0.0101</v>
      </c>
      <c r="V115" s="0" t="n">
        <v>0.0047</v>
      </c>
      <c r="X115" s="8" t="n">
        <f aca="false">1/(1+2*(1+(E115*C115)^2/B115)*(1/(1-B115/4/E115/(E115-C115*E115))-1))</f>
        <v>0.943247091478257</v>
      </c>
      <c r="Y115" s="0" t="n">
        <f aca="false">1+(1-C115)^2</f>
        <v>1.502681</v>
      </c>
      <c r="Z115" s="0" t="n">
        <f aca="false">B115/2/0.938/A115</f>
        <v>33.7660958046574</v>
      </c>
      <c r="AA115" s="0" t="n">
        <f aca="false">T115*(1+B115/Z115^2)*S115/(1+S115)</f>
        <v>0.0389102300726858</v>
      </c>
      <c r="AB115" s="8" t="n">
        <f aca="false">T115-AA115/Y115*C115*C115</f>
        <v>0.333407280991252</v>
      </c>
      <c r="AC115" s="0" t="n">
        <f aca="false">U115/T115*100</f>
        <v>3.00953516090584</v>
      </c>
    </row>
    <row r="116" customFormat="false" ht="14" hidden="false" customHeight="false" outlineLevel="0" collapsed="false">
      <c r="A116" s="0" t="n">
        <v>0.1421</v>
      </c>
      <c r="B116" s="0" t="n">
        <v>11</v>
      </c>
      <c r="C116" s="0" t="n">
        <v>0.353</v>
      </c>
      <c r="D116" s="8" t="n">
        <v>3.766E-009</v>
      </c>
      <c r="E116" s="0" t="n">
        <v>120</v>
      </c>
      <c r="F116" s="0" t="n">
        <v>0.8</v>
      </c>
      <c r="G116" s="0" t="n">
        <f aca="false">IF(E116=90,F116,0)</f>
        <v>0</v>
      </c>
      <c r="H116" s="0" t="n">
        <f aca="false">IF(E116=120,F116,0)</f>
        <v>0.8</v>
      </c>
      <c r="I116" s="0" t="n">
        <f aca="false">IF(E117=200,F117,0)</f>
        <v>0</v>
      </c>
      <c r="J116" s="0" t="n">
        <f aca="false">IF(E117=280,F117,0)</f>
        <v>0</v>
      </c>
      <c r="K116" s="0" t="n">
        <v>-0.1</v>
      </c>
      <c r="L116" s="0" t="n">
        <f aca="false">IF(E116=90,K116,0)</f>
        <v>0</v>
      </c>
      <c r="M116" s="0" t="n">
        <f aca="false">IF(E116=120,K116,0)</f>
        <v>-0.1</v>
      </c>
      <c r="N116" s="0" t="n">
        <f aca="false">IF(E116=200,K116,0)</f>
        <v>0</v>
      </c>
      <c r="O116" s="0" t="n">
        <f aca="false">IF(E116=280,K116,0)</f>
        <v>0</v>
      </c>
      <c r="P116" s="0" t="n">
        <v>1.2</v>
      </c>
      <c r="Q116" s="0" t="n">
        <v>0.3</v>
      </c>
      <c r="R116" s="0" t="n">
        <v>0.3</v>
      </c>
      <c r="S116" s="0" t="n">
        <v>0.115</v>
      </c>
      <c r="T116" s="0" t="n">
        <v>0.3345</v>
      </c>
      <c r="U116" s="0" t="n">
        <v>0.0138</v>
      </c>
      <c r="V116" s="0" t="n">
        <v>0.0049</v>
      </c>
      <c r="X116" s="8" t="n">
        <f aca="false">1/(1+2*(1+(E116*C116)^2/B116)*(1/(1-B116/4/E116/(E116-C116*E116))-1))</f>
        <v>0.911646448922188</v>
      </c>
      <c r="Y116" s="0" t="n">
        <f aca="false">1+(1-C116)^2</f>
        <v>1.418609</v>
      </c>
      <c r="Z116" s="0" t="n">
        <f aca="false">B116/2/0.938/A116</f>
        <v>41.263472523779</v>
      </c>
      <c r="AA116" s="0" t="n">
        <f aca="false">T116*(1+B116/Z116^2)*S116/(1+S116)</f>
        <v>0.034722884688018</v>
      </c>
      <c r="AB116" s="8" t="n">
        <f aca="false">T116-AA116/Y116*C116*C116</f>
        <v>0.331449981328126</v>
      </c>
      <c r="AC116" s="0" t="n">
        <f aca="false">U116/T116*100</f>
        <v>4.12556053811659</v>
      </c>
    </row>
    <row r="117" customFormat="false" ht="14" hidden="false" customHeight="false" outlineLevel="0" collapsed="false">
      <c r="A117" s="0" t="n">
        <v>0.1814</v>
      </c>
      <c r="B117" s="0" t="n">
        <v>3.62</v>
      </c>
      <c r="C117" s="0" t="n">
        <v>0.093</v>
      </c>
      <c r="D117" s="8" t="n">
        <v>3.05E-008</v>
      </c>
      <c r="E117" s="0" t="n">
        <v>120</v>
      </c>
      <c r="F117" s="0" t="n">
        <v>2.1</v>
      </c>
      <c r="G117" s="0" t="n">
        <f aca="false">IF(E117=90,F117,0)</f>
        <v>0</v>
      </c>
      <c r="H117" s="0" t="n">
        <f aca="false">IF(E117=120,F117,0)</f>
        <v>2.1</v>
      </c>
      <c r="I117" s="0" t="n">
        <f aca="false">IF(E118=200,F118,0)</f>
        <v>0</v>
      </c>
      <c r="J117" s="0" t="n">
        <f aca="false">IF(E118=280,F118,0)</f>
        <v>0</v>
      </c>
      <c r="K117" s="0" t="n">
        <v>-1.4</v>
      </c>
      <c r="L117" s="0" t="n">
        <f aca="false">IF(E117=90,K117,0)</f>
        <v>0</v>
      </c>
      <c r="M117" s="0" t="n">
        <f aca="false">IF(E117=120,K117,0)</f>
        <v>-1.4</v>
      </c>
      <c r="N117" s="0" t="n">
        <f aca="false">IF(E117=200,K117,0)</f>
        <v>0</v>
      </c>
      <c r="O117" s="0" t="n">
        <f aca="false">IF(E117=280,K117,0)</f>
        <v>0</v>
      </c>
      <c r="P117" s="0" t="n">
        <v>1.1</v>
      </c>
      <c r="Q117" s="0" t="n">
        <v>0.3</v>
      </c>
      <c r="R117" s="0" t="n">
        <v>0.2</v>
      </c>
      <c r="S117" s="0" t="n">
        <v>0.205</v>
      </c>
      <c r="T117" s="0" t="n">
        <v>0.3014</v>
      </c>
      <c r="U117" s="0" t="n">
        <v>0.0158</v>
      </c>
      <c r="V117" s="0" t="n">
        <v>0.0085</v>
      </c>
      <c r="X117" s="8" t="n">
        <f aca="false">1/(1+2*(1+(E117*C117)^2/B117)*(1/(1-B117/4/E117/(E117-C117*E117))-1))</f>
        <v>0.995117120664441</v>
      </c>
      <c r="Y117" s="0" t="n">
        <f aca="false">1+(1-C117)^2</f>
        <v>1.822649</v>
      </c>
      <c r="Z117" s="0" t="n">
        <f aca="false">B117/2/0.938/A117</f>
        <v>10.6374725835306</v>
      </c>
      <c r="AA117" s="0" t="n">
        <f aca="false">T117*(1+B117/Z117^2)*S117/(1+S117)</f>
        <v>0.0529158883211405</v>
      </c>
      <c r="AB117" s="8" t="n">
        <f aca="false">T117-AA117/Y117*C117*C117</f>
        <v>0.301148898708369</v>
      </c>
      <c r="AC117" s="0" t="n">
        <f aca="false">U117/T117*100</f>
        <v>5.24220305242203</v>
      </c>
    </row>
    <row r="118" customFormat="false" ht="14" hidden="false" customHeight="false" outlineLevel="0" collapsed="false">
      <c r="A118" s="0" t="n">
        <v>0.1859</v>
      </c>
      <c r="B118" s="0" t="n">
        <v>4.5</v>
      </c>
      <c r="C118" s="0" t="n">
        <v>0.113</v>
      </c>
      <c r="D118" s="8" t="n">
        <v>1.861E-008</v>
      </c>
      <c r="E118" s="0" t="n">
        <v>120</v>
      </c>
      <c r="F118" s="0" t="n">
        <v>1.7</v>
      </c>
      <c r="G118" s="0" t="n">
        <f aca="false">IF(E118=90,F118,0)</f>
        <v>0</v>
      </c>
      <c r="H118" s="0" t="n">
        <f aca="false">IF(E118=120,F118,0)</f>
        <v>1.7</v>
      </c>
      <c r="I118" s="0" t="n">
        <f aca="false">IF(E119=200,F119,0)</f>
        <v>0</v>
      </c>
      <c r="J118" s="0" t="n">
        <f aca="false">IF(E119=280,F119,0)</f>
        <v>0</v>
      </c>
      <c r="K118" s="0" t="n">
        <v>-1</v>
      </c>
      <c r="L118" s="0" t="n">
        <f aca="false">IF(E118=90,K118,0)</f>
        <v>0</v>
      </c>
      <c r="M118" s="0" t="n">
        <f aca="false">IF(E118=120,K118,0)</f>
        <v>-1</v>
      </c>
      <c r="N118" s="0" t="n">
        <f aca="false">IF(E118=200,K118,0)</f>
        <v>0</v>
      </c>
      <c r="O118" s="0" t="n">
        <f aca="false">IF(E118=280,K118,0)</f>
        <v>0</v>
      </c>
      <c r="P118" s="0" t="n">
        <v>0.6</v>
      </c>
      <c r="Q118" s="0" t="n">
        <v>0.3</v>
      </c>
      <c r="R118" s="0" t="n">
        <v>0.2</v>
      </c>
      <c r="S118" s="0" t="n">
        <v>0.175</v>
      </c>
      <c r="T118" s="0" t="n">
        <v>0.2968</v>
      </c>
      <c r="U118" s="0" t="n">
        <v>0.0099</v>
      </c>
      <c r="V118" s="0" t="n">
        <v>0.0062</v>
      </c>
      <c r="X118" s="8" t="n">
        <f aca="false">1/(1+2*(1+(E118*C118)^2/B118)*(1/(1-B118/4/E118/(E118-C118*E118))-1))</f>
        <v>0.992679324442922</v>
      </c>
      <c r="Y118" s="0" t="n">
        <f aca="false">1+(1-C118)^2</f>
        <v>1.786769</v>
      </c>
      <c r="Z118" s="0" t="n">
        <f aca="false">B118/2/0.938/A118</f>
        <v>12.9032850043183</v>
      </c>
      <c r="AA118" s="0" t="n">
        <f aca="false">T118*(1+B118/Z118^2)*S118/(1+S118)</f>
        <v>0.0453990024948166</v>
      </c>
      <c r="AB118" s="8" t="n">
        <f aca="false">T118-AA118/Y118*C118*C118</f>
        <v>0.296475559704217</v>
      </c>
      <c r="AC118" s="0" t="n">
        <f aca="false">U118/T118*100</f>
        <v>3.3355795148248</v>
      </c>
    </row>
    <row r="119" customFormat="false" ht="14" hidden="false" customHeight="false" outlineLevel="0" collapsed="false">
      <c r="A119" s="0" t="n">
        <v>0.184</v>
      </c>
      <c r="B119" s="0" t="n">
        <v>5.49</v>
      </c>
      <c r="C119" s="0" t="n">
        <v>0.138</v>
      </c>
      <c r="D119" s="8" t="n">
        <v>1.216E-008</v>
      </c>
      <c r="E119" s="0" t="n">
        <v>120</v>
      </c>
      <c r="F119" s="0" t="n">
        <v>1.5</v>
      </c>
      <c r="G119" s="0" t="n">
        <f aca="false">IF(E119=90,F119,0)</f>
        <v>0</v>
      </c>
      <c r="H119" s="0" t="n">
        <f aca="false">IF(E119=120,F119,0)</f>
        <v>1.5</v>
      </c>
      <c r="I119" s="0" t="n">
        <f aca="false">IF(E120=200,F120,0)</f>
        <v>0</v>
      </c>
      <c r="J119" s="0" t="n">
        <f aca="false">IF(E120=280,F120,0)</f>
        <v>0</v>
      </c>
      <c r="K119" s="0" t="n">
        <v>-0.8</v>
      </c>
      <c r="L119" s="0" t="n">
        <f aca="false">IF(E119=90,K119,0)</f>
        <v>0</v>
      </c>
      <c r="M119" s="0" t="n">
        <f aca="false">IF(E119=120,K119,0)</f>
        <v>-0.8</v>
      </c>
      <c r="N119" s="0" t="n">
        <f aca="false">IF(E119=200,K119,0)</f>
        <v>0</v>
      </c>
      <c r="O119" s="0" t="n">
        <f aca="false">IF(E119=280,K119,0)</f>
        <v>0</v>
      </c>
      <c r="P119" s="0" t="n">
        <v>0.4</v>
      </c>
      <c r="Q119" s="0" t="n">
        <v>0.3</v>
      </c>
      <c r="R119" s="0" t="n">
        <v>0.2</v>
      </c>
      <c r="S119" s="0" t="n">
        <v>0.154</v>
      </c>
      <c r="T119" s="0" t="n">
        <v>0.2913</v>
      </c>
      <c r="U119" s="0" t="n">
        <v>0.0092</v>
      </c>
      <c r="V119" s="0" t="n">
        <v>0.005</v>
      </c>
      <c r="X119" s="8" t="n">
        <f aca="false">1/(1+2*(1+(E119*C119)^2/B119)*(1/(1-B119/4/E119/(E119-C119*E119))-1))</f>
        <v>0.988856778243492</v>
      </c>
      <c r="Y119" s="0" t="n">
        <f aca="false">1+(1-C119)^2</f>
        <v>1.743044</v>
      </c>
      <c r="Z119" s="0" t="n">
        <f aca="false">B119/2/0.938/A119</f>
        <v>15.9045610457032</v>
      </c>
      <c r="AA119" s="0" t="n">
        <f aca="false">T119*(1+B119/Z119^2)*S119/(1+S119)</f>
        <v>0.0397173496912267</v>
      </c>
      <c r="AB119" s="8" t="n">
        <f aca="false">T119-AA119/Y119*C119*C119</f>
        <v>0.290866059601754</v>
      </c>
      <c r="AC119" s="0" t="n">
        <f aca="false">U119/T119*100</f>
        <v>3.15825609337453</v>
      </c>
    </row>
    <row r="120" customFormat="false" ht="14" hidden="false" customHeight="false" outlineLevel="0" collapsed="false">
      <c r="A120" s="0" t="n">
        <v>0.1833</v>
      </c>
      <c r="B120" s="0" t="n">
        <v>6.87</v>
      </c>
      <c r="C120" s="0" t="n">
        <v>0.173</v>
      </c>
      <c r="D120" s="8" t="n">
        <v>7.81E-009</v>
      </c>
      <c r="E120" s="0" t="n">
        <v>120</v>
      </c>
      <c r="F120" s="0" t="n">
        <v>1.2</v>
      </c>
      <c r="G120" s="0" t="n">
        <f aca="false">IF(E120=90,F120,0)</f>
        <v>0</v>
      </c>
      <c r="H120" s="0" t="n">
        <f aca="false">IF(E120=120,F120,0)</f>
        <v>1.2</v>
      </c>
      <c r="I120" s="0" t="n">
        <f aca="false">IF(E121=200,F121,0)</f>
        <v>0</v>
      </c>
      <c r="J120" s="0" t="n">
        <f aca="false">IF(E121=280,F121,0)</f>
        <v>0</v>
      </c>
      <c r="K120" s="0" t="n">
        <v>-0.5</v>
      </c>
      <c r="L120" s="0" t="n">
        <f aca="false">IF(E120=90,K120,0)</f>
        <v>0</v>
      </c>
      <c r="M120" s="0" t="n">
        <f aca="false">IF(E120=120,K120,0)</f>
        <v>-0.5</v>
      </c>
      <c r="N120" s="0" t="n">
        <f aca="false">IF(E120=200,K120,0)</f>
        <v>0</v>
      </c>
      <c r="O120" s="0" t="n">
        <f aca="false">IF(E120=280,K120,0)</f>
        <v>0</v>
      </c>
      <c r="P120" s="0" t="n">
        <v>0.5</v>
      </c>
      <c r="Q120" s="0" t="n">
        <v>0.3</v>
      </c>
      <c r="R120" s="0" t="n">
        <v>0.2</v>
      </c>
      <c r="S120" s="0" t="n">
        <v>0.132</v>
      </c>
      <c r="T120" s="0" t="n">
        <v>0.3012</v>
      </c>
      <c r="U120" s="0" t="n">
        <v>0.0073</v>
      </c>
      <c r="V120" s="0" t="n">
        <v>0.0045</v>
      </c>
      <c r="X120" s="8" t="n">
        <f aca="false">1/(1+2*(1+(E120*C120)^2/B120)*(1/(1-B120/4/E120/(E120-C120*E120))-1))</f>
        <v>0.981945927242335</v>
      </c>
      <c r="Y120" s="0" t="n">
        <f aca="false">1+(1-C120)^2</f>
        <v>1.683929</v>
      </c>
      <c r="Z120" s="0" t="n">
        <f aca="false">B120/2/0.938/A120</f>
        <v>19.9784337605868</v>
      </c>
      <c r="AA120" s="0" t="n">
        <f aca="false">T120*(1+B120/Z120^2)*S120/(1+S120)</f>
        <v>0.035726789361463</v>
      </c>
      <c r="AB120" s="8" t="n">
        <f aca="false">T120-AA120/Y120*C120*C120</f>
        <v>0.300565016530507</v>
      </c>
      <c r="AC120" s="0" t="n">
        <f aca="false">U120/T120*100</f>
        <v>2.42363877822045</v>
      </c>
    </row>
    <row r="121" customFormat="false" ht="14" hidden="false" customHeight="false" outlineLevel="0" collapsed="false">
      <c r="A121" s="0" t="n">
        <v>0.181</v>
      </c>
      <c r="B121" s="0" t="n">
        <v>8.93</v>
      </c>
      <c r="C121" s="0" t="n">
        <v>0.227</v>
      </c>
      <c r="D121" s="8" t="n">
        <v>4.41E-009</v>
      </c>
      <c r="E121" s="0" t="n">
        <v>120</v>
      </c>
      <c r="F121" s="0" t="n">
        <v>1</v>
      </c>
      <c r="G121" s="0" t="n">
        <f aca="false">IF(E121=90,F121,0)</f>
        <v>0</v>
      </c>
      <c r="H121" s="0" t="n">
        <f aca="false">IF(E121=120,F121,0)</f>
        <v>1</v>
      </c>
      <c r="I121" s="0" t="n">
        <f aca="false">IF(E122=200,F122,0)</f>
        <v>0</v>
      </c>
      <c r="J121" s="0" t="n">
        <f aca="false">IF(E122=280,F122,0)</f>
        <v>0</v>
      </c>
      <c r="K121" s="0" t="n">
        <v>-0.3</v>
      </c>
      <c r="L121" s="0" t="n">
        <f aca="false">IF(E121=90,K121,0)</f>
        <v>0</v>
      </c>
      <c r="M121" s="0" t="n">
        <f aca="false">IF(E121=120,K121,0)</f>
        <v>-0.3</v>
      </c>
      <c r="N121" s="0" t="n">
        <f aca="false">IF(E121=200,K121,0)</f>
        <v>0</v>
      </c>
      <c r="O121" s="0" t="n">
        <f aca="false">IF(E121=280,K121,0)</f>
        <v>0</v>
      </c>
      <c r="P121" s="0" t="n">
        <v>0.8</v>
      </c>
      <c r="Q121" s="0" t="n">
        <v>0.2</v>
      </c>
      <c r="R121" s="0" t="n">
        <v>0.2</v>
      </c>
      <c r="S121" s="0" t="n">
        <v>0.113</v>
      </c>
      <c r="T121" s="0" t="n">
        <v>0.2973</v>
      </c>
      <c r="U121" s="0" t="n">
        <v>0.0109</v>
      </c>
      <c r="V121" s="0" t="n">
        <v>0.0039</v>
      </c>
      <c r="X121" s="8" t="n">
        <f aca="false">1/(1+2*(1+(E121*C121)^2/B121)*(1/(1-B121/4/E121/(E121-C121*E121))-1))</f>
        <v>0.967362708869666</v>
      </c>
      <c r="Y121" s="0" t="n">
        <f aca="false">1+(1-C121)^2</f>
        <v>1.597529</v>
      </c>
      <c r="Z121" s="0" t="n">
        <f aca="false">B121/2/0.938/A121</f>
        <v>26.299049346794</v>
      </c>
      <c r="AA121" s="0" t="n">
        <f aca="false">T121*(1+B121/Z121^2)*S121/(1+S121)</f>
        <v>0.0305738142114174</v>
      </c>
      <c r="AB121" s="8" t="n">
        <f aca="false">T121-AA121/Y121*C121*C121</f>
        <v>0.296313828185592</v>
      </c>
      <c r="AC121" s="0" t="n">
        <f aca="false">U121/T121*100</f>
        <v>3.66633030608813</v>
      </c>
    </row>
    <row r="122" customFormat="false" ht="14" hidden="false" customHeight="false" outlineLevel="0" collapsed="false">
      <c r="A122" s="0" t="n">
        <v>0.1813</v>
      </c>
      <c r="B122" s="0" t="n">
        <v>11.15</v>
      </c>
      <c r="C122" s="0" t="n">
        <v>0.281</v>
      </c>
      <c r="D122" s="8" t="n">
        <v>3.103E-009</v>
      </c>
      <c r="E122" s="0" t="n">
        <v>120</v>
      </c>
      <c r="F122" s="0" t="n">
        <v>0.9</v>
      </c>
      <c r="G122" s="0" t="n">
        <f aca="false">IF(E122=90,F122,0)</f>
        <v>0</v>
      </c>
      <c r="H122" s="0" t="n">
        <f aca="false">IF(E122=120,F122,0)</f>
        <v>0.9</v>
      </c>
      <c r="I122" s="0" t="n">
        <f aca="false">IF(E123=200,F123,0)</f>
        <v>0</v>
      </c>
      <c r="J122" s="0" t="n">
        <f aca="false">IF(E123=280,F123,0)</f>
        <v>0</v>
      </c>
      <c r="K122" s="0" t="n">
        <v>-0.2</v>
      </c>
      <c r="L122" s="0" t="n">
        <f aca="false">IF(E122=90,K122,0)</f>
        <v>0</v>
      </c>
      <c r="M122" s="0" t="n">
        <f aca="false">IF(E122=120,K122,0)</f>
        <v>-0.2</v>
      </c>
      <c r="N122" s="0" t="n">
        <f aca="false">IF(E122=200,K122,0)</f>
        <v>0</v>
      </c>
      <c r="O122" s="0" t="n">
        <f aca="false">IF(E122=280,K122,0)</f>
        <v>0</v>
      </c>
      <c r="P122" s="0" t="n">
        <v>1</v>
      </c>
      <c r="Q122" s="0" t="n">
        <v>0.2</v>
      </c>
      <c r="R122" s="0" t="n">
        <v>0.2</v>
      </c>
      <c r="S122" s="0" t="n">
        <v>0.099</v>
      </c>
      <c r="T122" s="0" t="n">
        <v>0.3418</v>
      </c>
      <c r="U122" s="0" t="n">
        <v>0.0135</v>
      </c>
      <c r="V122" s="0" t="n">
        <v>0.0046</v>
      </c>
      <c r="X122" s="8" t="n">
        <f aca="false">1/(1+2*(1+(E122*C122)^2/B122)*(1/(1-B122/4/E122/(E122-C122*E122))-1))</f>
        <v>0.94745088303592</v>
      </c>
      <c r="Y122" s="0" t="n">
        <f aca="false">1+(1-C122)^2</f>
        <v>1.516961</v>
      </c>
      <c r="Z122" s="0" t="n">
        <f aca="false">B122/2/0.938/A122</f>
        <v>32.7826629989286</v>
      </c>
      <c r="AA122" s="0" t="n">
        <f aca="false">T122*(1+B122/Z122^2)*S122/(1+S122)</f>
        <v>0.0311094358085599</v>
      </c>
      <c r="AB122" s="8" t="n">
        <f aca="false">T122-AA122/Y122*C122*C122</f>
        <v>0.340180688652589</v>
      </c>
      <c r="AC122" s="0" t="n">
        <f aca="false">U122/T122*100</f>
        <v>3.94967817437098</v>
      </c>
    </row>
    <row r="123" customFormat="false" ht="14" hidden="false" customHeight="false" outlineLevel="0" collapsed="false">
      <c r="A123" s="0" t="n">
        <v>0.2282</v>
      </c>
      <c r="B123" s="0" t="n">
        <v>4.55</v>
      </c>
      <c r="C123" s="0" t="n">
        <v>0.093</v>
      </c>
      <c r="D123" s="8" t="n">
        <v>1.362E-008</v>
      </c>
      <c r="E123" s="0" t="n">
        <v>120</v>
      </c>
      <c r="F123" s="0" t="n">
        <v>1.7</v>
      </c>
      <c r="G123" s="0" t="n">
        <f aca="false">IF(E123=90,F123,0)</f>
        <v>0</v>
      </c>
      <c r="H123" s="0" t="n">
        <f aca="false">IF(E123=120,F123,0)</f>
        <v>1.7</v>
      </c>
      <c r="I123" s="0" t="n">
        <f aca="false">IF(E124=200,F124,0)</f>
        <v>0</v>
      </c>
      <c r="J123" s="0" t="n">
        <f aca="false">IF(E124=280,F124,0)</f>
        <v>0</v>
      </c>
      <c r="K123" s="0" t="n">
        <v>-1</v>
      </c>
      <c r="L123" s="0" t="n">
        <f aca="false">IF(E123=90,K123,0)</f>
        <v>0</v>
      </c>
      <c r="M123" s="0" t="n">
        <f aca="false">IF(E123=120,K123,0)</f>
        <v>-1</v>
      </c>
      <c r="N123" s="0" t="n">
        <f aca="false">IF(E123=200,K123,0)</f>
        <v>0</v>
      </c>
      <c r="O123" s="0" t="n">
        <f aca="false">IF(E123=280,K123,0)</f>
        <v>0</v>
      </c>
      <c r="P123" s="0" t="n">
        <v>0.7</v>
      </c>
      <c r="Q123" s="0" t="n">
        <v>0.3</v>
      </c>
      <c r="R123" s="0" t="n">
        <v>0.2</v>
      </c>
      <c r="S123" s="0" t="n">
        <v>0.159</v>
      </c>
      <c r="T123" s="0" t="n">
        <v>0.2707</v>
      </c>
      <c r="U123" s="0" t="n">
        <v>0.0118</v>
      </c>
      <c r="V123" s="0" t="n">
        <v>0.0058</v>
      </c>
      <c r="X123" s="8" t="n">
        <f aca="false">1/(1+2*(1+(E123*C123)^2/B123)*(1/(1-B123/4/E123/(E123-C123*E123))-1))</f>
        <v>0.995081776463156</v>
      </c>
      <c r="Y123" s="0" t="n">
        <f aca="false">1+(1-C123)^2</f>
        <v>1.822649</v>
      </c>
      <c r="Z123" s="0" t="n">
        <f aca="false">B123/2/0.938/A123</f>
        <v>10.6282784151111</v>
      </c>
      <c r="AA123" s="0" t="n">
        <f aca="false">T123*(1+B123/Z123^2)*S123/(1+S123)</f>
        <v>0.0386324313668678</v>
      </c>
      <c r="AB123" s="8" t="n">
        <f aca="false">T123-AA123/Y123*C123*C123</f>
        <v>0.270516677868919</v>
      </c>
      <c r="AC123" s="0" t="n">
        <f aca="false">U123/T123*100</f>
        <v>4.35906908016254</v>
      </c>
    </row>
    <row r="124" customFormat="false" ht="14" hidden="false" customHeight="false" outlineLevel="0" collapsed="false">
      <c r="A124" s="0" t="n">
        <v>0.2304</v>
      </c>
      <c r="B124" s="0" t="n">
        <v>5.47</v>
      </c>
      <c r="C124" s="0" t="n">
        <v>0.111</v>
      </c>
      <c r="D124" s="8" t="n">
        <v>9.247E-009</v>
      </c>
      <c r="E124" s="0" t="n">
        <v>120</v>
      </c>
      <c r="F124" s="0" t="n">
        <v>1.5</v>
      </c>
      <c r="G124" s="0" t="n">
        <f aca="false">IF(E124=90,F124,0)</f>
        <v>0</v>
      </c>
      <c r="H124" s="0" t="n">
        <f aca="false">IF(E124=120,F124,0)</f>
        <v>1.5</v>
      </c>
      <c r="I124" s="0" t="n">
        <f aca="false">IF(E125=200,F125,0)</f>
        <v>0</v>
      </c>
      <c r="J124" s="0" t="n">
        <f aca="false">IF(E125=280,F125,0)</f>
        <v>0</v>
      </c>
      <c r="K124" s="0" t="n">
        <v>-0.8</v>
      </c>
      <c r="L124" s="0" t="n">
        <f aca="false">IF(E124=90,K124,0)</f>
        <v>0</v>
      </c>
      <c r="M124" s="0" t="n">
        <f aca="false">IF(E124=120,K124,0)</f>
        <v>-0.8</v>
      </c>
      <c r="N124" s="0" t="n">
        <f aca="false">IF(E124=200,K124,0)</f>
        <v>0</v>
      </c>
      <c r="O124" s="0" t="n">
        <f aca="false">IF(E124=280,K124,0)</f>
        <v>0</v>
      </c>
      <c r="P124" s="0" t="n">
        <v>0.6</v>
      </c>
      <c r="Q124" s="0" t="n">
        <v>0.3</v>
      </c>
      <c r="R124" s="0" t="n">
        <v>0.2</v>
      </c>
      <c r="S124" s="0" t="n">
        <v>0.139</v>
      </c>
      <c r="T124" s="0" t="n">
        <v>0.2722</v>
      </c>
      <c r="U124" s="0" t="n">
        <v>0.0097</v>
      </c>
      <c r="V124" s="0" t="n">
        <v>0.0049</v>
      </c>
      <c r="X124" s="8" t="n">
        <f aca="false">1/(1+2*(1+(E124*C124)^2/B124)*(1/(1-B124/4/E124/(E124-C124*E124))-1))</f>
        <v>0.992906571585596</v>
      </c>
      <c r="Y124" s="0" t="n">
        <f aca="false">1+(1-C124)^2</f>
        <v>1.790321</v>
      </c>
      <c r="Z124" s="0" t="n">
        <f aca="false">B124/2/0.938/A124</f>
        <v>12.6552875503435</v>
      </c>
      <c r="AA124" s="0" t="n">
        <f aca="false">T124*(1+B124/Z124^2)*S124/(1+S124)</f>
        <v>0.034352984216552</v>
      </c>
      <c r="AB124" s="8" t="n">
        <f aca="false">T124-AA124/Y124*C124*C124</f>
        <v>0.271963582553893</v>
      </c>
      <c r="AC124" s="0" t="n">
        <f aca="false">U124/T124*100</f>
        <v>3.5635562086701</v>
      </c>
    </row>
    <row r="125" customFormat="false" ht="14" hidden="false" customHeight="false" outlineLevel="0" collapsed="false">
      <c r="A125" s="0" t="n">
        <v>0.2304</v>
      </c>
      <c r="B125" s="0" t="n">
        <v>6.92</v>
      </c>
      <c r="C125" s="0" t="n">
        <v>0.139</v>
      </c>
      <c r="D125" s="8" t="n">
        <v>5.745E-009</v>
      </c>
      <c r="E125" s="0" t="n">
        <v>120</v>
      </c>
      <c r="F125" s="0" t="n">
        <v>1.2</v>
      </c>
      <c r="G125" s="0" t="n">
        <f aca="false">IF(E125=90,F125,0)</f>
        <v>0</v>
      </c>
      <c r="H125" s="0" t="n">
        <f aca="false">IF(E125=120,F125,0)</f>
        <v>1.2</v>
      </c>
      <c r="I125" s="0" t="n">
        <f aca="false">IF(E126=200,F126,0)</f>
        <v>0</v>
      </c>
      <c r="J125" s="0" t="n">
        <f aca="false">IF(E126=280,F126,0)</f>
        <v>0</v>
      </c>
      <c r="K125" s="0" t="n">
        <v>-0.5</v>
      </c>
      <c r="L125" s="0" t="n">
        <f aca="false">IF(E125=90,K125,0)</f>
        <v>0</v>
      </c>
      <c r="M125" s="0" t="n">
        <f aca="false">IF(E125=120,K125,0)</f>
        <v>-0.5</v>
      </c>
      <c r="N125" s="0" t="n">
        <f aca="false">IF(E125=200,K125,0)</f>
        <v>0</v>
      </c>
      <c r="O125" s="0" t="n">
        <f aca="false">IF(E125=280,K125,0)</f>
        <v>0</v>
      </c>
      <c r="P125" s="0" t="n">
        <v>0.6</v>
      </c>
      <c r="Q125" s="0" t="n">
        <v>0.3</v>
      </c>
      <c r="R125" s="0" t="n">
        <v>0.2</v>
      </c>
      <c r="S125" s="0" t="n">
        <v>0.118</v>
      </c>
      <c r="T125" s="0" t="n">
        <v>0.2769</v>
      </c>
      <c r="U125" s="0" t="n">
        <v>0.0073</v>
      </c>
      <c r="V125" s="0" t="n">
        <v>0.0041</v>
      </c>
      <c r="X125" s="8" t="n">
        <f aca="false">1/(1+2*(1+(E125*C125)^2/B125)*(1/(1-B125/4/E125/(E125-C125*E125))-1))</f>
        <v>0.988629997802414</v>
      </c>
      <c r="Y125" s="0" t="n">
        <f aca="false">1+(1-C125)^2</f>
        <v>1.741321</v>
      </c>
      <c r="Z125" s="0" t="n">
        <f aca="false">B125/2/0.938/A125</f>
        <v>16.0099798625918</v>
      </c>
      <c r="AA125" s="0" t="n">
        <f aca="false">T125*(1+B125/Z125^2)*S125/(1+S125)</f>
        <v>0.0300146007973195</v>
      </c>
      <c r="AB125" s="8" t="n">
        <f aca="false">T125-AA125/Y125*C125*C125</f>
        <v>0.276566970017587</v>
      </c>
      <c r="AC125" s="0" t="n">
        <f aca="false">U125/T125*100</f>
        <v>2.63633080534489</v>
      </c>
    </row>
    <row r="126" customFormat="false" ht="14" hidden="false" customHeight="false" outlineLevel="0" collapsed="false">
      <c r="A126" s="0" t="n">
        <v>0.227</v>
      </c>
      <c r="B126" s="0" t="n">
        <v>8.83</v>
      </c>
      <c r="C126" s="0" t="n">
        <v>0.179</v>
      </c>
      <c r="D126" s="8" t="n">
        <v>3.482E-009</v>
      </c>
      <c r="E126" s="0" t="n">
        <v>120</v>
      </c>
      <c r="F126" s="0" t="n">
        <v>1</v>
      </c>
      <c r="G126" s="0" t="n">
        <f aca="false">IF(E126=90,F126,0)</f>
        <v>0</v>
      </c>
      <c r="H126" s="0" t="n">
        <f aca="false">IF(E126=120,F126,0)</f>
        <v>1</v>
      </c>
      <c r="I126" s="0" t="n">
        <f aca="false">IF(E127=200,F127,0)</f>
        <v>0</v>
      </c>
      <c r="J126" s="0" t="n">
        <f aca="false">IF(E127=280,F127,0)</f>
        <v>0</v>
      </c>
      <c r="K126" s="0" t="n">
        <v>-0.3</v>
      </c>
      <c r="L126" s="0" t="n">
        <f aca="false">IF(E126=90,K126,0)</f>
        <v>0</v>
      </c>
      <c r="M126" s="0" t="n">
        <f aca="false">IF(E126=120,K126,0)</f>
        <v>-0.3</v>
      </c>
      <c r="N126" s="0" t="n">
        <f aca="false">IF(E126=200,K126,0)</f>
        <v>0</v>
      </c>
      <c r="O126" s="0" t="n">
        <f aca="false">IF(E126=280,K126,0)</f>
        <v>0</v>
      </c>
      <c r="P126" s="0" t="n">
        <v>0.6</v>
      </c>
      <c r="Q126" s="0" t="n">
        <v>0.3</v>
      </c>
      <c r="R126" s="0" t="n">
        <v>0.2</v>
      </c>
      <c r="S126" s="0" t="n">
        <v>0.101</v>
      </c>
      <c r="T126" s="0" t="n">
        <v>0.2783</v>
      </c>
      <c r="U126" s="0" t="n">
        <v>0.0092</v>
      </c>
      <c r="V126" s="0" t="n">
        <v>0.0036</v>
      </c>
      <c r="X126" s="8" t="n">
        <f aca="false">1/(1+2*(1+(E126*C126)^2/B126)*(1/(1-B126/4/E126/(E126-C126*E126))-1))</f>
        <v>0.980497362376484</v>
      </c>
      <c r="Y126" s="0" t="n">
        <f aca="false">1+(1-C126)^2</f>
        <v>1.674041</v>
      </c>
      <c r="Z126" s="0" t="n">
        <f aca="false">B126/2/0.938/A126</f>
        <v>20.7349032058086</v>
      </c>
      <c r="AA126" s="0" t="n">
        <f aca="false">T126*(1+B126/Z126^2)*S126/(1+S126)</f>
        <v>0.0260541201730834</v>
      </c>
      <c r="AB126" s="8" t="n">
        <f aca="false">T126-AA126/Y126*C126*C126</f>
        <v>0.277801326392564</v>
      </c>
      <c r="AC126" s="0" t="n">
        <f aca="false">U126/T126*100</f>
        <v>3.30578512396694</v>
      </c>
    </row>
    <row r="127" customFormat="false" ht="14" hidden="false" customHeight="false" outlineLevel="0" collapsed="false">
      <c r="A127" s="0" t="n">
        <v>0.2271</v>
      </c>
      <c r="B127" s="0" t="n">
        <v>11.23</v>
      </c>
      <c r="C127" s="0" t="n">
        <v>0.226</v>
      </c>
      <c r="D127" s="8" t="n">
        <v>2.258E-009</v>
      </c>
      <c r="E127" s="0" t="n">
        <v>120</v>
      </c>
      <c r="F127" s="0" t="n">
        <v>0.9</v>
      </c>
      <c r="G127" s="0" t="n">
        <f aca="false">IF(E127=90,F127,0)</f>
        <v>0</v>
      </c>
      <c r="H127" s="0" t="n">
        <f aca="false">IF(E127=120,F127,0)</f>
        <v>0.9</v>
      </c>
      <c r="I127" s="0" t="n">
        <f aca="false">IF(E128=200,F128,0)</f>
        <v>0</v>
      </c>
      <c r="J127" s="0" t="n">
        <f aca="false">IF(E128=280,F128,0)</f>
        <v>0</v>
      </c>
      <c r="K127" s="0" t="n">
        <v>-0.2</v>
      </c>
      <c r="L127" s="0" t="n">
        <f aca="false">IF(E127=90,K127,0)</f>
        <v>0</v>
      </c>
      <c r="M127" s="0" t="n">
        <f aca="false">IF(E127=120,K127,0)</f>
        <v>-0.2</v>
      </c>
      <c r="N127" s="0" t="n">
        <f aca="false">IF(E127=200,K127,0)</f>
        <v>0</v>
      </c>
      <c r="O127" s="0" t="n">
        <f aca="false">IF(E127=280,K127,0)</f>
        <v>0</v>
      </c>
      <c r="P127" s="0" t="n">
        <v>0.7</v>
      </c>
      <c r="Q127" s="0" t="n">
        <v>0.2</v>
      </c>
      <c r="R127" s="0" t="n">
        <v>0.2</v>
      </c>
      <c r="S127" s="0" t="n">
        <v>0.087</v>
      </c>
      <c r="T127" s="0" t="n">
        <v>0.3041</v>
      </c>
      <c r="U127" s="0" t="n">
        <v>0.0119</v>
      </c>
      <c r="V127" s="0" t="n">
        <v>0.0035</v>
      </c>
      <c r="X127" s="8" t="n">
        <f aca="false">1/(1+2*(1+(E127*C127)^2/B127)*(1/(1-B127/4/E127/(E127-C127*E127))-1))</f>
        <v>0.967579264978085</v>
      </c>
      <c r="Y127" s="0" t="n">
        <f aca="false">1+(1-C127)^2</f>
        <v>1.599076</v>
      </c>
      <c r="Z127" s="0" t="n">
        <f aca="false">B127/2/0.938/A127</f>
        <v>26.3590520693382</v>
      </c>
      <c r="AA127" s="0" t="n">
        <f aca="false">T127*(1+B127/Z127^2)*S127/(1+S127)</f>
        <v>0.0247325831435037</v>
      </c>
      <c r="AB127" s="8" t="n">
        <f aca="false">T127-AA127/Y127*C127*C127</f>
        <v>0.303310017899939</v>
      </c>
      <c r="AC127" s="0" t="n">
        <f aca="false">U127/T127*100</f>
        <v>3.91318645182506</v>
      </c>
    </row>
    <row r="128" customFormat="false" ht="14" hidden="false" customHeight="false" outlineLevel="0" collapsed="false">
      <c r="A128" s="0" t="n">
        <v>0.2795</v>
      </c>
      <c r="B128" s="0" t="n">
        <v>5.54</v>
      </c>
      <c r="C128" s="0" t="n">
        <v>0.093</v>
      </c>
      <c r="D128" s="8" t="n">
        <v>7.133E-009</v>
      </c>
      <c r="E128" s="0" t="n">
        <v>120</v>
      </c>
      <c r="F128" s="0" t="n">
        <v>1.2</v>
      </c>
      <c r="G128" s="0" t="n">
        <f aca="false">IF(E128=90,F128,0)</f>
        <v>0</v>
      </c>
      <c r="H128" s="0" t="n">
        <f aca="false">IF(E128=120,F128,0)</f>
        <v>1.2</v>
      </c>
      <c r="I128" s="0" t="n">
        <f aca="false">IF(E129=200,F129,0)</f>
        <v>0</v>
      </c>
      <c r="J128" s="0" t="n">
        <f aca="false">IF(E129=280,F129,0)</f>
        <v>0</v>
      </c>
      <c r="K128" s="0" t="n">
        <v>-0.5</v>
      </c>
      <c r="L128" s="0" t="n">
        <f aca="false">IF(E128=90,K128,0)</f>
        <v>0</v>
      </c>
      <c r="M128" s="0" t="n">
        <f aca="false">IF(E128=120,K128,0)</f>
        <v>-0.5</v>
      </c>
      <c r="N128" s="0" t="n">
        <f aca="false">IF(E128=200,K128,0)</f>
        <v>0</v>
      </c>
      <c r="O128" s="0" t="n">
        <f aca="false">IF(E128=280,K128,0)</f>
        <v>0</v>
      </c>
      <c r="P128" s="0" t="n">
        <v>1</v>
      </c>
      <c r="Q128" s="0" t="n">
        <v>0.3</v>
      </c>
      <c r="R128" s="0" t="n">
        <v>0.2</v>
      </c>
      <c r="S128" s="0" t="n">
        <v>0.127</v>
      </c>
      <c r="T128" s="0" t="n">
        <v>0.2598</v>
      </c>
      <c r="U128" s="0" t="n">
        <v>0.0125</v>
      </c>
      <c r="V128" s="0" t="n">
        <v>0.0044</v>
      </c>
      <c r="X128" s="8" t="n">
        <f aca="false">1/(1+2*(1+(E128*C128)^2/B128)*(1/(1-B128/4/E128/(E128-C128*E128))-1))</f>
        <v>0.99504415336685</v>
      </c>
      <c r="Y128" s="0" t="n">
        <f aca="false">1+(1-C128)^2</f>
        <v>1.822649</v>
      </c>
      <c r="Z128" s="0" t="n">
        <f aca="false">B128/2/0.938/A128</f>
        <v>10.5656232001251</v>
      </c>
      <c r="AA128" s="0" t="n">
        <f aca="false">T128*(1+B128/Z128^2)*S128/(1+S128)</f>
        <v>0.0307293954656357</v>
      </c>
      <c r="AB128" s="8" t="n">
        <f aca="false">T128-AA128/Y128*C128*C128</f>
        <v>0.259654180074506</v>
      </c>
      <c r="AC128" s="0" t="n">
        <f aca="false">U128/T128*100</f>
        <v>4.81139337952271</v>
      </c>
    </row>
    <row r="129" customFormat="false" ht="14" hidden="false" customHeight="false" outlineLevel="0" collapsed="false">
      <c r="A129" s="0" t="n">
        <v>0.2849</v>
      </c>
      <c r="B129" s="0" t="n">
        <v>6.93</v>
      </c>
      <c r="C129" s="0" t="n">
        <v>0.114</v>
      </c>
      <c r="D129" s="8" t="n">
        <v>4.042E-009</v>
      </c>
      <c r="E129" s="0" t="n">
        <v>120</v>
      </c>
      <c r="F129" s="0" t="n">
        <v>1</v>
      </c>
      <c r="G129" s="0" t="n">
        <f aca="false">IF(E129=90,F129,0)</f>
        <v>0</v>
      </c>
      <c r="H129" s="0" t="n">
        <f aca="false">IF(E129=120,F129,0)</f>
        <v>1</v>
      </c>
      <c r="I129" s="0" t="n">
        <f aca="false">IF(E130=200,F130,0)</f>
        <v>0</v>
      </c>
      <c r="J129" s="0" t="n">
        <f aca="false">IF(E130=280,F130,0)</f>
        <v>0</v>
      </c>
      <c r="K129" s="0" t="n">
        <v>-0.3</v>
      </c>
      <c r="L129" s="0" t="n">
        <f aca="false">IF(E129=90,K129,0)</f>
        <v>0</v>
      </c>
      <c r="M129" s="0" t="n">
        <f aca="false">IF(E129=120,K129,0)</f>
        <v>-0.3</v>
      </c>
      <c r="N129" s="0" t="n">
        <f aca="false">IF(E129=200,K129,0)</f>
        <v>0</v>
      </c>
      <c r="O129" s="0" t="n">
        <f aca="false">IF(E129=280,K129,0)</f>
        <v>0</v>
      </c>
      <c r="P129" s="0" t="n">
        <v>0.7</v>
      </c>
      <c r="Q129" s="0" t="n">
        <v>0.3</v>
      </c>
      <c r="R129" s="0" t="n">
        <v>0.2</v>
      </c>
      <c r="S129" s="0" t="n">
        <v>0.107</v>
      </c>
      <c r="T129" s="0" t="n">
        <v>0.2389</v>
      </c>
      <c r="U129" s="0" t="n">
        <v>0.0075</v>
      </c>
      <c r="V129" s="0" t="n">
        <v>0.0034</v>
      </c>
      <c r="X129" s="8" t="n">
        <f aca="false">1/(1+2*(1+(E129*C129)^2/B129)*(1/(1-B129/4/E129/(E129-C129*E129))-1))</f>
        <v>0.992450720643264</v>
      </c>
      <c r="Y129" s="0" t="n">
        <f aca="false">1+(1-C129)^2</f>
        <v>1.784996</v>
      </c>
      <c r="Z129" s="0" t="n">
        <f aca="false">B129/2/0.938/A129</f>
        <v>12.9660577421771</v>
      </c>
      <c r="AA129" s="0" t="n">
        <f aca="false">T129*(1+B129/Z129^2)*S129/(1+S129)</f>
        <v>0.0240433610458336</v>
      </c>
      <c r="AB129" s="8" t="n">
        <f aca="false">T129-AA129/Y129*C129*C129</f>
        <v>0.238724947775708</v>
      </c>
      <c r="AC129" s="0" t="n">
        <f aca="false">U129/T129*100</f>
        <v>3.13938886563416</v>
      </c>
    </row>
    <row r="130" customFormat="false" ht="14" hidden="false" customHeight="false" outlineLevel="0" collapsed="false">
      <c r="A130" s="0" t="n">
        <v>0.2801</v>
      </c>
      <c r="B130" s="0" t="n">
        <v>8.85</v>
      </c>
      <c r="C130" s="0" t="n">
        <v>0.146</v>
      </c>
      <c r="D130" s="8" t="n">
        <v>2.491E-009</v>
      </c>
      <c r="E130" s="0" t="n">
        <v>120</v>
      </c>
      <c r="F130" s="0" t="n">
        <v>0.9</v>
      </c>
      <c r="G130" s="0" t="n">
        <f aca="false">IF(E130=90,F130,0)</f>
        <v>0</v>
      </c>
      <c r="H130" s="0" t="n">
        <f aca="false">IF(E130=120,F130,0)</f>
        <v>0.9</v>
      </c>
      <c r="I130" s="0" t="n">
        <f aca="false">IF(E131=200,F131,0)</f>
        <v>0</v>
      </c>
      <c r="J130" s="0" t="n">
        <f aca="false">IF(E131=280,F131,0)</f>
        <v>0</v>
      </c>
      <c r="K130" s="0" t="n">
        <v>-0.1</v>
      </c>
      <c r="L130" s="0" t="n">
        <f aca="false">IF(E130=90,K130,0)</f>
        <v>0</v>
      </c>
      <c r="M130" s="0" t="n">
        <f aca="false">IF(E130=120,K130,0)</f>
        <v>-0.1</v>
      </c>
      <c r="N130" s="0" t="n">
        <f aca="false">IF(E130=200,K130,0)</f>
        <v>0</v>
      </c>
      <c r="O130" s="0" t="n">
        <f aca="false">IF(E130=280,K130,0)</f>
        <v>0</v>
      </c>
      <c r="P130" s="0" t="n">
        <v>0.6</v>
      </c>
      <c r="Q130" s="0" t="n">
        <v>0.3</v>
      </c>
      <c r="R130" s="0" t="n">
        <v>0.2</v>
      </c>
      <c r="S130" s="0" t="n">
        <v>0.091</v>
      </c>
      <c r="T130" s="0" t="n">
        <v>0.2423</v>
      </c>
      <c r="U130" s="0" t="n">
        <v>0.0095</v>
      </c>
      <c r="V130" s="0" t="n">
        <v>0.0029</v>
      </c>
      <c r="X130" s="8" t="n">
        <f aca="false">1/(1+2*(1+(E130*C130)^2/B130)*(1/(1-B130/4/E130/(E130-C130*E130))-1))</f>
        <v>0.987320601289896</v>
      </c>
      <c r="Y130" s="0" t="n">
        <f aca="false">1+(1-C130)^2</f>
        <v>1.729316</v>
      </c>
      <c r="Z130" s="0" t="n">
        <f aca="false">B130/2/0.938/A130</f>
        <v>16.842142122559</v>
      </c>
      <c r="AA130" s="0" t="n">
        <f aca="false">T130*(1+B130/Z130^2)*S130/(1+S130)</f>
        <v>0.0208407229048028</v>
      </c>
      <c r="AB130" s="8" t="n">
        <f aca="false">T130-AA130/Y130*C130*C130</f>
        <v>0.242043111814475</v>
      </c>
      <c r="AC130" s="0" t="n">
        <f aca="false">U130/T130*100</f>
        <v>3.92075938918696</v>
      </c>
    </row>
    <row r="131" customFormat="false" ht="14" hidden="false" customHeight="false" outlineLevel="0" collapsed="false">
      <c r="A131" s="0" t="n">
        <v>0.2783</v>
      </c>
      <c r="B131" s="0" t="n">
        <v>11.26</v>
      </c>
      <c r="C131" s="0" t="n">
        <v>0.186</v>
      </c>
      <c r="D131" s="8" t="n">
        <v>1.453E-009</v>
      </c>
      <c r="E131" s="0" t="n">
        <v>120</v>
      </c>
      <c r="F131" s="0" t="n">
        <v>0.8</v>
      </c>
      <c r="G131" s="0" t="n">
        <f aca="false">IF(E131=90,F131,0)</f>
        <v>0</v>
      </c>
      <c r="H131" s="0" t="n">
        <f aca="false">IF(E131=120,F131,0)</f>
        <v>0.8</v>
      </c>
      <c r="I131" s="0" t="n">
        <f aca="false">IF(E132=200,F132,0)</f>
        <v>0</v>
      </c>
      <c r="J131" s="0" t="n">
        <f aca="false">IF(E132=280,F132,0)</f>
        <v>0</v>
      </c>
      <c r="K131" s="0" t="n">
        <v>0</v>
      </c>
      <c r="L131" s="0" t="n">
        <f aca="false">IF(E131=90,K131,0)</f>
        <v>0</v>
      </c>
      <c r="M131" s="0" t="n">
        <f aca="false">IF(E131=120,K131,0)</f>
        <v>0</v>
      </c>
      <c r="N131" s="0" t="n">
        <f aca="false">IF(E131=200,K131,0)</f>
        <v>0</v>
      </c>
      <c r="O131" s="0" t="n">
        <f aca="false">IF(E131=280,K131,0)</f>
        <v>0</v>
      </c>
      <c r="P131" s="0" t="n">
        <v>0.7</v>
      </c>
      <c r="Q131" s="0" t="n">
        <v>0.2</v>
      </c>
      <c r="R131" s="0" t="n">
        <v>0.2</v>
      </c>
      <c r="S131" s="0" t="n">
        <v>0.078</v>
      </c>
      <c r="T131" s="0" t="n">
        <v>0.235</v>
      </c>
      <c r="U131" s="0" t="n">
        <v>0.0106</v>
      </c>
      <c r="V131" s="0" t="n">
        <v>0.0026</v>
      </c>
      <c r="X131" s="8" t="n">
        <f aca="false">1/(1+2*(1+(E131*C131)^2/B131)*(1/(1-B131/4/E131/(E131-C131*E131))-1))</f>
        <v>0.978726264826261</v>
      </c>
      <c r="Y131" s="0" t="n">
        <f aca="false">1+(1-C131)^2</f>
        <v>1.662596</v>
      </c>
      <c r="Z131" s="0" t="n">
        <f aca="false">B131/2/0.938/A131</f>
        <v>21.567129702343</v>
      </c>
      <c r="AA131" s="0" t="n">
        <f aca="false">T131*(1+B131/Z131^2)*S131/(1+S131)</f>
        <v>0.0174153314528204</v>
      </c>
      <c r="AB131" s="8" t="n">
        <f aca="false">T131-AA131/Y131*C131*C131</f>
        <v>0.234637614425307</v>
      </c>
      <c r="AC131" s="0" t="n">
        <f aca="false">U131/T131*100</f>
        <v>4.51063829787234</v>
      </c>
    </row>
    <row r="132" customFormat="false" ht="14" hidden="false" customHeight="false" outlineLevel="0" collapsed="false">
      <c r="A132" s="0" t="n">
        <v>0.2788</v>
      </c>
      <c r="B132" s="0" t="n">
        <v>14.18</v>
      </c>
      <c r="C132" s="0" t="n">
        <v>0.231</v>
      </c>
      <c r="D132" s="8" t="n">
        <v>8.263E-010</v>
      </c>
      <c r="E132" s="0" t="n">
        <v>120</v>
      </c>
      <c r="F132" s="0" t="n">
        <v>0.7</v>
      </c>
      <c r="G132" s="0" t="n">
        <f aca="false">IF(E132=90,F132,0)</f>
        <v>0</v>
      </c>
      <c r="H132" s="0" t="n">
        <f aca="false">IF(E132=120,F132,0)</f>
        <v>0.7</v>
      </c>
      <c r="I132" s="0" t="n">
        <f aca="false">IF(E133=200,F133,0)</f>
        <v>0</v>
      </c>
      <c r="J132" s="0" t="n">
        <f aca="false">IF(E133=280,F133,0)</f>
        <v>0</v>
      </c>
      <c r="K132" s="0" t="n">
        <v>0.1</v>
      </c>
      <c r="L132" s="0" t="n">
        <f aca="false">IF(E132=90,K132,0)</f>
        <v>0</v>
      </c>
      <c r="M132" s="0" t="n">
        <f aca="false">IF(E132=120,K132,0)</f>
        <v>0.1</v>
      </c>
      <c r="N132" s="0" t="n">
        <f aca="false">IF(E132=200,K132,0)</f>
        <v>0</v>
      </c>
      <c r="O132" s="0" t="n">
        <f aca="false">IF(E132=280,K132,0)</f>
        <v>0</v>
      </c>
      <c r="P132" s="0" t="n">
        <v>0.8</v>
      </c>
      <c r="Q132" s="0" t="n">
        <v>0.2</v>
      </c>
      <c r="R132" s="0" t="n">
        <v>0.2</v>
      </c>
      <c r="S132" s="0" t="n">
        <v>0.068</v>
      </c>
      <c r="T132" s="0" t="n">
        <v>0.2204</v>
      </c>
      <c r="U132" s="0" t="n">
        <v>0.0173</v>
      </c>
      <c r="V132" s="0" t="n">
        <v>0.0024</v>
      </c>
      <c r="X132" s="8" t="n">
        <f aca="false">1/(1+2*(1+(E132*C132)^2/B132)*(1/(1-B132/4/E132/(E132-C132*E132))-1))</f>
        <v>0.965860095188493</v>
      </c>
      <c r="Y132" s="0" t="n">
        <f aca="false">1+(1-C132)^2</f>
        <v>1.591361</v>
      </c>
      <c r="Z132" s="0" t="n">
        <f aca="false">B132/2/0.938/A132</f>
        <v>27.1113177706467</v>
      </c>
      <c r="AA132" s="0" t="n">
        <f aca="false">T132*(1+B132/Z132^2)*S132/(1+S132)</f>
        <v>0.0143036812231999</v>
      </c>
      <c r="AB132" s="8" t="n">
        <f aca="false">T132-AA132/Y132*C132*C132</f>
        <v>0.219920373608659</v>
      </c>
      <c r="AC132" s="0" t="n">
        <f aca="false">U132/T132*100</f>
        <v>7.84936479128857</v>
      </c>
    </row>
    <row r="133" customFormat="false" ht="14" hidden="false" customHeight="false" outlineLevel="0" collapsed="false">
      <c r="A133" s="0" t="n">
        <v>0.3421</v>
      </c>
      <c r="B133" s="0" t="n">
        <v>7.08</v>
      </c>
      <c r="C133" s="0" t="n">
        <v>0.097</v>
      </c>
      <c r="D133" s="8" t="n">
        <v>2.936E-009</v>
      </c>
      <c r="E133" s="0" t="n">
        <v>120</v>
      </c>
      <c r="F133" s="0" t="n">
        <v>0.3</v>
      </c>
      <c r="G133" s="0" t="n">
        <f aca="false">IF(E133=90,F133,0)</f>
        <v>0</v>
      </c>
      <c r="H133" s="0" t="n">
        <f aca="false">IF(E133=120,F133,0)</f>
        <v>0.3</v>
      </c>
      <c r="I133" s="0" t="n">
        <f aca="false">IF(E134=200,F134,0)</f>
        <v>0</v>
      </c>
      <c r="J133" s="0" t="n">
        <f aca="false">IF(E134=280,F134,0)</f>
        <v>0</v>
      </c>
      <c r="K133" s="0" t="n">
        <v>0.5</v>
      </c>
      <c r="L133" s="0" t="n">
        <f aca="false">IF(E133=90,K133,0)</f>
        <v>0</v>
      </c>
      <c r="M133" s="0" t="n">
        <f aca="false">IF(E133=120,K133,0)</f>
        <v>0.5</v>
      </c>
      <c r="N133" s="0" t="n">
        <f aca="false">IF(E133=200,K133,0)</f>
        <v>0</v>
      </c>
      <c r="O133" s="0" t="n">
        <f aca="false">IF(E133=280,K133,0)</f>
        <v>0</v>
      </c>
      <c r="P133" s="0" t="n">
        <v>2.1</v>
      </c>
      <c r="Q133" s="0" t="n">
        <v>0.2</v>
      </c>
      <c r="R133" s="0" t="n">
        <v>0.2</v>
      </c>
      <c r="S133" s="0" t="n">
        <v>0.099</v>
      </c>
      <c r="T133" s="0" t="n">
        <v>0.2168</v>
      </c>
      <c r="U133" s="0" t="n">
        <v>0.0073</v>
      </c>
      <c r="V133" s="0" t="n">
        <v>0.0047</v>
      </c>
      <c r="X133" s="8" t="n">
        <f aca="false">1/(1+2*(1+(E133*C133)^2/B133)*(1/(1-B133/4/E133/(E133-C133*E133))-1))</f>
        <v>0.994547054602614</v>
      </c>
      <c r="Y133" s="0" t="n">
        <f aca="false">1+(1-C133)^2</f>
        <v>1.815409</v>
      </c>
      <c r="Z133" s="0" t="n">
        <f aca="false">B133/2/0.938/A133</f>
        <v>11.0318246326309</v>
      </c>
      <c r="AA133" s="0" t="n">
        <f aca="false">T133*(1+B133/Z133^2)*S133/(1+S133)</f>
        <v>0.020665903448328</v>
      </c>
      <c r="AB133" s="8" t="n">
        <f aca="false">T133-AA133/Y133*C133*C133</f>
        <v>0.216692891637342</v>
      </c>
      <c r="AC133" s="0" t="n">
        <f aca="false">U133/T133*100</f>
        <v>3.36715867158672</v>
      </c>
    </row>
    <row r="134" customFormat="false" ht="14" hidden="false" customHeight="false" outlineLevel="0" collapsed="false">
      <c r="A134" s="0" t="n">
        <v>0.3535</v>
      </c>
      <c r="B134" s="0" t="n">
        <v>8.86</v>
      </c>
      <c r="C134" s="0" t="n">
        <v>0.117</v>
      </c>
      <c r="D134" s="8" t="n">
        <v>1.641E-009</v>
      </c>
      <c r="E134" s="0" t="n">
        <v>120</v>
      </c>
      <c r="F134" s="0" t="n">
        <v>0.3</v>
      </c>
      <c r="G134" s="0" t="n">
        <f aca="false">IF(E134=90,F134,0)</f>
        <v>0</v>
      </c>
      <c r="H134" s="0" t="n">
        <f aca="false">IF(E134=120,F134,0)</f>
        <v>0.3</v>
      </c>
      <c r="I134" s="0" t="n">
        <f aca="false">IF(E135=200,F135,0)</f>
        <v>0</v>
      </c>
      <c r="J134" s="0" t="n">
        <f aca="false">IF(E135=280,F135,0)</f>
        <v>0</v>
      </c>
      <c r="K134" s="0" t="n">
        <v>0.5</v>
      </c>
      <c r="L134" s="0" t="n">
        <f aca="false">IF(E134=90,K134,0)</f>
        <v>0</v>
      </c>
      <c r="M134" s="0" t="n">
        <f aca="false">IF(E134=120,K134,0)</f>
        <v>0.5</v>
      </c>
      <c r="N134" s="0" t="n">
        <f aca="false">IF(E134=200,K134,0)</f>
        <v>0</v>
      </c>
      <c r="O134" s="0" t="n">
        <f aca="false">IF(E134=280,K134,0)</f>
        <v>0</v>
      </c>
      <c r="P134" s="0" t="n">
        <v>1.2</v>
      </c>
      <c r="Q134" s="0" t="n">
        <v>0.2</v>
      </c>
      <c r="R134" s="0" t="n">
        <v>0.2</v>
      </c>
      <c r="S134" s="0" t="n">
        <v>0.083</v>
      </c>
      <c r="T134" s="0" t="n">
        <v>0.1993</v>
      </c>
      <c r="U134" s="0" t="n">
        <v>0.0068</v>
      </c>
      <c r="V134" s="0" t="n">
        <v>0.0027</v>
      </c>
      <c r="X134" s="8" t="n">
        <f aca="false">1/(1+2*(1+(E134*C134)^2/B134)*(1/(1-B134/4/E134/(E134-C134*E134))-1))</f>
        <v>0.991963873714558</v>
      </c>
      <c r="Y134" s="0" t="n">
        <f aca="false">1+(1-C134)^2</f>
        <v>1.779689</v>
      </c>
      <c r="Z134" s="0" t="n">
        <f aca="false">B134/2/0.938/A134</f>
        <v>13.3601541695443</v>
      </c>
      <c r="AA134" s="0" t="n">
        <f aca="false">T134*(1+B134/Z134^2)*S134/(1+S134)</f>
        <v>0.0160323178481508</v>
      </c>
      <c r="AB134" s="8" t="n">
        <f aca="false">T134-AA134/Y134*C134*C134</f>
        <v>0.199176682724328</v>
      </c>
      <c r="AC134" s="0" t="n">
        <f aca="false">U134/T134*100</f>
        <v>3.411941796287</v>
      </c>
    </row>
    <row r="135" customFormat="false" ht="14" hidden="false" customHeight="false" outlineLevel="0" collapsed="false">
      <c r="A135" s="0" t="n">
        <v>0.3526</v>
      </c>
      <c r="B135" s="0" t="n">
        <v>11.32</v>
      </c>
      <c r="C135" s="0" t="n">
        <v>0.149</v>
      </c>
      <c r="D135" s="8" t="n">
        <v>9.001E-010</v>
      </c>
      <c r="E135" s="0" t="n">
        <v>120</v>
      </c>
      <c r="F135" s="0" t="n">
        <v>0.3</v>
      </c>
      <c r="G135" s="0" t="n">
        <f aca="false">IF(E135=90,F135,0)</f>
        <v>0</v>
      </c>
      <c r="H135" s="0" t="n">
        <f aca="false">IF(E135=120,F135,0)</f>
        <v>0.3</v>
      </c>
      <c r="I135" s="0" t="n">
        <f aca="false">IF(E136=200,F136,0)</f>
        <v>0</v>
      </c>
      <c r="J135" s="0" t="n">
        <f aca="false">IF(E136=280,F136,0)</f>
        <v>0</v>
      </c>
      <c r="K135" s="0" t="n">
        <v>0.5</v>
      </c>
      <c r="L135" s="0" t="n">
        <f aca="false">IF(E135=90,K135,0)</f>
        <v>0</v>
      </c>
      <c r="M135" s="0" t="n">
        <f aca="false">IF(E135=120,K135,0)</f>
        <v>0.5</v>
      </c>
      <c r="N135" s="0" t="n">
        <f aca="false">IF(E135=200,K135,0)</f>
        <v>0</v>
      </c>
      <c r="O135" s="0" t="n">
        <f aca="false">IF(E135=280,K135,0)</f>
        <v>0</v>
      </c>
      <c r="P135" s="0" t="n">
        <v>0.7</v>
      </c>
      <c r="Q135" s="0" t="n">
        <v>0.2</v>
      </c>
      <c r="R135" s="0" t="n">
        <v>0.2</v>
      </c>
      <c r="S135" s="0" t="n">
        <v>0.07</v>
      </c>
      <c r="T135" s="0" t="n">
        <v>0.1829</v>
      </c>
      <c r="U135" s="0" t="n">
        <v>0.0073</v>
      </c>
      <c r="V135" s="0" t="n">
        <v>0.0019</v>
      </c>
      <c r="X135" s="8" t="n">
        <f aca="false">1/(1+2*(1+(E135*C135)^2/B135)*(1/(1-B135/4/E135/(E135-C135*E135))-1))</f>
        <v>0.986671001771661</v>
      </c>
      <c r="Y135" s="0" t="n">
        <f aca="false">1+(1-C135)^2</f>
        <v>1.724201</v>
      </c>
      <c r="Z135" s="0" t="n">
        <f aca="false">B135/2/0.938/A135</f>
        <v>17.1132023215903</v>
      </c>
      <c r="AA135" s="0" t="n">
        <f aca="false">T135*(1+B135/Z135^2)*S135/(1+S135)</f>
        <v>0.0124279206543467</v>
      </c>
      <c r="AB135" s="8" t="n">
        <f aca="false">T135-AA135/Y135*C135*C135</f>
        <v>0.182739976739112</v>
      </c>
      <c r="AC135" s="0" t="n">
        <f aca="false">U135/T135*100</f>
        <v>3.99125205030071</v>
      </c>
    </row>
    <row r="136" customFormat="false" ht="14" hidden="false" customHeight="false" outlineLevel="0" collapsed="false">
      <c r="A136" s="0" t="n">
        <v>0.3516</v>
      </c>
      <c r="B136" s="0" t="n">
        <v>14.31</v>
      </c>
      <c r="C136" s="0" t="n">
        <v>0.187</v>
      </c>
      <c r="D136" s="8" t="n">
        <v>5.527E-010</v>
      </c>
      <c r="E136" s="0" t="n">
        <v>120</v>
      </c>
      <c r="F136" s="0" t="n">
        <v>0.3</v>
      </c>
      <c r="G136" s="0" t="n">
        <f aca="false">IF(E136=90,F136,0)</f>
        <v>0</v>
      </c>
      <c r="H136" s="0" t="n">
        <f aca="false">IF(E136=120,F136,0)</f>
        <v>0.3</v>
      </c>
      <c r="I136" s="0" t="n">
        <f aca="false">IF(E137=200,F137,0)</f>
        <v>0</v>
      </c>
      <c r="J136" s="0" t="n">
        <f aca="false">IF(E137=280,F137,0)</f>
        <v>0</v>
      </c>
      <c r="K136" s="0" t="n">
        <v>0.5</v>
      </c>
      <c r="L136" s="0" t="n">
        <f aca="false">IF(E136=90,K136,0)</f>
        <v>0</v>
      </c>
      <c r="M136" s="0" t="n">
        <f aca="false">IF(E136=120,K136,0)</f>
        <v>0.5</v>
      </c>
      <c r="N136" s="0" t="n">
        <f aca="false">IF(E136=200,K136,0)</f>
        <v>0</v>
      </c>
      <c r="O136" s="0" t="n">
        <f aca="false">IF(E136=280,K136,0)</f>
        <v>0</v>
      </c>
      <c r="P136" s="0" t="n">
        <v>0.9</v>
      </c>
      <c r="Q136" s="0" t="n">
        <v>0.2</v>
      </c>
      <c r="R136" s="0" t="n">
        <v>0.2</v>
      </c>
      <c r="S136" s="0" t="n">
        <v>0.06</v>
      </c>
      <c r="T136" s="0" t="n">
        <v>0.1846</v>
      </c>
      <c r="U136" s="0" t="n">
        <v>0.0112</v>
      </c>
      <c r="V136" s="0" t="n">
        <v>0.002</v>
      </c>
      <c r="X136" s="8" t="n">
        <f aca="false">1/(1+2*(1+(E136*C136)^2/B136)*(1/(1-B136/4/E136/(E136-C136*E136))-1))</f>
        <v>0.978354806715479</v>
      </c>
      <c r="Y136" s="0" t="n">
        <f aca="false">1+(1-C136)^2</f>
        <v>1.660969</v>
      </c>
      <c r="Z136" s="0" t="n">
        <f aca="false">B136/2/0.938/A136</f>
        <v>21.6949140208271</v>
      </c>
      <c r="AA136" s="0" t="n">
        <f aca="false">T136*(1+B136/Z136^2)*S136/(1+S136)</f>
        <v>0.0107667446318397</v>
      </c>
      <c r="AB136" s="8" t="n">
        <f aca="false">T136-AA136/Y136*C136*C136</f>
        <v>0.184373323708612</v>
      </c>
      <c r="AC136" s="0" t="n">
        <f aca="false">U136/T136*100</f>
        <v>6.06717226435536</v>
      </c>
    </row>
    <row r="137" customFormat="false" ht="14" hidden="false" customHeight="false" outlineLevel="0" collapsed="false">
      <c r="A137" s="0" t="n">
        <v>0.4383</v>
      </c>
      <c r="B137" s="0" t="n">
        <v>9.03</v>
      </c>
      <c r="C137" s="0" t="n">
        <v>0.096</v>
      </c>
      <c r="D137" s="8" t="n">
        <v>8.531E-010</v>
      </c>
      <c r="E137" s="0" t="n">
        <v>120</v>
      </c>
      <c r="F137" s="0" t="n">
        <v>-2.9</v>
      </c>
      <c r="G137" s="0" t="n">
        <f aca="false">IF(E137=90,F137,0)</f>
        <v>0</v>
      </c>
      <c r="H137" s="0" t="n">
        <f aca="false">IF(E137=120,F137,0)</f>
        <v>-2.9</v>
      </c>
      <c r="I137" s="0" t="n">
        <f aca="false">IF(E138=200,F138,0)</f>
        <v>0</v>
      </c>
      <c r="J137" s="0" t="n">
        <f aca="false">IF(E138=280,F138,0)</f>
        <v>0</v>
      </c>
      <c r="K137" s="0" t="n">
        <v>3.8</v>
      </c>
      <c r="L137" s="0" t="n">
        <f aca="false">IF(E137=90,K137,0)</f>
        <v>0</v>
      </c>
      <c r="M137" s="0" t="n">
        <f aca="false">IF(E137=120,K137,0)</f>
        <v>3.8</v>
      </c>
      <c r="N137" s="0" t="n">
        <f aca="false">IF(E137=200,K137,0)</f>
        <v>0</v>
      </c>
      <c r="O137" s="0" t="n">
        <f aca="false">IF(E137=280,K137,0)</f>
        <v>0</v>
      </c>
      <c r="P137" s="0" t="n">
        <v>4.4</v>
      </c>
      <c r="Q137" s="0" t="n">
        <v>0.2</v>
      </c>
      <c r="R137" s="0" t="n">
        <v>0.2</v>
      </c>
      <c r="S137" s="0" t="n">
        <v>0.077</v>
      </c>
      <c r="T137" s="0" t="n">
        <v>0.133</v>
      </c>
      <c r="U137" s="0" t="n">
        <v>0.0068</v>
      </c>
      <c r="V137" s="0" t="n">
        <v>0.0087</v>
      </c>
      <c r="X137" s="8" t="n">
        <f aca="false">1/(1+2*(1+(E137*C137)^2/B137)*(1/(1-B137/4/E137/(E137-C137*E137))-1))</f>
        <v>0.994584361294996</v>
      </c>
      <c r="Y137" s="0" t="n">
        <f aca="false">1+(1-C137)^2</f>
        <v>1.817216</v>
      </c>
      <c r="Z137" s="0" t="n">
        <f aca="false">B137/2/0.938/A137</f>
        <v>10.9820507319664</v>
      </c>
      <c r="AA137" s="0" t="n">
        <f aca="false">T137*(1+B137/Z137^2)*S137/(1+S137)</f>
        <v>0.0102207675650574</v>
      </c>
      <c r="AB137" s="8" t="n">
        <f aca="false">T137-AA137/Y137*C137*C137</f>
        <v>0.132948165438847</v>
      </c>
      <c r="AC137" s="0" t="n">
        <f aca="false">U137/T137*100</f>
        <v>5.11278195488722</v>
      </c>
    </row>
    <row r="138" customFormat="false" ht="14" hidden="false" customHeight="false" outlineLevel="0" collapsed="false">
      <c r="A138" s="0" t="n">
        <v>0.4698</v>
      </c>
      <c r="B138" s="0" t="n">
        <v>11.36</v>
      </c>
      <c r="C138" s="0" t="n">
        <v>0.114</v>
      </c>
      <c r="D138" s="8" t="n">
        <v>4.403E-010</v>
      </c>
      <c r="E138" s="0" t="n">
        <v>120</v>
      </c>
      <c r="F138" s="0" t="n">
        <v>-2.3</v>
      </c>
      <c r="G138" s="0" t="n">
        <f aca="false">IF(E138=90,F138,0)</f>
        <v>0</v>
      </c>
      <c r="H138" s="0" t="n">
        <f aca="false">IF(E138=120,F138,0)</f>
        <v>-2.3</v>
      </c>
      <c r="I138" s="0" t="n">
        <f aca="false">IF(E139=200,F139,0)</f>
        <v>0</v>
      </c>
      <c r="J138" s="0" t="n">
        <f aca="false">IF(E139=280,F139,0)</f>
        <v>0</v>
      </c>
      <c r="K138" s="0" t="n">
        <v>3.3</v>
      </c>
      <c r="L138" s="0" t="n">
        <f aca="false">IF(E138=90,K138,0)</f>
        <v>0</v>
      </c>
      <c r="M138" s="0" t="n">
        <f aca="false">IF(E138=120,K138,0)</f>
        <v>3.3</v>
      </c>
      <c r="N138" s="0" t="n">
        <f aca="false">IF(E138=200,K138,0)</f>
        <v>0</v>
      </c>
      <c r="O138" s="0" t="n">
        <f aca="false">IF(E138=280,K138,0)</f>
        <v>0</v>
      </c>
      <c r="P138" s="0" t="n">
        <v>2.5</v>
      </c>
      <c r="Q138" s="0" t="n">
        <v>0.2</v>
      </c>
      <c r="R138" s="0" t="n">
        <v>0.2</v>
      </c>
      <c r="S138" s="0" t="n">
        <v>0.064</v>
      </c>
      <c r="T138" s="0" t="n">
        <v>0.1189</v>
      </c>
      <c r="U138" s="0" t="n">
        <v>0.0054</v>
      </c>
      <c r="V138" s="0" t="n">
        <v>0.0057</v>
      </c>
      <c r="X138" s="8" t="n">
        <f aca="false">1/(1+2*(1+(E138*C138)^2/B138)*(1/(1-B138/4/E138/(E138-C138*E138))-1))</f>
        <v>0.992279062021537</v>
      </c>
      <c r="Y138" s="0" t="n">
        <f aca="false">1+(1-C138)^2</f>
        <v>1.784996</v>
      </c>
      <c r="Z138" s="0" t="n">
        <f aca="false">B138/2/0.938/A138</f>
        <v>12.8893935721865</v>
      </c>
      <c r="AA138" s="0" t="n">
        <f aca="false">T138*(1+B138/Z138^2)*S138/(1+S138)</f>
        <v>0.0076409075148592</v>
      </c>
      <c r="AB138" s="8" t="n">
        <f aca="false">T138-AA138/Y138*C138*C138</f>
        <v>0.118844368931884</v>
      </c>
      <c r="AC138" s="0" t="n">
        <f aca="false">U138/T138*100</f>
        <v>4.54163162321278</v>
      </c>
    </row>
    <row r="139" customFormat="false" ht="14" hidden="false" customHeight="false" outlineLevel="0" collapsed="false">
      <c r="A139" s="0" t="n">
        <v>0.478</v>
      </c>
      <c r="B139" s="0" t="n">
        <v>14.38</v>
      </c>
      <c r="C139" s="0" t="n">
        <v>0.14</v>
      </c>
      <c r="D139" s="8" t="n">
        <v>2.7E-010</v>
      </c>
      <c r="E139" s="0" t="n">
        <v>120</v>
      </c>
      <c r="F139" s="0" t="n">
        <v>-1.7</v>
      </c>
      <c r="G139" s="0" t="n">
        <f aca="false">IF(E139=90,F139,0)</f>
        <v>0</v>
      </c>
      <c r="H139" s="0" t="n">
        <f aca="false">IF(E139=120,F139,0)</f>
        <v>-1.7</v>
      </c>
      <c r="I139" s="0" t="n">
        <f aca="false">IF(E140=200,F140,0)</f>
        <v>0.6</v>
      </c>
      <c r="J139" s="0" t="n">
        <f aca="false">IF(E140=280,F140,0)</f>
        <v>0</v>
      </c>
      <c r="K139" s="0" t="n">
        <v>2.8</v>
      </c>
      <c r="L139" s="0" t="n">
        <f aca="false">IF(E139=90,K139,0)</f>
        <v>0</v>
      </c>
      <c r="M139" s="0" t="n">
        <f aca="false">IF(E139=120,K139,0)</f>
        <v>2.8</v>
      </c>
      <c r="N139" s="0" t="n">
        <f aca="false">IF(E139=200,K139,0)</f>
        <v>0</v>
      </c>
      <c r="O139" s="0" t="n">
        <f aca="false">IF(E139=280,K139,0)</f>
        <v>0</v>
      </c>
      <c r="P139" s="0" t="n">
        <v>1.5</v>
      </c>
      <c r="Q139" s="0" t="n">
        <v>0.1</v>
      </c>
      <c r="R139" s="0" t="n">
        <v>0.2</v>
      </c>
      <c r="S139" s="0" t="n">
        <v>0.054</v>
      </c>
      <c r="T139" s="0" t="n">
        <v>0.1215</v>
      </c>
      <c r="U139" s="0" t="n">
        <v>0.0069</v>
      </c>
      <c r="V139" s="0" t="n">
        <v>0.0045</v>
      </c>
      <c r="X139" s="8" t="n">
        <f aca="false">1/(1+2*(1+(E139*C139)^2/B139)*(1/(1-B139/4/E139/(E139-C139*E139))-1))</f>
        <v>0.988162393349998</v>
      </c>
      <c r="Y139" s="0" t="n">
        <f aca="false">1+(1-C139)^2</f>
        <v>1.7396</v>
      </c>
      <c r="Z139" s="0" t="n">
        <f aca="false">B139/2/0.938/A139</f>
        <v>16.0360778296206</v>
      </c>
      <c r="AA139" s="0" t="n">
        <f aca="false">T139*(1+B139/Z139^2)*S139/(1+S139)</f>
        <v>0.00657294804984001</v>
      </c>
      <c r="AB139" s="8" t="n">
        <f aca="false">T139-AA139/Y139*C139*C139</f>
        <v>0.121425942870903</v>
      </c>
      <c r="AC139" s="0" t="n">
        <f aca="false">U139/T139*100</f>
        <v>5.67901234567901</v>
      </c>
    </row>
    <row r="140" customFormat="false" ht="14" hidden="false" customHeight="false" outlineLevel="0" collapsed="false">
      <c r="A140" s="0" t="n">
        <v>0.0035</v>
      </c>
      <c r="B140" s="0" t="n">
        <v>0.83</v>
      </c>
      <c r="C140" s="0" t="n">
        <v>0.654</v>
      </c>
      <c r="D140" s="8" t="n">
        <v>1.619E-005</v>
      </c>
      <c r="E140" s="0" t="n">
        <v>200</v>
      </c>
      <c r="F140" s="0" t="n">
        <v>0.6</v>
      </c>
      <c r="G140" s="0" t="n">
        <f aca="false">IF(E140=90,F140,0)</f>
        <v>0</v>
      </c>
      <c r="H140" s="0" t="n">
        <f aca="false">IF(E140=120,F140,0)</f>
        <v>0</v>
      </c>
      <c r="I140" s="0" t="n">
        <f aca="false">IF(E141=200,F141,0)</f>
        <v>0.5</v>
      </c>
      <c r="J140" s="0" t="n">
        <f aca="false">IF(E141=280,F141,0)</f>
        <v>0</v>
      </c>
      <c r="K140" s="0" t="n">
        <v>-0.2</v>
      </c>
      <c r="L140" s="0" t="n">
        <f aca="false">IF(E140=90,K140,0)</f>
        <v>0</v>
      </c>
      <c r="M140" s="0" t="n">
        <f aca="false">IF(E140=120,K140,0)</f>
        <v>0</v>
      </c>
      <c r="N140" s="0" t="n">
        <f aca="false">IF(E140=200,K140,0)</f>
        <v>-0.2</v>
      </c>
      <c r="O140" s="0" t="n">
        <f aca="false">IF(E140=280,K140,0)</f>
        <v>0</v>
      </c>
      <c r="P140" s="0" t="n">
        <v>5</v>
      </c>
      <c r="Q140" s="0" t="n">
        <v>1.2</v>
      </c>
      <c r="R140" s="0" t="n">
        <v>4.1</v>
      </c>
      <c r="S140" s="0" t="n">
        <v>0.537</v>
      </c>
      <c r="T140" s="0" t="n">
        <v>0.2756</v>
      </c>
      <c r="U140" s="0" t="n">
        <v>0.0078</v>
      </c>
      <c r="V140" s="0" t="n">
        <v>0.0181</v>
      </c>
      <c r="X140" s="8" t="n">
        <f aca="false">1/(1+2*(1+(E140*C140)^2/B140)*(1/(1-B140/4/E140/(E140-C140*E140))-1))</f>
        <v>0.617998861552007</v>
      </c>
      <c r="Y140" s="0" t="n">
        <f aca="false">1+(1-C140)^2</f>
        <v>1.119716</v>
      </c>
      <c r="Z140" s="0" t="n">
        <f aca="false">B140/2/0.938/A140</f>
        <v>126.40877246421</v>
      </c>
      <c r="AA140" s="0" t="n">
        <f aca="false">T140*(1+B140/Z140^2)*S140/(1+S140)</f>
        <v>0.0962946567072246</v>
      </c>
      <c r="AB140" s="8" t="n">
        <f aca="false">T140-AA140/Y140*C140*C140</f>
        <v>0.238816775157105</v>
      </c>
      <c r="AC140" s="0" t="n">
        <f aca="false">U140/T140*100</f>
        <v>2.83018867924528</v>
      </c>
    </row>
    <row r="141" customFormat="false" ht="14" hidden="false" customHeight="false" outlineLevel="0" collapsed="false">
      <c r="A141" s="0" t="n">
        <v>0.0051</v>
      </c>
      <c r="B141" s="0" t="n">
        <v>1.18</v>
      </c>
      <c r="C141" s="0" t="n">
        <v>0.633</v>
      </c>
      <c r="D141" s="8" t="n">
        <v>6.441E-006</v>
      </c>
      <c r="E141" s="0" t="n">
        <v>200</v>
      </c>
      <c r="F141" s="0" t="n">
        <v>0.5</v>
      </c>
      <c r="G141" s="0" t="n">
        <f aca="false">IF(E141=90,F141,0)</f>
        <v>0</v>
      </c>
      <c r="H141" s="0" t="n">
        <f aca="false">IF(E141=120,F141,0)</f>
        <v>0</v>
      </c>
      <c r="I141" s="0" t="n">
        <f aca="false">IF(E142=200,F142,0)</f>
        <v>0.7</v>
      </c>
      <c r="J141" s="0" t="n">
        <f aca="false">IF(E142=280,F142,0)</f>
        <v>0</v>
      </c>
      <c r="K141" s="0" t="n">
        <v>0</v>
      </c>
      <c r="L141" s="0" t="n">
        <f aca="false">IF(E141=90,K141,0)</f>
        <v>0</v>
      </c>
      <c r="M141" s="0" t="n">
        <f aca="false">IF(E141=120,K141,0)</f>
        <v>0</v>
      </c>
      <c r="N141" s="0" t="n">
        <f aca="false">IF(E141=200,K141,0)</f>
        <v>0</v>
      </c>
      <c r="O141" s="0" t="n">
        <f aca="false">IF(E141=280,K141,0)</f>
        <v>0</v>
      </c>
      <c r="P141" s="0" t="n">
        <v>3.6</v>
      </c>
      <c r="Q141" s="0" t="n">
        <v>1.1</v>
      </c>
      <c r="R141" s="0" t="n">
        <v>3.8</v>
      </c>
      <c r="S141" s="0" t="n">
        <v>0.537</v>
      </c>
      <c r="T141" s="0" t="n">
        <v>0.3032</v>
      </c>
      <c r="U141" s="0" t="n">
        <v>0.0064</v>
      </c>
      <c r="V141" s="0" t="n">
        <v>0.0161</v>
      </c>
      <c r="X141" s="8" t="n">
        <f aca="false">1/(1+2*(1+(E141*C141)^2/B141)*(1/(1-B141/4/E141/(E141-C141*E141))-1))</f>
        <v>0.646851876535496</v>
      </c>
      <c r="Y141" s="0" t="n">
        <f aca="false">1+(1-C141)^2</f>
        <v>1.134689</v>
      </c>
      <c r="Z141" s="0" t="n">
        <f aca="false">B141/2/0.938/A141</f>
        <v>123.332915255654</v>
      </c>
      <c r="AA141" s="0" t="n">
        <f aca="false">T141*(1+B141/Z141^2)*S141/(1+S141)</f>
        <v>0.105940813729472</v>
      </c>
      <c r="AB141" s="8" t="n">
        <f aca="false">T141-AA141/Y141*C141*C141</f>
        <v>0.265789468380809</v>
      </c>
      <c r="AC141" s="0" t="n">
        <f aca="false">U141/T141*100</f>
        <v>2.11081794195251</v>
      </c>
    </row>
    <row r="142" customFormat="false" ht="14" hidden="false" customHeight="false" outlineLevel="0" collapsed="false">
      <c r="A142" s="0" t="n">
        <v>0.0075</v>
      </c>
      <c r="B142" s="0" t="n">
        <v>1.32</v>
      </c>
      <c r="C142" s="0" t="n">
        <v>0.486</v>
      </c>
      <c r="D142" s="8" t="n">
        <v>4.059E-006</v>
      </c>
      <c r="E142" s="0" t="n">
        <v>200</v>
      </c>
      <c r="F142" s="0" t="n">
        <v>0.7</v>
      </c>
      <c r="G142" s="0" t="n">
        <f aca="false">IF(E142=90,F142,0)</f>
        <v>0</v>
      </c>
      <c r="H142" s="0" t="n">
        <f aca="false">IF(E142=120,F142,0)</f>
        <v>0</v>
      </c>
      <c r="I142" s="0" t="n">
        <f aca="false">IF(E143=200,F143,0)</f>
        <v>0.6</v>
      </c>
      <c r="J142" s="0" t="n">
        <f aca="false">IF(E143=280,F143,0)</f>
        <v>0</v>
      </c>
      <c r="K142" s="0" t="n">
        <v>-0.2</v>
      </c>
      <c r="L142" s="0" t="n">
        <f aca="false">IF(E142=90,K142,0)</f>
        <v>0</v>
      </c>
      <c r="M142" s="0" t="n">
        <f aca="false">IF(E142=120,K142,0)</f>
        <v>0</v>
      </c>
      <c r="N142" s="0" t="n">
        <f aca="false">IF(E142=200,K142,0)</f>
        <v>-0.2</v>
      </c>
      <c r="O142" s="0" t="n">
        <f aca="false">IF(E142=280,K142,0)</f>
        <v>0</v>
      </c>
      <c r="P142" s="0" t="n">
        <v>2.2</v>
      </c>
      <c r="Q142" s="0" t="n">
        <v>0.4</v>
      </c>
      <c r="R142" s="0" t="n">
        <v>3.3</v>
      </c>
      <c r="S142" s="0" t="n">
        <v>0.337</v>
      </c>
      <c r="T142" s="0" t="n">
        <v>0.2996</v>
      </c>
      <c r="U142" s="0" t="n">
        <v>0.0062</v>
      </c>
      <c r="V142" s="0" t="n">
        <v>0.0121</v>
      </c>
      <c r="X142" s="8" t="n">
        <f aca="false">1/(1+2*(1+(E142*C142)^2/B142)*(1/(1-B142/4/E142/(E142-C142*E142))-1))</f>
        <v>0.813141382481008</v>
      </c>
      <c r="Y142" s="0" t="n">
        <f aca="false">1+(1-C142)^2</f>
        <v>1.264196</v>
      </c>
      <c r="Z142" s="0" t="n">
        <f aca="false">B142/2/0.938/A142</f>
        <v>93.816631130064</v>
      </c>
      <c r="AA142" s="0" t="n">
        <f aca="false">T142*(1+B142/Z142^2)*S142/(1+S142)</f>
        <v>0.0755275557930019</v>
      </c>
      <c r="AB142" s="8" t="n">
        <f aca="false">T142-AA142/Y142*C142*C142</f>
        <v>0.285488812677715</v>
      </c>
      <c r="AC142" s="0" t="n">
        <f aca="false">U142/T142*100</f>
        <v>2.0694259012016</v>
      </c>
    </row>
    <row r="143" customFormat="false" ht="14" hidden="false" customHeight="false" outlineLevel="0" collapsed="false">
      <c r="A143" s="0" t="n">
        <v>0.0081</v>
      </c>
      <c r="B143" s="0" t="n">
        <v>1.72</v>
      </c>
      <c r="C143" s="0" t="n">
        <v>0.578</v>
      </c>
      <c r="D143" s="8" t="n">
        <v>2.297E-006</v>
      </c>
      <c r="E143" s="0" t="n">
        <v>200</v>
      </c>
      <c r="F143" s="0" t="n">
        <v>0.6</v>
      </c>
      <c r="G143" s="0" t="n">
        <f aca="false">IF(E143=90,F143,0)</f>
        <v>0</v>
      </c>
      <c r="H143" s="0" t="n">
        <f aca="false">IF(E143=120,F143,0)</f>
        <v>0</v>
      </c>
      <c r="I143" s="0" t="n">
        <f aca="false">IF(E144=200,F144,0)</f>
        <v>0.8</v>
      </c>
      <c r="J143" s="0" t="n">
        <f aca="false">IF(E144=280,F144,0)</f>
        <v>0</v>
      </c>
      <c r="K143" s="0" t="n">
        <v>-0.1</v>
      </c>
      <c r="L143" s="0" t="n">
        <f aca="false">IF(E143=90,K143,0)</f>
        <v>0</v>
      </c>
      <c r="M143" s="0" t="n">
        <f aca="false">IF(E143=120,K143,0)</f>
        <v>0</v>
      </c>
      <c r="N143" s="0" t="n">
        <f aca="false">IF(E143=200,K143,0)</f>
        <v>-0.1</v>
      </c>
      <c r="O143" s="0" t="n">
        <f aca="false">IF(E143=280,K143,0)</f>
        <v>0</v>
      </c>
      <c r="P143" s="0" t="n">
        <v>2.8</v>
      </c>
      <c r="Q143" s="0" t="n">
        <v>0.2</v>
      </c>
      <c r="R143" s="0" t="n">
        <v>3.2</v>
      </c>
      <c r="S143" s="0" t="n">
        <v>0.337</v>
      </c>
      <c r="T143" s="0" t="n">
        <v>0.3364</v>
      </c>
      <c r="U143" s="0" t="n">
        <v>0.0062</v>
      </c>
      <c r="V143" s="0" t="n">
        <v>0.0145</v>
      </c>
      <c r="X143" s="8" t="n">
        <f aca="false">1/(1+2*(1+(E143*C143)^2/B143)*(1/(1-B143/4/E143/(E143-C143*E143))-1))</f>
        <v>0.716386181033434</v>
      </c>
      <c r="Y143" s="0" t="n">
        <f aca="false">1+(1-C143)^2</f>
        <v>1.178084</v>
      </c>
      <c r="Z143" s="0" t="n">
        <f aca="false">B143/2/0.938/A143</f>
        <v>113.190660454342</v>
      </c>
      <c r="AA143" s="0" t="n">
        <f aca="false">T143*(1+B143/Z143^2)*S143/(1+S143)</f>
        <v>0.0848033053450643</v>
      </c>
      <c r="AB143" s="8" t="n">
        <f aca="false">T143-AA143/Y143*C143*C143</f>
        <v>0.312351267088849</v>
      </c>
      <c r="AC143" s="0" t="n">
        <f aca="false">U143/T143*100</f>
        <v>1.84304399524376</v>
      </c>
    </row>
    <row r="144" customFormat="false" ht="14" hidden="false" customHeight="false" outlineLevel="0" collapsed="false">
      <c r="A144" s="0" t="n">
        <v>0.0122</v>
      </c>
      <c r="B144" s="0" t="n">
        <v>1.76</v>
      </c>
      <c r="C144" s="0" t="n">
        <v>0.395</v>
      </c>
      <c r="D144" s="8" t="n">
        <v>1.698E-006</v>
      </c>
      <c r="E144" s="0" t="n">
        <v>200</v>
      </c>
      <c r="F144" s="0" t="n">
        <v>0.8</v>
      </c>
      <c r="G144" s="0" t="n">
        <f aca="false">IF(E144=90,F144,0)</f>
        <v>0</v>
      </c>
      <c r="H144" s="0" t="n">
        <f aca="false">IF(E144=120,F144,0)</f>
        <v>0</v>
      </c>
      <c r="I144" s="0" t="n">
        <f aca="false">IF(E145=200,F145,0)</f>
        <v>0.6</v>
      </c>
      <c r="J144" s="0" t="n">
        <f aca="false">IF(E145=280,F145,0)</f>
        <v>0</v>
      </c>
      <c r="K144" s="0" t="n">
        <v>-0.3</v>
      </c>
      <c r="L144" s="0" t="n">
        <f aca="false">IF(E144=90,K144,0)</f>
        <v>0</v>
      </c>
      <c r="M144" s="0" t="n">
        <f aca="false">IF(E144=120,K144,0)</f>
        <v>0</v>
      </c>
      <c r="N144" s="0" t="n">
        <f aca="false">IF(E144=200,K144,0)</f>
        <v>-0.3</v>
      </c>
      <c r="O144" s="0" t="n">
        <f aca="false">IF(E144=280,K144,0)</f>
        <v>0</v>
      </c>
      <c r="P144" s="0" t="n">
        <v>1.6</v>
      </c>
      <c r="Q144" s="0" t="n">
        <v>0.1</v>
      </c>
      <c r="R144" s="0" t="n">
        <v>2.9</v>
      </c>
      <c r="S144" s="0" t="n">
        <v>0.246</v>
      </c>
      <c r="T144" s="0" t="n">
        <v>0.3295</v>
      </c>
      <c r="U144" s="0" t="n">
        <v>0.0073</v>
      </c>
      <c r="V144" s="0" t="n">
        <v>0.0113</v>
      </c>
      <c r="X144" s="8" t="n">
        <f aca="false">1/(1+2*(1+(E144*C144)^2/B144)*(1/(1-B144/4/E144/(E144-C144*E144))-1))</f>
        <v>0.885751368730221</v>
      </c>
      <c r="Y144" s="0" t="n">
        <f aca="false">1+(1-C144)^2</f>
        <v>1.366025</v>
      </c>
      <c r="Z144" s="0" t="n">
        <f aca="false">B144/2/0.938/A144</f>
        <v>76.8988779754623</v>
      </c>
      <c r="AA144" s="0" t="n">
        <f aca="false">T144*(1+B144/Z144^2)*S144/(1+S144)</f>
        <v>0.0650731338445729</v>
      </c>
      <c r="AB144" s="8" t="n">
        <f aca="false">T144-AA144/Y144*C144*C144</f>
        <v>0.32206745981362</v>
      </c>
      <c r="AC144" s="0" t="n">
        <f aca="false">U144/T144*100</f>
        <v>2.2154779969651</v>
      </c>
    </row>
    <row r="145" customFormat="false" ht="14" hidden="false" customHeight="false" outlineLevel="0" collapsed="false">
      <c r="A145" s="0" t="n">
        <v>0.0124</v>
      </c>
      <c r="B145" s="0" t="n">
        <v>2.45</v>
      </c>
      <c r="C145" s="0" t="n">
        <v>0.537</v>
      </c>
      <c r="D145" s="8" t="n">
        <v>8.446E-007</v>
      </c>
      <c r="E145" s="0" t="n">
        <v>200</v>
      </c>
      <c r="F145" s="0" t="n">
        <v>0.6</v>
      </c>
      <c r="G145" s="0" t="n">
        <f aca="false">IF(E145=90,F145,0)</f>
        <v>0</v>
      </c>
      <c r="H145" s="0" t="n">
        <f aca="false">IF(E145=120,F145,0)</f>
        <v>0</v>
      </c>
      <c r="I145" s="0" t="n">
        <f aca="false">IF(E146=200,F146,0)</f>
        <v>0.5</v>
      </c>
      <c r="J145" s="0" t="n">
        <f aca="false">IF(E146=280,F146,0)</f>
        <v>0</v>
      </c>
      <c r="K145" s="0" t="n">
        <v>-0.1</v>
      </c>
      <c r="L145" s="0" t="n">
        <f aca="false">IF(E145=90,K145,0)</f>
        <v>0</v>
      </c>
      <c r="M145" s="0" t="n">
        <f aca="false">IF(E145=120,K145,0)</f>
        <v>0</v>
      </c>
      <c r="N145" s="0" t="n">
        <f aca="false">IF(E145=200,K145,0)</f>
        <v>-0.1</v>
      </c>
      <c r="O145" s="0" t="n">
        <f aca="false">IF(E145=280,K145,0)</f>
        <v>0</v>
      </c>
      <c r="P145" s="0" t="n">
        <v>1.9</v>
      </c>
      <c r="Q145" s="0" t="n">
        <v>0.4</v>
      </c>
      <c r="R145" s="0" t="n">
        <v>2.6</v>
      </c>
      <c r="S145" s="0" t="n">
        <v>0.246</v>
      </c>
      <c r="T145" s="0" t="n">
        <v>0.3662</v>
      </c>
      <c r="U145" s="0" t="n">
        <v>0.0055</v>
      </c>
      <c r="V145" s="0" t="n">
        <v>0.0122</v>
      </c>
      <c r="X145" s="8" t="n">
        <f aca="false">1/(1+2*(1+(E145*C145)^2/B145)*(1/(1-B145/4/E145/(E145-C145*E145))-1))</f>
        <v>0.762491486276349</v>
      </c>
      <c r="Y145" s="0" t="n">
        <f aca="false">1+(1-C145)^2</f>
        <v>1.214369</v>
      </c>
      <c r="Z145" s="0" t="n">
        <f aca="false">B145/2/0.938/A145</f>
        <v>105.320173326914</v>
      </c>
      <c r="AA145" s="0" t="n">
        <f aca="false">T145*(1+B145/Z145^2)*S145/(1+S145)</f>
        <v>0.0723154874825246</v>
      </c>
      <c r="AB145" s="8" t="n">
        <f aca="false">T145-AA145/Y145*C145*C145</f>
        <v>0.349027670329325</v>
      </c>
      <c r="AC145" s="0" t="n">
        <f aca="false">U145/T145*100</f>
        <v>1.50191152375751</v>
      </c>
    </row>
    <row r="146" customFormat="false" ht="14" hidden="false" customHeight="false" outlineLevel="0" collapsed="false">
      <c r="A146" s="0" t="n">
        <v>0.0138</v>
      </c>
      <c r="B146" s="0" t="n">
        <v>3.25</v>
      </c>
      <c r="C146" s="0" t="n">
        <v>0.64</v>
      </c>
      <c r="D146" s="8" t="n">
        <v>3.951E-007</v>
      </c>
      <c r="E146" s="0" t="n">
        <v>200</v>
      </c>
      <c r="F146" s="0" t="n">
        <v>0.5</v>
      </c>
      <c r="G146" s="0" t="n">
        <f aca="false">IF(E146=90,F146,0)</f>
        <v>0</v>
      </c>
      <c r="H146" s="0" t="n">
        <f aca="false">IF(E146=120,F146,0)</f>
        <v>0</v>
      </c>
      <c r="I146" s="0" t="n">
        <f aca="false">IF(E147=200,F147,0)</f>
        <v>1</v>
      </c>
      <c r="J146" s="0" t="n">
        <f aca="false">IF(E147=280,F147,0)</f>
        <v>0</v>
      </c>
      <c r="K146" s="0" t="n">
        <v>0</v>
      </c>
      <c r="L146" s="0" t="n">
        <f aca="false">IF(E146=90,K146,0)</f>
        <v>0</v>
      </c>
      <c r="M146" s="0" t="n">
        <f aca="false">IF(E146=120,K146,0)</f>
        <v>0</v>
      </c>
      <c r="N146" s="0" t="n">
        <f aca="false">IF(E146=200,K146,0)</f>
        <v>0</v>
      </c>
      <c r="O146" s="0" t="n">
        <f aca="false">IF(E146=280,K146,0)</f>
        <v>0</v>
      </c>
      <c r="P146" s="0" t="n">
        <v>1.1</v>
      </c>
      <c r="Q146" s="0" t="n">
        <v>1.3</v>
      </c>
      <c r="R146" s="0" t="n">
        <v>1.3</v>
      </c>
      <c r="S146" s="0" t="n">
        <v>0.246</v>
      </c>
      <c r="T146" s="0" t="n">
        <v>0.3632</v>
      </c>
      <c r="U146" s="0" t="n">
        <v>0.0146</v>
      </c>
      <c r="V146" s="0" t="n">
        <v>0.0079</v>
      </c>
      <c r="X146" s="8" t="n">
        <f aca="false">1/(1+2*(1+(E146*C146)^2/B146)*(1/(1-B146/4/E146/(E146-C146*E146))-1))</f>
        <v>0.637334882498856</v>
      </c>
      <c r="Y146" s="0" t="n">
        <f aca="false">1+(1-C146)^2</f>
        <v>1.1296</v>
      </c>
      <c r="Z146" s="0" t="n">
        <f aca="false">B146/2/0.938/A146</f>
        <v>125.536911714718</v>
      </c>
      <c r="AA146" s="0" t="n">
        <f aca="false">T146*(1+B146/Z146^2)*S146/(1+S146)</f>
        <v>0.0717220109077091</v>
      </c>
      <c r="AB146" s="8" t="n">
        <f aca="false">T146-AA146/Y146*C146*C146</f>
        <v>0.337193151852162</v>
      </c>
      <c r="AC146" s="0" t="n">
        <f aca="false">U146/T146*100</f>
        <v>4.01982378854626</v>
      </c>
    </row>
    <row r="147" customFormat="false" ht="14" hidden="false" customHeight="false" outlineLevel="0" collapsed="false">
      <c r="A147" s="0" t="n">
        <v>0.0175</v>
      </c>
      <c r="B147" s="0" t="n">
        <v>1.77</v>
      </c>
      <c r="C147" s="0" t="n">
        <v>0.277</v>
      </c>
      <c r="D147" s="8" t="n">
        <v>1.195E-006</v>
      </c>
      <c r="E147" s="0" t="n">
        <v>200</v>
      </c>
      <c r="F147" s="0" t="n">
        <v>1</v>
      </c>
      <c r="G147" s="0" t="n">
        <f aca="false">IF(E147=90,F147,0)</f>
        <v>0</v>
      </c>
      <c r="H147" s="0" t="n">
        <f aca="false">IF(E147=120,F147,0)</f>
        <v>0</v>
      </c>
      <c r="I147" s="0" t="n">
        <f aca="false">IF(E148=200,F148,0)</f>
        <v>0.8</v>
      </c>
      <c r="J147" s="0" t="n">
        <f aca="false">IF(E148=280,F148,0)</f>
        <v>0</v>
      </c>
      <c r="K147" s="0" t="n">
        <v>-0.5</v>
      </c>
      <c r="L147" s="0" t="n">
        <f aca="false">IF(E147=90,K147,0)</f>
        <v>0</v>
      </c>
      <c r="M147" s="0" t="n">
        <f aca="false">IF(E147=120,K147,0)</f>
        <v>0</v>
      </c>
      <c r="N147" s="0" t="n">
        <f aca="false">IF(E147=200,K147,0)</f>
        <v>-0.5</v>
      </c>
      <c r="O147" s="0" t="n">
        <f aca="false">IF(E147=280,K147,0)</f>
        <v>0</v>
      </c>
      <c r="P147" s="0" t="n">
        <v>1.6</v>
      </c>
      <c r="Q147" s="0" t="n">
        <v>0.1</v>
      </c>
      <c r="R147" s="0" t="n">
        <v>2.6</v>
      </c>
      <c r="S147" s="0" t="n">
        <v>0.19</v>
      </c>
      <c r="T147" s="0" t="n">
        <v>0.3026</v>
      </c>
      <c r="U147" s="0" t="n">
        <v>0.0107</v>
      </c>
      <c r="V147" s="0" t="n">
        <v>0.0099</v>
      </c>
      <c r="X147" s="8" t="n">
        <f aca="false">1/(1+2*(1+(E147*C147)^2/B147)*(1/(1-B147/4/E147/(E147-C147*E147))-1))</f>
        <v>0.949582536016831</v>
      </c>
      <c r="Y147" s="0" t="n">
        <f aca="false">1+(1-C147)^2</f>
        <v>1.522729</v>
      </c>
      <c r="Z147" s="0" t="n">
        <f aca="false">B147/2/0.938/A147</f>
        <v>53.9141029546147</v>
      </c>
      <c r="AA147" s="0" t="n">
        <f aca="false">T147*(1+B147/Z147^2)*S147/(1+S147)</f>
        <v>0.0483437058087151</v>
      </c>
      <c r="AB147" s="8" t="n">
        <f aca="false">T147-AA147/Y147*C147*C147</f>
        <v>0.300164002391104</v>
      </c>
      <c r="AC147" s="0" t="n">
        <f aca="false">U147/T147*100</f>
        <v>3.53602115003305</v>
      </c>
    </row>
    <row r="148" customFormat="false" ht="14" hidden="false" customHeight="false" outlineLevel="0" collapsed="false">
      <c r="A148" s="0" t="n">
        <v>0.0174</v>
      </c>
      <c r="B148" s="0" t="n">
        <v>2.48</v>
      </c>
      <c r="C148" s="0" t="n">
        <v>0.388</v>
      </c>
      <c r="D148" s="8" t="n">
        <v>6.429E-007</v>
      </c>
      <c r="E148" s="0" t="n">
        <v>200</v>
      </c>
      <c r="F148" s="0" t="n">
        <v>0.8</v>
      </c>
      <c r="G148" s="0" t="n">
        <f aca="false">IF(E148=90,F148,0)</f>
        <v>0</v>
      </c>
      <c r="H148" s="0" t="n">
        <f aca="false">IF(E148=120,F148,0)</f>
        <v>0</v>
      </c>
      <c r="I148" s="0" t="n">
        <f aca="false">IF(E149=200,F149,0)</f>
        <v>0.6</v>
      </c>
      <c r="J148" s="0" t="n">
        <f aca="false">IF(E149=280,F149,0)</f>
        <v>0</v>
      </c>
      <c r="K148" s="0" t="n">
        <v>-0.3</v>
      </c>
      <c r="L148" s="0" t="n">
        <f aca="false">IF(E148=90,K148,0)</f>
        <v>0</v>
      </c>
      <c r="M148" s="0" t="n">
        <f aca="false">IF(E148=120,K148,0)</f>
        <v>0</v>
      </c>
      <c r="N148" s="0" t="n">
        <f aca="false">IF(E148=200,K148,0)</f>
        <v>-0.3</v>
      </c>
      <c r="O148" s="0" t="n">
        <f aca="false">IF(E148=280,K148,0)</f>
        <v>0</v>
      </c>
      <c r="P148" s="0" t="n">
        <v>1.5</v>
      </c>
      <c r="Q148" s="0" t="n">
        <v>0</v>
      </c>
      <c r="R148" s="0" t="n">
        <v>2.6</v>
      </c>
      <c r="S148" s="0" t="n">
        <v>0.19</v>
      </c>
      <c r="T148" s="0" t="n">
        <v>0.3532</v>
      </c>
      <c r="U148" s="0" t="n">
        <v>0.0068</v>
      </c>
      <c r="V148" s="0" t="n">
        <v>0.011</v>
      </c>
      <c r="X148" s="8" t="n">
        <f aca="false">1/(1+2*(1+(E148*C148)^2/B148)*(1/(1-B148/4/E148/(E148-C148*E148))-1))</f>
        <v>0.8904344979353</v>
      </c>
      <c r="Y148" s="0" t="n">
        <f aca="false">1+(1-C148)^2</f>
        <v>1.374544</v>
      </c>
      <c r="Z148" s="0" t="n">
        <f aca="false">B148/2/0.938/A148</f>
        <v>75.9748057740852</v>
      </c>
      <c r="AA148" s="0" t="n">
        <f aca="false">T148*(1+B148/Z148^2)*S148/(1+S148)</f>
        <v>0.0564175065524017</v>
      </c>
      <c r="AB148" s="8" t="n">
        <f aca="false">T148-AA148/Y148*C148*C148</f>
        <v>0.34702099292098</v>
      </c>
      <c r="AC148" s="0" t="n">
        <f aca="false">U148/T148*100</f>
        <v>1.92525481313703</v>
      </c>
    </row>
    <row r="149" customFormat="false" ht="14" hidden="false" customHeight="false" outlineLevel="0" collapsed="false">
      <c r="A149" s="0" t="n">
        <v>0.0169</v>
      </c>
      <c r="B149" s="0" t="n">
        <v>3.62</v>
      </c>
      <c r="C149" s="0" t="n">
        <v>0.586</v>
      </c>
      <c r="D149" s="8" t="n">
        <v>2.822E-007</v>
      </c>
      <c r="E149" s="0" t="n">
        <v>200</v>
      </c>
      <c r="F149" s="0" t="n">
        <v>0.6</v>
      </c>
      <c r="G149" s="0" t="n">
        <f aca="false">IF(E149=90,F149,0)</f>
        <v>0</v>
      </c>
      <c r="H149" s="0" t="n">
        <f aca="false">IF(E149=120,F149,0)</f>
        <v>0</v>
      </c>
      <c r="I149" s="0" t="n">
        <f aca="false">IF(E150=200,F150,0)</f>
        <v>0.5</v>
      </c>
      <c r="J149" s="0" t="n">
        <f aca="false">IF(E150=280,F150,0)</f>
        <v>0</v>
      </c>
      <c r="K149" s="0" t="n">
        <v>-0.1</v>
      </c>
      <c r="L149" s="0" t="n">
        <f aca="false">IF(E149=90,K149,0)</f>
        <v>0</v>
      </c>
      <c r="M149" s="0" t="n">
        <f aca="false">IF(E149=120,K149,0)</f>
        <v>0</v>
      </c>
      <c r="N149" s="0" t="n">
        <f aca="false">IF(E149=200,K149,0)</f>
        <v>-0.1</v>
      </c>
      <c r="O149" s="0" t="n">
        <f aca="false">IF(E149=280,K149,0)</f>
        <v>0</v>
      </c>
      <c r="P149" s="0" t="n">
        <v>1.1</v>
      </c>
      <c r="Q149" s="0" t="n">
        <v>1.2</v>
      </c>
      <c r="R149" s="0" t="n">
        <v>1.1</v>
      </c>
      <c r="S149" s="0" t="n">
        <v>0.19</v>
      </c>
      <c r="T149" s="0" t="n">
        <v>0.3759</v>
      </c>
      <c r="U149" s="0" t="n">
        <v>0.0106</v>
      </c>
      <c r="V149" s="0" t="n">
        <v>0.0076</v>
      </c>
      <c r="X149" s="8" t="n">
        <f aca="false">1/(1+2*(1+(E149*C149)^2/B149)*(1/(1-B149/4/E149/(E149-C149*E149))-1))</f>
        <v>0.70678299061091</v>
      </c>
      <c r="Y149" s="0" t="n">
        <f aca="false">1+(1-C149)^2</f>
        <v>1.171396</v>
      </c>
      <c r="Z149" s="0" t="n">
        <f aca="false">B149/2/0.938/A149</f>
        <v>114.179735304879</v>
      </c>
      <c r="AA149" s="0" t="n">
        <f aca="false">T149*(1+B149/Z149^2)*S149/(1+S149)</f>
        <v>0.0600343122182262</v>
      </c>
      <c r="AB149" s="8" t="n">
        <f aca="false">T149-AA149/Y149*C149*C149</f>
        <v>0.358300876664689</v>
      </c>
      <c r="AC149" s="0" t="n">
        <f aca="false">U149/T149*100</f>
        <v>2.81989890928438</v>
      </c>
    </row>
    <row r="150" customFormat="false" ht="14" hidden="false" customHeight="false" outlineLevel="0" collapsed="false">
      <c r="A150" s="0" t="n">
        <v>0.0185</v>
      </c>
      <c r="B150" s="0" t="n">
        <v>4.34</v>
      </c>
      <c r="C150" s="0" t="n">
        <v>0.638</v>
      </c>
      <c r="D150" s="8" t="n">
        <v>1.836E-007</v>
      </c>
      <c r="E150" s="0" t="n">
        <v>200</v>
      </c>
      <c r="F150" s="0" t="n">
        <v>0.5</v>
      </c>
      <c r="G150" s="0" t="n">
        <f aca="false">IF(E150=90,F150,0)</f>
        <v>0</v>
      </c>
      <c r="H150" s="0" t="n">
        <f aca="false">IF(E150=120,F150,0)</f>
        <v>0</v>
      </c>
      <c r="I150" s="0" t="n">
        <f aca="false">IF(E151=200,F151,0)</f>
        <v>1.4</v>
      </c>
      <c r="J150" s="0" t="n">
        <f aca="false">IF(E151=280,F151,0)</f>
        <v>0</v>
      </c>
      <c r="K150" s="0" t="n">
        <v>0</v>
      </c>
      <c r="L150" s="0" t="n">
        <f aca="false">IF(E150=90,K150,0)</f>
        <v>0</v>
      </c>
      <c r="M150" s="0" t="n">
        <f aca="false">IF(E150=120,K150,0)</f>
        <v>0</v>
      </c>
      <c r="N150" s="0" t="n">
        <f aca="false">IF(E150=200,K150,0)</f>
        <v>0</v>
      </c>
      <c r="O150" s="0" t="n">
        <f aca="false">IF(E150=280,K150,0)</f>
        <v>0</v>
      </c>
      <c r="P150" s="0" t="n">
        <v>1.2</v>
      </c>
      <c r="Q150" s="0" t="n">
        <v>1.8</v>
      </c>
      <c r="R150" s="0" t="n">
        <v>1.3</v>
      </c>
      <c r="S150" s="0" t="n">
        <v>0.19</v>
      </c>
      <c r="T150" s="0" t="n">
        <v>0.3948</v>
      </c>
      <c r="U150" s="0" t="n">
        <v>0.0125</v>
      </c>
      <c r="V150" s="0" t="n">
        <v>0.01</v>
      </c>
      <c r="X150" s="8" t="n">
        <f aca="false">1/(1+2*(1+(E150*C150)^2/B150)*(1/(1-B150/4/E150/(E150-C150*E150))-1))</f>
        <v>0.640037901216804</v>
      </c>
      <c r="Y150" s="0" t="n">
        <f aca="false">1+(1-C150)^2</f>
        <v>1.131044</v>
      </c>
      <c r="Z150" s="0" t="n">
        <f aca="false">B150/2/0.938/A150</f>
        <v>125.050423557886</v>
      </c>
      <c r="AA150" s="0" t="n">
        <f aca="false">T150*(1+B150/Z150^2)*S150/(1+S150)</f>
        <v>0.0630527886838821</v>
      </c>
      <c r="AB150" s="8" t="n">
        <f aca="false">T150-AA150/Y150*C150*C150</f>
        <v>0.372108345814096</v>
      </c>
      <c r="AC150" s="0" t="n">
        <f aca="false">U150/T150*100</f>
        <v>3.1661600810537</v>
      </c>
    </row>
    <row r="151" customFormat="false" ht="14" hidden="false" customHeight="false" outlineLevel="0" collapsed="false">
      <c r="A151" s="0" t="n">
        <v>0.0244</v>
      </c>
      <c r="B151" s="0" t="n">
        <v>1.79</v>
      </c>
      <c r="C151" s="0" t="n">
        <v>0.203</v>
      </c>
      <c r="D151" s="8" t="n">
        <v>8.997E-007</v>
      </c>
      <c r="E151" s="0" t="n">
        <v>200</v>
      </c>
      <c r="F151" s="0" t="n">
        <v>1.4</v>
      </c>
      <c r="G151" s="0" t="n">
        <f aca="false">IF(E151=90,F151,0)</f>
        <v>0</v>
      </c>
      <c r="H151" s="0" t="n">
        <f aca="false">IF(E151=120,F151,0)</f>
        <v>0</v>
      </c>
      <c r="I151" s="0" t="n">
        <f aca="false">IF(E152=200,F152,0)</f>
        <v>1.1</v>
      </c>
      <c r="J151" s="0" t="n">
        <f aca="false">IF(E152=280,F152,0)</f>
        <v>0</v>
      </c>
      <c r="K151" s="0" t="n">
        <v>-0.8</v>
      </c>
      <c r="L151" s="0" t="n">
        <f aca="false">IF(E151=90,K151,0)</f>
        <v>0</v>
      </c>
      <c r="M151" s="0" t="n">
        <f aca="false">IF(E151=120,K151,0)</f>
        <v>0</v>
      </c>
      <c r="N151" s="0" t="n">
        <f aca="false">IF(E151=200,K151,0)</f>
        <v>-0.8</v>
      </c>
      <c r="O151" s="0" t="n">
        <f aca="false">IF(E151=280,K151,0)</f>
        <v>0</v>
      </c>
      <c r="P151" s="0" t="n">
        <v>1.9</v>
      </c>
      <c r="Q151" s="0" t="n">
        <v>0.2</v>
      </c>
      <c r="R151" s="0" t="n">
        <v>2.4</v>
      </c>
      <c r="S151" s="0" t="n">
        <v>0.099</v>
      </c>
      <c r="T151" s="0" t="n">
        <v>0.3058</v>
      </c>
      <c r="U151" s="0" t="n">
        <v>0.0154</v>
      </c>
      <c r="V151" s="0" t="n">
        <v>0.0105</v>
      </c>
      <c r="X151" s="8" t="n">
        <f aca="false">1/(1+2*(1+(E151*C151)^2/B151)*(1/(1-B151/4/E151/(E151-C151*E151))-1))</f>
        <v>0.974771918744374</v>
      </c>
      <c r="Y151" s="0" t="n">
        <f aca="false">1+(1-C151)^2</f>
        <v>1.635209</v>
      </c>
      <c r="Z151" s="0" t="n">
        <f aca="false">B151/2/0.938/A151</f>
        <v>39.1048271522947</v>
      </c>
      <c r="AA151" s="0" t="n">
        <f aca="false">T151*(1+B151/Z151^2)*S151/(1+S151)</f>
        <v>0.0275792881293509</v>
      </c>
      <c r="AB151" s="8" t="n">
        <f aca="false">T151-AA151/Y151*C151*C151</f>
        <v>0.305104972707145</v>
      </c>
      <c r="AC151" s="0" t="n">
        <f aca="false">U151/T151*100</f>
        <v>5.03597122302158</v>
      </c>
    </row>
    <row r="152" customFormat="false" ht="14" hidden="false" customHeight="false" outlineLevel="0" collapsed="false">
      <c r="A152" s="0" t="n">
        <v>0.0247</v>
      </c>
      <c r="B152" s="0" t="n">
        <v>2.5</v>
      </c>
      <c r="C152" s="0" t="n">
        <v>0.279</v>
      </c>
      <c r="D152" s="8" t="n">
        <v>4.645E-007</v>
      </c>
      <c r="E152" s="0" t="n">
        <v>200</v>
      </c>
      <c r="F152" s="0" t="n">
        <v>1.1</v>
      </c>
      <c r="G152" s="0" t="n">
        <f aca="false">IF(E152=90,F152,0)</f>
        <v>0</v>
      </c>
      <c r="H152" s="0" t="n">
        <f aca="false">IF(E152=120,F152,0)</f>
        <v>0</v>
      </c>
      <c r="I152" s="0" t="n">
        <f aca="false">IF(E153=200,F153,0)</f>
        <v>0.8</v>
      </c>
      <c r="J152" s="0" t="n">
        <f aca="false">IF(E153=280,F153,0)</f>
        <v>0</v>
      </c>
      <c r="K152" s="0" t="n">
        <v>-0.5</v>
      </c>
      <c r="L152" s="0" t="n">
        <f aca="false">IF(E152=90,K152,0)</f>
        <v>0</v>
      </c>
      <c r="M152" s="0" t="n">
        <f aca="false">IF(E152=120,K152,0)</f>
        <v>0</v>
      </c>
      <c r="N152" s="0" t="n">
        <f aca="false">IF(E152=200,K152,0)</f>
        <v>-0.5</v>
      </c>
      <c r="O152" s="0" t="n">
        <f aca="false">IF(E152=280,K152,0)</f>
        <v>0</v>
      </c>
      <c r="P152" s="0" t="n">
        <v>1.6</v>
      </c>
      <c r="Q152" s="0" t="n">
        <v>0.1</v>
      </c>
      <c r="R152" s="0" t="n">
        <v>2.3</v>
      </c>
      <c r="S152" s="0" t="n">
        <v>0.099</v>
      </c>
      <c r="T152" s="0" t="n">
        <v>0.3334</v>
      </c>
      <c r="U152" s="0" t="n">
        <v>0.0063</v>
      </c>
      <c r="V152" s="0" t="n">
        <v>0.0102</v>
      </c>
      <c r="X152" s="8" t="n">
        <f aca="false">1/(1+2*(1+(E152*C152)^2/B152)*(1/(1-B152/4/E152/(E152-C152*E152))-1))</f>
        <v>0.948743389452372</v>
      </c>
      <c r="Y152" s="0" t="n">
        <f aca="false">1+(1-C152)^2</f>
        <v>1.519841</v>
      </c>
      <c r="Z152" s="0" t="n">
        <f aca="false">B152/2/0.938/A152</f>
        <v>53.9523320355999</v>
      </c>
      <c r="AA152" s="0" t="n">
        <f aca="false">T152*(1+B152/Z152^2)*S152/(1+S152)</f>
        <v>0.0300590972384076</v>
      </c>
      <c r="AB152" s="8" t="n">
        <f aca="false">T152-AA152/Y152*C152*C152</f>
        <v>0.331860476991912</v>
      </c>
      <c r="AC152" s="0" t="n">
        <f aca="false">U152/T152*100</f>
        <v>1.88962207558488</v>
      </c>
    </row>
    <row r="153" customFormat="false" ht="14" hidden="false" customHeight="false" outlineLevel="0" collapsed="false">
      <c r="A153" s="0" t="n">
        <v>0.0248</v>
      </c>
      <c r="B153" s="0" t="n">
        <v>3.45</v>
      </c>
      <c r="C153" s="0" t="n">
        <v>0.38</v>
      </c>
      <c r="D153" s="8" t="n">
        <v>2.48E-007</v>
      </c>
      <c r="E153" s="0" t="n">
        <v>200</v>
      </c>
      <c r="F153" s="0" t="n">
        <v>0.8</v>
      </c>
      <c r="G153" s="0" t="n">
        <f aca="false">IF(E153=90,F153,0)</f>
        <v>0</v>
      </c>
      <c r="H153" s="0" t="n">
        <f aca="false">IF(E153=120,F153,0)</f>
        <v>0</v>
      </c>
      <c r="I153" s="0" t="n">
        <f aca="false">IF(E154=200,F154,0)</f>
        <v>0.7</v>
      </c>
      <c r="J153" s="0" t="n">
        <f aca="false">IF(E154=280,F154,0)</f>
        <v>0</v>
      </c>
      <c r="K153" s="0" t="n">
        <v>-0.3</v>
      </c>
      <c r="L153" s="0" t="n">
        <f aca="false">IF(E153=90,K153,0)</f>
        <v>0</v>
      </c>
      <c r="M153" s="0" t="n">
        <f aca="false">IF(E153=120,K153,0)</f>
        <v>0</v>
      </c>
      <c r="N153" s="0" t="n">
        <f aca="false">IF(E153=200,K153,0)</f>
        <v>-0.3</v>
      </c>
      <c r="O153" s="0" t="n">
        <f aca="false">IF(E153=280,K153,0)</f>
        <v>0</v>
      </c>
      <c r="P153" s="0" t="n">
        <v>1.6</v>
      </c>
      <c r="Q153" s="0" t="n">
        <v>0.1</v>
      </c>
      <c r="R153" s="0" t="n">
        <v>2.3</v>
      </c>
      <c r="S153" s="0" t="n">
        <v>0.099</v>
      </c>
      <c r="T153" s="0" t="n">
        <v>0.3709</v>
      </c>
      <c r="U153" s="0" t="n">
        <v>0.0071</v>
      </c>
      <c r="V153" s="0" t="n">
        <v>0.0108</v>
      </c>
      <c r="X153" s="8" t="n">
        <f aca="false">1/(1+2*(1+(E153*C153)^2/B153)*(1/(1-B153/4/E153/(E153-C153*E153))-1))</f>
        <v>0.895635835527905</v>
      </c>
      <c r="Y153" s="0" t="n">
        <f aca="false">1+(1-C153)^2</f>
        <v>1.3844</v>
      </c>
      <c r="Z153" s="0" t="n">
        <f aca="false">B153/2/0.938/A153</f>
        <v>74.1539995873169</v>
      </c>
      <c r="AA153" s="0" t="n">
        <f aca="false">T153*(1+B153/Z153^2)*S153/(1+S153)</f>
        <v>0.0334323365340009</v>
      </c>
      <c r="AB153" s="8" t="n">
        <f aca="false">T153-AA153/Y153*C153*C153</f>
        <v>0.367412836322226</v>
      </c>
      <c r="AC153" s="0" t="n">
        <f aca="false">U153/T153*100</f>
        <v>1.9142626044756</v>
      </c>
    </row>
    <row r="154" customFormat="false" ht="14" hidden="false" customHeight="false" outlineLevel="0" collapsed="false">
      <c r="A154" s="0" t="n">
        <v>0.0239</v>
      </c>
      <c r="B154" s="0" t="n">
        <v>4.54</v>
      </c>
      <c r="C154" s="0" t="n">
        <v>0.52</v>
      </c>
      <c r="D154" s="8" t="n">
        <v>1.38E-007</v>
      </c>
      <c r="E154" s="0" t="n">
        <v>200</v>
      </c>
      <c r="F154" s="0" t="n">
        <v>0.7</v>
      </c>
      <c r="G154" s="0" t="n">
        <f aca="false">IF(E154=90,F154,0)</f>
        <v>0</v>
      </c>
      <c r="H154" s="0" t="n">
        <f aca="false">IF(E154=120,F154,0)</f>
        <v>0</v>
      </c>
      <c r="I154" s="0" t="n">
        <f aca="false">IF(E155=200,F155,0)</f>
        <v>0.6</v>
      </c>
      <c r="J154" s="0" t="n">
        <f aca="false">IF(E155=280,F155,0)</f>
        <v>0</v>
      </c>
      <c r="K154" s="0" t="n">
        <v>-0.1</v>
      </c>
      <c r="L154" s="0" t="n">
        <f aca="false">IF(E154=90,K154,0)</f>
        <v>0</v>
      </c>
      <c r="M154" s="0" t="n">
        <f aca="false">IF(E154=120,K154,0)</f>
        <v>0</v>
      </c>
      <c r="N154" s="0" t="n">
        <f aca="false">IF(E154=200,K154,0)</f>
        <v>-0.1</v>
      </c>
      <c r="O154" s="0" t="n">
        <f aca="false">IF(E154=280,K154,0)</f>
        <v>0</v>
      </c>
      <c r="P154" s="0" t="n">
        <v>1</v>
      </c>
      <c r="Q154" s="0" t="n">
        <v>1.1</v>
      </c>
      <c r="R154" s="0" t="n">
        <v>1</v>
      </c>
      <c r="S154" s="0" t="n">
        <v>0.099</v>
      </c>
      <c r="T154" s="0" t="n">
        <v>0.3855</v>
      </c>
      <c r="U154" s="0" t="n">
        <v>0.009</v>
      </c>
      <c r="V154" s="0" t="n">
        <v>0.0074</v>
      </c>
      <c r="X154" s="8" t="n">
        <f aca="false">1/(1+2*(1+(E154*C154)^2/B154)*(1/(1-B154/4/E154/(E154-C154*E154))-1))</f>
        <v>0.780151963894975</v>
      </c>
      <c r="Y154" s="0" t="n">
        <f aca="false">1+(1-C154)^2</f>
        <v>1.2304</v>
      </c>
      <c r="Z154" s="0" t="n">
        <f aca="false">B154/2/0.938/A154</f>
        <v>101.257014390094</v>
      </c>
      <c r="AA154" s="0" t="n">
        <f aca="false">T154*(1+B154/Z154^2)*S154/(1+S154)</f>
        <v>0.0347419464631189</v>
      </c>
      <c r="AB154" s="8" t="n">
        <f aca="false">T154-AA154/Y154*C154*C154</f>
        <v>0.377864903833203</v>
      </c>
      <c r="AC154" s="0" t="n">
        <f aca="false">U154/T154*100</f>
        <v>2.33463035019455</v>
      </c>
    </row>
    <row r="155" customFormat="false" ht="14" hidden="false" customHeight="false" outlineLevel="0" collapsed="false">
      <c r="A155" s="0" t="n">
        <v>0.0252</v>
      </c>
      <c r="B155" s="0" t="n">
        <v>5.45</v>
      </c>
      <c r="C155" s="0" t="n">
        <v>0.59</v>
      </c>
      <c r="D155" s="8" t="n">
        <v>8.728E-008</v>
      </c>
      <c r="E155" s="0" t="n">
        <v>200</v>
      </c>
      <c r="F155" s="0" t="n">
        <v>0.6</v>
      </c>
      <c r="G155" s="0" t="n">
        <f aca="false">IF(E155=90,F155,0)</f>
        <v>0</v>
      </c>
      <c r="H155" s="0" t="n">
        <f aca="false">IF(E155=120,F155,0)</f>
        <v>0</v>
      </c>
      <c r="I155" s="0" t="n">
        <f aca="false">IF(E156=200,F156,0)</f>
        <v>0.5</v>
      </c>
      <c r="J155" s="0" t="n">
        <f aca="false">IF(E156=280,F156,0)</f>
        <v>0</v>
      </c>
      <c r="K155" s="0" t="n">
        <v>0</v>
      </c>
      <c r="L155" s="0" t="n">
        <f aca="false">IF(E155=90,K155,0)</f>
        <v>0</v>
      </c>
      <c r="M155" s="0" t="n">
        <f aca="false">IF(E155=120,K155,0)</f>
        <v>0</v>
      </c>
      <c r="N155" s="0" t="n">
        <f aca="false">IF(E155=200,K155,0)</f>
        <v>0</v>
      </c>
      <c r="O155" s="0" t="n">
        <f aca="false">IF(E155=280,K155,0)</f>
        <v>0</v>
      </c>
      <c r="P155" s="0" t="n">
        <v>1.2</v>
      </c>
      <c r="Q155" s="0" t="n">
        <v>1.5</v>
      </c>
      <c r="R155" s="0" t="n">
        <v>1.1</v>
      </c>
      <c r="S155" s="0" t="n">
        <v>0.099</v>
      </c>
      <c r="T155" s="0" t="n">
        <v>0.3864</v>
      </c>
      <c r="U155" s="0" t="n">
        <v>0.0086</v>
      </c>
      <c r="V155" s="0" t="n">
        <v>0.0089</v>
      </c>
      <c r="X155" s="8" t="n">
        <f aca="false">1/(1+2*(1+(E155*C155)^2/B155)*(1/(1-B155/4/E155/(E155-C155*E155))-1))</f>
        <v>0.701895435641884</v>
      </c>
      <c r="Y155" s="0" t="n">
        <f aca="false">1+(1-C155)^2</f>
        <v>1.1681</v>
      </c>
      <c r="Z155" s="0" t="n">
        <f aca="false">B155/2/0.938/A155</f>
        <v>115.282431380512</v>
      </c>
      <c r="AA155" s="0" t="n">
        <f aca="false">T155*(1+B155/Z155^2)*S155/(1+S155)</f>
        <v>0.0348219172849823</v>
      </c>
      <c r="AB155" s="8" t="n">
        <f aca="false">T155-AA155/Y155*C155*C155</f>
        <v>0.37602288382253</v>
      </c>
      <c r="AC155" s="0" t="n">
        <f aca="false">U155/T155*100</f>
        <v>2.22567287784679</v>
      </c>
    </row>
    <row r="156" customFormat="false" ht="14" hidden="false" customHeight="false" outlineLevel="0" collapsed="false">
      <c r="A156" s="0" t="n">
        <v>0.0277</v>
      </c>
      <c r="B156" s="0" t="n">
        <v>6.51</v>
      </c>
      <c r="C156" s="0" t="n">
        <v>0.637</v>
      </c>
      <c r="D156" s="8" t="n">
        <v>5.517E-008</v>
      </c>
      <c r="E156" s="0" t="n">
        <v>200</v>
      </c>
      <c r="F156" s="0" t="n">
        <v>0.5</v>
      </c>
      <c r="G156" s="0" t="n">
        <f aca="false">IF(E156=90,F156,0)</f>
        <v>0</v>
      </c>
      <c r="H156" s="0" t="n">
        <f aca="false">IF(E156=120,F156,0)</f>
        <v>0</v>
      </c>
      <c r="I156" s="0" t="n">
        <f aca="false">IF(E157=200,F157,0)</f>
        <v>1.4</v>
      </c>
      <c r="J156" s="0" t="n">
        <f aca="false">IF(E157=280,F157,0)</f>
        <v>0</v>
      </c>
      <c r="K156" s="0" t="n">
        <v>0</v>
      </c>
      <c r="L156" s="0" t="n">
        <f aca="false">IF(E156=90,K156,0)</f>
        <v>0</v>
      </c>
      <c r="M156" s="0" t="n">
        <f aca="false">IF(E156=120,K156,0)</f>
        <v>0</v>
      </c>
      <c r="N156" s="0" t="n">
        <f aca="false">IF(E156=200,K156,0)</f>
        <v>0</v>
      </c>
      <c r="O156" s="0" t="n">
        <f aca="false">IF(E156=280,K156,0)</f>
        <v>0</v>
      </c>
      <c r="P156" s="0" t="n">
        <v>1.4</v>
      </c>
      <c r="Q156" s="0" t="n">
        <v>1.7</v>
      </c>
      <c r="R156" s="0" t="n">
        <v>1.3</v>
      </c>
      <c r="S156" s="0" t="n">
        <v>0.099</v>
      </c>
      <c r="T156" s="0" t="n">
        <v>0.393</v>
      </c>
      <c r="U156" s="0" t="n">
        <v>0.0115</v>
      </c>
      <c r="V156" s="0" t="n">
        <v>0.0101</v>
      </c>
      <c r="X156" s="8" t="n">
        <f aca="false">1/(1+2*(1+(E156*C156)^2/B156)*(1/(1-B156/4/E156/(E156-C156*E156))-1))</f>
        <v>0.641355642966486</v>
      </c>
      <c r="Y156" s="0" t="n">
        <f aca="false">1+(1-C156)^2</f>
        <v>1.131769</v>
      </c>
      <c r="Z156" s="0" t="n">
        <f aca="false">B156/2/0.938/A156</f>
        <v>125.276146344092</v>
      </c>
      <c r="AA156" s="0" t="n">
        <f aca="false">T156*(1+B156/Z156^2)*S156/(1+S156)</f>
        <v>0.0354168688142556</v>
      </c>
      <c r="AB156" s="8" t="n">
        <f aca="false">T156-AA156/Y156*C156*C156</f>
        <v>0.380302119565131</v>
      </c>
      <c r="AC156" s="0" t="n">
        <f aca="false">U156/T156*100</f>
        <v>2.92620865139949</v>
      </c>
    </row>
    <row r="157" customFormat="false" ht="14" hidden="false" customHeight="false" outlineLevel="0" collapsed="false">
      <c r="A157" s="0" t="n">
        <v>0.0347</v>
      </c>
      <c r="B157" s="0" t="n">
        <v>2.53</v>
      </c>
      <c r="C157" s="0" t="n">
        <v>0.199</v>
      </c>
      <c r="D157" s="8" t="n">
        <v>3.382E-007</v>
      </c>
      <c r="E157" s="0" t="n">
        <v>200</v>
      </c>
      <c r="F157" s="0" t="n">
        <v>1.4</v>
      </c>
      <c r="G157" s="0" t="n">
        <f aca="false">IF(E157=90,F157,0)</f>
        <v>0</v>
      </c>
      <c r="H157" s="0" t="n">
        <f aca="false">IF(E157=120,F157,0)</f>
        <v>0</v>
      </c>
      <c r="I157" s="0" t="n">
        <f aca="false">IF(E158=200,F158,0)</f>
        <v>1.1</v>
      </c>
      <c r="J157" s="0" t="n">
        <f aca="false">IF(E158=280,F158,0)</f>
        <v>0</v>
      </c>
      <c r="K157" s="0" t="n">
        <v>-0.8</v>
      </c>
      <c r="L157" s="0" t="n">
        <f aca="false">IF(E157=90,K157,0)</f>
        <v>0</v>
      </c>
      <c r="M157" s="0" t="n">
        <f aca="false">IF(E157=120,K157,0)</f>
        <v>0</v>
      </c>
      <c r="N157" s="0" t="n">
        <f aca="false">IF(E157=200,K157,0)</f>
        <v>-0.8</v>
      </c>
      <c r="O157" s="0" t="n">
        <f aca="false">IF(E157=280,K157,0)</f>
        <v>0</v>
      </c>
      <c r="P157" s="0" t="n">
        <v>1.8</v>
      </c>
      <c r="Q157" s="0" t="n">
        <v>0.2</v>
      </c>
      <c r="R157" s="0" t="n">
        <v>2.1</v>
      </c>
      <c r="S157" s="0" t="n">
        <v>0.108</v>
      </c>
      <c r="T157" s="0" t="n">
        <v>0.329</v>
      </c>
      <c r="U157" s="0" t="n">
        <v>0.0102</v>
      </c>
      <c r="V157" s="0" t="n">
        <v>0.0103</v>
      </c>
      <c r="X157" s="8" t="n">
        <f aca="false">1/(1+2*(1+(E157*C157)^2/B157)*(1/(1-B157/4/E157/(E157-C157*E157))-1))</f>
        <v>0.975838534519813</v>
      </c>
      <c r="Y157" s="0" t="n">
        <f aca="false">1+(1-C157)^2</f>
        <v>1.641601</v>
      </c>
      <c r="Z157" s="0" t="n">
        <f aca="false">B157/2/0.938/A157</f>
        <v>38.8649588615179</v>
      </c>
      <c r="AA157" s="0" t="n">
        <f aca="false">T157*(1+B157/Z157^2)*S157/(1+S157)</f>
        <v>0.032122305624225</v>
      </c>
      <c r="AB157" s="8" t="n">
        <f aca="false">T157-AA157/Y157*C157*C157</f>
        <v>0.328225100724826</v>
      </c>
      <c r="AC157" s="0" t="n">
        <f aca="false">U157/T157*100</f>
        <v>3.10030395136778</v>
      </c>
    </row>
    <row r="158" customFormat="false" ht="14" hidden="false" customHeight="false" outlineLevel="0" collapsed="false">
      <c r="A158" s="0" t="n">
        <v>0.0349</v>
      </c>
      <c r="B158" s="0" t="n">
        <v>3.46</v>
      </c>
      <c r="C158" s="0" t="n">
        <v>0.27</v>
      </c>
      <c r="D158" s="8" t="n">
        <v>1.888E-007</v>
      </c>
      <c r="E158" s="0" t="n">
        <v>200</v>
      </c>
      <c r="F158" s="0" t="n">
        <v>1.1</v>
      </c>
      <c r="G158" s="0" t="n">
        <f aca="false">IF(E158=90,F158,0)</f>
        <v>0</v>
      </c>
      <c r="H158" s="0" t="n">
        <f aca="false">IF(E158=120,F158,0)</f>
        <v>0</v>
      </c>
      <c r="I158" s="0" t="n">
        <f aca="false">IF(E159=200,F159,0)</f>
        <v>0.9</v>
      </c>
      <c r="J158" s="0" t="n">
        <f aca="false">IF(E159=280,F159,0)</f>
        <v>0</v>
      </c>
      <c r="K158" s="0" t="n">
        <v>-0.5</v>
      </c>
      <c r="L158" s="0" t="n">
        <f aca="false">IF(E158=90,K158,0)</f>
        <v>0</v>
      </c>
      <c r="M158" s="0" t="n">
        <f aca="false">IF(E158=120,K158,0)</f>
        <v>0</v>
      </c>
      <c r="N158" s="0" t="n">
        <f aca="false">IF(E158=200,K158,0)</f>
        <v>-0.5</v>
      </c>
      <c r="O158" s="0" t="n">
        <f aca="false">IF(E158=280,K158,0)</f>
        <v>0</v>
      </c>
      <c r="P158" s="0" t="n">
        <v>1.6</v>
      </c>
      <c r="Q158" s="0" t="n">
        <v>0.1</v>
      </c>
      <c r="R158" s="0" t="n">
        <v>2.1</v>
      </c>
      <c r="S158" s="0" t="n">
        <v>0.108</v>
      </c>
      <c r="T158" s="0" t="n">
        <v>0.3657</v>
      </c>
      <c r="U158" s="0" t="n">
        <v>0.009</v>
      </c>
      <c r="V158" s="0" t="n">
        <v>0.0104</v>
      </c>
      <c r="X158" s="8" t="n">
        <f aca="false">1/(1+2*(1+(E158*C158)^2/B158)*(1/(1-B158/4/E158/(E158-C158*E158))-1))</f>
        <v>0.952387996098294</v>
      </c>
      <c r="Y158" s="0" t="n">
        <f aca="false">1+(1-C158)^2</f>
        <v>1.5329</v>
      </c>
      <c r="Z158" s="0" t="n">
        <f aca="false">B158/2/0.938/A158</f>
        <v>52.8466957068933</v>
      </c>
      <c r="AA158" s="0" t="n">
        <f aca="false">T158*(1+B158/Z158^2)*S158/(1+S158)</f>
        <v>0.0356900104410631</v>
      </c>
      <c r="AB158" s="8" t="n">
        <f aca="false">T158-AA158/Y158*C158*C158</f>
        <v>0.364002693090773</v>
      </c>
      <c r="AC158" s="0" t="n">
        <f aca="false">U158/T158*100</f>
        <v>2.46103363412633</v>
      </c>
    </row>
    <row r="159" customFormat="false" ht="14" hidden="false" customHeight="false" outlineLevel="0" collapsed="false">
      <c r="A159" s="0" t="n">
        <v>0.035</v>
      </c>
      <c r="B159" s="0" t="n">
        <v>4.43</v>
      </c>
      <c r="C159" s="0" t="n">
        <v>0.343</v>
      </c>
      <c r="D159" s="8" t="n">
        <v>1.089E-007</v>
      </c>
      <c r="E159" s="0" t="n">
        <v>200</v>
      </c>
      <c r="F159" s="0" t="n">
        <v>0.9</v>
      </c>
      <c r="G159" s="0" t="n">
        <f aca="false">IF(E159=90,F159,0)</f>
        <v>0</v>
      </c>
      <c r="H159" s="0" t="n">
        <f aca="false">IF(E159=120,F159,0)</f>
        <v>0</v>
      </c>
      <c r="I159" s="0" t="n">
        <f aca="false">IF(E160=200,F160,0)</f>
        <v>0.7</v>
      </c>
      <c r="J159" s="0" t="n">
        <f aca="false">IF(E160=280,F160,0)</f>
        <v>0</v>
      </c>
      <c r="K159" s="0" t="n">
        <v>-0.3</v>
      </c>
      <c r="L159" s="0" t="n">
        <f aca="false">IF(E159=90,K159,0)</f>
        <v>0</v>
      </c>
      <c r="M159" s="0" t="n">
        <f aca="false">IF(E159=120,K159,0)</f>
        <v>0</v>
      </c>
      <c r="N159" s="0" t="n">
        <f aca="false">IF(E159=200,K159,0)</f>
        <v>-0.3</v>
      </c>
      <c r="O159" s="0" t="n">
        <f aca="false">IF(E159=280,K159,0)</f>
        <v>0</v>
      </c>
      <c r="P159" s="0" t="n">
        <v>1.6</v>
      </c>
      <c r="Q159" s="0" t="n">
        <v>0.2</v>
      </c>
      <c r="R159" s="0" t="n">
        <v>2.1</v>
      </c>
      <c r="S159" s="0" t="n">
        <v>0.108</v>
      </c>
      <c r="T159" s="0" t="n">
        <v>0.3692</v>
      </c>
      <c r="U159" s="0" t="n">
        <v>0.0112</v>
      </c>
      <c r="V159" s="0" t="n">
        <v>0.0102</v>
      </c>
      <c r="X159" s="8" t="n">
        <f aca="false">1/(1+2*(1+(E159*C159)^2/B159)*(1/(1-B159/4/E159/(E159-C159*E159))-1))</f>
        <v>0.917748557553915</v>
      </c>
      <c r="Y159" s="0" t="n">
        <f aca="false">1+(1-C159)^2</f>
        <v>1.431649</v>
      </c>
      <c r="Z159" s="0" t="n">
        <f aca="false">B159/2/0.938/A159</f>
        <v>67.4687785561986</v>
      </c>
      <c r="AA159" s="0" t="n">
        <f aca="false">T159*(1+B159/Z159^2)*S159/(1+S159)</f>
        <v>0.0360220258338332</v>
      </c>
      <c r="AB159" s="8" t="n">
        <f aca="false">T159-AA159/Y159*C159*C159</f>
        <v>0.366239808418597</v>
      </c>
      <c r="AC159" s="0" t="n">
        <f aca="false">U159/T159*100</f>
        <v>3.03358613217768</v>
      </c>
    </row>
    <row r="160" customFormat="false" ht="14" hidden="false" customHeight="false" outlineLevel="0" collapsed="false">
      <c r="A160" s="0" t="n">
        <v>0.0345</v>
      </c>
      <c r="B160" s="0" t="n">
        <v>5.49</v>
      </c>
      <c r="C160" s="0" t="n">
        <v>0.433</v>
      </c>
      <c r="D160" s="8" t="n">
        <v>6.676E-008</v>
      </c>
      <c r="E160" s="0" t="n">
        <v>200</v>
      </c>
      <c r="F160" s="0" t="n">
        <v>0.7</v>
      </c>
      <c r="G160" s="0" t="n">
        <f aca="false">IF(E160=90,F160,0)</f>
        <v>0</v>
      </c>
      <c r="H160" s="0" t="n">
        <f aca="false">IF(E160=120,F160,0)</f>
        <v>0</v>
      </c>
      <c r="I160" s="0" t="n">
        <f aca="false">IF(E161=200,F161,0)</f>
        <v>0.6</v>
      </c>
      <c r="J160" s="0" t="n">
        <f aca="false">IF(E161=280,F161,0)</f>
        <v>0</v>
      </c>
      <c r="K160" s="0" t="n">
        <v>-0.2</v>
      </c>
      <c r="L160" s="0" t="n">
        <f aca="false">IF(E160=90,K160,0)</f>
        <v>0</v>
      </c>
      <c r="M160" s="0" t="n">
        <f aca="false">IF(E160=120,K160,0)</f>
        <v>0</v>
      </c>
      <c r="N160" s="0" t="n">
        <f aca="false">IF(E160=200,K160,0)</f>
        <v>-0.2</v>
      </c>
      <c r="O160" s="0" t="n">
        <f aca="false">IF(E160=280,K160,0)</f>
        <v>0</v>
      </c>
      <c r="P160" s="0" t="n">
        <v>0.9</v>
      </c>
      <c r="Q160" s="0" t="n">
        <v>0.7</v>
      </c>
      <c r="R160" s="0" t="n">
        <v>1.1</v>
      </c>
      <c r="S160" s="0" t="n">
        <v>0.108</v>
      </c>
      <c r="T160" s="0" t="n">
        <v>0.3701</v>
      </c>
      <c r="U160" s="0" t="n">
        <v>0.0104</v>
      </c>
      <c r="V160" s="0" t="n">
        <v>0.0066</v>
      </c>
      <c r="X160" s="8" t="n">
        <f aca="false">1/(1+2*(1+(E160*C160)^2/B160)*(1/(1-B160/4/E160/(E160-C160*E160))-1))</f>
        <v>0.858026433013033</v>
      </c>
      <c r="Y160" s="0" t="n">
        <f aca="false">1+(1-C160)^2</f>
        <v>1.321489</v>
      </c>
      <c r="Z160" s="0" t="n">
        <f aca="false">B160/2/0.938/A160</f>
        <v>84.8243255770835</v>
      </c>
      <c r="AA160" s="0" t="n">
        <f aca="false">T160*(1+B160/Z160^2)*S160/(1+S160)</f>
        <v>0.0361022547024112</v>
      </c>
      <c r="AB160" s="8" t="n">
        <f aca="false">T160-AA160/Y160*C160*C160</f>
        <v>0.364977917537036</v>
      </c>
      <c r="AC160" s="0" t="n">
        <f aca="false">U160/T160*100</f>
        <v>2.81005133747636</v>
      </c>
    </row>
    <row r="161" customFormat="false" ht="14" hidden="false" customHeight="false" outlineLevel="0" collapsed="false">
      <c r="A161" s="0" t="n">
        <v>0.0347</v>
      </c>
      <c r="B161" s="0" t="n">
        <v>6.96</v>
      </c>
      <c r="C161" s="0" t="n">
        <v>0.546</v>
      </c>
      <c r="D161" s="8" t="n">
        <v>4.035E-008</v>
      </c>
      <c r="E161" s="0" t="n">
        <v>200</v>
      </c>
      <c r="F161" s="0" t="n">
        <v>0.6</v>
      </c>
      <c r="G161" s="0" t="n">
        <f aca="false">IF(E161=90,F161,0)</f>
        <v>0</v>
      </c>
      <c r="H161" s="0" t="n">
        <f aca="false">IF(E161=120,F161,0)</f>
        <v>0</v>
      </c>
      <c r="I161" s="0" t="n">
        <f aca="false">IF(E162=200,F162,0)</f>
        <v>0.5</v>
      </c>
      <c r="J161" s="0" t="n">
        <f aca="false">IF(E162=280,F162,0)</f>
        <v>0</v>
      </c>
      <c r="K161" s="0" t="n">
        <v>-0.1</v>
      </c>
      <c r="L161" s="0" t="n">
        <f aca="false">IF(E161=90,K161,0)</f>
        <v>0</v>
      </c>
      <c r="M161" s="0" t="n">
        <f aca="false">IF(E161=120,K161,0)</f>
        <v>0</v>
      </c>
      <c r="N161" s="0" t="n">
        <f aca="false">IF(E161=200,K161,0)</f>
        <v>-0.1</v>
      </c>
      <c r="O161" s="0" t="n">
        <f aca="false">IF(E161=280,K161,0)</f>
        <v>0</v>
      </c>
      <c r="P161" s="0" t="n">
        <v>1.1</v>
      </c>
      <c r="Q161" s="0" t="n">
        <v>1.1</v>
      </c>
      <c r="R161" s="0" t="n">
        <v>1.1</v>
      </c>
      <c r="S161" s="0" t="n">
        <v>0.108</v>
      </c>
      <c r="T161" s="0" t="n">
        <v>0.3931</v>
      </c>
      <c r="U161" s="0" t="n">
        <v>0.0075</v>
      </c>
      <c r="V161" s="0" t="n">
        <v>0.0077</v>
      </c>
      <c r="X161" s="8" t="n">
        <f aca="false">1/(1+2*(1+(E161*C161)^2/B161)*(1/(1-B161/4/E161/(E161-C161*E161))-1))</f>
        <v>0.752703317766402</v>
      </c>
      <c r="Y161" s="0" t="n">
        <f aca="false">1+(1-C161)^2</f>
        <v>1.206116</v>
      </c>
      <c r="Z161" s="0" t="n">
        <f aca="false">B161/2/0.938/A161</f>
        <v>106.917040978721</v>
      </c>
      <c r="AA161" s="0" t="n">
        <f aca="false">T161*(1+B161/Z161^2)*S161/(1+S161)</f>
        <v>0.0383399358362846</v>
      </c>
      <c r="AB161" s="8" t="n">
        <f aca="false">T161-AA161/Y161*C161*C161</f>
        <v>0.383623508259761</v>
      </c>
      <c r="AC161" s="0" t="n">
        <f aca="false">U161/T161*100</f>
        <v>1.90791147290766</v>
      </c>
    </row>
    <row r="162" customFormat="false" ht="14" hidden="false" customHeight="false" outlineLevel="0" collapsed="false">
      <c r="A162" s="0" t="n">
        <v>0.0368</v>
      </c>
      <c r="B162" s="0" t="n">
        <v>8.66</v>
      </c>
      <c r="C162" s="0" t="n">
        <v>0.636</v>
      </c>
      <c r="D162" s="8" t="n">
        <v>2.208E-008</v>
      </c>
      <c r="E162" s="0" t="n">
        <v>200</v>
      </c>
      <c r="F162" s="0" t="n">
        <v>0.5</v>
      </c>
      <c r="G162" s="0" t="n">
        <f aca="false">IF(E162=90,F162,0)</f>
        <v>0</v>
      </c>
      <c r="H162" s="0" t="n">
        <f aca="false">IF(E162=120,F162,0)</f>
        <v>0</v>
      </c>
      <c r="I162" s="0" t="n">
        <f aca="false">IF(E163=200,F163,0)</f>
        <v>1.4</v>
      </c>
      <c r="J162" s="0" t="n">
        <f aca="false">IF(E163=280,F163,0)</f>
        <v>0</v>
      </c>
      <c r="K162" s="0" t="n">
        <v>0</v>
      </c>
      <c r="L162" s="0" t="n">
        <f aca="false">IF(E162=90,K162,0)</f>
        <v>0</v>
      </c>
      <c r="M162" s="0" t="n">
        <f aca="false">IF(E162=120,K162,0)</f>
        <v>0</v>
      </c>
      <c r="N162" s="0" t="n">
        <f aca="false">IF(E162=200,K162,0)</f>
        <v>0</v>
      </c>
      <c r="O162" s="0" t="n">
        <f aca="false">IF(E162=280,K162,0)</f>
        <v>0</v>
      </c>
      <c r="P162" s="0" t="n">
        <v>1.3</v>
      </c>
      <c r="Q162" s="0" t="n">
        <v>1.5</v>
      </c>
      <c r="R162" s="0" t="n">
        <v>1.3</v>
      </c>
      <c r="S162" s="0" t="n">
        <v>0.108</v>
      </c>
      <c r="T162" s="0" t="n">
        <v>0.3725</v>
      </c>
      <c r="U162" s="0" t="n">
        <v>0.0114</v>
      </c>
      <c r="V162" s="0" t="n">
        <v>0.009</v>
      </c>
      <c r="X162" s="8" t="n">
        <f aca="false">1/(1+2*(1+(E162*C162)^2/B162)*(1/(1-B162/4/E162/(E162-C162*E162))-1))</f>
        <v>0.642670862306825</v>
      </c>
      <c r="Y162" s="0" t="n">
        <f aca="false">1+(1-C162)^2</f>
        <v>1.132496</v>
      </c>
      <c r="Z162" s="0" t="n">
        <f aca="false">B162/2/0.938/A162</f>
        <v>125.440344859553</v>
      </c>
      <c r="AA162" s="0" t="n">
        <f aca="false">T162*(1+B162/Z162^2)*S162/(1+S162)</f>
        <v>0.0363286469377145</v>
      </c>
      <c r="AB162" s="8" t="n">
        <f aca="false">T162-AA162/Y162*C162*C162</f>
        <v>0.359524420067075</v>
      </c>
      <c r="AC162" s="0" t="n">
        <f aca="false">U162/T162*100</f>
        <v>3.06040268456376</v>
      </c>
    </row>
    <row r="163" customFormat="false" ht="14" hidden="false" customHeight="false" outlineLevel="0" collapsed="false">
      <c r="A163" s="0" t="n">
        <v>0.0486</v>
      </c>
      <c r="B163" s="0" t="n">
        <v>3.52</v>
      </c>
      <c r="C163" s="0" t="n">
        <v>0.198</v>
      </c>
      <c r="D163" s="8" t="n">
        <v>1.285E-007</v>
      </c>
      <c r="E163" s="0" t="n">
        <v>200</v>
      </c>
      <c r="F163" s="0" t="n">
        <v>1.4</v>
      </c>
      <c r="G163" s="0" t="n">
        <f aca="false">IF(E163=90,F163,0)</f>
        <v>0</v>
      </c>
      <c r="H163" s="0" t="n">
        <f aca="false">IF(E163=120,F163,0)</f>
        <v>0</v>
      </c>
      <c r="I163" s="0" t="n">
        <f aca="false">IF(E164=200,F164,0)</f>
        <v>1.1</v>
      </c>
      <c r="J163" s="0" t="n">
        <f aca="false">IF(E164=280,F164,0)</f>
        <v>0</v>
      </c>
      <c r="K163" s="0" t="n">
        <v>-0.8</v>
      </c>
      <c r="L163" s="0" t="n">
        <f aca="false">IF(E163=90,K163,0)</f>
        <v>0</v>
      </c>
      <c r="M163" s="0" t="n">
        <f aca="false">IF(E163=120,K163,0)</f>
        <v>0</v>
      </c>
      <c r="N163" s="0" t="n">
        <f aca="false">IF(E163=200,K163,0)</f>
        <v>-0.8</v>
      </c>
      <c r="O163" s="0" t="n">
        <f aca="false">IF(E163=280,K163,0)</f>
        <v>0</v>
      </c>
      <c r="P163" s="0" t="n">
        <v>1.7</v>
      </c>
      <c r="Q163" s="0" t="n">
        <v>0.1</v>
      </c>
      <c r="R163" s="0" t="n">
        <v>1.8</v>
      </c>
      <c r="S163" s="0" t="n">
        <v>0.117</v>
      </c>
      <c r="T163" s="0" t="n">
        <v>0.3398</v>
      </c>
      <c r="U163" s="0" t="n">
        <v>0.0094</v>
      </c>
      <c r="V163" s="0" t="n">
        <v>0.0101</v>
      </c>
      <c r="X163" s="8" t="n">
        <f aca="false">1/(1+2*(1+(E163*C163)^2/B163)*(1/(1-B163/4/E163/(E163-C163*E163))-1))</f>
        <v>0.976088819216533</v>
      </c>
      <c r="Y163" s="0" t="n">
        <f aca="false">1+(1-C163)^2</f>
        <v>1.643204</v>
      </c>
      <c r="Z163" s="0" t="n">
        <f aca="false">B163/2/0.938/A163</f>
        <v>38.6076671317136</v>
      </c>
      <c r="AA163" s="0" t="n">
        <f aca="false">T163*(1+B163/Z163^2)*S163/(1+S163)</f>
        <v>0.0356763534936496</v>
      </c>
      <c r="AB163" s="8" t="n">
        <f aca="false">T163-AA163/Y163*C163*C163</f>
        <v>0.338948824027713</v>
      </c>
      <c r="AC163" s="0" t="n">
        <f aca="false">U163/T163*100</f>
        <v>2.76633313713949</v>
      </c>
    </row>
    <row r="164" customFormat="false" ht="14" hidden="false" customHeight="false" outlineLevel="0" collapsed="false">
      <c r="A164" s="0" t="n">
        <v>0.0494</v>
      </c>
      <c r="B164" s="0" t="n">
        <v>4.46</v>
      </c>
      <c r="C164" s="0" t="n">
        <v>0.248</v>
      </c>
      <c r="D164" s="8" t="n">
        <v>8.038E-008</v>
      </c>
      <c r="E164" s="0" t="n">
        <v>200</v>
      </c>
      <c r="F164" s="0" t="n">
        <v>1.1</v>
      </c>
      <c r="G164" s="0" t="n">
        <f aca="false">IF(E164=90,F164,0)</f>
        <v>0</v>
      </c>
      <c r="H164" s="0" t="n">
        <f aca="false">IF(E164=120,F164,0)</f>
        <v>0</v>
      </c>
      <c r="I164" s="0" t="n">
        <f aca="false">IF(E165=200,F165,0)</f>
        <v>1</v>
      </c>
      <c r="J164" s="0" t="n">
        <f aca="false">IF(E165=280,F165,0)</f>
        <v>0</v>
      </c>
      <c r="K164" s="0" t="n">
        <v>-0.5</v>
      </c>
      <c r="L164" s="0" t="n">
        <f aca="false">IF(E164=90,K164,0)</f>
        <v>0</v>
      </c>
      <c r="M164" s="0" t="n">
        <f aca="false">IF(E164=120,K164,0)</f>
        <v>0</v>
      </c>
      <c r="N164" s="0" t="n">
        <f aca="false">IF(E164=200,K164,0)</f>
        <v>-0.5</v>
      </c>
      <c r="O164" s="0" t="n">
        <f aca="false">IF(E164=280,K164,0)</f>
        <v>0</v>
      </c>
      <c r="P164" s="0" t="n">
        <v>1.6</v>
      </c>
      <c r="Q164" s="0" t="n">
        <v>0</v>
      </c>
      <c r="R164" s="0" t="n">
        <v>1.8</v>
      </c>
      <c r="S164" s="0" t="n">
        <v>0.117</v>
      </c>
      <c r="T164" s="0" t="n">
        <v>0.3619</v>
      </c>
      <c r="U164" s="0" t="n">
        <v>0.0092</v>
      </c>
      <c r="V164" s="0" t="n">
        <v>0.0099</v>
      </c>
      <c r="X164" s="8" t="n">
        <f aca="false">1/(1+2*(1+(E164*C164)^2/B164)*(1/(1-B164/4/E164/(E164-C164*E164))-1))</f>
        <v>0.96064315015773</v>
      </c>
      <c r="Y164" s="0" t="n">
        <f aca="false">1+(1-C164)^2</f>
        <v>1.565504</v>
      </c>
      <c r="Z164" s="0" t="n">
        <f aca="false">B164/2/0.938/A164</f>
        <v>48.1254801757551</v>
      </c>
      <c r="AA164" s="0" t="n">
        <f aca="false">T164*(1+B164/Z164^2)*S164/(1+S164)</f>
        <v>0.0379801592037044</v>
      </c>
      <c r="AB164" s="8" t="n">
        <f aca="false">T164-AA164/Y164*C164*C164</f>
        <v>0.360407872409355</v>
      </c>
      <c r="AC164" s="0" t="n">
        <f aca="false">U164/T164*100</f>
        <v>2.54213871235148</v>
      </c>
    </row>
    <row r="165" customFormat="false" ht="14" hidden="false" customHeight="false" outlineLevel="0" collapsed="false">
      <c r="A165" s="0" t="n">
        <v>0.0491</v>
      </c>
      <c r="B165" s="0" t="n">
        <v>5.46</v>
      </c>
      <c r="C165" s="0" t="n">
        <v>0.305</v>
      </c>
      <c r="D165" s="8" t="n">
        <v>5.267E-008</v>
      </c>
      <c r="E165" s="0" t="n">
        <v>200</v>
      </c>
      <c r="F165" s="0" t="n">
        <v>1</v>
      </c>
      <c r="G165" s="0" t="n">
        <f aca="false">IF(E165=90,F165,0)</f>
        <v>0</v>
      </c>
      <c r="H165" s="0" t="n">
        <f aca="false">IF(E165=120,F165,0)</f>
        <v>0</v>
      </c>
      <c r="I165" s="0" t="n">
        <f aca="false">IF(E166=200,F166,0)</f>
        <v>0.8</v>
      </c>
      <c r="J165" s="0" t="n">
        <f aca="false">IF(E166=280,F166,0)</f>
        <v>0</v>
      </c>
      <c r="K165" s="0" t="n">
        <v>-0.4</v>
      </c>
      <c r="L165" s="0" t="n">
        <f aca="false">IF(E165=90,K165,0)</f>
        <v>0</v>
      </c>
      <c r="M165" s="0" t="n">
        <f aca="false">IF(E165=120,K165,0)</f>
        <v>0</v>
      </c>
      <c r="N165" s="0" t="n">
        <f aca="false">IF(E165=200,K165,0)</f>
        <v>-0.4</v>
      </c>
      <c r="O165" s="0" t="n">
        <f aca="false">IF(E165=280,K165,0)</f>
        <v>0</v>
      </c>
      <c r="P165" s="0" t="n">
        <v>1.1</v>
      </c>
      <c r="Q165" s="0" t="n">
        <v>0.2</v>
      </c>
      <c r="R165" s="0" t="n">
        <v>1.4</v>
      </c>
      <c r="S165" s="0" t="n">
        <v>0.117</v>
      </c>
      <c r="T165" s="0" t="n">
        <v>0.3717</v>
      </c>
      <c r="U165" s="0" t="n">
        <v>0.0099</v>
      </c>
      <c r="V165" s="0" t="n">
        <v>0.0078</v>
      </c>
      <c r="X165" s="8" t="n">
        <f aca="false">1/(1+2*(1+(E165*C165)^2/B165)*(1/(1-B165/4/E165/(E165-C165*E165))-1))</f>
        <v>0.937184327418375</v>
      </c>
      <c r="Y165" s="0" t="n">
        <f aca="false">1+(1-C165)^2</f>
        <v>1.483025</v>
      </c>
      <c r="Z165" s="0" t="n">
        <f aca="false">B165/2/0.938/A165</f>
        <v>59.275921816579</v>
      </c>
      <c r="AA165" s="0" t="n">
        <f aca="false">T165*(1+B165/Z165^2)*S165/(1+S165)</f>
        <v>0.0389941624133362</v>
      </c>
      <c r="AB165" s="8" t="n">
        <f aca="false">T165-AA165/Y165*C165*C165</f>
        <v>0.369254031821108</v>
      </c>
      <c r="AC165" s="0" t="n">
        <f aca="false">U165/T165*100</f>
        <v>2.6634382566586</v>
      </c>
    </row>
    <row r="166" customFormat="false" ht="14" hidden="false" customHeight="false" outlineLevel="0" collapsed="false">
      <c r="A166" s="0" t="n">
        <v>0.049</v>
      </c>
      <c r="B166" s="0" t="n">
        <v>6.98</v>
      </c>
      <c r="C166" s="0" t="n">
        <v>0.391</v>
      </c>
      <c r="D166" s="8" t="n">
        <v>3.073E-008</v>
      </c>
      <c r="E166" s="0" t="n">
        <v>200</v>
      </c>
      <c r="F166" s="0" t="n">
        <v>0.8</v>
      </c>
      <c r="G166" s="0" t="n">
        <f aca="false">IF(E166=90,F166,0)</f>
        <v>0</v>
      </c>
      <c r="H166" s="0" t="n">
        <f aca="false">IF(E166=120,F166,0)</f>
        <v>0</v>
      </c>
      <c r="I166" s="0" t="n">
        <f aca="false">IF(E167=200,F167,0)</f>
        <v>0.7</v>
      </c>
      <c r="J166" s="0" t="n">
        <f aca="false">IF(E167=280,F167,0)</f>
        <v>0</v>
      </c>
      <c r="K166" s="0" t="n">
        <v>-0.2</v>
      </c>
      <c r="L166" s="0" t="n">
        <f aca="false">IF(E166=90,K166,0)</f>
        <v>0</v>
      </c>
      <c r="M166" s="0" t="n">
        <f aca="false">IF(E166=120,K166,0)</f>
        <v>0</v>
      </c>
      <c r="N166" s="0" t="n">
        <f aca="false">IF(E166=200,K166,0)</f>
        <v>-0.2</v>
      </c>
      <c r="O166" s="0" t="n">
        <f aca="false">IF(E166=280,K166,0)</f>
        <v>0</v>
      </c>
      <c r="P166" s="0" t="n">
        <v>0.7</v>
      </c>
      <c r="Q166" s="0" t="n">
        <v>0.5</v>
      </c>
      <c r="R166" s="0" t="n">
        <v>1</v>
      </c>
      <c r="S166" s="0" t="n">
        <v>0.117</v>
      </c>
      <c r="T166" s="0" t="n">
        <v>0.3808</v>
      </c>
      <c r="U166" s="0" t="n">
        <v>0.0071</v>
      </c>
      <c r="V166" s="0" t="n">
        <v>0.0058</v>
      </c>
      <c r="X166" s="8" t="n">
        <f aca="false">1/(1+2*(1+(E166*C166)^2/B166)*(1/(1-B166/4/E166/(E166-C166*E166))-1))</f>
        <v>0.888359559019565</v>
      </c>
      <c r="Y166" s="0" t="n">
        <f aca="false">1+(1-C166)^2</f>
        <v>1.370881</v>
      </c>
      <c r="Z166" s="0" t="n">
        <f aca="false">B166/2/0.938/A166</f>
        <v>75.9322918933032</v>
      </c>
      <c r="AA166" s="0" t="n">
        <f aca="false">T166*(1+B166/Z166^2)*S166/(1+S166)</f>
        <v>0.0399351269505403</v>
      </c>
      <c r="AB166" s="8" t="n">
        <f aca="false">T166-AA166/Y166*C166*C166</f>
        <v>0.376346424420992</v>
      </c>
      <c r="AC166" s="0" t="n">
        <f aca="false">U166/T166*100</f>
        <v>1.86449579831933</v>
      </c>
    </row>
    <row r="167" customFormat="false" ht="14" hidden="false" customHeight="false" outlineLevel="0" collapsed="false">
      <c r="A167" s="0" t="n">
        <v>0.0494</v>
      </c>
      <c r="B167" s="0" t="n">
        <v>8.96</v>
      </c>
      <c r="C167" s="0" t="n">
        <v>0.498</v>
      </c>
      <c r="D167" s="8" t="n">
        <v>1.726E-008</v>
      </c>
      <c r="E167" s="0" t="n">
        <v>200</v>
      </c>
      <c r="F167" s="0" t="n">
        <v>0.7</v>
      </c>
      <c r="G167" s="0" t="n">
        <f aca="false">IF(E167=90,F167,0)</f>
        <v>0</v>
      </c>
      <c r="H167" s="0" t="n">
        <f aca="false">IF(E167=120,F167,0)</f>
        <v>0</v>
      </c>
      <c r="I167" s="0" t="n">
        <f aca="false">IF(E168=200,F168,0)</f>
        <v>0.6</v>
      </c>
      <c r="J167" s="0" t="n">
        <f aca="false">IF(E168=280,F168,0)</f>
        <v>0</v>
      </c>
      <c r="K167" s="0" t="n">
        <v>-0.1</v>
      </c>
      <c r="L167" s="0" t="n">
        <f aca="false">IF(E167=90,K167,0)</f>
        <v>0</v>
      </c>
      <c r="M167" s="0" t="n">
        <f aca="false">IF(E167=120,K167,0)</f>
        <v>0</v>
      </c>
      <c r="N167" s="0" t="n">
        <f aca="false">IF(E167=200,K167,0)</f>
        <v>-0.1</v>
      </c>
      <c r="O167" s="0" t="n">
        <f aca="false">IF(E167=280,K167,0)</f>
        <v>0</v>
      </c>
      <c r="P167" s="0" t="n">
        <v>0.9</v>
      </c>
      <c r="Q167" s="0" t="n">
        <v>0.8</v>
      </c>
      <c r="R167" s="0" t="n">
        <v>1</v>
      </c>
      <c r="S167" s="0" t="n">
        <v>0.117</v>
      </c>
      <c r="T167" s="0" t="n">
        <v>0.3865</v>
      </c>
      <c r="U167" s="0" t="n">
        <v>0.007</v>
      </c>
      <c r="V167" s="0" t="n">
        <v>0.0066</v>
      </c>
      <c r="X167" s="8" t="n">
        <f aca="false">1/(1+2*(1+(E167*C167)^2/B167)*(1/(1-B167/4/E167/(E167-C167*E167))-1))</f>
        <v>0.801753192196301</v>
      </c>
      <c r="Y167" s="0" t="n">
        <f aca="false">1+(1-C167)^2</f>
        <v>1.252004</v>
      </c>
      <c r="Z167" s="0" t="n">
        <f aca="false">B167/2/0.938/A167</f>
        <v>96.6825790077951</v>
      </c>
      <c r="AA167" s="0" t="n">
        <f aca="false">T167*(1+B167/Z167^2)*S167/(1+S167)</f>
        <v>0.0405226909484044</v>
      </c>
      <c r="AB167" s="8" t="n">
        <f aca="false">T167-AA167/Y167*C167*C167</f>
        <v>0.378473037269874</v>
      </c>
      <c r="AC167" s="0" t="n">
        <f aca="false">U167/T167*100</f>
        <v>1.8111254851229</v>
      </c>
    </row>
    <row r="168" customFormat="false" ht="14" hidden="false" customHeight="false" outlineLevel="0" collapsed="false">
      <c r="A168" s="0" t="n">
        <v>0.0516</v>
      </c>
      <c r="B168" s="0" t="n">
        <v>11.12</v>
      </c>
      <c r="C168" s="0" t="n">
        <v>0.586</v>
      </c>
      <c r="D168" s="8" t="n">
        <v>1.032E-008</v>
      </c>
      <c r="E168" s="0" t="n">
        <v>200</v>
      </c>
      <c r="F168" s="0" t="n">
        <v>0.6</v>
      </c>
      <c r="G168" s="0" t="n">
        <f aca="false">IF(E168=90,F168,0)</f>
        <v>0</v>
      </c>
      <c r="H168" s="0" t="n">
        <f aca="false">IF(E168=120,F168,0)</f>
        <v>0</v>
      </c>
      <c r="I168" s="0" t="n">
        <f aca="false">IF(E169=200,F169,0)</f>
        <v>1.4</v>
      </c>
      <c r="J168" s="0" t="n">
        <f aca="false">IF(E169=280,F169,0)</f>
        <v>0</v>
      </c>
      <c r="K168" s="0" t="n">
        <v>0</v>
      </c>
      <c r="L168" s="0" t="n">
        <f aca="false">IF(E168=90,K168,0)</f>
        <v>0</v>
      </c>
      <c r="M168" s="0" t="n">
        <f aca="false">IF(E168=120,K168,0)</f>
        <v>0</v>
      </c>
      <c r="N168" s="0" t="n">
        <f aca="false">IF(E168=200,K168,0)</f>
        <v>0</v>
      </c>
      <c r="O168" s="0" t="n">
        <f aca="false">IF(E168=280,K168,0)</f>
        <v>0</v>
      </c>
      <c r="P168" s="0" t="n">
        <v>1.2</v>
      </c>
      <c r="Q168" s="0" t="n">
        <v>1.3</v>
      </c>
      <c r="R168" s="0" t="n">
        <v>1.2</v>
      </c>
      <c r="S168" s="0" t="n">
        <v>0.117</v>
      </c>
      <c r="T168" s="0" t="n">
        <v>0.3954</v>
      </c>
      <c r="U168" s="0" t="n">
        <v>0.0081</v>
      </c>
      <c r="V168" s="0" t="n">
        <v>0.0087</v>
      </c>
      <c r="X168" s="8" t="n">
        <f aca="false">1/(1+2*(1+(E168*C168)^2/B168)*(1/(1-B168/4/E168/(E168-C168*E168))-1))</f>
        <v>0.70664640834459</v>
      </c>
      <c r="Y168" s="0" t="n">
        <f aca="false">1+(1-C168)^2</f>
        <v>1.171396</v>
      </c>
      <c r="Z168" s="0" t="n">
        <f aca="false">B168/2/0.938/A168</f>
        <v>114.87413431183</v>
      </c>
      <c r="AA168" s="0" t="n">
        <f aca="false">T168*(1+B168/Z168^2)*S168/(1+S168)</f>
        <v>0.0414510149310368</v>
      </c>
      <c r="AB168" s="8" t="n">
        <f aca="false">T168-AA168/Y168*C168*C168</f>
        <v>0.383248590294607</v>
      </c>
      <c r="AC168" s="0" t="n">
        <f aca="false">U168/T168*100</f>
        <v>2.04855842185129</v>
      </c>
    </row>
    <row r="169" customFormat="false" ht="14" hidden="false" customHeight="false" outlineLevel="0" collapsed="false">
      <c r="A169" s="0" t="n">
        <v>0.0697</v>
      </c>
      <c r="B169" s="0" t="n">
        <v>4.5</v>
      </c>
      <c r="C169" s="0" t="n">
        <v>0.177</v>
      </c>
      <c r="D169" s="8" t="n">
        <v>5.41E-008</v>
      </c>
      <c r="E169" s="0" t="n">
        <v>200</v>
      </c>
      <c r="F169" s="0" t="n">
        <v>1.4</v>
      </c>
      <c r="G169" s="0" t="n">
        <f aca="false">IF(E169=90,F169,0)</f>
        <v>0</v>
      </c>
      <c r="H169" s="0" t="n">
        <f aca="false">IF(E169=120,F169,0)</f>
        <v>0</v>
      </c>
      <c r="I169" s="0" t="n">
        <f aca="false">IF(E170=200,F170,0)</f>
        <v>1.2</v>
      </c>
      <c r="J169" s="0" t="n">
        <f aca="false">IF(E170=280,F170,0)</f>
        <v>0</v>
      </c>
      <c r="K169" s="0" t="n">
        <v>-0.8</v>
      </c>
      <c r="L169" s="0" t="n">
        <f aca="false">IF(E169=90,K169,0)</f>
        <v>0</v>
      </c>
      <c r="M169" s="0" t="n">
        <f aca="false">IF(E169=120,K169,0)</f>
        <v>0</v>
      </c>
      <c r="N169" s="0" t="n">
        <f aca="false">IF(E169=200,K169,0)</f>
        <v>-0.8</v>
      </c>
      <c r="O169" s="0" t="n">
        <f aca="false">IF(E169=280,K169,0)</f>
        <v>0</v>
      </c>
      <c r="P169" s="0" t="n">
        <v>1.7</v>
      </c>
      <c r="Q169" s="0" t="n">
        <v>0.1</v>
      </c>
      <c r="R169" s="0" t="n">
        <v>1.6</v>
      </c>
      <c r="S169" s="0" t="n">
        <v>0.113</v>
      </c>
      <c r="T169" s="0" t="n">
        <v>0.3316</v>
      </c>
      <c r="U169" s="0" t="n">
        <v>0.0142</v>
      </c>
      <c r="V169" s="0" t="n">
        <v>0.0094</v>
      </c>
      <c r="X169" s="8" t="n">
        <f aca="false">1/(1+2*(1+(E169*C169)^2/B169)*(1/(1-B169/4/E169/(E169-C169*E169))-1))</f>
        <v>0.981255647741008</v>
      </c>
      <c r="Y169" s="0" t="n">
        <f aca="false">1+(1-C169)^2</f>
        <v>1.677329</v>
      </c>
      <c r="Z169" s="0" t="n">
        <f aca="false">B169/2/0.938/A169</f>
        <v>34.4149308795233</v>
      </c>
      <c r="AA169" s="0" t="n">
        <f aca="false">T169*(1+B169/Z169^2)*S169/(1+S169)</f>
        <v>0.0337944005101906</v>
      </c>
      <c r="AB169" s="8" t="n">
        <f aca="false">T169-AA169/Y169*C169*C169</f>
        <v>0.33096879123083</v>
      </c>
      <c r="AC169" s="0" t="n">
        <f aca="false">U169/T169*100</f>
        <v>4.28226779252111</v>
      </c>
    </row>
    <row r="170" customFormat="false" ht="14" hidden="false" customHeight="false" outlineLevel="0" collapsed="false">
      <c r="A170" s="0" t="n">
        <v>0.0691</v>
      </c>
      <c r="B170" s="0" t="n">
        <v>5.47</v>
      </c>
      <c r="C170" s="0" t="n">
        <v>0.215</v>
      </c>
      <c r="D170" s="8" t="n">
        <v>3.825E-008</v>
      </c>
      <c r="E170" s="0" t="n">
        <v>200</v>
      </c>
      <c r="F170" s="0" t="n">
        <v>1.2</v>
      </c>
      <c r="G170" s="0" t="n">
        <f aca="false">IF(E170=90,F170,0)</f>
        <v>0</v>
      </c>
      <c r="H170" s="0" t="n">
        <f aca="false">IF(E170=120,F170,0)</f>
        <v>0</v>
      </c>
      <c r="I170" s="0" t="n">
        <f aca="false">IF(E171=200,F171,0)</f>
        <v>1</v>
      </c>
      <c r="J170" s="0" t="n">
        <f aca="false">IF(E171=280,F171,0)</f>
        <v>0</v>
      </c>
      <c r="K170" s="0" t="n">
        <v>-0.6</v>
      </c>
      <c r="L170" s="0" t="n">
        <f aca="false">IF(E170=90,K170,0)</f>
        <v>0</v>
      </c>
      <c r="M170" s="0" t="n">
        <f aca="false">IF(E170=120,K170,0)</f>
        <v>0</v>
      </c>
      <c r="N170" s="0" t="n">
        <f aca="false">IF(E170=200,K170,0)</f>
        <v>-0.6</v>
      </c>
      <c r="O170" s="0" t="n">
        <f aca="false">IF(E170=280,K170,0)</f>
        <v>0</v>
      </c>
      <c r="P170" s="0" t="n">
        <v>1.5</v>
      </c>
      <c r="Q170" s="0" t="n">
        <v>0.1</v>
      </c>
      <c r="R170" s="0" t="n">
        <v>1.6</v>
      </c>
      <c r="S170" s="0" t="n">
        <v>0.113</v>
      </c>
      <c r="T170" s="0" t="n">
        <v>0.3558</v>
      </c>
      <c r="U170" s="0" t="n">
        <v>0.0145</v>
      </c>
      <c r="V170" s="0" t="n">
        <v>0.0093</v>
      </c>
      <c r="X170" s="8" t="n">
        <f aca="false">1/(1+2*(1+(E170*C170)^2/B170)*(1/(1-B170/4/E170/(E170-C170*E170))-1))</f>
        <v>0.971316005672588</v>
      </c>
      <c r="Y170" s="0" t="n">
        <f aca="false">1+(1-C170)^2</f>
        <v>1.616225</v>
      </c>
      <c r="Z170" s="0" t="n">
        <f aca="false">B170/2/0.938/A170</f>
        <v>42.1965014703205</v>
      </c>
      <c r="AA170" s="0" t="n">
        <f aca="false">T170*(1+B170/Z170^2)*S170/(1+S170)</f>
        <v>0.0362344247529341</v>
      </c>
      <c r="AB170" s="8" t="n">
        <f aca="false">T170-AA170/Y170*C170*C170</f>
        <v>0.354763673817566</v>
      </c>
      <c r="AC170" s="0" t="n">
        <f aca="false">U170/T170*100</f>
        <v>4.07532321528949</v>
      </c>
    </row>
    <row r="171" customFormat="false" ht="14" hidden="false" customHeight="false" outlineLevel="0" collapsed="false">
      <c r="A171" s="0" t="n">
        <v>0.0699</v>
      </c>
      <c r="B171" s="0" t="n">
        <v>6.92</v>
      </c>
      <c r="C171" s="0" t="n">
        <v>0.27</v>
      </c>
      <c r="D171" s="8" t="n">
        <v>2.403E-008</v>
      </c>
      <c r="E171" s="0" t="n">
        <v>200</v>
      </c>
      <c r="F171" s="0" t="n">
        <v>1</v>
      </c>
      <c r="G171" s="0" t="n">
        <f aca="false">IF(E171=90,F171,0)</f>
        <v>0</v>
      </c>
      <c r="H171" s="0" t="n">
        <f aca="false">IF(E171=120,F171,0)</f>
        <v>0</v>
      </c>
      <c r="I171" s="0" t="n">
        <f aca="false">IF(E172=200,F172,0)</f>
        <v>0.8</v>
      </c>
      <c r="J171" s="0" t="n">
        <f aca="false">IF(E172=280,F172,0)</f>
        <v>0</v>
      </c>
      <c r="K171" s="0" t="n">
        <v>-0.4</v>
      </c>
      <c r="L171" s="0" t="n">
        <f aca="false">IF(E171=90,K171,0)</f>
        <v>0</v>
      </c>
      <c r="M171" s="0" t="n">
        <f aca="false">IF(E171=120,K171,0)</f>
        <v>0</v>
      </c>
      <c r="N171" s="0" t="n">
        <f aca="false">IF(E171=200,K171,0)</f>
        <v>-0.4</v>
      </c>
      <c r="O171" s="0" t="n">
        <f aca="false">IF(E171=280,K171,0)</f>
        <v>0</v>
      </c>
      <c r="P171" s="0" t="n">
        <v>0.8</v>
      </c>
      <c r="Q171" s="0" t="n">
        <v>0.1</v>
      </c>
      <c r="R171" s="0" t="n">
        <v>1.1</v>
      </c>
      <c r="S171" s="0" t="n">
        <v>0.113</v>
      </c>
      <c r="T171" s="0" t="n">
        <v>0.3788</v>
      </c>
      <c r="U171" s="0" t="n">
        <v>0.0104</v>
      </c>
      <c r="V171" s="0" t="n">
        <v>0.0066</v>
      </c>
      <c r="X171" s="8" t="n">
        <f aca="false">1/(1+2*(1+(E171*C171)^2/B171)*(1/(1-B171/4/E171/(E171-C171*E171))-1))</f>
        <v>0.952332913564353</v>
      </c>
      <c r="Y171" s="0" t="n">
        <f aca="false">1+(1-C171)^2</f>
        <v>1.5329</v>
      </c>
      <c r="Z171" s="0" t="n">
        <f aca="false">B171/2/0.938/A171</f>
        <v>52.7710924226202</v>
      </c>
      <c r="AA171" s="0" t="n">
        <f aca="false">T171*(1+B171/Z171^2)*S171/(1+S171)</f>
        <v>0.0385541472420035</v>
      </c>
      <c r="AB171" s="8" t="n">
        <f aca="false">T171-AA171/Y171*C171*C171</f>
        <v>0.376966483571047</v>
      </c>
      <c r="AC171" s="0" t="n">
        <f aca="false">U171/T171*100</f>
        <v>2.7455121436114</v>
      </c>
    </row>
    <row r="172" customFormat="false" ht="14" hidden="false" customHeight="false" outlineLevel="0" collapsed="false">
      <c r="A172" s="0" t="n">
        <v>0.0695</v>
      </c>
      <c r="B172" s="0" t="n">
        <v>8.99</v>
      </c>
      <c r="C172" s="0" t="n">
        <v>0.353</v>
      </c>
      <c r="D172" s="8" t="n">
        <v>1.282E-008</v>
      </c>
      <c r="E172" s="0" t="n">
        <v>200</v>
      </c>
      <c r="F172" s="0" t="n">
        <v>0.8</v>
      </c>
      <c r="G172" s="0" t="n">
        <f aca="false">IF(E172=90,F172,0)</f>
        <v>0</v>
      </c>
      <c r="H172" s="0" t="n">
        <f aca="false">IF(E172=120,F172,0)</f>
        <v>0</v>
      </c>
      <c r="I172" s="0" t="n">
        <f aca="false">IF(E173=200,F173,0)</f>
        <v>0.7</v>
      </c>
      <c r="J172" s="0" t="n">
        <f aca="false">IF(E173=280,F173,0)</f>
        <v>0</v>
      </c>
      <c r="K172" s="0" t="n">
        <v>-0.2</v>
      </c>
      <c r="L172" s="0" t="n">
        <f aca="false">IF(E172=90,K172,0)</f>
        <v>0</v>
      </c>
      <c r="M172" s="0" t="n">
        <f aca="false">IF(E172=120,K172,0)</f>
        <v>0</v>
      </c>
      <c r="N172" s="0" t="n">
        <f aca="false">IF(E172=200,K172,0)</f>
        <v>-0.2</v>
      </c>
      <c r="O172" s="0" t="n">
        <f aca="false">IF(E172=280,K172,0)</f>
        <v>0</v>
      </c>
      <c r="P172" s="0" t="n">
        <v>0.5</v>
      </c>
      <c r="Q172" s="0" t="n">
        <v>0.4</v>
      </c>
      <c r="R172" s="0" t="n">
        <v>0.8</v>
      </c>
      <c r="S172" s="0" t="n">
        <v>0.113</v>
      </c>
      <c r="T172" s="0" t="n">
        <v>0.3638</v>
      </c>
      <c r="U172" s="0" t="n">
        <v>0.009</v>
      </c>
      <c r="V172" s="0" t="n">
        <v>0.0051</v>
      </c>
      <c r="X172" s="8" t="n">
        <f aca="false">1/(1+2*(1+(E172*C172)^2/B172)*(1/(1-B172/4/E172/(E172-C172*E172))-1))</f>
        <v>0.912009678433147</v>
      </c>
      <c r="Y172" s="0" t="n">
        <f aca="false">1+(1-C172)^2</f>
        <v>1.418609</v>
      </c>
      <c r="Z172" s="0" t="n">
        <f aca="false">B172/2/0.938/A172</f>
        <v>68.9512356000061</v>
      </c>
      <c r="AA172" s="0" t="n">
        <f aca="false">T172*(1+B172/Z172^2)*S172/(1+S172)</f>
        <v>0.0370055121488143</v>
      </c>
      <c r="AB172" s="8" t="n">
        <f aca="false">T172-AA172/Y172*C172*C172</f>
        <v>0.360549477929894</v>
      </c>
      <c r="AC172" s="0" t="n">
        <f aca="false">U172/T172*100</f>
        <v>2.47388675096207</v>
      </c>
    </row>
    <row r="173" customFormat="false" ht="14" hidden="false" customHeight="false" outlineLevel="0" collapsed="false">
      <c r="A173" s="0" t="n">
        <v>0.0696</v>
      </c>
      <c r="B173" s="0" t="n">
        <v>11.39</v>
      </c>
      <c r="C173" s="0" t="n">
        <v>0.445</v>
      </c>
      <c r="D173" s="8" t="n">
        <v>7.847E-009</v>
      </c>
      <c r="E173" s="0" t="n">
        <v>200</v>
      </c>
      <c r="F173" s="0" t="n">
        <v>0.7</v>
      </c>
      <c r="G173" s="0" t="n">
        <f aca="false">IF(E173=90,F173,0)</f>
        <v>0</v>
      </c>
      <c r="H173" s="0" t="n">
        <f aca="false">IF(E173=120,F173,0)</f>
        <v>0</v>
      </c>
      <c r="I173" s="0" t="n">
        <f aca="false">IF(E174=200,F174,0)</f>
        <v>0.6</v>
      </c>
      <c r="J173" s="0" t="n">
        <f aca="false">IF(E174=280,F174,0)</f>
        <v>0</v>
      </c>
      <c r="K173" s="0" t="n">
        <v>-0.1</v>
      </c>
      <c r="L173" s="0" t="n">
        <f aca="false">IF(E173=90,K173,0)</f>
        <v>0</v>
      </c>
      <c r="M173" s="0" t="n">
        <f aca="false">IF(E173=120,K173,0)</f>
        <v>0</v>
      </c>
      <c r="N173" s="0" t="n">
        <f aca="false">IF(E173=200,K173,0)</f>
        <v>-0.1</v>
      </c>
      <c r="O173" s="0" t="n">
        <f aca="false">IF(E173=280,K173,0)</f>
        <v>0</v>
      </c>
      <c r="P173" s="0" t="n">
        <v>0.8</v>
      </c>
      <c r="Q173" s="0" t="n">
        <v>0.7</v>
      </c>
      <c r="R173" s="0" t="n">
        <v>0.9</v>
      </c>
      <c r="S173" s="0" t="n">
        <v>0.113</v>
      </c>
      <c r="T173" s="0" t="n">
        <v>0.3868</v>
      </c>
      <c r="U173" s="0" t="n">
        <v>0.0079</v>
      </c>
      <c r="V173" s="0" t="n">
        <v>0.0061</v>
      </c>
      <c r="X173" s="8" t="n">
        <f aca="false">1/(1+2*(1+(E173*C173)^2/B173)*(1/(1-B173/4/E173/(E173-C173*E173))-1))</f>
        <v>0.848406439581275</v>
      </c>
      <c r="Y173" s="0" t="n">
        <f aca="false">1+(1-C173)^2</f>
        <v>1.308025</v>
      </c>
      <c r="Z173" s="0" t="n">
        <f aca="false">B173/2/0.938/A173</f>
        <v>87.2331691297208</v>
      </c>
      <c r="AA173" s="0" t="n">
        <f aca="false">T173*(1+B173/Z173^2)*S173/(1+S173)</f>
        <v>0.0393295797199307</v>
      </c>
      <c r="AB173" s="8" t="n">
        <f aca="false">T173-AA173/Y173*C173*C173</f>
        <v>0.380845801858497</v>
      </c>
      <c r="AC173" s="0" t="n">
        <f aca="false">U173/T173*100</f>
        <v>2.04239917269907</v>
      </c>
    </row>
    <row r="174" customFormat="false" ht="14" hidden="false" customHeight="false" outlineLevel="0" collapsed="false">
      <c r="A174" s="0" t="n">
        <v>0.0707</v>
      </c>
      <c r="B174" s="0" t="n">
        <v>14.46</v>
      </c>
      <c r="C174" s="0" t="n">
        <v>0.553</v>
      </c>
      <c r="D174" s="8" t="n">
        <v>4.45E-009</v>
      </c>
      <c r="E174" s="0" t="n">
        <v>200</v>
      </c>
      <c r="F174" s="0" t="n">
        <v>0.6</v>
      </c>
      <c r="G174" s="0" t="n">
        <f aca="false">IF(E174=90,F174,0)</f>
        <v>0</v>
      </c>
      <c r="H174" s="0" t="n">
        <f aca="false">IF(E174=120,F174,0)</f>
        <v>0</v>
      </c>
      <c r="I174" s="0" t="n">
        <f aca="false">IF(E175=200,F175,0)</f>
        <v>1.4</v>
      </c>
      <c r="J174" s="0" t="n">
        <f aca="false">IF(E175=280,F175,0)</f>
        <v>0</v>
      </c>
      <c r="K174" s="0" t="n">
        <v>0</v>
      </c>
      <c r="L174" s="0" t="n">
        <f aca="false">IF(E174=90,K174,0)</f>
        <v>0</v>
      </c>
      <c r="M174" s="0" t="n">
        <f aca="false">IF(E174=120,K174,0)</f>
        <v>0</v>
      </c>
      <c r="N174" s="0" t="n">
        <f aca="false">IF(E174=200,K174,0)</f>
        <v>0</v>
      </c>
      <c r="O174" s="0" t="n">
        <f aca="false">IF(E174=280,K174,0)</f>
        <v>0</v>
      </c>
      <c r="P174" s="0" t="n">
        <v>1.1</v>
      </c>
      <c r="Q174" s="0" t="n">
        <v>1.2</v>
      </c>
      <c r="R174" s="0" t="n">
        <v>1.1</v>
      </c>
      <c r="S174" s="0" t="n">
        <v>0.113</v>
      </c>
      <c r="T174" s="0" t="n">
        <v>0.3892</v>
      </c>
      <c r="U174" s="0" t="n">
        <v>0.01</v>
      </c>
      <c r="V174" s="0" t="n">
        <v>0.008</v>
      </c>
      <c r="X174" s="8" t="n">
        <f aca="false">1/(1+2*(1+(E174*C174)^2/B174)*(1/(1-B174/4/E174/(E174-C174*E174))-1))</f>
        <v>0.744855737309377</v>
      </c>
      <c r="Y174" s="0" t="n">
        <f aca="false">1+(1-C174)^2</f>
        <v>1.199809</v>
      </c>
      <c r="Z174" s="0" t="n">
        <f aca="false">B174/2/0.938/A174</f>
        <v>109.022477026868</v>
      </c>
      <c r="AA174" s="0" t="n">
        <f aca="false">T174*(1+B174/Z174^2)*S174/(1+S174)</f>
        <v>0.0395625374223603</v>
      </c>
      <c r="AB174" s="8" t="n">
        <f aca="false">T174-AA174/Y174*C174*C174</f>
        <v>0.379116244996833</v>
      </c>
      <c r="AC174" s="0" t="n">
        <f aca="false">U174/T174*100</f>
        <v>2.56937307297019</v>
      </c>
    </row>
    <row r="175" customFormat="false" ht="14" hidden="false" customHeight="false" outlineLevel="0" collapsed="false">
      <c r="A175" s="0" t="n">
        <v>0.0895</v>
      </c>
      <c r="B175" s="0" t="n">
        <v>5.5</v>
      </c>
      <c r="C175" s="0" t="n">
        <v>0.168</v>
      </c>
      <c r="D175" s="8" t="n">
        <v>2.954E-008</v>
      </c>
      <c r="E175" s="0" t="n">
        <v>200</v>
      </c>
      <c r="F175" s="0" t="n">
        <v>1.4</v>
      </c>
      <c r="G175" s="0" t="n">
        <f aca="false">IF(E175=90,F175,0)</f>
        <v>0</v>
      </c>
      <c r="H175" s="0" t="n">
        <f aca="false">IF(E175=120,F175,0)</f>
        <v>0</v>
      </c>
      <c r="I175" s="0" t="n">
        <f aca="false">IF(E176=200,F176,0)</f>
        <v>1.2</v>
      </c>
      <c r="J175" s="0" t="n">
        <f aca="false">IF(E176=280,F176,0)</f>
        <v>0</v>
      </c>
      <c r="K175" s="0" t="n">
        <v>-0.8</v>
      </c>
      <c r="L175" s="0" t="n">
        <f aca="false">IF(E175=90,K175,0)</f>
        <v>0</v>
      </c>
      <c r="M175" s="0" t="n">
        <f aca="false">IF(E175=120,K175,0)</f>
        <v>0</v>
      </c>
      <c r="N175" s="0" t="n">
        <f aca="false">IF(E175=200,K175,0)</f>
        <v>-0.8</v>
      </c>
      <c r="O175" s="0" t="n">
        <f aca="false">IF(E175=280,K175,0)</f>
        <v>0</v>
      </c>
      <c r="P175" s="0" t="n">
        <v>1.4</v>
      </c>
      <c r="Q175" s="0" t="n">
        <v>0.1</v>
      </c>
      <c r="R175" s="0" t="n">
        <v>1.7</v>
      </c>
      <c r="S175" s="0" t="n">
        <v>0.096</v>
      </c>
      <c r="T175" s="0" t="n">
        <v>0.3473</v>
      </c>
      <c r="U175" s="0" t="n">
        <v>0.0215</v>
      </c>
      <c r="V175" s="0" t="n">
        <v>0.0096</v>
      </c>
      <c r="X175" s="8" t="n">
        <f aca="false">1/(1+2*(1+(E175*C175)^2/B175)*(1/(1-B175/4/E175/(E175-C175*E175))-1))</f>
        <v>0.98324078384198</v>
      </c>
      <c r="Y175" s="0" t="n">
        <f aca="false">1+(1-C175)^2</f>
        <v>1.692224</v>
      </c>
      <c r="Z175" s="0" t="n">
        <f aca="false">B175/2/0.938/A175</f>
        <v>32.7572036068659</v>
      </c>
      <c r="AA175" s="0" t="n">
        <f aca="false">T175*(1+B175/Z175^2)*S175/(1+S175)</f>
        <v>0.0305763625105412</v>
      </c>
      <c r="AB175" s="8" t="n">
        <f aca="false">T175-AA175/Y175*C175*C175</f>
        <v>0.346790027764943</v>
      </c>
      <c r="AC175" s="0" t="n">
        <f aca="false">U175/T175*100</f>
        <v>6.19061330262021</v>
      </c>
    </row>
    <row r="176" customFormat="false" ht="14" hidden="false" customHeight="false" outlineLevel="0" collapsed="false">
      <c r="A176" s="0" t="n">
        <v>0.0901</v>
      </c>
      <c r="B176" s="0" t="n">
        <v>6.95</v>
      </c>
      <c r="C176" s="0" t="n">
        <v>0.21</v>
      </c>
      <c r="D176" s="8" t="n">
        <v>1.853E-008</v>
      </c>
      <c r="E176" s="0" t="n">
        <v>200</v>
      </c>
      <c r="F176" s="0" t="n">
        <v>1.2</v>
      </c>
      <c r="G176" s="0" t="n">
        <f aca="false">IF(E176=90,F176,0)</f>
        <v>0</v>
      </c>
      <c r="H176" s="0" t="n">
        <f aca="false">IF(E176=120,F176,0)</f>
        <v>0</v>
      </c>
      <c r="I176" s="0" t="n">
        <f aca="false">IF(E177=200,F177,0)</f>
        <v>1</v>
      </c>
      <c r="J176" s="0" t="n">
        <f aca="false">IF(E177=280,F177,0)</f>
        <v>0</v>
      </c>
      <c r="K176" s="0" t="n">
        <v>-0.6</v>
      </c>
      <c r="L176" s="0" t="n">
        <f aca="false">IF(E176=90,K176,0)</f>
        <v>0</v>
      </c>
      <c r="M176" s="0" t="n">
        <f aca="false">IF(E176=120,K176,0)</f>
        <v>0</v>
      </c>
      <c r="N176" s="0" t="n">
        <f aca="false">IF(E176=200,K176,0)</f>
        <v>-0.6</v>
      </c>
      <c r="O176" s="0" t="n">
        <f aca="false">IF(E176=280,K176,0)</f>
        <v>0</v>
      </c>
      <c r="P176" s="0" t="n">
        <v>1.4</v>
      </c>
      <c r="Q176" s="0" t="n">
        <v>0.2</v>
      </c>
      <c r="R176" s="0" t="n">
        <v>1.1</v>
      </c>
      <c r="S176" s="0" t="n">
        <v>0.096</v>
      </c>
      <c r="T176" s="0" t="n">
        <v>0.3629</v>
      </c>
      <c r="U176" s="0" t="n">
        <v>0.0128</v>
      </c>
      <c r="V176" s="0" t="n">
        <v>0.0083</v>
      </c>
      <c r="X176" s="8" t="n">
        <f aca="false">1/(1+2*(1+(E176*C176)^2/B176)*(1/(1-B176/4/E176/(E176-C176*E176))-1))</f>
        <v>0.972740975388041</v>
      </c>
      <c r="Y176" s="0" t="n">
        <f aca="false">1+(1-C176)^2</f>
        <v>1.6241</v>
      </c>
      <c r="Z176" s="0" t="n">
        <f aca="false">B176/2/0.938/A176</f>
        <v>41.1175453002942</v>
      </c>
      <c r="AA176" s="0" t="n">
        <f aca="false">T176*(1+B176/Z176^2)*S176/(1+S176)</f>
        <v>0.0319175319762386</v>
      </c>
      <c r="AB176" s="8" t="n">
        <f aca="false">T176-AA176/Y176*C176*C176</f>
        <v>0.362033327282709</v>
      </c>
      <c r="AC176" s="0" t="n">
        <f aca="false">U176/T176*100</f>
        <v>3.52714246348856</v>
      </c>
    </row>
    <row r="177" customFormat="false" ht="14" hidden="false" customHeight="false" outlineLevel="0" collapsed="false">
      <c r="A177" s="0" t="n">
        <v>0.09</v>
      </c>
      <c r="B177" s="0" t="n">
        <v>8.96</v>
      </c>
      <c r="C177" s="0" t="n">
        <v>0.271</v>
      </c>
      <c r="D177" s="8" t="n">
        <v>1.09E-008</v>
      </c>
      <c r="E177" s="0" t="n">
        <v>200</v>
      </c>
      <c r="F177" s="0" t="n">
        <v>1</v>
      </c>
      <c r="G177" s="0" t="n">
        <f aca="false">IF(E177=90,F177,0)</f>
        <v>0</v>
      </c>
      <c r="H177" s="0" t="n">
        <f aca="false">IF(E177=120,F177,0)</f>
        <v>0</v>
      </c>
      <c r="I177" s="0" t="n">
        <f aca="false">IF(E178=200,F178,0)</f>
        <v>0.8</v>
      </c>
      <c r="J177" s="0" t="n">
        <f aca="false">IF(E178=280,F178,0)</f>
        <v>0</v>
      </c>
      <c r="K177" s="0" t="n">
        <v>-0.4</v>
      </c>
      <c r="L177" s="0" t="n">
        <f aca="false">IF(E177=90,K177,0)</f>
        <v>0</v>
      </c>
      <c r="M177" s="0" t="n">
        <f aca="false">IF(E177=120,K177,0)</f>
        <v>0</v>
      </c>
      <c r="N177" s="0" t="n">
        <f aca="false">IF(E177=200,K177,0)</f>
        <v>-0.4</v>
      </c>
      <c r="O177" s="0" t="n">
        <f aca="false">IF(E177=280,K177,0)</f>
        <v>0</v>
      </c>
      <c r="P177" s="0" t="n">
        <v>0.8</v>
      </c>
      <c r="Q177" s="0" t="n">
        <v>0.2</v>
      </c>
      <c r="R177" s="0" t="n">
        <v>0.9</v>
      </c>
      <c r="S177" s="0" t="n">
        <v>0.096</v>
      </c>
      <c r="T177" s="0" t="n">
        <v>0.3735</v>
      </c>
      <c r="U177" s="0" t="n">
        <v>0.0114</v>
      </c>
      <c r="V177" s="0" t="n">
        <v>0.0059</v>
      </c>
      <c r="X177" s="8" t="n">
        <f aca="false">1/(1+2*(1+(E177*C177)^2/B177)*(1/(1-B177/4/E177/(E177-C177*E177))-1))</f>
        <v>0.951901762459484</v>
      </c>
      <c r="Y177" s="0" t="n">
        <f aca="false">1+(1-C177)^2</f>
        <v>1.531441</v>
      </c>
      <c r="Z177" s="0" t="n">
        <f aca="false">B177/2/0.938/A177</f>
        <v>53.0679933665008</v>
      </c>
      <c r="AA177" s="0" t="n">
        <f aca="false">T177*(1+B177/Z177^2)*S177/(1+S177)</f>
        <v>0.0328194148610036</v>
      </c>
      <c r="AB177" s="8" t="n">
        <f aca="false">T177-AA177/Y177*C177*C177</f>
        <v>0.371926128955143</v>
      </c>
      <c r="AC177" s="0" t="n">
        <f aca="false">U177/T177*100</f>
        <v>3.05220883534137</v>
      </c>
    </row>
    <row r="178" customFormat="false" ht="14" hidden="false" customHeight="false" outlineLevel="0" collapsed="false">
      <c r="A178" s="0" t="n">
        <v>0.0899</v>
      </c>
      <c r="B178" s="0" t="n">
        <v>11.45</v>
      </c>
      <c r="C178" s="0" t="n">
        <v>0.346</v>
      </c>
      <c r="D178" s="8" t="n">
        <v>6.142E-009</v>
      </c>
      <c r="E178" s="0" t="n">
        <v>200</v>
      </c>
      <c r="F178" s="0" t="n">
        <v>0.8</v>
      </c>
      <c r="G178" s="0" t="n">
        <f aca="false">IF(E178=90,F178,0)</f>
        <v>0</v>
      </c>
      <c r="H178" s="0" t="n">
        <f aca="false">IF(E178=120,F178,0)</f>
        <v>0</v>
      </c>
      <c r="I178" s="0" t="n">
        <f aca="false">IF(E179=200,F179,0)</f>
        <v>0.7</v>
      </c>
      <c r="J178" s="0" t="n">
        <f aca="false">IF(E179=280,F179,0)</f>
        <v>0</v>
      </c>
      <c r="K178" s="0" t="n">
        <v>-0.2</v>
      </c>
      <c r="L178" s="0" t="n">
        <f aca="false">IF(E178=90,K178,0)</f>
        <v>0</v>
      </c>
      <c r="M178" s="0" t="n">
        <f aca="false">IF(E178=120,K178,0)</f>
        <v>0</v>
      </c>
      <c r="N178" s="0" t="n">
        <f aca="false">IF(E178=200,K178,0)</f>
        <v>-0.2</v>
      </c>
      <c r="O178" s="0" t="n">
        <f aca="false">IF(E178=280,K178,0)</f>
        <v>0</v>
      </c>
      <c r="P178" s="0" t="n">
        <v>0.8</v>
      </c>
      <c r="Q178" s="0" t="n">
        <v>0.4</v>
      </c>
      <c r="R178" s="0" t="n">
        <v>0.8</v>
      </c>
      <c r="S178" s="0" t="n">
        <v>0.096</v>
      </c>
      <c r="T178" s="0" t="n">
        <v>0.3655</v>
      </c>
      <c r="U178" s="0" t="n">
        <v>0.0091</v>
      </c>
      <c r="V178" s="0" t="n">
        <v>0.0055</v>
      </c>
      <c r="X178" s="8" t="n">
        <f aca="false">1/(1+2*(1+(E178*C178)^2/B178)*(1/(1-B178/4/E178/(E178-C178*E178))-1))</f>
        <v>0.91595651987026</v>
      </c>
      <c r="Y178" s="0" t="n">
        <f aca="false">1+(1-C178)^2</f>
        <v>1.427716</v>
      </c>
      <c r="Z178" s="0" t="n">
        <f aca="false">B178/2/0.938/A178</f>
        <v>67.8911180629508</v>
      </c>
      <c r="AA178" s="0" t="n">
        <f aca="false">T178*(1+B178/Z178^2)*S178/(1+S178)</f>
        <v>0.0320941279253275</v>
      </c>
      <c r="AB178" s="8" t="n">
        <f aca="false">T178-AA178/Y178*C178*C178</f>
        <v>0.362808862113538</v>
      </c>
      <c r="AC178" s="0" t="n">
        <f aca="false">U178/T178*100</f>
        <v>2.48974008207934</v>
      </c>
    </row>
    <row r="179" customFormat="false" ht="14" hidden="false" customHeight="false" outlineLevel="0" collapsed="false">
      <c r="A179" s="0" t="n">
        <v>0.09</v>
      </c>
      <c r="B179" s="0" t="n">
        <v>14.68</v>
      </c>
      <c r="C179" s="0" t="n">
        <v>0.442</v>
      </c>
      <c r="D179" s="8" t="n">
        <v>3.556E-009</v>
      </c>
      <c r="E179" s="0" t="n">
        <v>200</v>
      </c>
      <c r="F179" s="0" t="n">
        <v>0.7</v>
      </c>
      <c r="G179" s="0" t="n">
        <f aca="false">IF(E179=90,F179,0)</f>
        <v>0</v>
      </c>
      <c r="H179" s="0" t="n">
        <f aca="false">IF(E179=120,F179,0)</f>
        <v>0</v>
      </c>
      <c r="I179" s="0" t="n">
        <f aca="false">IF(E180=200,F180,0)</f>
        <v>0.6</v>
      </c>
      <c r="J179" s="0" t="n">
        <f aca="false">IF(E180=280,F180,0)</f>
        <v>0</v>
      </c>
      <c r="K179" s="0" t="n">
        <v>-0.1</v>
      </c>
      <c r="L179" s="0" t="n">
        <f aca="false">IF(E179=90,K179,0)</f>
        <v>0</v>
      </c>
      <c r="M179" s="0" t="n">
        <f aca="false">IF(E179=120,K179,0)</f>
        <v>0</v>
      </c>
      <c r="N179" s="0" t="n">
        <f aca="false">IF(E179=200,K179,0)</f>
        <v>-0.1</v>
      </c>
      <c r="O179" s="0" t="n">
        <f aca="false">IF(E179=280,K179,0)</f>
        <v>0</v>
      </c>
      <c r="P179" s="0" t="n">
        <v>0.8</v>
      </c>
      <c r="Q179" s="0" t="n">
        <v>0.7</v>
      </c>
      <c r="R179" s="0" t="n">
        <v>0.9</v>
      </c>
      <c r="S179" s="0" t="n">
        <v>0.096</v>
      </c>
      <c r="T179" s="0" t="n">
        <v>0.377</v>
      </c>
      <c r="U179" s="0" t="n">
        <v>0.0096</v>
      </c>
      <c r="V179" s="0" t="n">
        <v>0.006</v>
      </c>
      <c r="X179" s="8" t="n">
        <f aca="false">1/(1+2*(1+(E179*C179)^2/B179)*(1/(1-B179/4/E179/(E179-C179*E179))-1))</f>
        <v>0.850763315853995</v>
      </c>
      <c r="Y179" s="0" t="n">
        <f aca="false">1+(1-C179)^2</f>
        <v>1.311364</v>
      </c>
      <c r="Z179" s="0" t="n">
        <f aca="false">B179/2/0.938/A179</f>
        <v>86.9462212745795</v>
      </c>
      <c r="AA179" s="0" t="n">
        <f aca="false">T179*(1+B179/Z179^2)*S179/(1+S179)</f>
        <v>0.0330860227042574</v>
      </c>
      <c r="AB179" s="8" t="n">
        <f aca="false">T179-AA179/Y179*C179*C179</f>
        <v>0.372070920248234</v>
      </c>
      <c r="AC179" s="0" t="n">
        <f aca="false">U179/T179*100</f>
        <v>2.54641909814324</v>
      </c>
    </row>
    <row r="180" customFormat="false" ht="14" hidden="false" customHeight="false" outlineLevel="0" collapsed="false">
      <c r="A180" s="0" t="n">
        <v>0.0907</v>
      </c>
      <c r="B180" s="0" t="n">
        <v>19.01</v>
      </c>
      <c r="C180" s="0" t="n">
        <v>0.566</v>
      </c>
      <c r="D180" s="8" t="n">
        <v>1.918E-009</v>
      </c>
      <c r="E180" s="0" t="n">
        <v>200</v>
      </c>
      <c r="F180" s="0" t="n">
        <v>0.6</v>
      </c>
      <c r="G180" s="0" t="n">
        <f aca="false">IF(E180=90,F180,0)</f>
        <v>0</v>
      </c>
      <c r="H180" s="0" t="n">
        <f aca="false">IF(E180=120,F180,0)</f>
        <v>0</v>
      </c>
      <c r="I180" s="0" t="n">
        <f aca="false">IF(E181=200,F181,0)</f>
        <v>1.3</v>
      </c>
      <c r="J180" s="0" t="n">
        <f aca="false">IF(E181=280,F181,0)</f>
        <v>0</v>
      </c>
      <c r="K180" s="0" t="n">
        <v>0</v>
      </c>
      <c r="L180" s="0" t="n">
        <f aca="false">IF(E180=90,K180,0)</f>
        <v>0</v>
      </c>
      <c r="M180" s="0" t="n">
        <f aca="false">IF(E180=120,K180,0)</f>
        <v>0</v>
      </c>
      <c r="N180" s="0" t="n">
        <f aca="false">IF(E180=200,K180,0)</f>
        <v>0</v>
      </c>
      <c r="O180" s="0" t="n">
        <f aca="false">IF(E180=280,K180,0)</f>
        <v>0</v>
      </c>
      <c r="P180" s="0" t="n">
        <v>1.2</v>
      </c>
      <c r="Q180" s="0" t="n">
        <v>1.3</v>
      </c>
      <c r="R180" s="0" t="n">
        <v>1.1</v>
      </c>
      <c r="S180" s="0" t="n">
        <v>0.096</v>
      </c>
      <c r="T180" s="0" t="n">
        <v>0.3765</v>
      </c>
      <c r="U180" s="0" t="n">
        <v>0.0162</v>
      </c>
      <c r="V180" s="0" t="n">
        <v>0.0081</v>
      </c>
      <c r="X180" s="8" t="n">
        <f aca="false">1/(1+2*(1+(E180*C180)^2/B180)*(1/(1-B180/4/E180/(E180-C180*E180))-1))</f>
        <v>0.730074902597573</v>
      </c>
      <c r="Y180" s="0" t="n">
        <f aca="false">1+(1-C180)^2</f>
        <v>1.188356</v>
      </c>
      <c r="Z180" s="0" t="n">
        <f aca="false">B180/2/0.938/A180</f>
        <v>111.722847410451</v>
      </c>
      <c r="AA180" s="0" t="n">
        <f aca="false">T180*(1+B180/Z180^2)*S180/(1+S180)</f>
        <v>0.0330283276337934</v>
      </c>
      <c r="AB180" s="8" t="n">
        <f aca="false">T180-AA180/Y180*C180*C180</f>
        <v>0.36759625152105</v>
      </c>
      <c r="AC180" s="0" t="n">
        <f aca="false">U180/T180*100</f>
        <v>4.30278884462151</v>
      </c>
    </row>
    <row r="181" customFormat="false" ht="14" hidden="false" customHeight="false" outlineLevel="0" collapsed="false">
      <c r="A181" s="0" t="n">
        <v>0.1102</v>
      </c>
      <c r="B181" s="0" t="n">
        <v>6.96</v>
      </c>
      <c r="C181" s="0" t="n">
        <v>0.173</v>
      </c>
      <c r="D181" s="8" t="n">
        <v>1.415E-008</v>
      </c>
      <c r="E181" s="0" t="n">
        <v>200</v>
      </c>
      <c r="F181" s="0" t="n">
        <v>1.3</v>
      </c>
      <c r="G181" s="0" t="n">
        <f aca="false">IF(E181=90,F181,0)</f>
        <v>0</v>
      </c>
      <c r="H181" s="0" t="n">
        <f aca="false">IF(E181=120,F181,0)</f>
        <v>0</v>
      </c>
      <c r="I181" s="0" t="n">
        <f aca="false">IF(E182=200,F182,0)</f>
        <v>1.1</v>
      </c>
      <c r="J181" s="0" t="n">
        <f aca="false">IF(E182=280,F182,0)</f>
        <v>0</v>
      </c>
      <c r="K181" s="0" t="n">
        <v>-0.7</v>
      </c>
      <c r="L181" s="0" t="n">
        <f aca="false">IF(E181=90,K181,0)</f>
        <v>0</v>
      </c>
      <c r="M181" s="0" t="n">
        <f aca="false">IF(E181=120,K181,0)</f>
        <v>0</v>
      </c>
      <c r="N181" s="0" t="n">
        <f aca="false">IF(E181=200,K181,0)</f>
        <v>-0.7</v>
      </c>
      <c r="O181" s="0" t="n">
        <f aca="false">IF(E181=280,K181,0)</f>
        <v>0</v>
      </c>
      <c r="P181" s="0" t="n">
        <v>1</v>
      </c>
      <c r="Q181" s="0" t="n">
        <v>0.2</v>
      </c>
      <c r="R181" s="0" t="n">
        <v>1.1</v>
      </c>
      <c r="S181" s="0" t="n">
        <v>0.043</v>
      </c>
      <c r="T181" s="0" t="n">
        <v>0.3308</v>
      </c>
      <c r="U181" s="0" t="n">
        <v>0.0145</v>
      </c>
      <c r="V181" s="0" t="n">
        <v>0.0072</v>
      </c>
      <c r="X181" s="8" t="n">
        <f aca="false">1/(1+2*(1+(E181*C181)^2/B181)*(1/(1-B181/4/E181/(E181-C181*E181))-1))</f>
        <v>0.982124279104197</v>
      </c>
      <c r="Y181" s="0" t="n">
        <f aca="false">1+(1-C181)^2</f>
        <v>1.683929</v>
      </c>
      <c r="Z181" s="0" t="n">
        <f aca="false">B181/2/0.938/A181</f>
        <v>33.6662551902143</v>
      </c>
      <c r="AA181" s="0" t="n">
        <f aca="false">T181*(1+B181/Z181^2)*S181/(1+S181)</f>
        <v>0.0137217144030617</v>
      </c>
      <c r="AB181" s="8" t="n">
        <f aca="false">T181-AA181/Y181*C181*C181</f>
        <v>0.330556119652094</v>
      </c>
      <c r="AC181" s="0" t="n">
        <f aca="false">U181/T181*100</f>
        <v>4.38331318016929</v>
      </c>
    </row>
    <row r="182" customFormat="false" ht="14" hidden="false" customHeight="false" outlineLevel="0" collapsed="false">
      <c r="A182" s="0" t="n">
        <v>0.1101</v>
      </c>
      <c r="B182" s="0" t="n">
        <v>8.99</v>
      </c>
      <c r="C182" s="0" t="n">
        <v>0.222</v>
      </c>
      <c r="D182" s="8" t="n">
        <v>8.313E-009</v>
      </c>
      <c r="E182" s="0" t="n">
        <v>200</v>
      </c>
      <c r="F182" s="0" t="n">
        <v>1.1</v>
      </c>
      <c r="G182" s="0" t="n">
        <f aca="false">IF(E182=90,F182,0)</f>
        <v>0</v>
      </c>
      <c r="H182" s="0" t="n">
        <f aca="false">IF(E182=120,F182,0)</f>
        <v>0</v>
      </c>
      <c r="I182" s="0" t="n">
        <f aca="false">IF(E183=200,F183,0)</f>
        <v>0.9</v>
      </c>
      <c r="J182" s="0" t="n">
        <f aca="false">IF(E183=280,F183,0)</f>
        <v>0</v>
      </c>
      <c r="K182" s="0" t="n">
        <v>-0.5</v>
      </c>
      <c r="L182" s="0" t="n">
        <f aca="false">IF(E182=90,K182,0)</f>
        <v>0</v>
      </c>
      <c r="M182" s="0" t="n">
        <f aca="false">IF(E182=120,K182,0)</f>
        <v>0</v>
      </c>
      <c r="N182" s="0" t="n">
        <f aca="false">IF(E182=200,K182,0)</f>
        <v>-0.5</v>
      </c>
      <c r="O182" s="0" t="n">
        <f aca="false">IF(E182=280,K182,0)</f>
        <v>0</v>
      </c>
      <c r="P182" s="0" t="n">
        <v>1.4</v>
      </c>
      <c r="Q182" s="0" t="n">
        <v>0.3</v>
      </c>
      <c r="R182" s="0" t="n">
        <v>0.8</v>
      </c>
      <c r="S182" s="0" t="n">
        <v>0.043</v>
      </c>
      <c r="T182" s="0" t="n">
        <v>0.3374</v>
      </c>
      <c r="U182" s="0" t="n">
        <v>0.0128</v>
      </c>
      <c r="V182" s="0" t="n">
        <v>0.0072</v>
      </c>
      <c r="X182" s="8" t="n">
        <f aca="false">1/(1+2*(1+(E182*C182)^2/B182)*(1/(1-B182/4/E182/(E182-C182*E182))-1))</f>
        <v>0.969161042860842</v>
      </c>
      <c r="Y182" s="0" t="n">
        <f aca="false">1+(1-C182)^2</f>
        <v>1.605284</v>
      </c>
      <c r="Z182" s="0" t="n">
        <f aca="false">B182/2/0.938/A182</f>
        <v>43.5250760599494</v>
      </c>
      <c r="AA182" s="0" t="n">
        <f aca="false">T182*(1+B182/Z182^2)*S182/(1+S182)</f>
        <v>0.0139760771303498</v>
      </c>
      <c r="AB182" s="8" t="n">
        <f aca="false">T182-AA182/Y182*C182*C182</f>
        <v>0.336970918924444</v>
      </c>
      <c r="AC182" s="0" t="n">
        <f aca="false">U182/T182*100</f>
        <v>3.7937166567872</v>
      </c>
    </row>
    <row r="183" customFormat="false" ht="14" hidden="false" customHeight="false" outlineLevel="0" collapsed="false">
      <c r="A183" s="0" t="n">
        <v>0.1103</v>
      </c>
      <c r="B183" s="0" t="n">
        <v>11.45</v>
      </c>
      <c r="C183" s="0" t="n">
        <v>0.282</v>
      </c>
      <c r="D183" s="8" t="n">
        <v>5.087E-009</v>
      </c>
      <c r="E183" s="0" t="n">
        <v>200</v>
      </c>
      <c r="F183" s="0" t="n">
        <v>0.9</v>
      </c>
      <c r="G183" s="0" t="n">
        <f aca="false">IF(E183=90,F183,0)</f>
        <v>0</v>
      </c>
      <c r="H183" s="0" t="n">
        <f aca="false">IF(E183=120,F183,0)</f>
        <v>0</v>
      </c>
      <c r="I183" s="0" t="n">
        <f aca="false">IF(E184=200,F184,0)</f>
        <v>0.8</v>
      </c>
      <c r="J183" s="0" t="n">
        <f aca="false">IF(E184=280,F184,0)</f>
        <v>0</v>
      </c>
      <c r="K183" s="0" t="n">
        <v>-0.3</v>
      </c>
      <c r="L183" s="0" t="n">
        <f aca="false">IF(E183=90,K183,0)</f>
        <v>0</v>
      </c>
      <c r="M183" s="0" t="n">
        <f aca="false">IF(E183=120,K183,0)</f>
        <v>0</v>
      </c>
      <c r="N183" s="0" t="n">
        <f aca="false">IF(E183=200,K183,0)</f>
        <v>-0.3</v>
      </c>
      <c r="O183" s="0" t="n">
        <f aca="false">IF(E183=280,K183,0)</f>
        <v>0</v>
      </c>
      <c r="P183" s="0" t="n">
        <v>1</v>
      </c>
      <c r="Q183" s="0" t="n">
        <v>0.2</v>
      </c>
      <c r="R183" s="0" t="n">
        <v>0.8</v>
      </c>
      <c r="S183" s="0" t="n">
        <v>0.043</v>
      </c>
      <c r="T183" s="0" t="n">
        <v>0.3527</v>
      </c>
      <c r="U183" s="0" t="n">
        <v>0.0104</v>
      </c>
      <c r="V183" s="0" t="n">
        <v>0.0059</v>
      </c>
      <c r="X183" s="8" t="n">
        <f aca="false">1/(1+2*(1+(E183*C183)^2/B183)*(1/(1-B183/4/E183/(E183-C183*E183))-1))</f>
        <v>0.947343154256322</v>
      </c>
      <c r="Y183" s="0" t="n">
        <f aca="false">1+(1-C183)^2</f>
        <v>1.515524</v>
      </c>
      <c r="Z183" s="0" t="n">
        <f aca="false">B183/2/0.938/A183</f>
        <v>55.3346465445084</v>
      </c>
      <c r="AA183" s="0" t="n">
        <f aca="false">T183*(1+B183/Z183^2)*S183/(1+S183)</f>
        <v>0.0145952189132456</v>
      </c>
      <c r="AB183" s="8" t="n">
        <f aca="false">T183-AA183/Y183*C183*C183</f>
        <v>0.351934145952913</v>
      </c>
      <c r="AC183" s="0" t="n">
        <f aca="false">U183/T183*100</f>
        <v>2.94868159909271</v>
      </c>
    </row>
    <row r="184" customFormat="false" ht="14" hidden="false" customHeight="false" outlineLevel="0" collapsed="false">
      <c r="A184" s="0" t="n">
        <v>0.11</v>
      </c>
      <c r="B184" s="0" t="n">
        <v>14.77</v>
      </c>
      <c r="C184" s="0" t="n">
        <v>0.364</v>
      </c>
      <c r="D184" s="8" t="n">
        <v>2.838E-009</v>
      </c>
      <c r="E184" s="0" t="n">
        <v>200</v>
      </c>
      <c r="F184" s="0" t="n">
        <v>0.8</v>
      </c>
      <c r="G184" s="0" t="n">
        <f aca="false">IF(E184=90,F184,0)</f>
        <v>0</v>
      </c>
      <c r="H184" s="0" t="n">
        <f aca="false">IF(E184=120,F184,0)</f>
        <v>0</v>
      </c>
      <c r="I184" s="0" t="n">
        <f aca="false">IF(E185=200,F185,0)</f>
        <v>0.7</v>
      </c>
      <c r="J184" s="0" t="n">
        <f aca="false">IF(E185=280,F185,0)</f>
        <v>0</v>
      </c>
      <c r="K184" s="0" t="n">
        <v>-0.1</v>
      </c>
      <c r="L184" s="0" t="n">
        <f aca="false">IF(E184=90,K184,0)</f>
        <v>0</v>
      </c>
      <c r="M184" s="0" t="n">
        <f aca="false">IF(E184=120,K184,0)</f>
        <v>0</v>
      </c>
      <c r="N184" s="0" t="n">
        <f aca="false">IF(E184=200,K184,0)</f>
        <v>-0.1</v>
      </c>
      <c r="O184" s="0" t="n">
        <f aca="false">IF(E184=280,K184,0)</f>
        <v>0</v>
      </c>
      <c r="P184" s="0" t="n">
        <v>1</v>
      </c>
      <c r="Q184" s="0" t="n">
        <v>0.4</v>
      </c>
      <c r="R184" s="0" t="n">
        <v>0.8</v>
      </c>
      <c r="S184" s="0" t="n">
        <v>0.043</v>
      </c>
      <c r="T184" s="0" t="n">
        <v>0.3494</v>
      </c>
      <c r="U184" s="0" t="n">
        <v>0.0097</v>
      </c>
      <c r="V184" s="0" t="n">
        <v>0.0056</v>
      </c>
      <c r="X184" s="8" t="n">
        <f aca="false">1/(1+2*(1+(E184*C184)^2/B184)*(1/(1-B184/4/E184/(E184-C184*E184))-1))</f>
        <v>0.905412484777512</v>
      </c>
      <c r="Y184" s="0" t="n">
        <f aca="false">1+(1-C184)^2</f>
        <v>1.404496</v>
      </c>
      <c r="Z184" s="0" t="n">
        <f aca="false">B184/2/0.938/A184</f>
        <v>71.5739484396201</v>
      </c>
      <c r="AA184" s="0" t="n">
        <f aca="false">T184*(1+B184/Z184^2)*S184/(1+S184)</f>
        <v>0.0144463253613691</v>
      </c>
      <c r="AB184" s="8" t="n">
        <f aca="false">T184-AA184/Y184*C184*C184</f>
        <v>0.348037176378516</v>
      </c>
      <c r="AC184" s="0" t="n">
        <f aca="false">U184/T184*100</f>
        <v>2.77618775042931</v>
      </c>
    </row>
    <row r="185" customFormat="false" ht="14" hidden="false" customHeight="false" outlineLevel="0" collapsed="false">
      <c r="A185" s="0" t="n">
        <v>0.1102</v>
      </c>
      <c r="B185" s="0" t="n">
        <v>19.37</v>
      </c>
      <c r="C185" s="0" t="n">
        <v>0.475</v>
      </c>
      <c r="D185" s="8" t="n">
        <v>1.629E-009</v>
      </c>
      <c r="E185" s="0" t="n">
        <v>200</v>
      </c>
      <c r="F185" s="0" t="n">
        <v>0.7</v>
      </c>
      <c r="G185" s="0" t="n">
        <f aca="false">IF(E185=90,F185,0)</f>
        <v>0</v>
      </c>
      <c r="H185" s="0" t="n">
        <f aca="false">IF(E185=120,F185,0)</f>
        <v>0</v>
      </c>
      <c r="I185" s="0" t="n">
        <f aca="false">IF(E186=200,F186,0)</f>
        <v>1.5</v>
      </c>
      <c r="J185" s="0" t="n">
        <f aca="false">IF(E186=280,F186,0)</f>
        <v>0</v>
      </c>
      <c r="K185" s="0" t="n">
        <v>0</v>
      </c>
      <c r="L185" s="0" t="n">
        <f aca="false">IF(E185=90,K185,0)</f>
        <v>0</v>
      </c>
      <c r="M185" s="0" t="n">
        <f aca="false">IF(E185=120,K185,0)</f>
        <v>0</v>
      </c>
      <c r="N185" s="0" t="n">
        <f aca="false">IF(E185=200,K185,0)</f>
        <v>0</v>
      </c>
      <c r="O185" s="0" t="n">
        <f aca="false">IF(E185=280,K185,0)</f>
        <v>0</v>
      </c>
      <c r="P185" s="0" t="n">
        <v>1</v>
      </c>
      <c r="Q185" s="0" t="n">
        <v>0.7</v>
      </c>
      <c r="R185" s="0" t="n">
        <v>1</v>
      </c>
      <c r="S185" s="0" t="n">
        <v>0.043</v>
      </c>
      <c r="T185" s="0" t="n">
        <v>0.3768</v>
      </c>
      <c r="U185" s="0" t="n">
        <v>0.0153</v>
      </c>
      <c r="V185" s="0" t="n">
        <v>0.0063</v>
      </c>
      <c r="X185" s="8" t="n">
        <f aca="false">1/(1+2*(1+(E185*C185)^2/B185)*(1/(1-B185/4/E185/(E185-C185*E185))-1))</f>
        <v>0.822779938780866</v>
      </c>
      <c r="Y185" s="0" t="n">
        <f aca="false">1+(1-C185)^2</f>
        <v>1.275625</v>
      </c>
      <c r="Z185" s="0" t="n">
        <f aca="false">B185/2/0.938/A185</f>
        <v>93.6947360681684</v>
      </c>
      <c r="AA185" s="0" t="n">
        <f aca="false">T185*(1+B185/Z185^2)*S185/(1+S185)</f>
        <v>0.0155686962694954</v>
      </c>
      <c r="AB185" s="8" t="n">
        <f aca="false">T185-AA185/Y185*C185*C185</f>
        <v>0.374046301149785</v>
      </c>
      <c r="AC185" s="0" t="n">
        <f aca="false">U185/T185*100</f>
        <v>4.06050955414013</v>
      </c>
    </row>
    <row r="186" customFormat="false" ht="14" hidden="false" customHeight="false" outlineLevel="0" collapsed="false">
      <c r="A186" s="0" t="n">
        <v>0.1388</v>
      </c>
      <c r="B186" s="0" t="n">
        <v>7.16</v>
      </c>
      <c r="C186" s="0" t="n">
        <v>0.142</v>
      </c>
      <c r="D186" s="8" t="n">
        <v>1.073E-008</v>
      </c>
      <c r="E186" s="0" t="n">
        <v>200</v>
      </c>
      <c r="F186" s="0" t="n">
        <v>1.5</v>
      </c>
      <c r="G186" s="0" t="n">
        <f aca="false">IF(E186=90,F186,0)</f>
        <v>0</v>
      </c>
      <c r="H186" s="0" t="n">
        <f aca="false">IF(E186=120,F186,0)</f>
        <v>0</v>
      </c>
      <c r="I186" s="0" t="n">
        <f aca="false">IF(E187=200,F187,0)</f>
        <v>1.3</v>
      </c>
      <c r="J186" s="0" t="n">
        <f aca="false">IF(E187=280,F187,0)</f>
        <v>0</v>
      </c>
      <c r="K186" s="0" t="n">
        <v>-0.9</v>
      </c>
      <c r="L186" s="0" t="n">
        <f aca="false">IF(E186=90,K186,0)</f>
        <v>0</v>
      </c>
      <c r="M186" s="0" t="n">
        <f aca="false">IF(E186=120,K186,0)</f>
        <v>0</v>
      </c>
      <c r="N186" s="0" t="n">
        <f aca="false">IF(E186=200,K186,0)</f>
        <v>-0.9</v>
      </c>
      <c r="O186" s="0" t="n">
        <f aca="false">IF(E186=280,K186,0)</f>
        <v>0</v>
      </c>
      <c r="P186" s="0" t="n">
        <v>0.9</v>
      </c>
      <c r="Q186" s="0" t="n">
        <v>0.3</v>
      </c>
      <c r="R186" s="0" t="n">
        <v>0.9</v>
      </c>
      <c r="S186" s="0" t="n">
        <v>0.149</v>
      </c>
      <c r="T186" s="0" t="n">
        <v>0.3291</v>
      </c>
      <c r="U186" s="0" t="n">
        <v>0.0162</v>
      </c>
      <c r="V186" s="0" t="n">
        <v>0.0073</v>
      </c>
      <c r="X186" s="8" t="n">
        <f aca="false">1/(1+2*(1+(E186*C186)^2/B186)*(1/(1-B186/4/E186/(E186-C186*E186))-1))</f>
        <v>0.988283392949256</v>
      </c>
      <c r="Y186" s="0" t="n">
        <f aca="false">1+(1-C186)^2</f>
        <v>1.736164</v>
      </c>
      <c r="Z186" s="0" t="n">
        <f aca="false">B186/2/0.938/A186</f>
        <v>27.4973424356193</v>
      </c>
      <c r="AA186" s="0" t="n">
        <f aca="false">T186*(1+B186/Z186^2)*S186/(1+S186)</f>
        <v>0.0430811577877596</v>
      </c>
      <c r="AB186" s="8" t="n">
        <f aca="false">T186-AA186/Y186*C186*C186</f>
        <v>0.328599650686437</v>
      </c>
      <c r="AC186" s="0" t="n">
        <f aca="false">U186/T186*100</f>
        <v>4.92251595259799</v>
      </c>
    </row>
    <row r="187" customFormat="false" ht="14" hidden="false" customHeight="false" outlineLevel="0" collapsed="false">
      <c r="A187" s="0" t="n">
        <v>0.14</v>
      </c>
      <c r="B187" s="0" t="n">
        <v>9.01</v>
      </c>
      <c r="C187" s="0" t="n">
        <v>0.176</v>
      </c>
      <c r="D187" s="8" t="n">
        <v>6.979E-009</v>
      </c>
      <c r="E187" s="0" t="n">
        <v>200</v>
      </c>
      <c r="F187" s="0" t="n">
        <v>1.3</v>
      </c>
      <c r="G187" s="0" t="n">
        <f aca="false">IF(E187=90,F187,0)</f>
        <v>0</v>
      </c>
      <c r="H187" s="0" t="n">
        <f aca="false">IF(E187=120,F187,0)</f>
        <v>0</v>
      </c>
      <c r="I187" s="0" t="n">
        <f aca="false">IF(E188=200,F188,0)</f>
        <v>1.1</v>
      </c>
      <c r="J187" s="0" t="n">
        <f aca="false">IF(E188=280,F188,0)</f>
        <v>0</v>
      </c>
      <c r="K187" s="0" t="n">
        <v>-0.6</v>
      </c>
      <c r="L187" s="0" t="n">
        <f aca="false">IF(E187=90,K187,0)</f>
        <v>0</v>
      </c>
      <c r="M187" s="0" t="n">
        <f aca="false">IF(E187=120,K187,0)</f>
        <v>0</v>
      </c>
      <c r="N187" s="0" t="n">
        <f aca="false">IF(E187=200,K187,0)</f>
        <v>-0.6</v>
      </c>
      <c r="O187" s="0" t="n">
        <f aca="false">IF(E187=280,K187,0)</f>
        <v>0</v>
      </c>
      <c r="P187" s="0" t="n">
        <v>1</v>
      </c>
      <c r="Q187" s="0" t="n">
        <v>0.3</v>
      </c>
      <c r="R187" s="0" t="n">
        <v>0.7</v>
      </c>
      <c r="S187" s="0" t="n">
        <v>0.129</v>
      </c>
      <c r="T187" s="0" t="n">
        <v>0.3508</v>
      </c>
      <c r="U187" s="0" t="n">
        <v>0.0141</v>
      </c>
      <c r="V187" s="0" t="n">
        <v>0.0066</v>
      </c>
      <c r="X187" s="8" t="n">
        <f aca="false">1/(1+2*(1+(E187*C187)^2/B187)*(1/(1-B187/4/E187/(E187-C187*E187))-1))</f>
        <v>0.981417746785115</v>
      </c>
      <c r="Y187" s="0" t="n">
        <f aca="false">1+(1-C187)^2</f>
        <v>1.678976</v>
      </c>
      <c r="Z187" s="0" t="n">
        <f aca="false">B187/2/0.938/A187</f>
        <v>34.3055132500761</v>
      </c>
      <c r="AA187" s="0" t="n">
        <f aca="false">T187*(1+B187/Z187^2)*S187/(1+S187)</f>
        <v>0.0403894194237151</v>
      </c>
      <c r="AB187" s="8" t="n">
        <f aca="false">T187-AA187/Y187*C187*C187</f>
        <v>0.350054841846418</v>
      </c>
      <c r="AC187" s="0" t="n">
        <f aca="false">U187/T187*100</f>
        <v>4.0193842645382</v>
      </c>
    </row>
    <row r="188" customFormat="false" ht="14" hidden="false" customHeight="false" outlineLevel="0" collapsed="false">
      <c r="A188" s="0" t="n">
        <v>0.1395</v>
      </c>
      <c r="B188" s="0" t="n">
        <v>11.43</v>
      </c>
      <c r="C188" s="0" t="n">
        <v>0.224</v>
      </c>
      <c r="D188" s="8" t="n">
        <v>4.009E-009</v>
      </c>
      <c r="E188" s="0" t="n">
        <v>200</v>
      </c>
      <c r="F188" s="0" t="n">
        <v>1.1</v>
      </c>
      <c r="G188" s="0" t="n">
        <f aca="false">IF(E188=90,F188,0)</f>
        <v>0</v>
      </c>
      <c r="H188" s="0" t="n">
        <f aca="false">IF(E188=120,F188,0)</f>
        <v>0</v>
      </c>
      <c r="I188" s="0" t="n">
        <f aca="false">IF(E189=200,F189,0)</f>
        <v>0.9</v>
      </c>
      <c r="J188" s="0" t="n">
        <f aca="false">IF(E189=280,F189,0)</f>
        <v>0</v>
      </c>
      <c r="K188" s="0" t="n">
        <v>-0.4</v>
      </c>
      <c r="L188" s="0" t="n">
        <f aca="false">IF(E188=90,K188,0)</f>
        <v>0</v>
      </c>
      <c r="M188" s="0" t="n">
        <f aca="false">IF(E188=120,K188,0)</f>
        <v>0</v>
      </c>
      <c r="N188" s="0" t="n">
        <f aca="false">IF(E188=200,K188,0)</f>
        <v>-0.4</v>
      </c>
      <c r="O188" s="0" t="n">
        <f aca="false">IF(E188=280,K188,0)</f>
        <v>0</v>
      </c>
      <c r="P188" s="0" t="n">
        <v>1.2</v>
      </c>
      <c r="Q188" s="0" t="n">
        <v>0.3</v>
      </c>
      <c r="R188" s="0" t="n">
        <v>0.7</v>
      </c>
      <c r="S188" s="0" t="n">
        <v>0.114</v>
      </c>
      <c r="T188" s="0" t="n">
        <v>0.337</v>
      </c>
      <c r="U188" s="0" t="n">
        <v>0.0087</v>
      </c>
      <c r="V188" s="0" t="n">
        <v>0.006</v>
      </c>
      <c r="X188" s="8" t="n">
        <f aca="false">1/(1+2*(1+(E188*C188)^2/B188)*(1/(1-B188/4/E188/(E188-C188*E188))-1))</f>
        <v>0.968507048885632</v>
      </c>
      <c r="Y188" s="0" t="n">
        <f aca="false">1+(1-C188)^2</f>
        <v>1.602176</v>
      </c>
      <c r="Z188" s="0" t="n">
        <f aca="false">B188/2/0.938/A188</f>
        <v>43.6756310612834</v>
      </c>
      <c r="AA188" s="0" t="n">
        <f aca="false">T188*(1+B188/Z188^2)*S188/(1+S188)</f>
        <v>0.0346931764464468</v>
      </c>
      <c r="AB188" s="8" t="n">
        <f aca="false">T188-AA188/Y188*C188*C188</f>
        <v>0.335913499627146</v>
      </c>
      <c r="AC188" s="0" t="n">
        <f aca="false">U188/T188*100</f>
        <v>2.58160237388724</v>
      </c>
    </row>
    <row r="189" customFormat="false" ht="14" hidden="false" customHeight="false" outlineLevel="0" collapsed="false">
      <c r="A189" s="0" t="n">
        <v>0.1396</v>
      </c>
      <c r="B189" s="0" t="n">
        <v>14.84</v>
      </c>
      <c r="C189" s="0" t="n">
        <v>0.29</v>
      </c>
      <c r="D189" s="8" t="n">
        <v>2.233E-009</v>
      </c>
      <c r="E189" s="0" t="n">
        <v>200</v>
      </c>
      <c r="F189" s="0" t="n">
        <v>0.9</v>
      </c>
      <c r="G189" s="0" t="n">
        <f aca="false">IF(E189=90,F189,0)</f>
        <v>0</v>
      </c>
      <c r="H189" s="0" t="n">
        <f aca="false">IF(E189=120,F189,0)</f>
        <v>0</v>
      </c>
      <c r="I189" s="0" t="n">
        <f aca="false">IF(E190=200,F190,0)</f>
        <v>0.7</v>
      </c>
      <c r="J189" s="0" t="n">
        <f aca="false">IF(E190=280,F190,0)</f>
        <v>0</v>
      </c>
      <c r="K189" s="0" t="n">
        <v>-0.2</v>
      </c>
      <c r="L189" s="0" t="n">
        <f aca="false">IF(E189=90,K189,0)</f>
        <v>0</v>
      </c>
      <c r="M189" s="0" t="n">
        <f aca="false">IF(E189=120,K189,0)</f>
        <v>0</v>
      </c>
      <c r="N189" s="0" t="n">
        <f aca="false">IF(E189=200,K189,0)</f>
        <v>-0.2</v>
      </c>
      <c r="O189" s="0" t="n">
        <f aca="false">IF(E189=280,K189,0)</f>
        <v>0</v>
      </c>
      <c r="P189" s="0" t="n">
        <v>1.3</v>
      </c>
      <c r="Q189" s="0" t="n">
        <v>0.2</v>
      </c>
      <c r="R189" s="0" t="n">
        <v>0.8</v>
      </c>
      <c r="S189" s="0" t="n">
        <v>0.101</v>
      </c>
      <c r="T189" s="0" t="n">
        <v>0.3348</v>
      </c>
      <c r="U189" s="0" t="n">
        <v>0.0076</v>
      </c>
      <c r="V189" s="0" t="n">
        <v>0.0059</v>
      </c>
      <c r="X189" s="8" t="n">
        <f aca="false">1/(1+2*(1+(E189*C189)^2/B189)*(1/(1-B189/4/E189/(E189-C189*E189))-1))</f>
        <v>0.943846430747412</v>
      </c>
      <c r="Y189" s="0" t="n">
        <f aca="false">1+(1-C189)^2</f>
        <v>1.5041</v>
      </c>
      <c r="Z189" s="0" t="n">
        <f aca="false">B189/2/0.938/A189</f>
        <v>56.6650985758885</v>
      </c>
      <c r="AA189" s="0" t="n">
        <f aca="false">T189*(1+B189/Z189^2)*S189/(1+S189)</f>
        <v>0.0308547521960363</v>
      </c>
      <c r="AB189" s="8" t="n">
        <f aca="false">T189-AA189/Y189*C189*C189</f>
        <v>0.333074792460816</v>
      </c>
      <c r="AC189" s="0" t="n">
        <f aca="false">U189/T189*100</f>
        <v>2.2700119474313</v>
      </c>
    </row>
    <row r="190" customFormat="false" ht="14" hidden="false" customHeight="false" outlineLevel="0" collapsed="false">
      <c r="A190" s="0" t="n">
        <v>0.1398</v>
      </c>
      <c r="B190" s="0" t="n">
        <v>19.32</v>
      </c>
      <c r="C190" s="0" t="n">
        <v>0.375</v>
      </c>
      <c r="D190" s="8" t="n">
        <v>1.248E-009</v>
      </c>
      <c r="E190" s="0" t="n">
        <v>200</v>
      </c>
      <c r="F190" s="0" t="n">
        <v>0.7</v>
      </c>
      <c r="G190" s="0" t="n">
        <f aca="false">IF(E190=90,F190,0)</f>
        <v>0</v>
      </c>
      <c r="H190" s="0" t="n">
        <f aca="false">IF(E190=120,F190,0)</f>
        <v>0</v>
      </c>
      <c r="I190" s="0" t="n">
        <f aca="false">IF(E191=200,F191,0)</f>
        <v>0.6</v>
      </c>
      <c r="J190" s="0" t="n">
        <f aca="false">IF(E191=280,F191,0)</f>
        <v>0</v>
      </c>
      <c r="K190" s="0" t="n">
        <v>-0.1</v>
      </c>
      <c r="L190" s="0" t="n">
        <f aca="false">IF(E190=90,K190,0)</f>
        <v>0</v>
      </c>
      <c r="M190" s="0" t="n">
        <f aca="false">IF(E190=120,K190,0)</f>
        <v>0</v>
      </c>
      <c r="N190" s="0" t="n">
        <f aca="false">IF(E190=200,K190,0)</f>
        <v>-0.1</v>
      </c>
      <c r="O190" s="0" t="n">
        <f aca="false">IF(E190=280,K190,0)</f>
        <v>0</v>
      </c>
      <c r="P190" s="0" t="n">
        <v>1.4</v>
      </c>
      <c r="Q190" s="0" t="n">
        <v>0.4</v>
      </c>
      <c r="R190" s="0" t="n">
        <v>0.8</v>
      </c>
      <c r="S190" s="0" t="n">
        <v>0.09</v>
      </c>
      <c r="T190" s="0" t="n">
        <v>0.3413</v>
      </c>
      <c r="U190" s="0" t="n">
        <v>0.0088</v>
      </c>
      <c r="V190" s="0" t="n">
        <v>0.0063</v>
      </c>
      <c r="X190" s="8" t="n">
        <f aca="false">1/(1+2*(1+(E190*C190)^2/B190)*(1/(1-B190/4/E190/(E190-C190*E190))-1))</f>
        <v>0.898546697328629</v>
      </c>
      <c r="Y190" s="0" t="n">
        <f aca="false">1+(1-C190)^2</f>
        <v>1.390625</v>
      </c>
      <c r="Z190" s="0" t="n">
        <f aca="false">B190/2/0.938/A190</f>
        <v>73.6660047402473</v>
      </c>
      <c r="AA190" s="0" t="n">
        <f aca="false">T190*(1+B190/Z190^2)*S190/(1+S190)</f>
        <v>0.0282810626457977</v>
      </c>
      <c r="AB190" s="8" t="n">
        <f aca="false">T190-AA190/Y190*C190*C190</f>
        <v>0.338440117260537</v>
      </c>
      <c r="AC190" s="0" t="n">
        <f aca="false">U190/T190*100</f>
        <v>2.57837679460885</v>
      </c>
    </row>
    <row r="191" customFormat="false" ht="14" hidden="false" customHeight="false" outlineLevel="0" collapsed="false">
      <c r="A191" s="0" t="n">
        <v>0.1417</v>
      </c>
      <c r="B191" s="0" t="n">
        <v>25.36</v>
      </c>
      <c r="C191" s="0" t="n">
        <v>0.483</v>
      </c>
      <c r="D191" s="8" t="n">
        <v>6.323E-010</v>
      </c>
      <c r="E191" s="0" t="n">
        <v>200</v>
      </c>
      <c r="F191" s="0" t="n">
        <v>0.6</v>
      </c>
      <c r="G191" s="0" t="n">
        <f aca="false">IF(E191=90,F191,0)</f>
        <v>0</v>
      </c>
      <c r="H191" s="0" t="n">
        <f aca="false">IF(E191=120,F191,0)</f>
        <v>0</v>
      </c>
      <c r="I191" s="0" t="n">
        <f aca="false">IF(E192=200,F192,0)</f>
        <v>1.7</v>
      </c>
      <c r="J191" s="0" t="n">
        <f aca="false">IF(E192=280,F192,0)</f>
        <v>0</v>
      </c>
      <c r="K191" s="0" t="n">
        <v>0</v>
      </c>
      <c r="L191" s="0" t="n">
        <f aca="false">IF(E191=90,K191,0)</f>
        <v>0</v>
      </c>
      <c r="M191" s="0" t="n">
        <f aca="false">IF(E191=120,K191,0)</f>
        <v>0</v>
      </c>
      <c r="N191" s="0" t="n">
        <f aca="false">IF(E191=200,K191,0)</f>
        <v>0</v>
      </c>
      <c r="O191" s="0" t="n">
        <f aca="false">IF(E191=280,K191,0)</f>
        <v>0</v>
      </c>
      <c r="P191" s="0" t="n">
        <v>1.4</v>
      </c>
      <c r="Q191" s="0" t="n">
        <v>0.8</v>
      </c>
      <c r="R191" s="0" t="n">
        <v>1</v>
      </c>
      <c r="S191" s="0" t="n">
        <v>0.08</v>
      </c>
      <c r="T191" s="0" t="n">
        <v>0.329</v>
      </c>
      <c r="U191" s="0" t="n">
        <v>0.0173</v>
      </c>
      <c r="V191" s="0" t="n">
        <v>0.0065</v>
      </c>
      <c r="X191" s="8" t="n">
        <f aca="false">1/(1+2*(1+(E191*C191)^2/B191)*(1/(1-B191/4/E191/(E191-C191*E191))-1))</f>
        <v>0.815460797755756</v>
      </c>
      <c r="Y191" s="0" t="n">
        <f aca="false">1+(1-C191)^2</f>
        <v>1.267289</v>
      </c>
      <c r="Z191" s="0" t="n">
        <f aca="false">B191/2/0.938/A191</f>
        <v>95.3996024514989</v>
      </c>
      <c r="AA191" s="0" t="n">
        <f aca="false">T191*(1+B191/Z191^2)*S191/(1+S191)</f>
        <v>0.0244382779495718</v>
      </c>
      <c r="AB191" s="8" t="n">
        <f aca="false">T191-AA191/Y191*C191*C191</f>
        <v>0.324501277589739</v>
      </c>
      <c r="AC191" s="0" t="n">
        <f aca="false">U191/T191*100</f>
        <v>5.25835866261398</v>
      </c>
    </row>
    <row r="192" customFormat="false" ht="14" hidden="false" customHeight="false" outlineLevel="0" collapsed="false">
      <c r="A192" s="0" t="n">
        <v>0.1785</v>
      </c>
      <c r="B192" s="0" t="n">
        <v>7.38</v>
      </c>
      <c r="C192" s="0" t="n">
        <v>0.114</v>
      </c>
      <c r="D192" s="8" t="n">
        <v>6.502E-009</v>
      </c>
      <c r="E192" s="0" t="n">
        <v>200</v>
      </c>
      <c r="F192" s="0" t="n">
        <v>1.7</v>
      </c>
      <c r="G192" s="0" t="n">
        <f aca="false">IF(E192=90,F192,0)</f>
        <v>0</v>
      </c>
      <c r="H192" s="0" t="n">
        <f aca="false">IF(E192=120,F192,0)</f>
        <v>0</v>
      </c>
      <c r="I192" s="0" t="n">
        <f aca="false">IF(E193=200,F193,0)</f>
        <v>1.4</v>
      </c>
      <c r="J192" s="0" t="n">
        <f aca="false">IF(E193=280,F193,0)</f>
        <v>0</v>
      </c>
      <c r="K192" s="0" t="n">
        <v>-1</v>
      </c>
      <c r="L192" s="0" t="n">
        <f aca="false">IF(E192=90,K192,0)</f>
        <v>0</v>
      </c>
      <c r="M192" s="0" t="n">
        <f aca="false">IF(E192=120,K192,0)</f>
        <v>0</v>
      </c>
      <c r="N192" s="0" t="n">
        <f aca="false">IF(E192=200,K192,0)</f>
        <v>-1</v>
      </c>
      <c r="O192" s="0" t="n">
        <f aca="false">IF(E192=280,K192,0)</f>
        <v>0</v>
      </c>
      <c r="P192" s="0" t="n">
        <v>0.5</v>
      </c>
      <c r="Q192" s="0" t="n">
        <v>0.3</v>
      </c>
      <c r="R192" s="0" t="n">
        <v>0.7</v>
      </c>
      <c r="S192" s="0" t="n">
        <v>0.128</v>
      </c>
      <c r="T192" s="0" t="n">
        <v>0.2678</v>
      </c>
      <c r="U192" s="0" t="n">
        <v>0.0201</v>
      </c>
      <c r="V192" s="0" t="n">
        <v>0.0056</v>
      </c>
      <c r="X192" s="8" t="n">
        <f aca="false">1/(1+2*(1+(E192*C192)^2/B192)*(1/(1-B192/4/E192/(E192-C192*E192))-1))</f>
        <v>0.992616331433462</v>
      </c>
      <c r="Y192" s="0" t="n">
        <f aca="false">1+(1-C192)^2</f>
        <v>1.784996</v>
      </c>
      <c r="Z192" s="0" t="n">
        <f aca="false">B192/2/0.938/A192</f>
        <v>22.0386662127538</v>
      </c>
      <c r="AA192" s="0" t="n">
        <f aca="false">T192*(1+B192/Z192^2)*S192/(1+S192)</f>
        <v>0.0308503921539851</v>
      </c>
      <c r="AB192" s="8" t="n">
        <f aca="false">T192-AA192/Y192*C192*C192</f>
        <v>0.267575387902027</v>
      </c>
      <c r="AC192" s="0" t="n">
        <f aca="false">U192/T192*100</f>
        <v>7.50560119492158</v>
      </c>
    </row>
    <row r="193" customFormat="false" ht="14" hidden="false" customHeight="false" outlineLevel="0" collapsed="false">
      <c r="A193" s="0" t="n">
        <v>0.1798</v>
      </c>
      <c r="B193" s="0" t="n">
        <v>8.97</v>
      </c>
      <c r="C193" s="0" t="n">
        <v>0.137</v>
      </c>
      <c r="D193" s="8" t="n">
        <v>4.896E-009</v>
      </c>
      <c r="E193" s="0" t="n">
        <v>200</v>
      </c>
      <c r="F193" s="0" t="n">
        <v>1.4</v>
      </c>
      <c r="G193" s="0" t="n">
        <f aca="false">IF(E193=90,F193,0)</f>
        <v>0</v>
      </c>
      <c r="H193" s="0" t="n">
        <f aca="false">IF(E193=120,F193,0)</f>
        <v>0</v>
      </c>
      <c r="I193" s="0" t="n">
        <f aca="false">IF(E194=200,F194,0)</f>
        <v>1.2</v>
      </c>
      <c r="J193" s="0" t="n">
        <f aca="false">IF(E194=280,F194,0)</f>
        <v>0</v>
      </c>
      <c r="K193" s="0" t="n">
        <v>-0.7</v>
      </c>
      <c r="L193" s="0" t="n">
        <f aca="false">IF(E193=90,K193,0)</f>
        <v>0</v>
      </c>
      <c r="M193" s="0" t="n">
        <f aca="false">IF(E193=120,K193,0)</f>
        <v>0</v>
      </c>
      <c r="N193" s="0" t="n">
        <f aca="false">IF(E193=200,K193,0)</f>
        <v>-0.7</v>
      </c>
      <c r="O193" s="0" t="n">
        <f aca="false">IF(E193=280,K193,0)</f>
        <v>0</v>
      </c>
      <c r="P193" s="0" t="n">
        <v>0.8</v>
      </c>
      <c r="Q193" s="0" t="n">
        <v>0.3</v>
      </c>
      <c r="R193" s="0" t="n">
        <v>0.7</v>
      </c>
      <c r="S193" s="0" t="n">
        <v>0.113</v>
      </c>
      <c r="T193" s="0" t="n">
        <v>0.306</v>
      </c>
      <c r="U193" s="0" t="n">
        <v>0.0158</v>
      </c>
      <c r="V193" s="0" t="n">
        <v>0.0059</v>
      </c>
      <c r="X193" s="8" t="n">
        <f aca="false">1/(1+2*(1+(E193*C193)^2/B193)*(1/(1-B193/4/E193/(E193-C193*E193))-1))</f>
        <v>0.989114874516168</v>
      </c>
      <c r="Y193" s="0" t="n">
        <f aca="false">1+(1-C193)^2</f>
        <v>1.744769</v>
      </c>
      <c r="Z193" s="0" t="n">
        <f aca="false">B193/2/0.938/A193</f>
        <v>26.5931584726929</v>
      </c>
      <c r="AA193" s="0" t="n">
        <f aca="false">T193*(1+B193/Z193^2)*S193/(1+S193)</f>
        <v>0.0314614408648522</v>
      </c>
      <c r="AB193" s="8" t="n">
        <f aca="false">T193-AA193/Y193*C193*C193</f>
        <v>0.305661559906445</v>
      </c>
      <c r="AC193" s="0" t="n">
        <f aca="false">U193/T193*100</f>
        <v>5.16339869281046</v>
      </c>
    </row>
    <row r="194" customFormat="false" ht="14" hidden="false" customHeight="false" outlineLevel="0" collapsed="false">
      <c r="A194" s="0" t="n">
        <v>0.1815</v>
      </c>
      <c r="B194" s="0" t="n">
        <v>11.44</v>
      </c>
      <c r="C194" s="0" t="n">
        <v>0.172</v>
      </c>
      <c r="D194" s="8" t="n">
        <v>2.709E-009</v>
      </c>
      <c r="E194" s="0" t="n">
        <v>200</v>
      </c>
      <c r="F194" s="0" t="n">
        <v>1.2</v>
      </c>
      <c r="G194" s="0" t="n">
        <f aca="false">IF(E194=90,F194,0)</f>
        <v>0</v>
      </c>
      <c r="H194" s="0" t="n">
        <f aca="false">IF(E194=120,F194,0)</f>
        <v>0</v>
      </c>
      <c r="I194" s="0" t="n">
        <f aca="false">IF(E195=200,F195,0)</f>
        <v>1</v>
      </c>
      <c r="J194" s="0" t="n">
        <f aca="false">IF(E195=280,F195,0)</f>
        <v>0</v>
      </c>
      <c r="K194" s="0" t="n">
        <v>-0.5</v>
      </c>
      <c r="L194" s="0" t="n">
        <f aca="false">IF(E194=90,K194,0)</f>
        <v>0</v>
      </c>
      <c r="M194" s="0" t="n">
        <f aca="false">IF(E194=120,K194,0)</f>
        <v>0</v>
      </c>
      <c r="N194" s="0" t="n">
        <f aca="false">IF(E194=200,K194,0)</f>
        <v>-0.5</v>
      </c>
      <c r="O194" s="0" t="n">
        <f aca="false">IF(E194=280,K194,0)</f>
        <v>0</v>
      </c>
      <c r="P194" s="0" t="n">
        <v>1</v>
      </c>
      <c r="Q194" s="0" t="n">
        <v>0.3</v>
      </c>
      <c r="R194" s="0" t="n">
        <v>0.7</v>
      </c>
      <c r="S194" s="0" t="n">
        <v>0.098</v>
      </c>
      <c r="T194" s="0" t="n">
        <v>0.2867</v>
      </c>
      <c r="U194" s="0" t="n">
        <v>0.0096</v>
      </c>
      <c r="V194" s="0" t="n">
        <v>0.005</v>
      </c>
      <c r="X194" s="8" t="n">
        <f aca="false">1/(1+2*(1+(E194*C194)^2/B194)*(1/(1-B194/4/E194/(E194-C194*E194))-1))</f>
        <v>0.982280642120598</v>
      </c>
      <c r="Y194" s="0" t="n">
        <f aca="false">1+(1-C194)^2</f>
        <v>1.685584</v>
      </c>
      <c r="Z194" s="0" t="n">
        <f aca="false">B194/2/0.938/A194</f>
        <v>33.5982425534664</v>
      </c>
      <c r="AA194" s="0" t="n">
        <f aca="false">T194*(1+B194/Z194^2)*S194/(1+S194)</f>
        <v>0.0258482138556477</v>
      </c>
      <c r="AB194" s="8" t="n">
        <f aca="false">T194-AA194/Y194*C194*C194</f>
        <v>0.286246333164823</v>
      </c>
      <c r="AC194" s="0" t="n">
        <f aca="false">U194/T194*100</f>
        <v>3.34844785490059</v>
      </c>
    </row>
    <row r="195" customFormat="false" ht="14" hidden="false" customHeight="false" outlineLevel="0" collapsed="false">
      <c r="A195" s="0" t="n">
        <v>0.1802</v>
      </c>
      <c r="B195" s="0" t="n">
        <v>14.86</v>
      </c>
      <c r="C195" s="0" t="n">
        <v>0.225</v>
      </c>
      <c r="D195" s="8" t="n">
        <v>1.678E-009</v>
      </c>
      <c r="E195" s="0" t="n">
        <v>200</v>
      </c>
      <c r="F195" s="0" t="n">
        <v>1</v>
      </c>
      <c r="G195" s="0" t="n">
        <f aca="false">IF(E195=90,F195,0)</f>
        <v>0</v>
      </c>
      <c r="H195" s="0" t="n">
        <f aca="false">IF(E195=120,F195,0)</f>
        <v>0</v>
      </c>
      <c r="I195" s="0" t="n">
        <f aca="false">IF(E196=200,F196,0)</f>
        <v>0.8</v>
      </c>
      <c r="J195" s="0" t="n">
        <f aca="false">IF(E196=280,F196,0)</f>
        <v>0</v>
      </c>
      <c r="K195" s="0" t="n">
        <v>-0.3</v>
      </c>
      <c r="L195" s="0" t="n">
        <f aca="false">IF(E195=90,K195,0)</f>
        <v>0</v>
      </c>
      <c r="M195" s="0" t="n">
        <f aca="false">IF(E195=120,K195,0)</f>
        <v>0</v>
      </c>
      <c r="N195" s="0" t="n">
        <f aca="false">IF(E195=200,K195,0)</f>
        <v>-0.3</v>
      </c>
      <c r="O195" s="0" t="n">
        <f aca="false">IF(E195=280,K195,0)</f>
        <v>0</v>
      </c>
      <c r="P195" s="0" t="n">
        <v>1.3</v>
      </c>
      <c r="Q195" s="0" t="n">
        <v>0.2</v>
      </c>
      <c r="R195" s="0" t="n">
        <v>0.7</v>
      </c>
      <c r="S195" s="0" t="n">
        <v>0.086</v>
      </c>
      <c r="T195" s="0" t="n">
        <v>0.3107</v>
      </c>
      <c r="U195" s="0" t="n">
        <v>0.0089</v>
      </c>
      <c r="V195" s="0" t="n">
        <v>0.0056</v>
      </c>
      <c r="X195" s="8" t="n">
        <f aca="false">1/(1+2*(1+(E195*C195)^2/B195)*(1/(1-B195/4/E195/(E195-C195*E195))-1))</f>
        <v>0.968143329872038</v>
      </c>
      <c r="Y195" s="0" t="n">
        <f aca="false">1+(1-C195)^2</f>
        <v>1.600625</v>
      </c>
      <c r="Z195" s="0" t="n">
        <f aca="false">B195/2/0.938/A195</f>
        <v>43.9573182131202</v>
      </c>
      <c r="AA195" s="0" t="n">
        <f aca="false">T195*(1+B195/Z195^2)*S195/(1+S195)</f>
        <v>0.0247934554107102</v>
      </c>
      <c r="AB195" s="8" t="n">
        <f aca="false">T195-AA195/Y195*C195*C195</f>
        <v>0.309915825892906</v>
      </c>
      <c r="AC195" s="0" t="n">
        <f aca="false">U195/T195*100</f>
        <v>2.86449951721918</v>
      </c>
    </row>
    <row r="196" customFormat="false" ht="14" hidden="false" customHeight="false" outlineLevel="0" collapsed="false">
      <c r="A196" s="0" t="n">
        <v>0.1802</v>
      </c>
      <c r="B196" s="0" t="n">
        <v>19.43</v>
      </c>
      <c r="C196" s="0" t="n">
        <v>0.293</v>
      </c>
      <c r="D196" s="8" t="n">
        <v>9.09E-010</v>
      </c>
      <c r="E196" s="0" t="n">
        <v>200</v>
      </c>
      <c r="F196" s="0" t="n">
        <v>0.8</v>
      </c>
      <c r="G196" s="0" t="n">
        <f aca="false">IF(E196=90,F196,0)</f>
        <v>0</v>
      </c>
      <c r="H196" s="0" t="n">
        <f aca="false">IF(E196=120,F196,0)</f>
        <v>0</v>
      </c>
      <c r="I196" s="0" t="n">
        <f aca="false">IF(E197=200,F197,0)</f>
        <v>0.7</v>
      </c>
      <c r="J196" s="0" t="n">
        <f aca="false">IF(E197=280,F197,0)</f>
        <v>0</v>
      </c>
      <c r="K196" s="0" t="n">
        <v>-0.1</v>
      </c>
      <c r="L196" s="0" t="n">
        <f aca="false">IF(E196=90,K196,0)</f>
        <v>0</v>
      </c>
      <c r="M196" s="0" t="n">
        <f aca="false">IF(E196=120,K196,0)</f>
        <v>0</v>
      </c>
      <c r="N196" s="0" t="n">
        <f aca="false">IF(E196=200,K196,0)</f>
        <v>-0.1</v>
      </c>
      <c r="O196" s="0" t="n">
        <f aca="false">IF(E196=280,K196,0)</f>
        <v>0</v>
      </c>
      <c r="P196" s="0" t="n">
        <v>1.5</v>
      </c>
      <c r="Q196" s="0" t="n">
        <v>0.2</v>
      </c>
      <c r="R196" s="0" t="n">
        <v>0.8</v>
      </c>
      <c r="S196" s="0" t="n">
        <v>0.075</v>
      </c>
      <c r="T196" s="0" t="n">
        <v>0.3047</v>
      </c>
      <c r="U196" s="0" t="n">
        <v>0.0087</v>
      </c>
      <c r="V196" s="0" t="n">
        <v>0.0058</v>
      </c>
      <c r="X196" s="8" t="n">
        <f aca="false">1/(1+2*(1+(E196*C196)^2/B196)*(1/(1-B196/4/E196/(E196-C196*E196))-1))</f>
        <v>0.942447025119709</v>
      </c>
      <c r="Y196" s="0" t="n">
        <f aca="false">1+(1-C196)^2</f>
        <v>1.499849</v>
      </c>
      <c r="Z196" s="0" t="n">
        <f aca="false">B196/2/0.938/A196</f>
        <v>57.475820516886</v>
      </c>
      <c r="AA196" s="0" t="n">
        <f aca="false">T196*(1+B196/Z196^2)*S196/(1+S196)</f>
        <v>0.0213831734108243</v>
      </c>
      <c r="AB196" s="8" t="n">
        <f aca="false">T196-AA196/Y196*C196*C196</f>
        <v>0.303476060754019</v>
      </c>
      <c r="AC196" s="0" t="n">
        <f aca="false">U196/T196*100</f>
        <v>2.8552674762061</v>
      </c>
    </row>
    <row r="197" customFormat="false" ht="14" hidden="false" customHeight="false" outlineLevel="0" collapsed="false">
      <c r="A197" s="0" t="n">
        <v>0.1804</v>
      </c>
      <c r="B197" s="0" t="n">
        <v>25.9</v>
      </c>
      <c r="C197" s="0" t="n">
        <v>0.388</v>
      </c>
      <c r="D197" s="8" t="n">
        <v>4.681E-010</v>
      </c>
      <c r="E197" s="0" t="n">
        <v>200</v>
      </c>
      <c r="F197" s="0" t="n">
        <v>0.7</v>
      </c>
      <c r="G197" s="0" t="n">
        <f aca="false">IF(E197=90,F197,0)</f>
        <v>0</v>
      </c>
      <c r="H197" s="0" t="n">
        <f aca="false">IF(E197=120,F197,0)</f>
        <v>0</v>
      </c>
      <c r="I197" s="0" t="n">
        <f aca="false">IF(E198=200,F198,0)</f>
        <v>1.4</v>
      </c>
      <c r="J197" s="0" t="n">
        <f aca="false">IF(E198=280,F198,0)</f>
        <v>0</v>
      </c>
      <c r="K197" s="0" t="n">
        <v>0</v>
      </c>
      <c r="L197" s="0" t="n">
        <f aca="false">IF(E197=90,K197,0)</f>
        <v>0</v>
      </c>
      <c r="M197" s="0" t="n">
        <f aca="false">IF(E197=120,K197,0)</f>
        <v>0</v>
      </c>
      <c r="N197" s="0" t="n">
        <f aca="false">IF(E197=200,K197,0)</f>
        <v>0</v>
      </c>
      <c r="O197" s="0" t="n">
        <f aca="false">IF(E197=280,K197,0)</f>
        <v>0</v>
      </c>
      <c r="P197" s="0" t="n">
        <v>1.7</v>
      </c>
      <c r="Q197" s="0" t="n">
        <v>0.5</v>
      </c>
      <c r="R197" s="0" t="n">
        <v>0.9</v>
      </c>
      <c r="S197" s="0" t="n">
        <v>0.067</v>
      </c>
      <c r="T197" s="0" t="n">
        <v>0.302</v>
      </c>
      <c r="U197" s="0" t="n">
        <v>0.0144</v>
      </c>
      <c r="V197" s="0" t="n">
        <v>0.0063</v>
      </c>
      <c r="X197" s="8" t="n">
        <f aca="false">1/(1+2*(1+(E197*C197)^2/B197)*(1/(1-B197/4/E197/(E197-C197*E197))-1))</f>
        <v>0.890031968529293</v>
      </c>
      <c r="Y197" s="0" t="n">
        <f aca="false">1+(1-C197)^2</f>
        <v>1.374544</v>
      </c>
      <c r="Z197" s="0" t="n">
        <f aca="false">B197/2/0.938/A197</f>
        <v>76.5297680113843</v>
      </c>
      <c r="AA197" s="0" t="n">
        <f aca="false">T197*(1+B197/Z197^2)*S197/(1+S197)</f>
        <v>0.0190473091999951</v>
      </c>
      <c r="AB197" s="8" t="n">
        <f aca="false">T197-AA197/Y197*C197*C197</f>
        <v>0.299913884083591</v>
      </c>
      <c r="AC197" s="0" t="n">
        <f aca="false">U197/T197*100</f>
        <v>4.7682119205298</v>
      </c>
    </row>
    <row r="198" customFormat="false" ht="14" hidden="false" customHeight="false" outlineLevel="0" collapsed="false">
      <c r="A198" s="0" t="n">
        <v>0.2225</v>
      </c>
      <c r="B198" s="0" t="n">
        <v>9.15</v>
      </c>
      <c r="C198" s="0" t="n">
        <v>0.113</v>
      </c>
      <c r="D198" s="8" t="n">
        <v>3.494E-009</v>
      </c>
      <c r="E198" s="0" t="n">
        <v>200</v>
      </c>
      <c r="F198" s="0" t="n">
        <v>1.4</v>
      </c>
      <c r="G198" s="0" t="n">
        <f aca="false">IF(E198=90,F198,0)</f>
        <v>0</v>
      </c>
      <c r="H198" s="0" t="n">
        <f aca="false">IF(E198=120,F198,0)</f>
        <v>0</v>
      </c>
      <c r="I198" s="0" t="n">
        <f aca="false">IF(E199=200,F199,0)</f>
        <v>1.2</v>
      </c>
      <c r="J198" s="0" t="n">
        <f aca="false">IF(E199=280,F199,0)</f>
        <v>0</v>
      </c>
      <c r="K198" s="0" t="n">
        <v>-0.7</v>
      </c>
      <c r="L198" s="0" t="n">
        <f aca="false">IF(E198=90,K198,0)</f>
        <v>0</v>
      </c>
      <c r="M198" s="0" t="n">
        <f aca="false">IF(E198=120,K198,0)</f>
        <v>0</v>
      </c>
      <c r="N198" s="0" t="n">
        <f aca="false">IF(E198=200,K198,0)</f>
        <v>-0.7</v>
      </c>
      <c r="O198" s="0" t="n">
        <f aca="false">IF(E198=280,K198,0)</f>
        <v>0</v>
      </c>
      <c r="P198" s="0" t="n">
        <v>0.6</v>
      </c>
      <c r="Q198" s="0" t="n">
        <v>0.3</v>
      </c>
      <c r="R198" s="0" t="n">
        <v>0.7</v>
      </c>
      <c r="S198" s="0" t="n">
        <v>0.1</v>
      </c>
      <c r="T198" s="0" t="n">
        <v>0.2781</v>
      </c>
      <c r="U198" s="0" t="n">
        <v>0.018</v>
      </c>
      <c r="V198" s="0" t="n">
        <v>0.0051</v>
      </c>
      <c r="X198" s="8" t="n">
        <f aca="false">1/(1+2*(1+(E198*C198)^2/B198)*(1/(1-B198/4/E198/(E198-C198*E198))-1))</f>
        <v>0.992726022200536</v>
      </c>
      <c r="Y198" s="0" t="n">
        <f aca="false">1+(1-C198)^2</f>
        <v>1.786769</v>
      </c>
      <c r="Z198" s="0" t="n">
        <f aca="false">B198/2/0.938/A198</f>
        <v>21.920893126662</v>
      </c>
      <c r="AA198" s="0" t="n">
        <f aca="false">T198*(1+B198/Z198^2)*S198/(1+S198)</f>
        <v>0.0257632257442882</v>
      </c>
      <c r="AB198" s="8" t="n">
        <f aca="false">T198-AA198/Y198*C198*C198</f>
        <v>0.277915885193033</v>
      </c>
      <c r="AC198" s="0" t="n">
        <f aca="false">U198/T198*100</f>
        <v>6.47249190938511</v>
      </c>
    </row>
    <row r="199" customFormat="false" ht="14" hidden="false" customHeight="false" outlineLevel="0" collapsed="false">
      <c r="A199" s="0" t="n">
        <v>0.2261</v>
      </c>
      <c r="B199" s="0" t="n">
        <v>11.47</v>
      </c>
      <c r="C199" s="0" t="n">
        <v>0.139</v>
      </c>
      <c r="D199" s="8" t="n">
        <v>2.107E-009</v>
      </c>
      <c r="E199" s="0" t="n">
        <v>200</v>
      </c>
      <c r="F199" s="0" t="n">
        <v>1.2</v>
      </c>
      <c r="G199" s="0" t="n">
        <f aca="false">IF(E199=90,F199,0)</f>
        <v>0</v>
      </c>
      <c r="H199" s="0" t="n">
        <f aca="false">IF(E199=120,F199,0)</f>
        <v>0</v>
      </c>
      <c r="I199" s="0" t="n">
        <f aca="false">IF(E200=200,F200,0)</f>
        <v>1</v>
      </c>
      <c r="J199" s="0" t="n">
        <f aca="false">IF(E200=280,F200,0)</f>
        <v>0</v>
      </c>
      <c r="K199" s="0" t="n">
        <v>-0.4</v>
      </c>
      <c r="L199" s="0" t="n">
        <f aca="false">IF(E199=90,K199,0)</f>
        <v>0</v>
      </c>
      <c r="M199" s="0" t="n">
        <f aca="false">IF(E199=120,K199,0)</f>
        <v>0</v>
      </c>
      <c r="N199" s="0" t="n">
        <f aca="false">IF(E199=200,K199,0)</f>
        <v>-0.4</v>
      </c>
      <c r="O199" s="0" t="n">
        <f aca="false">IF(E199=280,K199,0)</f>
        <v>0</v>
      </c>
      <c r="P199" s="0" t="n">
        <v>0.7</v>
      </c>
      <c r="Q199" s="0" t="n">
        <v>0.3</v>
      </c>
      <c r="R199" s="0" t="n">
        <v>0.7</v>
      </c>
      <c r="S199" s="0" t="n">
        <v>0.086</v>
      </c>
      <c r="T199" s="0" t="n">
        <v>0.2741</v>
      </c>
      <c r="U199" s="0" t="n">
        <v>0.0101</v>
      </c>
      <c r="V199" s="0" t="n">
        <v>0.0045</v>
      </c>
      <c r="X199" s="8" t="n">
        <f aca="false">1/(1+2*(1+(E199*C199)^2/B199)*(1/(1-B199/4/E199/(E199-C199*E199))-1))</f>
        <v>0.988740653968303</v>
      </c>
      <c r="Y199" s="0" t="n">
        <f aca="false">1+(1-C199)^2</f>
        <v>1.741321</v>
      </c>
      <c r="Z199" s="0" t="n">
        <f aca="false">B199/2/0.938/A199</f>
        <v>27.0414528733724</v>
      </c>
      <c r="AA199" s="0" t="n">
        <f aca="false">T199*(1+B199/Z199^2)*S199/(1+S199)</f>
        <v>0.0220463648994913</v>
      </c>
      <c r="AB199" s="8" t="n">
        <f aca="false">T199-AA199/Y199*C199*C199</f>
        <v>0.273855382369923</v>
      </c>
      <c r="AC199" s="0" t="n">
        <f aca="false">U199/T199*100</f>
        <v>3.68478657424298</v>
      </c>
    </row>
    <row r="200" customFormat="false" ht="14" hidden="false" customHeight="false" outlineLevel="0" collapsed="false">
      <c r="A200" s="0" t="n">
        <v>0.2262</v>
      </c>
      <c r="B200" s="0" t="n">
        <v>14.9</v>
      </c>
      <c r="C200" s="0" t="n">
        <v>0.18</v>
      </c>
      <c r="D200" s="8" t="n">
        <v>1.132E-009</v>
      </c>
      <c r="E200" s="0" t="n">
        <v>200</v>
      </c>
      <c r="F200" s="0" t="n">
        <v>1</v>
      </c>
      <c r="G200" s="0" t="n">
        <f aca="false">IF(E200=90,F200,0)</f>
        <v>0</v>
      </c>
      <c r="H200" s="0" t="n">
        <f aca="false">IF(E200=120,F200,0)</f>
        <v>0</v>
      </c>
      <c r="I200" s="0" t="n">
        <f aca="false">IF(E201=200,F201,0)</f>
        <v>0.8</v>
      </c>
      <c r="J200" s="0" t="n">
        <f aca="false">IF(E201=280,F201,0)</f>
        <v>0</v>
      </c>
      <c r="K200" s="0" t="n">
        <v>-0.2</v>
      </c>
      <c r="L200" s="0" t="n">
        <f aca="false">IF(E200=90,K200,0)</f>
        <v>0</v>
      </c>
      <c r="M200" s="0" t="n">
        <f aca="false">IF(E200=120,K200,0)</f>
        <v>0</v>
      </c>
      <c r="N200" s="0" t="n">
        <f aca="false">IF(E200=200,K200,0)</f>
        <v>-0.2</v>
      </c>
      <c r="O200" s="0" t="n">
        <f aca="false">IF(E200=280,K200,0)</f>
        <v>0</v>
      </c>
      <c r="P200" s="0" t="n">
        <v>1</v>
      </c>
      <c r="Q200" s="0" t="n">
        <v>0.3</v>
      </c>
      <c r="R200" s="0" t="n">
        <v>0.7</v>
      </c>
      <c r="S200" s="0" t="n">
        <v>0.074</v>
      </c>
      <c r="T200" s="0" t="n">
        <v>0.2569</v>
      </c>
      <c r="U200" s="0" t="n">
        <v>0.0079</v>
      </c>
      <c r="V200" s="0" t="n">
        <v>0.0041</v>
      </c>
      <c r="X200" s="8" t="n">
        <f aca="false">1/(1+2*(1+(E200*C200)^2/B200)*(1/(1-B200/4/E200/(E200-C200*E200))-1))</f>
        <v>0.9804060926604</v>
      </c>
      <c r="Y200" s="0" t="n">
        <f aca="false">1+(1-C200)^2</f>
        <v>1.6724</v>
      </c>
      <c r="Z200" s="0" t="n">
        <f aca="false">B200/2/0.938/A200</f>
        <v>35.1124257454674</v>
      </c>
      <c r="AA200" s="0" t="n">
        <f aca="false">T200*(1+B200/Z200^2)*S200/(1+S200)</f>
        <v>0.0179146672204305</v>
      </c>
      <c r="AB200" s="8" t="n">
        <f aca="false">T200-AA200/Y200*C200*C200</f>
        <v>0.25655293278047</v>
      </c>
      <c r="AC200" s="0" t="n">
        <f aca="false">U200/T200*100</f>
        <v>3.07512650836902</v>
      </c>
    </row>
    <row r="201" customFormat="false" ht="14" hidden="false" customHeight="false" outlineLevel="0" collapsed="false">
      <c r="A201" s="0" t="n">
        <v>0.2253</v>
      </c>
      <c r="B201" s="0" t="n">
        <v>19.56</v>
      </c>
      <c r="C201" s="0" t="n">
        <v>0.236</v>
      </c>
      <c r="D201" s="8" t="n">
        <v>6.436E-010</v>
      </c>
      <c r="E201" s="0" t="n">
        <v>200</v>
      </c>
      <c r="F201" s="0" t="n">
        <v>0.8</v>
      </c>
      <c r="G201" s="0" t="n">
        <f aca="false">IF(E201=90,F201,0)</f>
        <v>0</v>
      </c>
      <c r="H201" s="0" t="n">
        <f aca="false">IF(E201=120,F201,0)</f>
        <v>0</v>
      </c>
      <c r="I201" s="0" t="n">
        <f aca="false">IF(E202=200,F202,0)</f>
        <v>0.7</v>
      </c>
      <c r="J201" s="0" t="n">
        <f aca="false">IF(E202=280,F202,0)</f>
        <v>0</v>
      </c>
      <c r="K201" s="0" t="n">
        <v>-0.1</v>
      </c>
      <c r="L201" s="0" t="n">
        <f aca="false">IF(E201=90,K201,0)</f>
        <v>0</v>
      </c>
      <c r="M201" s="0" t="n">
        <f aca="false">IF(E201=120,K201,0)</f>
        <v>0</v>
      </c>
      <c r="N201" s="0" t="n">
        <f aca="false">IF(E201=200,K201,0)</f>
        <v>-0.1</v>
      </c>
      <c r="O201" s="0" t="n">
        <f aca="false">IF(E201=280,K201,0)</f>
        <v>0</v>
      </c>
      <c r="P201" s="0" t="n">
        <v>1.3</v>
      </c>
      <c r="Q201" s="0" t="n">
        <v>0.2</v>
      </c>
      <c r="R201" s="0" t="n">
        <v>0.7</v>
      </c>
      <c r="S201" s="0" t="n">
        <v>0.065</v>
      </c>
      <c r="T201" s="0" t="n">
        <v>0.2627</v>
      </c>
      <c r="U201" s="0" t="n">
        <v>0.0078</v>
      </c>
      <c r="V201" s="0" t="n">
        <v>0.0045</v>
      </c>
      <c r="X201" s="8" t="n">
        <f aca="false">1/(1+2*(1+(E201*C201)^2/B201)*(1/(1-B201/4/E201/(E201-C201*E201))-1))</f>
        <v>0.964528339290527</v>
      </c>
      <c r="Y201" s="0" t="n">
        <f aca="false">1+(1-C201)^2</f>
        <v>1.583696</v>
      </c>
      <c r="Z201" s="0" t="n">
        <f aca="false">B201/2/0.938/A201</f>
        <v>46.2780258873031</v>
      </c>
      <c r="AA201" s="0" t="n">
        <f aca="false">T201*(1+B201/Z201^2)*S201/(1+S201)</f>
        <v>0.0161797677032112</v>
      </c>
      <c r="AB201" s="8" t="n">
        <f aca="false">T201-AA201/Y201*C201*C201</f>
        <v>0.262130984013347</v>
      </c>
      <c r="AC201" s="0" t="n">
        <f aca="false">U201/T201*100</f>
        <v>2.96916634944804</v>
      </c>
    </row>
    <row r="202" customFormat="false" ht="14" hidden="false" customHeight="false" outlineLevel="0" collapsed="false">
      <c r="A202" s="0" t="n">
        <v>0.2257</v>
      </c>
      <c r="B202" s="0" t="n">
        <v>26.32</v>
      </c>
      <c r="C202" s="0" t="n">
        <v>0.317</v>
      </c>
      <c r="D202" s="8" t="n">
        <v>3.587E-010</v>
      </c>
      <c r="E202" s="0" t="n">
        <v>200</v>
      </c>
      <c r="F202" s="0" t="n">
        <v>0.7</v>
      </c>
      <c r="G202" s="0" t="n">
        <f aca="false">IF(E202=90,F202,0)</f>
        <v>0</v>
      </c>
      <c r="H202" s="0" t="n">
        <f aca="false">IF(E202=120,F202,0)</f>
        <v>0</v>
      </c>
      <c r="I202" s="0" t="n">
        <f aca="false">IF(E203=200,F203,0)</f>
        <v>0.9</v>
      </c>
      <c r="J202" s="0" t="n">
        <f aca="false">IF(E203=280,F203,0)</f>
        <v>0</v>
      </c>
      <c r="K202" s="0" t="n">
        <v>0</v>
      </c>
      <c r="L202" s="0" t="n">
        <f aca="false">IF(E202=90,K202,0)</f>
        <v>0</v>
      </c>
      <c r="M202" s="0" t="n">
        <f aca="false">IF(E202=120,K202,0)</f>
        <v>0</v>
      </c>
      <c r="N202" s="0" t="n">
        <f aca="false">IF(E202=200,K202,0)</f>
        <v>0</v>
      </c>
      <c r="O202" s="0" t="n">
        <f aca="false">IF(E202=280,K202,0)</f>
        <v>0</v>
      </c>
      <c r="P202" s="0" t="n">
        <v>1.7</v>
      </c>
      <c r="Q202" s="0" t="n">
        <v>0.3</v>
      </c>
      <c r="R202" s="0" t="n">
        <v>0.8</v>
      </c>
      <c r="S202" s="0" t="n">
        <v>0.056</v>
      </c>
      <c r="T202" s="0" t="n">
        <v>0.284</v>
      </c>
      <c r="U202" s="0" t="n">
        <v>0.0123</v>
      </c>
      <c r="V202" s="0" t="n">
        <v>0.0057</v>
      </c>
      <c r="X202" s="8" t="n">
        <f aca="false">1/(1+2*(1+(E202*C202)^2/B202)*(1/(1-B202/4/E202/(E202-C202*E202))-1))</f>
        <v>0.931043251446319</v>
      </c>
      <c r="Y202" s="0" t="n">
        <f aca="false">1+(1-C202)^2</f>
        <v>1.466489</v>
      </c>
      <c r="Z202" s="0" t="n">
        <f aca="false">B202/2/0.938/A202</f>
        <v>62.1615008695997</v>
      </c>
      <c r="AA202" s="0" t="n">
        <f aca="false">T202*(1+B202/Z202^2)*S202/(1+S202)</f>
        <v>0.0151631914119385</v>
      </c>
      <c r="AB202" s="8" t="n">
        <f aca="false">T202-AA202/Y202*C202*C202</f>
        <v>0.282960964629265</v>
      </c>
      <c r="AC202" s="0" t="n">
        <f aca="false">U202/T202*100</f>
        <v>4.33098591549296</v>
      </c>
    </row>
    <row r="203" customFormat="false" ht="14" hidden="false" customHeight="false" outlineLevel="0" collapsed="false">
      <c r="A203" s="0" t="n">
        <v>0.2769</v>
      </c>
      <c r="B203" s="0" t="n">
        <v>11.62</v>
      </c>
      <c r="C203" s="0" t="n">
        <v>0.115</v>
      </c>
      <c r="D203" s="8" t="n">
        <v>1.501E-009</v>
      </c>
      <c r="E203" s="0" t="n">
        <v>200</v>
      </c>
      <c r="F203" s="0" t="n">
        <v>0.9</v>
      </c>
      <c r="G203" s="0" t="n">
        <f aca="false">IF(E203=90,F203,0)</f>
        <v>0</v>
      </c>
      <c r="H203" s="0" t="n">
        <f aca="false">IF(E203=120,F203,0)</f>
        <v>0</v>
      </c>
      <c r="I203" s="0" t="n">
        <f aca="false">IF(E204=200,F204,0)</f>
        <v>0.8</v>
      </c>
      <c r="J203" s="0" t="n">
        <f aca="false">IF(E204=280,F204,0)</f>
        <v>0</v>
      </c>
      <c r="K203" s="0" t="n">
        <v>-0.2</v>
      </c>
      <c r="L203" s="0" t="n">
        <f aca="false">IF(E203=90,K203,0)</f>
        <v>0</v>
      </c>
      <c r="M203" s="0" t="n">
        <f aca="false">IF(E203=120,K203,0)</f>
        <v>0</v>
      </c>
      <c r="N203" s="0" t="n">
        <f aca="false">IF(E203=200,K203,0)</f>
        <v>-0.2</v>
      </c>
      <c r="O203" s="0" t="n">
        <f aca="false">IF(E203=280,K203,0)</f>
        <v>0</v>
      </c>
      <c r="P203" s="0" t="n">
        <v>0.7</v>
      </c>
      <c r="Q203" s="0" t="n">
        <v>0.3</v>
      </c>
      <c r="R203" s="0" t="n">
        <v>0.7</v>
      </c>
      <c r="S203" s="0" t="n">
        <v>0.077</v>
      </c>
      <c r="T203" s="0" t="n">
        <v>0.2428</v>
      </c>
      <c r="U203" s="0" t="n">
        <v>0.0117</v>
      </c>
      <c r="V203" s="0" t="n">
        <v>0.0033</v>
      </c>
      <c r="X203" s="8" t="n">
        <f aca="false">1/(1+2*(1+(E203*C203)^2/B203)*(1/(1-B203/4/E203/(E203-C203*E203))-1))</f>
        <v>0.992421371837964</v>
      </c>
      <c r="Y203" s="0" t="n">
        <f aca="false">1+(1-C203)^2</f>
        <v>1.783225</v>
      </c>
      <c r="Z203" s="0" t="n">
        <f aca="false">B203/2/0.938/A203</f>
        <v>22.3691941160934</v>
      </c>
      <c r="AA203" s="0" t="n">
        <f aca="false">T203*(1+B203/Z203^2)*S203/(1+S203)</f>
        <v>0.0177620752572777</v>
      </c>
      <c r="AB203" s="8" t="n">
        <f aca="false">T203-AA203/Y203*C203*C203</f>
        <v>0.242668270439637</v>
      </c>
      <c r="AC203" s="0" t="n">
        <f aca="false">U203/T203*100</f>
        <v>4.81878088962109</v>
      </c>
    </row>
    <row r="204" customFormat="false" ht="14" hidden="false" customHeight="false" outlineLevel="0" collapsed="false">
      <c r="A204" s="0" t="n">
        <v>0.2756</v>
      </c>
      <c r="B204" s="0" t="n">
        <v>14.82</v>
      </c>
      <c r="C204" s="0" t="n">
        <v>0.147</v>
      </c>
      <c r="D204" s="8" t="n">
        <v>9.132E-010</v>
      </c>
      <c r="E204" s="0" t="n">
        <v>200</v>
      </c>
      <c r="F204" s="0" t="n">
        <v>0.8</v>
      </c>
      <c r="G204" s="0" t="n">
        <f aca="false">IF(E204=90,F204,0)</f>
        <v>0</v>
      </c>
      <c r="H204" s="0" t="n">
        <f aca="false">IF(E204=120,F204,0)</f>
        <v>0</v>
      </c>
      <c r="I204" s="0" t="n">
        <f aca="false">IF(E205=200,F205,0)</f>
        <v>0.7</v>
      </c>
      <c r="J204" s="0" t="n">
        <f aca="false">IF(E205=280,F205,0)</f>
        <v>0</v>
      </c>
      <c r="K204" s="0" t="n">
        <v>0</v>
      </c>
      <c r="L204" s="0" t="n">
        <f aca="false">IF(E204=90,K204,0)</f>
        <v>0</v>
      </c>
      <c r="M204" s="0" t="n">
        <f aca="false">IF(E204=120,K204,0)</f>
        <v>0</v>
      </c>
      <c r="N204" s="0" t="n">
        <f aca="false">IF(E204=200,K204,0)</f>
        <v>0</v>
      </c>
      <c r="O204" s="0" t="n">
        <f aca="false">IF(E204=280,K204,0)</f>
        <v>0</v>
      </c>
      <c r="P204" s="0" t="n">
        <v>0.8</v>
      </c>
      <c r="Q204" s="0" t="n">
        <v>0.2</v>
      </c>
      <c r="R204" s="0" t="n">
        <v>0.7</v>
      </c>
      <c r="S204" s="0" t="n">
        <v>0.066</v>
      </c>
      <c r="T204" s="0" t="n">
        <v>0.2453</v>
      </c>
      <c r="U204" s="0" t="n">
        <v>0.0094</v>
      </c>
      <c r="V204" s="0" t="n">
        <v>0.0034</v>
      </c>
      <c r="X204" s="8" t="n">
        <f aca="false">1/(1+2*(1+(E204*C204)^2/B204)*(1/(1-B204/4/E204/(E204-C204*E204))-1))</f>
        <v>0.987278867260945</v>
      </c>
      <c r="Y204" s="0" t="n">
        <f aca="false">1+(1-C204)^2</f>
        <v>1.727609</v>
      </c>
      <c r="Z204" s="0" t="n">
        <f aca="false">B204/2/0.938/A204</f>
        <v>28.6639578388381</v>
      </c>
      <c r="AA204" s="0" t="n">
        <f aca="false">T204*(1+B204/Z204^2)*S204/(1+S204)</f>
        <v>0.0154613726198619</v>
      </c>
      <c r="AB204" s="8" t="n">
        <f aca="false">T204-AA204/Y204*C204*C204</f>
        <v>0.245106608554978</v>
      </c>
      <c r="AC204" s="0" t="n">
        <f aca="false">U204/T204*100</f>
        <v>3.83204239706482</v>
      </c>
    </row>
    <row r="205" customFormat="false" ht="14" hidden="false" customHeight="false" outlineLevel="0" collapsed="false">
      <c r="A205" s="0" t="n">
        <v>0.2759</v>
      </c>
      <c r="B205" s="0" t="n">
        <v>19.6</v>
      </c>
      <c r="C205" s="0" t="n">
        <v>0.193</v>
      </c>
      <c r="D205" s="8" t="n">
        <v>4.836E-010</v>
      </c>
      <c r="E205" s="0" t="n">
        <v>200</v>
      </c>
      <c r="F205" s="0" t="n">
        <v>0.7</v>
      </c>
      <c r="G205" s="0" t="n">
        <f aca="false">IF(E205=90,F205,0)</f>
        <v>0</v>
      </c>
      <c r="H205" s="0" t="n">
        <f aca="false">IF(E205=120,F205,0)</f>
        <v>0</v>
      </c>
      <c r="I205" s="0" t="n">
        <f aca="false">IF(E206=200,F206,0)</f>
        <v>0.6</v>
      </c>
      <c r="J205" s="0" t="n">
        <f aca="false">IF(E206=280,F206,0)</f>
        <v>0</v>
      </c>
      <c r="K205" s="0" t="n">
        <v>0.1</v>
      </c>
      <c r="L205" s="0" t="n">
        <f aca="false">IF(E205=90,K205,0)</f>
        <v>0</v>
      </c>
      <c r="M205" s="0" t="n">
        <f aca="false">IF(E205=120,K205,0)</f>
        <v>0</v>
      </c>
      <c r="N205" s="0" t="n">
        <f aca="false">IF(E205=200,K205,0)</f>
        <v>0.1</v>
      </c>
      <c r="O205" s="0" t="n">
        <f aca="false">IF(E205=280,K205,0)</f>
        <v>0</v>
      </c>
      <c r="P205" s="0" t="n">
        <v>0.9</v>
      </c>
      <c r="Q205" s="0" t="n">
        <v>0.2</v>
      </c>
      <c r="R205" s="0" t="n">
        <v>0.7</v>
      </c>
      <c r="S205" s="0" t="n">
        <v>0.057</v>
      </c>
      <c r="T205" s="0" t="n">
        <v>0.2363</v>
      </c>
      <c r="U205" s="0" t="n">
        <v>0.0082</v>
      </c>
      <c r="V205" s="0" t="n">
        <v>0.0032</v>
      </c>
      <c r="X205" s="8" t="n">
        <f aca="false">1/(1+2*(1+(E205*C205)^2/B205)*(1/(1-B205/4/E205/(E205-C205*E205))-1))</f>
        <v>0.977148569719298</v>
      </c>
      <c r="Y205" s="0" t="n">
        <f aca="false">1+(1-C205)^2</f>
        <v>1.651249</v>
      </c>
      <c r="Z205" s="0" t="n">
        <f aca="false">B205/2/0.938/A205</f>
        <v>37.8679274883286</v>
      </c>
      <c r="AA205" s="0" t="n">
        <f aca="false">T205*(1+B205/Z205^2)*S205/(1+S205)</f>
        <v>0.0129169338331901</v>
      </c>
      <c r="AB205" s="8" t="n">
        <f aca="false">T205-AA205/Y205*C205*C205</f>
        <v>0.236008618828322</v>
      </c>
      <c r="AC205" s="0" t="n">
        <f aca="false">U205/T205*100</f>
        <v>3.47016504443504</v>
      </c>
    </row>
    <row r="206" customFormat="false" ht="14" hidden="false" customHeight="false" outlineLevel="0" collapsed="false">
      <c r="A206" s="0" t="n">
        <v>0.2763</v>
      </c>
      <c r="B206" s="0" t="n">
        <v>26.49</v>
      </c>
      <c r="C206" s="0" t="n">
        <v>0.261</v>
      </c>
      <c r="D206" s="8" t="n">
        <v>2.413E-010</v>
      </c>
      <c r="E206" s="0" t="n">
        <v>200</v>
      </c>
      <c r="F206" s="0" t="n">
        <v>0.6</v>
      </c>
      <c r="G206" s="0" t="n">
        <f aca="false">IF(E206=90,F206,0)</f>
        <v>0</v>
      </c>
      <c r="H206" s="0" t="n">
        <f aca="false">IF(E206=120,F206,0)</f>
        <v>0</v>
      </c>
      <c r="I206" s="0" t="n">
        <f aca="false">IF(E207=200,F207,0)</f>
        <v>0.6</v>
      </c>
      <c r="J206" s="0" t="n">
        <f aca="false">IF(E207=280,F207,0)</f>
        <v>0</v>
      </c>
      <c r="K206" s="0" t="n">
        <v>0.2</v>
      </c>
      <c r="L206" s="0" t="n">
        <f aca="false">IF(E206=90,K206,0)</f>
        <v>0</v>
      </c>
      <c r="M206" s="0" t="n">
        <f aca="false">IF(E206=120,K206,0)</f>
        <v>0</v>
      </c>
      <c r="N206" s="0" t="n">
        <f aca="false">IF(E206=200,K206,0)</f>
        <v>0.2</v>
      </c>
      <c r="O206" s="0" t="n">
        <f aca="false">IF(E206=280,K206,0)</f>
        <v>0</v>
      </c>
      <c r="P206" s="0" t="n">
        <v>1.2</v>
      </c>
      <c r="Q206" s="0" t="n">
        <v>0.2</v>
      </c>
      <c r="R206" s="0" t="n">
        <v>0.8</v>
      </c>
      <c r="S206" s="0" t="n">
        <v>0.049</v>
      </c>
      <c r="T206" s="0" t="n">
        <v>0.2283</v>
      </c>
      <c r="U206" s="0" t="n">
        <v>0.0114</v>
      </c>
      <c r="V206" s="0" t="n">
        <v>0.0036</v>
      </c>
      <c r="X206" s="8" t="n">
        <f aca="false">1/(1+2*(1+(E206*C206)^2/B206)*(1/(1-B206/4/E206/(E206-C206*E206))-1))</f>
        <v>0.955521901462036</v>
      </c>
      <c r="Y206" s="0" t="n">
        <f aca="false">1+(1-C206)^2</f>
        <v>1.546121</v>
      </c>
      <c r="Z206" s="0" t="n">
        <f aca="false">B206/2/0.938/A206</f>
        <v>51.1055703335347</v>
      </c>
      <c r="AA206" s="0" t="n">
        <f aca="false">T206*(1+B206/Z206^2)*S206/(1+S206)</f>
        <v>0.0107723176604144</v>
      </c>
      <c r="AB206" s="8" t="n">
        <f aca="false">T206-AA206/Y206*C206*C206</f>
        <v>0.227825379287038</v>
      </c>
      <c r="AC206" s="0" t="n">
        <f aca="false">U206/T206*100</f>
        <v>4.9934296977661</v>
      </c>
    </row>
    <row r="207" customFormat="false" ht="14" hidden="false" customHeight="false" outlineLevel="0" collapsed="false">
      <c r="A207" s="0" t="n">
        <v>0.2761</v>
      </c>
      <c r="B207" s="0" t="n">
        <v>33.94</v>
      </c>
      <c r="C207" s="0" t="n">
        <v>0.33</v>
      </c>
      <c r="D207" s="8" t="n">
        <v>1.283E-010</v>
      </c>
      <c r="E207" s="0" t="n">
        <v>200</v>
      </c>
      <c r="F207" s="0" t="n">
        <v>0.6</v>
      </c>
      <c r="G207" s="0" t="n">
        <f aca="false">IF(E207=90,F207,0)</f>
        <v>0</v>
      </c>
      <c r="H207" s="0" t="n">
        <f aca="false">IF(E207=120,F207,0)</f>
        <v>0</v>
      </c>
      <c r="I207" s="0" t="n">
        <f aca="false">IF(E208=200,F208,0)</f>
        <v>0.1</v>
      </c>
      <c r="J207" s="0" t="n">
        <f aca="false">IF(E208=280,F208,0)</f>
        <v>0</v>
      </c>
      <c r="K207" s="0" t="n">
        <v>0.2</v>
      </c>
      <c r="L207" s="0" t="n">
        <f aca="false">IF(E207=90,K207,0)</f>
        <v>0</v>
      </c>
      <c r="M207" s="0" t="n">
        <f aca="false">IF(E207=120,K207,0)</f>
        <v>0</v>
      </c>
      <c r="N207" s="0" t="n">
        <f aca="false">IF(E207=200,K207,0)</f>
        <v>0.2</v>
      </c>
      <c r="O207" s="0" t="n">
        <f aca="false">IF(E207=280,K207,0)</f>
        <v>0</v>
      </c>
      <c r="P207" s="0" t="n">
        <v>1.8</v>
      </c>
      <c r="Q207" s="0" t="n">
        <v>0.3</v>
      </c>
      <c r="R207" s="0" t="n">
        <v>0.8</v>
      </c>
      <c r="S207" s="0" t="n">
        <v>0.043</v>
      </c>
      <c r="T207" s="0" t="n">
        <v>0.211</v>
      </c>
      <c r="U207" s="0" t="n">
        <v>0.0197</v>
      </c>
      <c r="V207" s="0" t="n">
        <v>0.0044</v>
      </c>
      <c r="X207" s="8" t="n">
        <f aca="false">1/(1+2*(1+(E207*C207)^2/B207)*(1/(1-B207/4/E207/(E207-C207*E207))-1))</f>
        <v>0.924276089356796</v>
      </c>
      <c r="Y207" s="0" t="n">
        <f aca="false">1+(1-C207)^2</f>
        <v>1.4489</v>
      </c>
      <c r="Z207" s="0" t="n">
        <f aca="false">B207/2/0.938/A207</f>
        <v>65.5258400397248</v>
      </c>
      <c r="AA207" s="0" t="n">
        <f aca="false">T207*(1+B207/Z207^2)*S207/(1+S207)</f>
        <v>0.0087677081013633</v>
      </c>
      <c r="AB207" s="8" t="n">
        <f aca="false">T207-AA207/Y207*C207*C207</f>
        <v>0.210341014968432</v>
      </c>
      <c r="AC207" s="0" t="n">
        <f aca="false">U207/T207*100</f>
        <v>9.33649289099526</v>
      </c>
    </row>
    <row r="208" customFormat="false" ht="14" hidden="false" customHeight="false" outlineLevel="0" collapsed="false">
      <c r="A208" s="0" t="n">
        <v>0.341</v>
      </c>
      <c r="B208" s="0" t="n">
        <v>15.01</v>
      </c>
      <c r="C208" s="0" t="n">
        <v>0.121</v>
      </c>
      <c r="D208" s="8" t="n">
        <v>5.132E-010</v>
      </c>
      <c r="E208" s="0" t="n">
        <v>200</v>
      </c>
      <c r="F208" s="0" t="n">
        <v>0.1</v>
      </c>
      <c r="G208" s="0" t="n">
        <f aca="false">IF(E208=90,F208,0)</f>
        <v>0</v>
      </c>
      <c r="H208" s="0" t="n">
        <f aca="false">IF(E208=120,F208,0)</f>
        <v>0</v>
      </c>
      <c r="I208" s="0" t="n">
        <f aca="false">IF(E209=200,F209,0)</f>
        <v>0.2</v>
      </c>
      <c r="J208" s="0" t="n">
        <f aca="false">IF(E209=280,F209,0)</f>
        <v>0</v>
      </c>
      <c r="K208" s="0" t="n">
        <v>0.7</v>
      </c>
      <c r="L208" s="0" t="n">
        <f aca="false">IF(E208=90,K208,0)</f>
        <v>0</v>
      </c>
      <c r="M208" s="0" t="n">
        <f aca="false">IF(E208=120,K208,0)</f>
        <v>0</v>
      </c>
      <c r="N208" s="0" t="n">
        <f aca="false">IF(E208=200,K208,0)</f>
        <v>0.7</v>
      </c>
      <c r="O208" s="0" t="n">
        <f aca="false">IF(E208=280,K208,0)</f>
        <v>0</v>
      </c>
      <c r="P208" s="0" t="n">
        <v>0.9</v>
      </c>
      <c r="Q208" s="0" t="n">
        <v>0.2</v>
      </c>
      <c r="R208" s="0" t="n">
        <v>0.7</v>
      </c>
      <c r="S208" s="0" t="n">
        <v>0.059</v>
      </c>
      <c r="T208" s="0" t="n">
        <v>0.1733</v>
      </c>
      <c r="U208" s="0" t="n">
        <v>0.0062</v>
      </c>
      <c r="V208" s="0" t="n">
        <v>0.0023</v>
      </c>
      <c r="X208" s="8" t="n">
        <f aca="false">1/(1+2*(1+(E208*C208)^2/B208)*(1/(1-B208/4/E208/(E208-C208*E208))-1))</f>
        <v>0.99152977914038</v>
      </c>
      <c r="Y208" s="0" t="n">
        <f aca="false">1+(1-C208)^2</f>
        <v>1.772641</v>
      </c>
      <c r="Z208" s="0" t="n">
        <f aca="false">B208/2/0.938/A208</f>
        <v>23.4635369445191</v>
      </c>
      <c r="AA208" s="0" t="n">
        <f aca="false">T208*(1+B208/Z208^2)*S208/(1+S208)</f>
        <v>0.00991828979369369</v>
      </c>
      <c r="AB208" s="8" t="n">
        <f aca="false">T208-AA208/Y208*C208*C208</f>
        <v>0.173218080603535</v>
      </c>
      <c r="AC208" s="0" t="n">
        <f aca="false">U208/T208*100</f>
        <v>3.57761107905366</v>
      </c>
    </row>
    <row r="209" customFormat="false" ht="14" hidden="false" customHeight="false" outlineLevel="0" collapsed="false">
      <c r="A209" s="0" t="n">
        <v>0.346</v>
      </c>
      <c r="B209" s="0" t="n">
        <v>19.65</v>
      </c>
      <c r="C209" s="0" t="n">
        <v>0.156</v>
      </c>
      <c r="D209" s="8" t="n">
        <v>3.019E-010</v>
      </c>
      <c r="E209" s="0" t="n">
        <v>200</v>
      </c>
      <c r="F209" s="0" t="n">
        <v>0.2</v>
      </c>
      <c r="G209" s="0" t="n">
        <f aca="false">IF(E209=90,F209,0)</f>
        <v>0</v>
      </c>
      <c r="H209" s="0" t="n">
        <f aca="false">IF(E209=120,F209,0)</f>
        <v>0</v>
      </c>
      <c r="I209" s="0" t="n">
        <f aca="false">IF(E210=200,F210,0)</f>
        <v>0.3</v>
      </c>
      <c r="J209" s="0" t="n">
        <f aca="false">IF(E210=280,F210,0)</f>
        <v>0</v>
      </c>
      <c r="K209" s="0" t="n">
        <v>0.7</v>
      </c>
      <c r="L209" s="0" t="n">
        <f aca="false">IF(E209=90,K209,0)</f>
        <v>0</v>
      </c>
      <c r="M209" s="0" t="n">
        <f aca="false">IF(E209=120,K209,0)</f>
        <v>0</v>
      </c>
      <c r="N209" s="0" t="n">
        <f aca="false">IF(E209=200,K209,0)</f>
        <v>0.7</v>
      </c>
      <c r="O209" s="0" t="n">
        <f aca="false">IF(E209=280,K209,0)</f>
        <v>0</v>
      </c>
      <c r="P209" s="0" t="n">
        <v>1.2</v>
      </c>
      <c r="Q209" s="0" t="n">
        <v>0.2</v>
      </c>
      <c r="R209" s="0" t="n">
        <v>0.7</v>
      </c>
      <c r="S209" s="0" t="n">
        <v>0.05</v>
      </c>
      <c r="T209" s="0" t="n">
        <v>0.1825</v>
      </c>
      <c r="U209" s="0" t="n">
        <v>0.0057</v>
      </c>
      <c r="V209" s="0" t="n">
        <v>0.0028</v>
      </c>
      <c r="X209" s="8" t="n">
        <f aca="false">1/(1+2*(1+(E209*C209)^2/B209)*(1/(1-B209/4/E209/(E209-C209*E209))-1))</f>
        <v>0.985503026753534</v>
      </c>
      <c r="Y209" s="0" t="n">
        <f aca="false">1+(1-C209)^2</f>
        <v>1.712336</v>
      </c>
      <c r="Z209" s="0" t="n">
        <f aca="false">B209/2/0.938/A209</f>
        <v>30.2728718094088</v>
      </c>
      <c r="AA209" s="0" t="n">
        <f aca="false">T209*(1+B209/Z209^2)*S209/(1+S209)</f>
        <v>0.00887681309861122</v>
      </c>
      <c r="AB209" s="8" t="n">
        <f aca="false">T209-AA209/Y209*C209*C209</f>
        <v>0.182373841276731</v>
      </c>
      <c r="AC209" s="0" t="n">
        <f aca="false">U209/T209*100</f>
        <v>3.12328767123288</v>
      </c>
    </row>
    <row r="210" customFormat="false" ht="14" hidden="false" customHeight="false" outlineLevel="0" collapsed="false">
      <c r="A210" s="0" t="n">
        <v>0.3469</v>
      </c>
      <c r="B210" s="0" t="n">
        <v>26.24</v>
      </c>
      <c r="C210" s="0" t="n">
        <v>0.206</v>
      </c>
      <c r="D210" s="8" t="n">
        <v>1.575E-010</v>
      </c>
      <c r="E210" s="0" t="n">
        <v>200</v>
      </c>
      <c r="F210" s="0" t="n">
        <v>0.3</v>
      </c>
      <c r="G210" s="0" t="n">
        <f aca="false">IF(E210=90,F210,0)</f>
        <v>0</v>
      </c>
      <c r="H210" s="0" t="n">
        <f aca="false">IF(E210=120,F210,0)</f>
        <v>0</v>
      </c>
      <c r="I210" s="0" t="n">
        <f aca="false">IF(E211=200,F211,0)</f>
        <v>0.3</v>
      </c>
      <c r="J210" s="0" t="n">
        <f aca="false">IF(E211=280,F211,0)</f>
        <v>0</v>
      </c>
      <c r="K210" s="0" t="n">
        <v>0.6</v>
      </c>
      <c r="L210" s="0" t="n">
        <f aca="false">IF(E210=90,K210,0)</f>
        <v>0</v>
      </c>
      <c r="M210" s="0" t="n">
        <f aca="false">IF(E210=120,K210,0)</f>
        <v>0</v>
      </c>
      <c r="N210" s="0" t="n">
        <f aca="false">IF(E210=200,K210,0)</f>
        <v>0.6</v>
      </c>
      <c r="O210" s="0" t="n">
        <f aca="false">IF(E210=280,K210,0)</f>
        <v>0</v>
      </c>
      <c r="P210" s="0" t="n">
        <v>1.4</v>
      </c>
      <c r="Q210" s="0" t="n">
        <v>0.1</v>
      </c>
      <c r="R210" s="0" t="n">
        <v>0.7</v>
      </c>
      <c r="S210" s="0" t="n">
        <v>0.042</v>
      </c>
      <c r="T210" s="0" t="n">
        <v>0.1774</v>
      </c>
      <c r="U210" s="0" t="n">
        <v>0.0072</v>
      </c>
      <c r="V210" s="0" t="n">
        <v>0.003</v>
      </c>
      <c r="X210" s="8" t="n">
        <f aca="false">1/(1+2*(1+(E210*C210)^2/B210)*(1/(1-B210/4/E210/(E210-C210*E210))-1))</f>
        <v>0.973575575619761</v>
      </c>
      <c r="Y210" s="0" t="n">
        <f aca="false">1+(1-C210)^2</f>
        <v>1.630436</v>
      </c>
      <c r="Z210" s="0" t="n">
        <f aca="false">B210/2/0.938/A210</f>
        <v>40.3205731421958</v>
      </c>
      <c r="AA210" s="0" t="n">
        <f aca="false">T210*(1+B210/Z210^2)*S210/(1+S210)</f>
        <v>0.00726589042655604</v>
      </c>
      <c r="AB210" s="8" t="n">
        <f aca="false">T210-AA210/Y210*C210*C210</f>
        <v>0.177210887807837</v>
      </c>
      <c r="AC210" s="0" t="n">
        <f aca="false">U210/T210*100</f>
        <v>4.05862457722661</v>
      </c>
    </row>
    <row r="211" customFormat="false" ht="14" hidden="false" customHeight="false" outlineLevel="0" collapsed="false">
      <c r="A211" s="0" t="n">
        <v>0.3493</v>
      </c>
      <c r="B211" s="0" t="n">
        <v>34.49</v>
      </c>
      <c r="C211" s="0" t="n">
        <v>0.267</v>
      </c>
      <c r="D211" s="8" t="n">
        <v>7.797E-011</v>
      </c>
      <c r="E211" s="0" t="n">
        <v>200</v>
      </c>
      <c r="F211" s="0" t="n">
        <v>0.3</v>
      </c>
      <c r="G211" s="0" t="n">
        <f aca="false">IF(E211=90,F211,0)</f>
        <v>0</v>
      </c>
      <c r="H211" s="0" t="n">
        <f aca="false">IF(E211=120,F211,0)</f>
        <v>0</v>
      </c>
      <c r="I211" s="0" t="n">
        <f aca="false">IF(E212=200,F212,0)</f>
        <v>-2.5</v>
      </c>
      <c r="J211" s="0" t="n">
        <f aca="false">IF(E212=280,F212,0)</f>
        <v>0</v>
      </c>
      <c r="K211" s="0" t="n">
        <v>0.6</v>
      </c>
      <c r="L211" s="0" t="n">
        <f aca="false">IF(E211=90,K211,0)</f>
        <v>0</v>
      </c>
      <c r="M211" s="0" t="n">
        <f aca="false">IF(E211=120,K211,0)</f>
        <v>0</v>
      </c>
      <c r="N211" s="0" t="n">
        <f aca="false">IF(E211=200,K211,0)</f>
        <v>0.6</v>
      </c>
      <c r="O211" s="0" t="n">
        <f aca="false">IF(E211=280,K211,0)</f>
        <v>0</v>
      </c>
      <c r="P211" s="0" t="n">
        <v>1.5</v>
      </c>
      <c r="Q211" s="0" t="n">
        <v>0.2</v>
      </c>
      <c r="R211" s="0" t="n">
        <v>0.8</v>
      </c>
      <c r="S211" s="0" t="n">
        <v>0.037</v>
      </c>
      <c r="T211" s="0" t="n">
        <v>0.161</v>
      </c>
      <c r="U211" s="0" t="n">
        <v>0.011</v>
      </c>
      <c r="V211" s="0" t="n">
        <v>0.003</v>
      </c>
      <c r="X211" s="8" t="n">
        <f aca="false">1/(1+2*(1+(E211*C211)^2/B211)*(1/(1-B211/4/E211/(E211-C211*E211))-1))</f>
        <v>0.953079075426695</v>
      </c>
      <c r="Y211" s="0" t="n">
        <f aca="false">1+(1-C211)^2</f>
        <v>1.537289</v>
      </c>
      <c r="Z211" s="0" t="n">
        <f aca="false">B211/2/0.938/A211</f>
        <v>52.6334423339521</v>
      </c>
      <c r="AA211" s="0" t="n">
        <f aca="false">T211*(1+B211/Z211^2)*S211/(1+S211)</f>
        <v>0.00581597367418685</v>
      </c>
      <c r="AB211" s="8" t="n">
        <f aca="false">T211-AA211/Y211*C211*C211</f>
        <v>0.160730294728409</v>
      </c>
      <c r="AC211" s="0" t="n">
        <f aca="false">U211/T211*100</f>
        <v>6.83229813664596</v>
      </c>
    </row>
    <row r="212" customFormat="false" ht="14" hidden="false" customHeight="false" outlineLevel="0" collapsed="false">
      <c r="A212" s="0" t="n">
        <v>0.4516</v>
      </c>
      <c r="B212" s="0" t="n">
        <v>20.02</v>
      </c>
      <c r="C212" s="0" t="n">
        <v>0.122</v>
      </c>
      <c r="D212" s="8" t="n">
        <v>1.422E-010</v>
      </c>
      <c r="E212" s="0" t="n">
        <v>200</v>
      </c>
      <c r="F212" s="0" t="n">
        <v>-2.5</v>
      </c>
      <c r="G212" s="0" t="n">
        <f aca="false">IF(E212=90,F212,0)</f>
        <v>0</v>
      </c>
      <c r="H212" s="0" t="n">
        <f aca="false">IF(E212=120,F212,0)</f>
        <v>0</v>
      </c>
      <c r="I212" s="0" t="n">
        <f aca="false">IF(E213=200,F213,0)</f>
        <v>-1.8</v>
      </c>
      <c r="J212" s="0" t="n">
        <f aca="false">IF(E213=280,F213,0)</f>
        <v>0</v>
      </c>
      <c r="K212" s="0" t="n">
        <v>3.6</v>
      </c>
      <c r="L212" s="0" t="n">
        <f aca="false">IF(E212=90,K212,0)</f>
        <v>0</v>
      </c>
      <c r="M212" s="0" t="n">
        <f aca="false">IF(E212=120,K212,0)</f>
        <v>0</v>
      </c>
      <c r="N212" s="0" t="n">
        <f aca="false">IF(E212=200,K212,0)</f>
        <v>3.6</v>
      </c>
      <c r="O212" s="0" t="n">
        <f aca="false">IF(E212=280,K212,0)</f>
        <v>0</v>
      </c>
      <c r="P212" s="0" t="n">
        <v>2</v>
      </c>
      <c r="Q212" s="0" t="n">
        <v>0.2</v>
      </c>
      <c r="R212" s="0" t="n">
        <v>0.7</v>
      </c>
      <c r="S212" s="0" t="n">
        <v>0.044</v>
      </c>
      <c r="T212" s="0" t="n">
        <v>0.1152</v>
      </c>
      <c r="U212" s="0" t="n">
        <v>0.0047</v>
      </c>
      <c r="V212" s="0" t="n">
        <v>0.0055</v>
      </c>
      <c r="X212" s="8" t="n">
        <f aca="false">1/(1+2*(1+(E212*C212)^2/B212)*(1/(1-B212/4/E212/(E212-C212*E212))-1))</f>
        <v>0.991313758400863</v>
      </c>
      <c r="Y212" s="0" t="n">
        <f aca="false">1+(1-C212)^2</f>
        <v>1.770884</v>
      </c>
      <c r="Z212" s="0" t="n">
        <f aca="false">B212/2/0.938/A212</f>
        <v>23.63073912986</v>
      </c>
      <c r="AA212" s="0" t="n">
        <f aca="false">T212*(1+B212/Z212^2)*S212/(1+S212)</f>
        <v>0.00502923848149573</v>
      </c>
      <c r="AB212" s="8" t="n">
        <f aca="false">T212-AA212/Y212*C212*C212</f>
        <v>0.115157730045808</v>
      </c>
      <c r="AC212" s="0" t="n">
        <f aca="false">U212/T212*100</f>
        <v>4.07986111111111</v>
      </c>
    </row>
    <row r="213" customFormat="false" ht="14" hidden="false" customHeight="false" outlineLevel="0" collapsed="false">
      <c r="A213" s="0" t="n">
        <v>0.471</v>
      </c>
      <c r="B213" s="0" t="n">
        <v>26.12</v>
      </c>
      <c r="C213" s="0" t="n">
        <v>0.152</v>
      </c>
      <c r="D213" s="8" t="n">
        <v>6.47E-011</v>
      </c>
      <c r="E213" s="0" t="n">
        <v>200</v>
      </c>
      <c r="F213" s="0" t="n">
        <v>-1.8</v>
      </c>
      <c r="G213" s="0" t="n">
        <f aca="false">IF(E213=90,F213,0)</f>
        <v>0</v>
      </c>
      <c r="H213" s="0" t="n">
        <f aca="false">IF(E213=120,F213,0)</f>
        <v>0</v>
      </c>
      <c r="I213" s="0" t="n">
        <f aca="false">IF(E214=200,F214,0)</f>
        <v>-1.2</v>
      </c>
      <c r="J213" s="0" t="n">
        <f aca="false">IF(E214=280,F214,0)</f>
        <v>0</v>
      </c>
      <c r="K213" s="0" t="n">
        <v>2.9</v>
      </c>
      <c r="L213" s="0" t="n">
        <f aca="false">IF(E213=90,K213,0)</f>
        <v>0</v>
      </c>
      <c r="M213" s="0" t="n">
        <f aca="false">IF(E213=120,K213,0)</f>
        <v>0</v>
      </c>
      <c r="N213" s="0" t="n">
        <f aca="false">IF(E213=200,K213,0)</f>
        <v>2.9</v>
      </c>
      <c r="O213" s="0" t="n">
        <f aca="false">IF(E213=280,K213,0)</f>
        <v>0</v>
      </c>
      <c r="P213" s="0" t="n">
        <v>2.8</v>
      </c>
      <c r="Q213" s="0" t="n">
        <v>0.1</v>
      </c>
      <c r="R213" s="0" t="n">
        <v>0.7</v>
      </c>
      <c r="S213" s="0" t="n">
        <v>0.037</v>
      </c>
      <c r="T213" s="0" t="n">
        <v>0.0957</v>
      </c>
      <c r="U213" s="0" t="n">
        <v>0.0042</v>
      </c>
      <c r="V213" s="0" t="n">
        <v>0.0043</v>
      </c>
      <c r="X213" s="8" t="n">
        <f aca="false">1/(1+2*(1+(E213*C213)^2/B213)*(1/(1-B213/4/E213/(E213-C213*E213))-1))</f>
        <v>0.986183215896191</v>
      </c>
      <c r="Y213" s="0" t="n">
        <f aca="false">1+(1-C213)^2</f>
        <v>1.719104</v>
      </c>
      <c r="Z213" s="0" t="n">
        <f aca="false">B213/2/0.938/A213</f>
        <v>29.5610211001408</v>
      </c>
      <c r="AA213" s="0" t="n">
        <f aca="false">T213*(1+B213/Z213^2)*S213/(1+S213)</f>
        <v>0.00351662444243713</v>
      </c>
      <c r="AB213" s="8" t="n">
        <f aca="false">T213-AA213/Y213*C213*C213</f>
        <v>0.0956527381175787</v>
      </c>
      <c r="AC213" s="0" t="n">
        <f aca="false">U213/T213*100</f>
        <v>4.38871473354232</v>
      </c>
    </row>
    <row r="214" customFormat="false" ht="14" hidden="false" customHeight="false" outlineLevel="0" collapsed="false">
      <c r="A214" s="0" t="n">
        <v>0.4737</v>
      </c>
      <c r="B214" s="0" t="n">
        <v>34.79</v>
      </c>
      <c r="C214" s="0" t="n">
        <v>0.201</v>
      </c>
      <c r="D214" s="8" t="n">
        <v>3.526E-011</v>
      </c>
      <c r="E214" s="0" t="n">
        <v>200</v>
      </c>
      <c r="F214" s="0" t="n">
        <v>-1.2</v>
      </c>
      <c r="G214" s="0" t="n">
        <f aca="false">IF(E214=90,F214,0)</f>
        <v>0</v>
      </c>
      <c r="H214" s="0" t="n">
        <f aca="false">IF(E214=120,F214,0)</f>
        <v>0</v>
      </c>
      <c r="I214" s="0" t="n">
        <f aca="false">IF(E215=200,F215,0)</f>
        <v>0</v>
      </c>
      <c r="J214" s="0" t="n">
        <f aca="false">IF(E215=280,F215,0)</f>
        <v>0.6</v>
      </c>
      <c r="K214" s="0" t="n">
        <v>2.4</v>
      </c>
      <c r="L214" s="0" t="n">
        <f aca="false">IF(E214=90,K214,0)</f>
        <v>0</v>
      </c>
      <c r="M214" s="0" t="n">
        <f aca="false">IF(E214=120,K214,0)</f>
        <v>0</v>
      </c>
      <c r="N214" s="0" t="n">
        <f aca="false">IF(E214=200,K214,0)</f>
        <v>2.4</v>
      </c>
      <c r="O214" s="0" t="n">
        <f aca="false">IF(E214=280,K214,0)</f>
        <v>0</v>
      </c>
      <c r="P214" s="0" t="n">
        <v>3.3</v>
      </c>
      <c r="Q214" s="0" t="n">
        <v>0.1</v>
      </c>
      <c r="R214" s="0" t="n">
        <v>0.7</v>
      </c>
      <c r="S214" s="0" t="n">
        <v>0.031</v>
      </c>
      <c r="T214" s="0" t="n">
        <v>0.0969</v>
      </c>
      <c r="U214" s="0" t="n">
        <v>0.0065</v>
      </c>
      <c r="V214" s="0" t="n">
        <v>0.0042</v>
      </c>
      <c r="X214" s="8" t="n">
        <f aca="false">1/(1+2*(1+(E214*C214)^2/B214)*(1/(1-B214/4/E214/(E214-C214*E214))-1))</f>
        <v>0.974817032852658</v>
      </c>
      <c r="Y214" s="0" t="n">
        <f aca="false">1+(1-C214)^2</f>
        <v>1.638401</v>
      </c>
      <c r="Z214" s="0" t="n">
        <f aca="false">B214/2/0.938/A214</f>
        <v>39.1487779594743</v>
      </c>
      <c r="AA214" s="0" t="n">
        <f aca="false">T214*(1+B214/Z214^2)*S214/(1+S214)</f>
        <v>0.00297971609867594</v>
      </c>
      <c r="AB214" s="8" t="n">
        <f aca="false">T214-AA214/Y214*C214*C214</f>
        <v>0.096826523781356</v>
      </c>
      <c r="AC214" s="0" t="n">
        <f aca="false">U214/T214*100</f>
        <v>6.70794633642931</v>
      </c>
    </row>
    <row r="215" customFormat="false" ht="14" hidden="false" customHeight="false" outlineLevel="0" collapsed="false">
      <c r="A215" s="0" t="n">
        <v>0.0037</v>
      </c>
      <c r="B215" s="0" t="n">
        <v>1.27</v>
      </c>
      <c r="C215" s="0" t="n">
        <v>0.67</v>
      </c>
      <c r="D215" s="8" t="n">
        <v>8.092E-006</v>
      </c>
      <c r="E215" s="0" t="n">
        <v>280</v>
      </c>
      <c r="F215" s="0" t="n">
        <v>0.6</v>
      </c>
      <c r="G215" s="0" t="n">
        <f aca="false">IF(E215=90,F215,0)</f>
        <v>0</v>
      </c>
      <c r="H215" s="0" t="n">
        <f aca="false">IF(E215=120,F215,0)</f>
        <v>0</v>
      </c>
      <c r="I215" s="0" t="n">
        <f aca="false">IF(E216=200,F216,0)</f>
        <v>0</v>
      </c>
      <c r="J215" s="0" t="n">
        <f aca="false">IF(E216=280,F216,0)</f>
        <v>0.5</v>
      </c>
      <c r="K215" s="0" t="n">
        <v>-0.1</v>
      </c>
      <c r="L215" s="0" t="n">
        <f aca="false">IF(E215=90,K215,0)</f>
        <v>0</v>
      </c>
      <c r="M215" s="0" t="n">
        <f aca="false">IF(E215=120,K215,0)</f>
        <v>0</v>
      </c>
      <c r="N215" s="0" t="n">
        <f aca="false">IF(E215=200,K215,0)</f>
        <v>0</v>
      </c>
      <c r="O215" s="0" t="n">
        <f aca="false">IF(E215=280,K215,0)</f>
        <v>-0.1</v>
      </c>
      <c r="P215" s="0" t="n">
        <v>1.8</v>
      </c>
      <c r="Q215" s="0" t="n">
        <v>1.8</v>
      </c>
      <c r="R215" s="0" t="n">
        <v>3.7</v>
      </c>
      <c r="S215" s="0" t="n">
        <v>0.537</v>
      </c>
      <c r="T215" s="0" t="n">
        <v>0.3363</v>
      </c>
      <c r="U215" s="0" t="n">
        <v>0.0055</v>
      </c>
      <c r="V215" s="0" t="n">
        <v>0.0153</v>
      </c>
      <c r="X215" s="8" t="n">
        <f aca="false">1/(1+2*(1+(E215*C215)^2/B215)*(1/(1-B215/4/E215/(E215-C215*E215))-1))</f>
        <v>0.595172765725687</v>
      </c>
      <c r="Y215" s="0" t="n">
        <f aca="false">1+(1-C215)^2</f>
        <v>1.1089</v>
      </c>
      <c r="Z215" s="0" t="n">
        <f aca="false">B215/2/0.938/A215</f>
        <v>182.965481472944</v>
      </c>
      <c r="AA215" s="0" t="n">
        <f aca="false">T215*(1+B215/Z215^2)*S215/(1+S215)</f>
        <v>0.117501594794056</v>
      </c>
      <c r="AB215" s="8" t="n">
        <f aca="false">T215-AA215/Y215*C215*C215</f>
        <v>0.288733523398817</v>
      </c>
      <c r="AC215" s="0" t="n">
        <f aca="false">U215/T215*100</f>
        <v>1.6354445435623</v>
      </c>
    </row>
    <row r="216" customFormat="false" ht="14" hidden="false" customHeight="false" outlineLevel="0" collapsed="false">
      <c r="A216" s="0" t="n">
        <v>0.005</v>
      </c>
      <c r="B216" s="0" t="n">
        <v>1.71</v>
      </c>
      <c r="C216" s="0" t="n">
        <v>0.673</v>
      </c>
      <c r="D216" s="8" t="n">
        <v>3.544E-006</v>
      </c>
      <c r="E216" s="0" t="n">
        <v>280</v>
      </c>
      <c r="F216" s="0" t="n">
        <v>0.5</v>
      </c>
      <c r="G216" s="0" t="n">
        <f aca="false">IF(E216=90,F216,0)</f>
        <v>0</v>
      </c>
      <c r="H216" s="0" t="n">
        <f aca="false">IF(E216=120,F216,0)</f>
        <v>0</v>
      </c>
      <c r="I216" s="0" t="n">
        <f aca="false">IF(E217=200,F217,0)</f>
        <v>0</v>
      </c>
      <c r="J216" s="0" t="n">
        <f aca="false">IF(E217=280,F217,0)</f>
        <v>0.4</v>
      </c>
      <c r="K216" s="0" t="n">
        <v>0</v>
      </c>
      <c r="L216" s="0" t="n">
        <f aca="false">IF(E216=90,K216,0)</f>
        <v>0</v>
      </c>
      <c r="M216" s="0" t="n">
        <f aca="false">IF(E216=120,K216,0)</f>
        <v>0</v>
      </c>
      <c r="N216" s="0" t="n">
        <f aca="false">IF(E216=200,K216,0)</f>
        <v>0</v>
      </c>
      <c r="O216" s="0" t="n">
        <f aca="false">IF(E216=280,K216,0)</f>
        <v>0</v>
      </c>
      <c r="P216" s="0" t="n">
        <v>1.4</v>
      </c>
      <c r="Q216" s="0" t="n">
        <v>1.6</v>
      </c>
      <c r="R216" s="0" t="n">
        <v>3.4</v>
      </c>
      <c r="S216" s="0" t="n">
        <v>0.537</v>
      </c>
      <c r="T216" s="0" t="n">
        <v>0.3531</v>
      </c>
      <c r="U216" s="0" t="n">
        <v>0.0053</v>
      </c>
      <c r="V216" s="0" t="n">
        <v>0.0142</v>
      </c>
      <c r="X216" s="8" t="n">
        <f aca="false">1/(1+2*(1+(E216*C216)^2/B216)*(1/(1-B216/4/E216/(E216-C216*E216))-1))</f>
        <v>0.590808128852377</v>
      </c>
      <c r="Y216" s="0" t="n">
        <f aca="false">1+(1-C216)^2</f>
        <v>1.106929</v>
      </c>
      <c r="Z216" s="0" t="n">
        <f aca="false">B216/2/0.938/A216</f>
        <v>182.302771855011</v>
      </c>
      <c r="AA216" s="0" t="n">
        <f aca="false">T216*(1+B216/Z216^2)*S216/(1+S216)</f>
        <v>0.123373100988715</v>
      </c>
      <c r="AB216" s="8" t="n">
        <f aca="false">T216-AA216/Y216*C216*C216</f>
        <v>0.302618663565849</v>
      </c>
      <c r="AC216" s="0" t="n">
        <f aca="false">U216/T216*100</f>
        <v>1.50099122061739</v>
      </c>
    </row>
    <row r="217" customFormat="false" ht="14" hidden="false" customHeight="false" outlineLevel="0" collapsed="false">
      <c r="A217" s="0" t="n">
        <v>0.0056</v>
      </c>
      <c r="B217" s="0" t="n">
        <v>2.15</v>
      </c>
      <c r="C217" s="0" t="n">
        <v>0.738</v>
      </c>
      <c r="D217" s="8" t="n">
        <v>2.09E-006</v>
      </c>
      <c r="E217" s="0" t="n">
        <v>280</v>
      </c>
      <c r="F217" s="0" t="n">
        <v>0.4</v>
      </c>
      <c r="G217" s="0" t="n">
        <f aca="false">IF(E217=90,F217,0)</f>
        <v>0</v>
      </c>
      <c r="H217" s="0" t="n">
        <f aca="false">IF(E217=120,F217,0)</f>
        <v>0</v>
      </c>
      <c r="I217" s="0" t="n">
        <f aca="false">IF(E218=200,F218,0)</f>
        <v>0</v>
      </c>
      <c r="J217" s="0" t="n">
        <f aca="false">IF(E218=280,F218,0)</f>
        <v>0.7</v>
      </c>
      <c r="K217" s="0" t="n">
        <v>0.1</v>
      </c>
      <c r="L217" s="0" t="n">
        <f aca="false">IF(E217=90,K217,0)</f>
        <v>0</v>
      </c>
      <c r="M217" s="0" t="n">
        <f aca="false">IF(E217=120,K217,0)</f>
        <v>0</v>
      </c>
      <c r="N217" s="0" t="n">
        <f aca="false">IF(E217=200,K217,0)</f>
        <v>0</v>
      </c>
      <c r="O217" s="0" t="n">
        <f aca="false">IF(E217=280,K217,0)</f>
        <v>0.1</v>
      </c>
      <c r="P217" s="0" t="n">
        <v>1</v>
      </c>
      <c r="Q217" s="0" t="n">
        <v>1.7</v>
      </c>
      <c r="R217" s="0" t="n">
        <v>3.3</v>
      </c>
      <c r="S217" s="0" t="n">
        <v>0.537</v>
      </c>
      <c r="T217" s="0" t="n">
        <v>0.3841</v>
      </c>
      <c r="U217" s="0" t="n">
        <v>0.0111</v>
      </c>
      <c r="V217" s="0" t="n">
        <v>0.0146</v>
      </c>
      <c r="X217" s="8" t="n">
        <f aca="false">1/(1+2*(1+(E217*C217)^2/B217)*(1/(1-B217/4/E217/(E217-C217*E217))-1))</f>
        <v>0.490321908045764</v>
      </c>
      <c r="Y217" s="0" t="n">
        <f aca="false">1+(1-C217)^2</f>
        <v>1.068644</v>
      </c>
      <c r="Z217" s="0" t="n">
        <f aca="false">B217/2/0.938/A217</f>
        <v>204.652756625038</v>
      </c>
      <c r="AA217" s="0" t="n">
        <f aca="false">T217*(1+B217/Z217^2)*S217/(1+S217)</f>
        <v>0.13420448158305</v>
      </c>
      <c r="AB217" s="8" t="n">
        <f aca="false">T217-AA217/Y217*C217*C217</f>
        <v>0.31570148218928</v>
      </c>
      <c r="AC217" s="0" t="n">
        <f aca="false">U217/T217*100</f>
        <v>2.88987242905493</v>
      </c>
    </row>
    <row r="218" customFormat="false" ht="14" hidden="false" customHeight="false" outlineLevel="0" collapsed="false">
      <c r="A218" s="0" t="n">
        <v>0.0073</v>
      </c>
      <c r="B218" s="0" t="n">
        <v>1.81</v>
      </c>
      <c r="C218" s="0" t="n">
        <v>0.488</v>
      </c>
      <c r="D218" s="8" t="n">
        <v>2.508E-006</v>
      </c>
      <c r="E218" s="0" t="n">
        <v>280</v>
      </c>
      <c r="F218" s="0" t="n">
        <v>0.7</v>
      </c>
      <c r="G218" s="0" t="n">
        <f aca="false">IF(E218=90,F218,0)</f>
        <v>0</v>
      </c>
      <c r="H218" s="0" t="n">
        <f aca="false">IF(E218=120,F218,0)</f>
        <v>0</v>
      </c>
      <c r="I218" s="0" t="n">
        <f aca="false">IF(E219=200,F219,0)</f>
        <v>0</v>
      </c>
      <c r="J218" s="0" t="n">
        <f aca="false">IF(E219=280,F219,0)</f>
        <v>0.6</v>
      </c>
      <c r="K218" s="0" t="n">
        <v>-0.2</v>
      </c>
      <c r="L218" s="0" t="n">
        <f aca="false">IF(E218=90,K218,0)</f>
        <v>0</v>
      </c>
      <c r="M218" s="0" t="n">
        <f aca="false">IF(E218=120,K218,0)</f>
        <v>0</v>
      </c>
      <c r="N218" s="0" t="n">
        <f aca="false">IF(E218=200,K218,0)</f>
        <v>0</v>
      </c>
      <c r="O218" s="0" t="n">
        <f aca="false">IF(E218=280,K218,0)</f>
        <v>-0.2</v>
      </c>
      <c r="P218" s="0" t="n">
        <v>1</v>
      </c>
      <c r="Q218" s="0" t="n">
        <v>0.7</v>
      </c>
      <c r="R218" s="0" t="n">
        <v>3.3</v>
      </c>
      <c r="S218" s="0" t="n">
        <v>0.337</v>
      </c>
      <c r="T218" s="0" t="n">
        <v>0.337</v>
      </c>
      <c r="U218" s="0" t="n">
        <v>0.0073</v>
      </c>
      <c r="V218" s="0" t="n">
        <v>0.012</v>
      </c>
      <c r="X218" s="8" t="n">
        <f aca="false">1/(1+2*(1+(E218*C218)^2/B218)*(1/(1-B218/4/E218/(E218-C218*E218))-1))</f>
        <v>0.811301318617874</v>
      </c>
      <c r="Y218" s="0" t="n">
        <f aca="false">1+(1-C218)^2</f>
        <v>1.262144</v>
      </c>
      <c r="Z218" s="0" t="n">
        <f aca="false">B218/2/0.938/A218</f>
        <v>132.166953880305</v>
      </c>
      <c r="AA218" s="0" t="n">
        <f aca="false">T218*(1+B218/Z218^2)*S218/(1+S218)</f>
        <v>0.0849519579116145</v>
      </c>
      <c r="AB218" s="8" t="n">
        <f aca="false">T218-AA218/Y218*C218*C218</f>
        <v>0.320971084864403</v>
      </c>
      <c r="AC218" s="0" t="n">
        <f aca="false">U218/T218*100</f>
        <v>2.16617210682493</v>
      </c>
    </row>
    <row r="219" customFormat="false" ht="14" hidden="false" customHeight="false" outlineLevel="0" collapsed="false">
      <c r="A219" s="0" t="n">
        <v>0.0079</v>
      </c>
      <c r="B219" s="0" t="n">
        <v>2.44</v>
      </c>
      <c r="C219" s="0" t="n">
        <v>0.606</v>
      </c>
      <c r="D219" s="8" t="n">
        <v>1.246E-006</v>
      </c>
      <c r="E219" s="0" t="n">
        <v>280</v>
      </c>
      <c r="F219" s="0" t="n">
        <v>0.6</v>
      </c>
      <c r="G219" s="0" t="n">
        <f aca="false">IF(E219=90,F219,0)</f>
        <v>0</v>
      </c>
      <c r="H219" s="0" t="n">
        <f aca="false">IF(E219=120,F219,0)</f>
        <v>0</v>
      </c>
      <c r="I219" s="0" t="n">
        <f aca="false">IF(E220=200,F220,0)</f>
        <v>0</v>
      </c>
      <c r="J219" s="0" t="n">
        <f aca="false">IF(E220=280,F220,0)</f>
        <v>0.4</v>
      </c>
      <c r="K219" s="0" t="n">
        <v>-0.1</v>
      </c>
      <c r="L219" s="0" t="n">
        <f aca="false">IF(E219=90,K219,0)</f>
        <v>0</v>
      </c>
      <c r="M219" s="0" t="n">
        <f aca="false">IF(E219=120,K219,0)</f>
        <v>0</v>
      </c>
      <c r="N219" s="0" t="n">
        <f aca="false">IF(E219=200,K219,0)</f>
        <v>0</v>
      </c>
      <c r="O219" s="0" t="n">
        <f aca="false">IF(E219=280,K219,0)</f>
        <v>-0.1</v>
      </c>
      <c r="P219" s="0" t="n">
        <v>1.5</v>
      </c>
      <c r="Q219" s="0" t="n">
        <v>1</v>
      </c>
      <c r="R219" s="0" t="n">
        <v>3</v>
      </c>
      <c r="S219" s="0" t="n">
        <v>0.337</v>
      </c>
      <c r="T219" s="0" t="n">
        <v>0.3655</v>
      </c>
      <c r="U219" s="0" t="n">
        <v>0.0038</v>
      </c>
      <c r="V219" s="0" t="n">
        <v>0.0131</v>
      </c>
      <c r="X219" s="8" t="n">
        <f aca="false">1/(1+2*(1+(E219*C219)^2/B219)*(1/(1-B219/4/E219/(E219-C219*E219))-1))</f>
        <v>0.682089049021448</v>
      </c>
      <c r="Y219" s="0" t="n">
        <f aca="false">1+(1-C219)^2</f>
        <v>1.155236</v>
      </c>
      <c r="Z219" s="0" t="n">
        <f aca="false">B219/2/0.938/A219</f>
        <v>164.637931499825</v>
      </c>
      <c r="AA219" s="0" t="n">
        <f aca="false">T219*(1+B219/Z219^2)*S219/(1+S219)</f>
        <v>0.0921350694458435</v>
      </c>
      <c r="AB219" s="8" t="n">
        <f aca="false">T219-AA219/Y219*C219*C219</f>
        <v>0.336211340052583</v>
      </c>
      <c r="AC219" s="0" t="n">
        <f aca="false">U219/T219*100</f>
        <v>1.03967168262654</v>
      </c>
    </row>
    <row r="220" customFormat="false" ht="14" hidden="false" customHeight="false" outlineLevel="0" collapsed="false">
      <c r="A220" s="0" t="n">
        <v>0.009</v>
      </c>
      <c r="B220" s="0" t="n">
        <v>3.37</v>
      </c>
      <c r="C220" s="0" t="n">
        <v>0.729</v>
      </c>
      <c r="D220" s="8" t="n">
        <v>5.855E-007</v>
      </c>
      <c r="E220" s="0" t="n">
        <v>280</v>
      </c>
      <c r="F220" s="0" t="n">
        <v>0.4</v>
      </c>
      <c r="G220" s="0" t="n">
        <f aca="false">IF(E220=90,F220,0)</f>
        <v>0</v>
      </c>
      <c r="H220" s="0" t="n">
        <f aca="false">IF(E220=120,F220,0)</f>
        <v>0</v>
      </c>
      <c r="I220" s="0" t="n">
        <f aca="false">IF(E221=200,F221,0)</f>
        <v>0</v>
      </c>
      <c r="J220" s="0" t="n">
        <f aca="false">IF(E221=280,F221,0)</f>
        <v>0.8</v>
      </c>
      <c r="K220" s="0" t="n">
        <v>0.1</v>
      </c>
      <c r="L220" s="0" t="n">
        <f aca="false">IF(E220=90,K220,0)</f>
        <v>0</v>
      </c>
      <c r="M220" s="0" t="n">
        <f aca="false">IF(E220=120,K220,0)</f>
        <v>0</v>
      </c>
      <c r="N220" s="0" t="n">
        <f aca="false">IF(E220=200,K220,0)</f>
        <v>0</v>
      </c>
      <c r="O220" s="0" t="n">
        <f aca="false">IF(E220=280,K220,0)</f>
        <v>0.1</v>
      </c>
      <c r="P220" s="0" t="n">
        <v>1.3</v>
      </c>
      <c r="Q220" s="0" t="n">
        <v>1.7</v>
      </c>
      <c r="R220" s="0" t="n">
        <v>2.5</v>
      </c>
      <c r="S220" s="0" t="n">
        <v>0.337</v>
      </c>
      <c r="T220" s="0" t="n">
        <v>0.3963</v>
      </c>
      <c r="U220" s="0" t="n">
        <v>0.006</v>
      </c>
      <c r="V220" s="0" t="n">
        <v>0.0134</v>
      </c>
      <c r="X220" s="8" t="n">
        <f aca="false">1/(1+2*(1+(E220*C220)^2/B220)*(1/(1-B220/4/E220/(E220-C220*E220))-1))</f>
        <v>0.504888164716279</v>
      </c>
      <c r="Y220" s="0" t="n">
        <f aca="false">1+(1-C220)^2</f>
        <v>1.073441</v>
      </c>
      <c r="Z220" s="0" t="n">
        <f aca="false">B220/2/0.938/A220</f>
        <v>199.597251836058</v>
      </c>
      <c r="AA220" s="0" t="n">
        <f aca="false">T220*(1+B220/Z220^2)*S220/(1+S220)</f>
        <v>0.0998985768904572</v>
      </c>
      <c r="AB220" s="8" t="n">
        <f aca="false">T220-AA220/Y220*C220*C220</f>
        <v>0.346842042272243</v>
      </c>
      <c r="AC220" s="0" t="n">
        <f aca="false">U220/T220*100</f>
        <v>1.51400454201363</v>
      </c>
    </row>
    <row r="221" customFormat="false" ht="14" hidden="false" customHeight="false" outlineLevel="0" collapsed="false">
      <c r="A221" s="0" t="n">
        <v>0.0121</v>
      </c>
      <c r="B221" s="0" t="n">
        <v>2.55</v>
      </c>
      <c r="C221" s="0" t="n">
        <v>0.413</v>
      </c>
      <c r="D221" s="8" t="n">
        <v>8.675E-007</v>
      </c>
      <c r="E221" s="0" t="n">
        <v>280</v>
      </c>
      <c r="F221" s="0" t="n">
        <v>0.8</v>
      </c>
      <c r="G221" s="0" t="n">
        <f aca="false">IF(E221=90,F221,0)</f>
        <v>0</v>
      </c>
      <c r="H221" s="0" t="n">
        <f aca="false">IF(E221=120,F221,0)</f>
        <v>0</v>
      </c>
      <c r="I221" s="0" t="n">
        <f aca="false">IF(E222=200,F222,0)</f>
        <v>0</v>
      </c>
      <c r="J221" s="0" t="n">
        <f aca="false">IF(E222=280,F222,0)</f>
        <v>0.6</v>
      </c>
      <c r="K221" s="0" t="n">
        <v>-0.3</v>
      </c>
      <c r="L221" s="0" t="n">
        <f aca="false">IF(E221=90,K221,0)</f>
        <v>0</v>
      </c>
      <c r="M221" s="0" t="n">
        <f aca="false">IF(E221=120,K221,0)</f>
        <v>0</v>
      </c>
      <c r="N221" s="0" t="n">
        <f aca="false">IF(E221=200,K221,0)</f>
        <v>0</v>
      </c>
      <c r="O221" s="0" t="n">
        <f aca="false">IF(E221=280,K221,0)</f>
        <v>-0.3</v>
      </c>
      <c r="P221" s="0" t="n">
        <v>0.9</v>
      </c>
      <c r="Q221" s="0" t="n">
        <v>0.4</v>
      </c>
      <c r="R221" s="0" t="n">
        <v>2.9</v>
      </c>
      <c r="S221" s="0" t="n">
        <v>0.246</v>
      </c>
      <c r="T221" s="0" t="n">
        <v>0.3585</v>
      </c>
      <c r="U221" s="0" t="n">
        <v>0.0058</v>
      </c>
      <c r="V221" s="0" t="n">
        <v>0.0115</v>
      </c>
      <c r="X221" s="8" t="n">
        <f aca="false">1/(1+2*(1+(E221*C221)^2/B221)*(1/(1-B221/4/E221/(E221-C221*E221))-1))</f>
        <v>0.873119592905621</v>
      </c>
      <c r="Y221" s="0" t="n">
        <f aca="false">1+(1-C221)^2</f>
        <v>1.344569</v>
      </c>
      <c r="Z221" s="0" t="n">
        <f aca="false">B221/2/0.938/A221</f>
        <v>112.336781264868</v>
      </c>
      <c r="AA221" s="0" t="n">
        <f aca="false">T221*(1+B221/Z221^2)*S221/(1+S221)</f>
        <v>0.0707935959269995</v>
      </c>
      <c r="AB221" s="8" t="n">
        <f aca="false">T221-AA221/Y221*C221*C221</f>
        <v>0.349519283604135</v>
      </c>
      <c r="AC221" s="0" t="n">
        <f aca="false">U221/T221*100</f>
        <v>1.61785216178522</v>
      </c>
    </row>
    <row r="222" customFormat="false" ht="14" hidden="false" customHeight="false" outlineLevel="0" collapsed="false">
      <c r="A222" s="0" t="n">
        <v>0.0123</v>
      </c>
      <c r="B222" s="0" t="n">
        <v>3.47</v>
      </c>
      <c r="C222" s="0" t="n">
        <v>0.552</v>
      </c>
      <c r="D222" s="8" t="n">
        <v>4.498E-007</v>
      </c>
      <c r="E222" s="0" t="n">
        <v>280</v>
      </c>
      <c r="F222" s="0" t="n">
        <v>0.6</v>
      </c>
      <c r="G222" s="0" t="n">
        <f aca="false">IF(E222=90,F222,0)</f>
        <v>0</v>
      </c>
      <c r="H222" s="0" t="n">
        <f aca="false">IF(E222=120,F222,0)</f>
        <v>0</v>
      </c>
      <c r="I222" s="0" t="n">
        <f aca="false">IF(E223=200,F223,0)</f>
        <v>0</v>
      </c>
      <c r="J222" s="0" t="n">
        <f aca="false">IF(E223=280,F223,0)</f>
        <v>0.5</v>
      </c>
      <c r="K222" s="0" t="n">
        <v>-0.1</v>
      </c>
      <c r="L222" s="0" t="n">
        <f aca="false">IF(E222=90,K222,0)</f>
        <v>0</v>
      </c>
      <c r="M222" s="0" t="n">
        <f aca="false">IF(E222=120,K222,0)</f>
        <v>0</v>
      </c>
      <c r="N222" s="0" t="n">
        <f aca="false">IF(E222=200,K222,0)</f>
        <v>0</v>
      </c>
      <c r="O222" s="0" t="n">
        <f aca="false">IF(E222=280,K222,0)</f>
        <v>-0.1</v>
      </c>
      <c r="P222" s="0" t="n">
        <v>1.1</v>
      </c>
      <c r="Q222" s="0" t="n">
        <v>0.9</v>
      </c>
      <c r="R222" s="0" t="n">
        <v>2.8</v>
      </c>
      <c r="S222" s="0" t="n">
        <v>0.246</v>
      </c>
      <c r="T222" s="0" t="n">
        <v>0.3912</v>
      </c>
      <c r="U222" s="0" t="n">
        <v>0.0048</v>
      </c>
      <c r="V222" s="0" t="n">
        <v>0.0123</v>
      </c>
      <c r="X222" s="8" t="n">
        <f aca="false">1/(1+2*(1+(E222*C222)^2/B222)*(1/(1-B222/4/E222/(E222-C222*E222))-1))</f>
        <v>0.746196695013848</v>
      </c>
      <c r="Y222" s="0" t="n">
        <f aca="false">1+(1-C222)^2</f>
        <v>1.200704</v>
      </c>
      <c r="Z222" s="0" t="n">
        <f aca="false">B222/2/0.938/A222</f>
        <v>150.380501672821</v>
      </c>
      <c r="AA222" s="0" t="n">
        <f aca="false">T222*(1+B222/Z222^2)*S222/(1+S222)</f>
        <v>0.0772471642015987</v>
      </c>
      <c r="AB222" s="8" t="n">
        <f aca="false">T222-AA222/Y222*C222*C222</f>
        <v>0.37159690055094</v>
      </c>
      <c r="AC222" s="0" t="n">
        <f aca="false">U222/T222*100</f>
        <v>1.22699386503068</v>
      </c>
    </row>
    <row r="223" customFormat="false" ht="14" hidden="false" customHeight="false" outlineLevel="0" collapsed="false">
      <c r="A223" s="0" t="n">
        <v>0.0126</v>
      </c>
      <c r="B223" s="0" t="n">
        <v>4.45</v>
      </c>
      <c r="C223" s="0" t="n">
        <v>0.693</v>
      </c>
      <c r="D223" s="8" t="n">
        <v>2.518E-007</v>
      </c>
      <c r="E223" s="0" t="n">
        <v>280</v>
      </c>
      <c r="F223" s="0" t="n">
        <v>0.5</v>
      </c>
      <c r="G223" s="0" t="n">
        <f aca="false">IF(E223=90,F223,0)</f>
        <v>0</v>
      </c>
      <c r="H223" s="0" t="n">
        <f aca="false">IF(E223=120,F223,0)</f>
        <v>0</v>
      </c>
      <c r="I223" s="0" t="n">
        <f aca="false">IF(E224=200,F224,0)</f>
        <v>0</v>
      </c>
      <c r="J223" s="0" t="n">
        <f aca="false">IF(E224=280,F224,0)</f>
        <v>0.4</v>
      </c>
      <c r="K223" s="0" t="n">
        <v>0</v>
      </c>
      <c r="L223" s="0" t="n">
        <f aca="false">IF(E223=90,K223,0)</f>
        <v>0</v>
      </c>
      <c r="M223" s="0" t="n">
        <f aca="false">IF(E223=120,K223,0)</f>
        <v>0</v>
      </c>
      <c r="N223" s="0" t="n">
        <f aca="false">IF(E223=200,K223,0)</f>
        <v>0</v>
      </c>
      <c r="O223" s="0" t="n">
        <f aca="false">IF(E223=280,K223,0)</f>
        <v>0</v>
      </c>
      <c r="P223" s="0" t="n">
        <v>1.2</v>
      </c>
      <c r="Q223" s="0" t="n">
        <v>2.1</v>
      </c>
      <c r="R223" s="0" t="n">
        <v>2.1</v>
      </c>
      <c r="S223" s="0" t="n">
        <v>0.246</v>
      </c>
      <c r="T223" s="0" t="n">
        <v>0.4014</v>
      </c>
      <c r="U223" s="0" t="n">
        <v>0.0047</v>
      </c>
      <c r="V223" s="0" t="n">
        <v>0.0133</v>
      </c>
      <c r="X223" s="8" t="n">
        <f aca="false">1/(1+2*(1+(E223*C223)^2/B223)*(1/(1-B223/4/E223/(E223-C223*E223))-1))</f>
        <v>0.561074944125438</v>
      </c>
      <c r="Y223" s="0" t="n">
        <f aca="false">1+(1-C223)^2</f>
        <v>1.094249</v>
      </c>
      <c r="Z223" s="0" t="n">
        <f aca="false">B223/2/0.938/A223</f>
        <v>188.259383355332</v>
      </c>
      <c r="AA223" s="0" t="n">
        <f aca="false">T223*(1+B223/Z223^2)*S223/(1+S223)</f>
        <v>0.0792590675896417</v>
      </c>
      <c r="AB223" s="8" t="n">
        <f aca="false">T223-AA223/Y223*C223*C223</f>
        <v>0.366614418335445</v>
      </c>
      <c r="AC223" s="0" t="n">
        <f aca="false">U223/T223*100</f>
        <v>1.17090184354758</v>
      </c>
    </row>
    <row r="224" customFormat="false" ht="14" hidden="false" customHeight="false" outlineLevel="0" collapsed="false">
      <c r="A224" s="0" t="n">
        <v>0.0139</v>
      </c>
      <c r="B224" s="0" t="n">
        <v>5.38</v>
      </c>
      <c r="C224" s="0" t="n">
        <v>0.753</v>
      </c>
      <c r="D224" s="8" t="n">
        <v>1.639E-007</v>
      </c>
      <c r="E224" s="0" t="n">
        <v>280</v>
      </c>
      <c r="F224" s="0" t="n">
        <v>0.4</v>
      </c>
      <c r="G224" s="0" t="n">
        <f aca="false">IF(E224=90,F224,0)</f>
        <v>0</v>
      </c>
      <c r="H224" s="0" t="n">
        <f aca="false">IF(E224=120,F224,0)</f>
        <v>0</v>
      </c>
      <c r="I224" s="0" t="n">
        <f aca="false">IF(E225=200,F225,0)</f>
        <v>0</v>
      </c>
      <c r="J224" s="0" t="n">
        <f aca="false">IF(E225=280,F225,0)</f>
        <v>1</v>
      </c>
      <c r="K224" s="0" t="n">
        <v>0.1</v>
      </c>
      <c r="L224" s="0" t="n">
        <f aca="false">IF(E224=90,K224,0)</f>
        <v>0</v>
      </c>
      <c r="M224" s="0" t="n">
        <f aca="false">IF(E224=120,K224,0)</f>
        <v>0</v>
      </c>
      <c r="N224" s="0" t="n">
        <f aca="false">IF(E224=200,K224,0)</f>
        <v>0</v>
      </c>
      <c r="O224" s="0" t="n">
        <f aca="false">IF(E224=280,K224,0)</f>
        <v>0.1</v>
      </c>
      <c r="P224" s="0" t="n">
        <v>1.3</v>
      </c>
      <c r="Q224" s="0" t="n">
        <v>2.6</v>
      </c>
      <c r="R224" s="0" t="n">
        <v>1.9</v>
      </c>
      <c r="S224" s="0" t="n">
        <v>0.246</v>
      </c>
      <c r="T224" s="0" t="n">
        <v>0.4314</v>
      </c>
      <c r="U224" s="0" t="n">
        <v>0.0084</v>
      </c>
      <c r="V224" s="0" t="n">
        <v>0.0153</v>
      </c>
      <c r="X224" s="8" t="n">
        <f aca="false">1/(1+2*(1+(E224*C224)^2/B224)*(1/(1-B224/4/E224/(E224-C224*E224))-1))</f>
        <v>0.465547149253807</v>
      </c>
      <c r="Y224" s="0" t="n">
        <f aca="false">1+(1-C224)^2</f>
        <v>1.061009</v>
      </c>
      <c r="Z224" s="0" t="n">
        <f aca="false">B224/2/0.938/A224</f>
        <v>206.316822874323</v>
      </c>
      <c r="AA224" s="0" t="n">
        <f aca="false">T224*(1+B224/Z224^2)*S224/(1+S224)</f>
        <v>0.0851828355309273</v>
      </c>
      <c r="AB224" s="8" t="n">
        <f aca="false">T224-AA224/Y224*C224*C224</f>
        <v>0.385877827811493</v>
      </c>
      <c r="AC224" s="0" t="n">
        <f aca="false">U224/T224*100</f>
        <v>1.9471488178025</v>
      </c>
    </row>
    <row r="225" customFormat="false" ht="14" hidden="false" customHeight="false" outlineLevel="0" collapsed="false">
      <c r="A225" s="0" t="n">
        <v>0.0173</v>
      </c>
      <c r="B225" s="0" t="n">
        <v>2.59</v>
      </c>
      <c r="C225" s="0" t="n">
        <v>0.294</v>
      </c>
      <c r="D225" s="8" t="n">
        <v>6.274E-007</v>
      </c>
      <c r="E225" s="0" t="n">
        <v>280</v>
      </c>
      <c r="F225" s="0" t="n">
        <v>1</v>
      </c>
      <c r="G225" s="0" t="n">
        <f aca="false">IF(E225=90,F225,0)</f>
        <v>0</v>
      </c>
      <c r="H225" s="0" t="n">
        <f aca="false">IF(E225=120,F225,0)</f>
        <v>0</v>
      </c>
      <c r="I225" s="0" t="n">
        <f aca="false">IF(E226=200,F226,0)</f>
        <v>0</v>
      </c>
      <c r="J225" s="0" t="n">
        <f aca="false">IF(E226=280,F226,0)</f>
        <v>0.8</v>
      </c>
      <c r="K225" s="0" t="n">
        <v>-0.5</v>
      </c>
      <c r="L225" s="0" t="n">
        <f aca="false">IF(E225=90,K225,0)</f>
        <v>0</v>
      </c>
      <c r="M225" s="0" t="n">
        <f aca="false">IF(E225=120,K225,0)</f>
        <v>0</v>
      </c>
      <c r="N225" s="0" t="n">
        <f aca="false">IF(E225=200,K225,0)</f>
        <v>0</v>
      </c>
      <c r="O225" s="0" t="n">
        <f aca="false">IF(E225=280,K225,0)</f>
        <v>-0.5</v>
      </c>
      <c r="P225" s="0" t="n">
        <v>1.2</v>
      </c>
      <c r="Q225" s="0" t="n">
        <v>0.4</v>
      </c>
      <c r="R225" s="0" t="n">
        <v>2.7</v>
      </c>
      <c r="S225" s="0" t="n">
        <v>0.19</v>
      </c>
      <c r="T225" s="0" t="n">
        <v>0.3427</v>
      </c>
      <c r="U225" s="0" t="n">
        <v>0.0092</v>
      </c>
      <c r="V225" s="0" t="n">
        <v>0.011</v>
      </c>
      <c r="X225" s="8" t="n">
        <f aca="false">1/(1+2*(1+(E225*C225)^2/B225)*(1/(1-B225/4/E225/(E225-C225*E225))-1))</f>
        <v>0.94229444397925</v>
      </c>
      <c r="Y225" s="0" t="n">
        <f aca="false">1+(1-C225)^2</f>
        <v>1.498436</v>
      </c>
      <c r="Z225" s="0" t="n">
        <f aca="false">B225/2/0.938/A225</f>
        <v>79.8032956604262</v>
      </c>
      <c r="AA225" s="0" t="n">
        <f aca="false">T225*(1+B225/Z225^2)*S225/(1+S225)</f>
        <v>0.0547390592249715</v>
      </c>
      <c r="AB225" s="8" t="n">
        <f aca="false">T225-AA225/Y225*C225*C225</f>
        <v>0.339542424152136</v>
      </c>
      <c r="AC225" s="0" t="n">
        <f aca="false">U225/T225*100</f>
        <v>2.68456375838926</v>
      </c>
    </row>
    <row r="226" customFormat="false" ht="14" hidden="false" customHeight="false" outlineLevel="0" collapsed="false">
      <c r="A226" s="0" t="n">
        <v>0.0173</v>
      </c>
      <c r="B226" s="0" t="n">
        <v>3.49</v>
      </c>
      <c r="C226" s="0" t="n">
        <v>0.393</v>
      </c>
      <c r="D226" s="8" t="n">
        <v>3.388E-007</v>
      </c>
      <c r="E226" s="0" t="n">
        <v>280</v>
      </c>
      <c r="F226" s="0" t="n">
        <v>0.8</v>
      </c>
      <c r="G226" s="0" t="n">
        <f aca="false">IF(E226=90,F226,0)</f>
        <v>0</v>
      </c>
      <c r="H226" s="0" t="n">
        <f aca="false">IF(E226=120,F226,0)</f>
        <v>0</v>
      </c>
      <c r="I226" s="0" t="n">
        <f aca="false">IF(E227=200,F227,0)</f>
        <v>0</v>
      </c>
      <c r="J226" s="0" t="n">
        <f aca="false">IF(E227=280,F227,0)</f>
        <v>0.7</v>
      </c>
      <c r="K226" s="0" t="n">
        <v>-0.3</v>
      </c>
      <c r="L226" s="0" t="n">
        <f aca="false">IF(E226=90,K226,0)</f>
        <v>0</v>
      </c>
      <c r="M226" s="0" t="n">
        <f aca="false">IF(E226=120,K226,0)</f>
        <v>0</v>
      </c>
      <c r="N226" s="0" t="n">
        <f aca="false">IF(E226=200,K226,0)</f>
        <v>0</v>
      </c>
      <c r="O226" s="0" t="n">
        <f aca="false">IF(E226=280,K226,0)</f>
        <v>-0.3</v>
      </c>
      <c r="P226" s="0" t="n">
        <v>1</v>
      </c>
      <c r="Q226" s="0" t="n">
        <v>0.4</v>
      </c>
      <c r="R226" s="0" t="n">
        <v>2.6</v>
      </c>
      <c r="S226" s="0" t="n">
        <v>0.19</v>
      </c>
      <c r="T226" s="0" t="n">
        <v>0.3674</v>
      </c>
      <c r="U226" s="0" t="n">
        <v>0.0063</v>
      </c>
      <c r="V226" s="0" t="n">
        <v>0.0109</v>
      </c>
      <c r="X226" s="8" t="n">
        <f aca="false">1/(1+2*(1+(E226*C226)^2/B226)*(1/(1-B226/4/E226/(E226-C226*E226))-1))</f>
        <v>0.887105034584195</v>
      </c>
      <c r="Y226" s="0" t="n">
        <f aca="false">1+(1-C226)^2</f>
        <v>1.368449</v>
      </c>
      <c r="Z226" s="0" t="n">
        <f aca="false">B226/2/0.938/A226</f>
        <v>107.534170600343</v>
      </c>
      <c r="AA226" s="0" t="n">
        <f aca="false">T226*(1+B226/Z226^2)*S226/(1+S226)</f>
        <v>0.0586782084804335</v>
      </c>
      <c r="AB226" s="8" t="n">
        <f aca="false">T226-AA226/Y226*C226*C226</f>
        <v>0.360777326724201</v>
      </c>
      <c r="AC226" s="0" t="n">
        <f aca="false">U226/T226*100</f>
        <v>1.71475231355471</v>
      </c>
    </row>
    <row r="227" customFormat="false" ht="14" hidden="false" customHeight="false" outlineLevel="0" collapsed="false">
      <c r="A227" s="0" t="n">
        <v>0.0174</v>
      </c>
      <c r="B227" s="0" t="n">
        <v>4.46</v>
      </c>
      <c r="C227" s="0" t="n">
        <v>0.501</v>
      </c>
      <c r="D227" s="8" t="n">
        <v>2.054E-007</v>
      </c>
      <c r="E227" s="0" t="n">
        <v>280</v>
      </c>
      <c r="F227" s="0" t="n">
        <v>0.7</v>
      </c>
      <c r="G227" s="0" t="n">
        <f aca="false">IF(E227=90,F227,0)</f>
        <v>0</v>
      </c>
      <c r="H227" s="0" t="n">
        <f aca="false">IF(E227=120,F227,0)</f>
        <v>0</v>
      </c>
      <c r="I227" s="0" t="n">
        <f aca="false">IF(E228=200,F228,0)</f>
        <v>0</v>
      </c>
      <c r="J227" s="0" t="n">
        <f aca="false">IF(E228=280,F228,0)</f>
        <v>0.5</v>
      </c>
      <c r="K227" s="0" t="n">
        <v>-0.1</v>
      </c>
      <c r="L227" s="0" t="n">
        <f aca="false">IF(E227=90,K227,0)</f>
        <v>0</v>
      </c>
      <c r="M227" s="0" t="n">
        <f aca="false">IF(E227=120,K227,0)</f>
        <v>0</v>
      </c>
      <c r="N227" s="0" t="n">
        <f aca="false">IF(E227=200,K227,0)</f>
        <v>0</v>
      </c>
      <c r="O227" s="0" t="n">
        <f aca="false">IF(E227=280,K227,0)</f>
        <v>-0.1</v>
      </c>
      <c r="P227" s="0" t="n">
        <v>0.9</v>
      </c>
      <c r="Q227" s="0" t="n">
        <v>1</v>
      </c>
      <c r="R227" s="0" t="n">
        <v>2.5</v>
      </c>
      <c r="S227" s="0" t="n">
        <v>0.19</v>
      </c>
      <c r="T227" s="0" t="n">
        <v>0.3991</v>
      </c>
      <c r="U227" s="0" t="n">
        <v>0.0064</v>
      </c>
      <c r="V227" s="0" t="n">
        <v>0.0118</v>
      </c>
      <c r="X227" s="8" t="n">
        <f aca="false">1/(1+2*(1+(E227*C227)^2/B227)*(1/(1-B227/4/E227/(E227-C227*E227))-1))</f>
        <v>0.798997622525971</v>
      </c>
      <c r="Y227" s="0" t="n">
        <f aca="false">1+(1-C227)^2</f>
        <v>1.249001</v>
      </c>
      <c r="Z227" s="0" t="n">
        <f aca="false">B227/2/0.938/A227</f>
        <v>136.63211038404</v>
      </c>
      <c r="AA227" s="0" t="n">
        <f aca="false">T227*(1+B227/Z227^2)*S227/(1+S227)</f>
        <v>0.0637370723503253</v>
      </c>
      <c r="AB227" s="8" t="n">
        <f aca="false">T227-AA227/Y227*C227*C227</f>
        <v>0.386291308175891</v>
      </c>
      <c r="AC227" s="0" t="n">
        <f aca="false">U227/T227*100</f>
        <v>1.6036081182661</v>
      </c>
    </row>
    <row r="228" customFormat="false" ht="14" hidden="false" customHeight="false" outlineLevel="0" collapsed="false">
      <c r="A228" s="0" t="n">
        <v>0.0168</v>
      </c>
      <c r="B228" s="0" t="n">
        <v>5.6</v>
      </c>
      <c r="C228" s="0" t="n">
        <v>0.658</v>
      </c>
      <c r="D228" s="8" t="n">
        <v>1.239E-007</v>
      </c>
      <c r="E228" s="0" t="n">
        <v>280</v>
      </c>
      <c r="F228" s="0" t="n">
        <v>0.5</v>
      </c>
      <c r="G228" s="0" t="n">
        <f aca="false">IF(E228=90,F228,0)</f>
        <v>0</v>
      </c>
      <c r="H228" s="0" t="n">
        <f aca="false">IF(E228=120,F228,0)</f>
        <v>0</v>
      </c>
      <c r="I228" s="0" t="n">
        <f aca="false">IF(E229=200,F229,0)</f>
        <v>0</v>
      </c>
      <c r="J228" s="0" t="n">
        <f aca="false">IF(E229=280,F229,0)</f>
        <v>0.5</v>
      </c>
      <c r="K228" s="0" t="n">
        <v>0</v>
      </c>
      <c r="L228" s="0" t="n">
        <f aca="false">IF(E228=90,K228,0)</f>
        <v>0</v>
      </c>
      <c r="M228" s="0" t="n">
        <f aca="false">IF(E228=120,K228,0)</f>
        <v>0</v>
      </c>
      <c r="N228" s="0" t="n">
        <f aca="false">IF(E228=200,K228,0)</f>
        <v>0</v>
      </c>
      <c r="O228" s="0" t="n">
        <f aca="false">IF(E228=280,K228,0)</f>
        <v>0</v>
      </c>
      <c r="P228" s="0" t="n">
        <v>1.3</v>
      </c>
      <c r="Q228" s="0" t="n">
        <v>2</v>
      </c>
      <c r="R228" s="0" t="n">
        <v>1.5</v>
      </c>
      <c r="S228" s="0" t="n">
        <v>0.19</v>
      </c>
      <c r="T228" s="0" t="n">
        <v>0.4051</v>
      </c>
      <c r="U228" s="0" t="n">
        <v>0.0079</v>
      </c>
      <c r="V228" s="0" t="n">
        <v>0.0115</v>
      </c>
      <c r="X228" s="8" t="n">
        <f aca="false">1/(1+2*(1+(E228*C228)^2/B228)*(1/(1-B228/4/E228/(E228-C228*E228))-1))</f>
        <v>0.612322704264883</v>
      </c>
      <c r="Y228" s="0" t="n">
        <f aca="false">1+(1-C228)^2</f>
        <v>1.116964</v>
      </c>
      <c r="Z228" s="0" t="n">
        <f aca="false">B228/2/0.938/A228</f>
        <v>177.683013503909</v>
      </c>
      <c r="AA228" s="0" t="n">
        <f aca="false">T228*(1+B228/Z228^2)*S228/(1+S228)</f>
        <v>0.0646913046182418</v>
      </c>
      <c r="AB228" s="8" t="n">
        <f aca="false">T228-AA228/Y228*C228*C228</f>
        <v>0.380023985005128</v>
      </c>
      <c r="AC228" s="0" t="n">
        <f aca="false">U228/T228*100</f>
        <v>1.95013576894594</v>
      </c>
    </row>
    <row r="229" customFormat="false" ht="14" hidden="false" customHeight="false" outlineLevel="0" collapsed="false">
      <c r="A229" s="0" t="n">
        <v>0.018</v>
      </c>
      <c r="B229" s="0" t="n">
        <v>6.73</v>
      </c>
      <c r="C229" s="0" t="n">
        <v>0.727</v>
      </c>
      <c r="D229" s="8" t="n">
        <v>8.14E-008</v>
      </c>
      <c r="E229" s="0" t="n">
        <v>280</v>
      </c>
      <c r="F229" s="0" t="n">
        <v>0.5</v>
      </c>
      <c r="G229" s="0" t="n">
        <f aca="false">IF(E229=90,F229,0)</f>
        <v>0</v>
      </c>
      <c r="H229" s="0" t="n">
        <f aca="false">IF(E229=120,F229,0)</f>
        <v>0</v>
      </c>
      <c r="I229" s="0" t="n">
        <f aca="false">IF(E230=200,F230,0)</f>
        <v>0</v>
      </c>
      <c r="J229" s="0" t="n">
        <f aca="false">IF(E230=280,F230,0)</f>
        <v>1</v>
      </c>
      <c r="K229" s="0" t="n">
        <v>0.1</v>
      </c>
      <c r="L229" s="0" t="n">
        <f aca="false">IF(E229=90,K229,0)</f>
        <v>0</v>
      </c>
      <c r="M229" s="0" t="n">
        <f aca="false">IF(E229=120,K229,0)</f>
        <v>0</v>
      </c>
      <c r="N229" s="0" t="n">
        <f aca="false">IF(E229=200,K229,0)</f>
        <v>0</v>
      </c>
      <c r="O229" s="0" t="n">
        <f aca="false">IF(E229=280,K229,0)</f>
        <v>0.1</v>
      </c>
      <c r="P229" s="0" t="n">
        <v>1.4</v>
      </c>
      <c r="Q229" s="0" t="n">
        <v>2.2</v>
      </c>
      <c r="R229" s="0" t="n">
        <v>1.7</v>
      </c>
      <c r="S229" s="0" t="n">
        <v>0.19</v>
      </c>
      <c r="T229" s="0" t="n">
        <v>0.4233</v>
      </c>
      <c r="U229" s="0" t="n">
        <v>0.0055</v>
      </c>
      <c r="V229" s="0" t="n">
        <v>0.0134</v>
      </c>
      <c r="X229" s="8" t="n">
        <f aca="false">1/(1+2*(1+(E229*C229)^2/B229)*(1/(1-B229/4/E229/(E229-C229*E229))-1))</f>
        <v>0.508069370186604</v>
      </c>
      <c r="Y229" s="0" t="n">
        <f aca="false">1+(1-C229)^2</f>
        <v>1.074529</v>
      </c>
      <c r="Z229" s="0" t="n">
        <f aca="false">B229/2/0.938/A229</f>
        <v>199.301113480218</v>
      </c>
      <c r="AA229" s="0" t="n">
        <f aca="false">T229*(1+B229/Z229^2)*S229/(1+S229)</f>
        <v>0.0675971654731168</v>
      </c>
      <c r="AB229" s="8" t="n">
        <f aca="false">T229-AA229/Y229*C229*C229</f>
        <v>0.390050955748667</v>
      </c>
      <c r="AC229" s="0" t="n">
        <f aca="false">U229/T229*100</f>
        <v>1.29931490668557</v>
      </c>
    </row>
    <row r="230" customFormat="false" ht="14" hidden="false" customHeight="false" outlineLevel="0" collapsed="false">
      <c r="A230" s="0" t="n">
        <v>0.0245</v>
      </c>
      <c r="B230" s="0" t="n">
        <v>3.49</v>
      </c>
      <c r="C230" s="0" t="n">
        <v>0.28</v>
      </c>
      <c r="D230" s="8" t="n">
        <v>2.613E-007</v>
      </c>
      <c r="E230" s="0" t="n">
        <v>280</v>
      </c>
      <c r="F230" s="0" t="n">
        <v>1</v>
      </c>
      <c r="G230" s="0" t="n">
        <f aca="false">IF(E230=90,F230,0)</f>
        <v>0</v>
      </c>
      <c r="H230" s="0" t="n">
        <f aca="false">IF(E230=120,F230,0)</f>
        <v>0</v>
      </c>
      <c r="I230" s="0" t="n">
        <f aca="false">IF(E231=200,F231,0)</f>
        <v>0</v>
      </c>
      <c r="J230" s="0" t="n">
        <f aca="false">IF(E231=280,F231,0)</f>
        <v>0.9</v>
      </c>
      <c r="K230" s="0" t="n">
        <v>-0.5</v>
      </c>
      <c r="L230" s="0" t="n">
        <f aca="false">IF(E230=90,K230,0)</f>
        <v>0</v>
      </c>
      <c r="M230" s="0" t="n">
        <f aca="false">IF(E230=120,K230,0)</f>
        <v>0</v>
      </c>
      <c r="N230" s="0" t="n">
        <f aca="false">IF(E230=200,K230,0)</f>
        <v>0</v>
      </c>
      <c r="O230" s="0" t="n">
        <f aca="false">IF(E230=280,K230,0)</f>
        <v>-0.5</v>
      </c>
      <c r="P230" s="0" t="n">
        <v>1.3</v>
      </c>
      <c r="Q230" s="0" t="n">
        <v>0.3</v>
      </c>
      <c r="R230" s="0" t="n">
        <v>2.5</v>
      </c>
      <c r="S230" s="0" t="n">
        <v>0.099</v>
      </c>
      <c r="T230" s="0" t="n">
        <v>0.363</v>
      </c>
      <c r="U230" s="0" t="n">
        <v>0.0071</v>
      </c>
      <c r="V230" s="0" t="n">
        <v>0.0113</v>
      </c>
      <c r="X230" s="8" t="n">
        <f aca="false">1/(1+2*(1+(E230*C230)^2/B230)*(1/(1-B230/4/E230/(E230-C230*E230))-1))</f>
        <v>0.948338141836875</v>
      </c>
      <c r="Y230" s="0" t="n">
        <f aca="false">1+(1-C230)^2</f>
        <v>1.5184</v>
      </c>
      <c r="Z230" s="0" t="n">
        <f aca="false">B230/2/0.938/A230</f>
        <v>75.9322918933032</v>
      </c>
      <c r="AA230" s="0" t="n">
        <f aca="false">T230*(1+B230/Z230^2)*S230/(1+S230)</f>
        <v>0.0327195202484522</v>
      </c>
      <c r="AB230" s="8" t="n">
        <f aca="false">T230-AA230/Y230*C230*C230</f>
        <v>0.361310583253768</v>
      </c>
      <c r="AC230" s="0" t="n">
        <f aca="false">U230/T230*100</f>
        <v>1.95592286501377</v>
      </c>
    </row>
    <row r="231" customFormat="false" ht="14" hidden="false" customHeight="false" outlineLevel="0" collapsed="false">
      <c r="A231" s="0" t="n">
        <v>0.0245</v>
      </c>
      <c r="B231" s="0" t="n">
        <v>4.48</v>
      </c>
      <c r="C231" s="0" t="n">
        <v>0.359</v>
      </c>
      <c r="D231" s="8" t="n">
        <v>1.586E-007</v>
      </c>
      <c r="E231" s="0" t="n">
        <v>280</v>
      </c>
      <c r="F231" s="0" t="n">
        <v>0.9</v>
      </c>
      <c r="G231" s="0" t="n">
        <f aca="false">IF(E231=90,F231,0)</f>
        <v>0</v>
      </c>
      <c r="H231" s="0" t="n">
        <f aca="false">IF(E231=120,F231,0)</f>
        <v>0</v>
      </c>
      <c r="I231" s="0" t="n">
        <f aca="false">IF(E232=200,F232,0)</f>
        <v>0</v>
      </c>
      <c r="J231" s="0" t="n">
        <f aca="false">IF(E232=280,F232,0)</f>
        <v>0.7</v>
      </c>
      <c r="K231" s="0" t="n">
        <v>-0.3</v>
      </c>
      <c r="L231" s="0" t="n">
        <f aca="false">IF(E231=90,K231,0)</f>
        <v>0</v>
      </c>
      <c r="M231" s="0" t="n">
        <f aca="false">IF(E231=120,K231,0)</f>
        <v>0</v>
      </c>
      <c r="N231" s="0" t="n">
        <f aca="false">IF(E231=200,K231,0)</f>
        <v>0</v>
      </c>
      <c r="O231" s="0" t="n">
        <f aca="false">IF(E231=280,K231,0)</f>
        <v>-0.3</v>
      </c>
      <c r="P231" s="0" t="n">
        <v>1.2</v>
      </c>
      <c r="Q231" s="0" t="n">
        <v>0.4</v>
      </c>
      <c r="R231" s="0" t="n">
        <v>2.4</v>
      </c>
      <c r="S231" s="0" t="n">
        <v>0.099</v>
      </c>
      <c r="T231" s="0" t="n">
        <v>0.3883</v>
      </c>
      <c r="U231" s="0" t="n">
        <v>0.0061</v>
      </c>
      <c r="V231" s="0" t="n">
        <v>0.0111</v>
      </c>
      <c r="X231" s="8" t="n">
        <f aca="false">1/(1+2*(1+(E231*C231)^2/B231)*(1/(1-B231/4/E231/(E231-C231*E231))-1))</f>
        <v>0.908613460800029</v>
      </c>
      <c r="Y231" s="0" t="n">
        <f aca="false">1+(1-C231)^2</f>
        <v>1.410881</v>
      </c>
      <c r="Z231" s="0" t="n">
        <f aca="false">B231/2/0.938/A231</f>
        <v>97.4718245507158</v>
      </c>
      <c r="AA231" s="0" t="n">
        <f aca="false">T231*(1+B231/Z231^2)*S231/(1+S231)</f>
        <v>0.0349952928596871</v>
      </c>
      <c r="AB231" s="8" t="n">
        <f aca="false">T231-AA231/Y231*C231*C231</f>
        <v>0.385103253896644</v>
      </c>
      <c r="AC231" s="0" t="n">
        <f aca="false">U231/T231*100</f>
        <v>1.57095029616276</v>
      </c>
    </row>
    <row r="232" customFormat="false" ht="14" hidden="false" customHeight="false" outlineLevel="0" collapsed="false">
      <c r="A232" s="0" t="n">
        <v>0.0246</v>
      </c>
      <c r="B232" s="0" t="n">
        <v>5.47</v>
      </c>
      <c r="C232" s="0" t="n">
        <v>0.435</v>
      </c>
      <c r="D232" s="8" t="n">
        <v>1.028E-007</v>
      </c>
      <c r="E232" s="0" t="n">
        <v>280</v>
      </c>
      <c r="F232" s="0" t="n">
        <v>0.7</v>
      </c>
      <c r="G232" s="0" t="n">
        <f aca="false">IF(E232=90,F232,0)</f>
        <v>0</v>
      </c>
      <c r="H232" s="0" t="n">
        <f aca="false">IF(E232=120,F232,0)</f>
        <v>0</v>
      </c>
      <c r="I232" s="0" t="n">
        <f aca="false">IF(E233=200,F233,0)</f>
        <v>0</v>
      </c>
      <c r="J232" s="0" t="n">
        <f aca="false">IF(E233=280,F233,0)</f>
        <v>0.6</v>
      </c>
      <c r="K232" s="0" t="n">
        <v>-0.2</v>
      </c>
      <c r="L232" s="0" t="n">
        <f aca="false">IF(E232=90,K232,0)</f>
        <v>0</v>
      </c>
      <c r="M232" s="0" t="n">
        <f aca="false">IF(E232=120,K232,0)</f>
        <v>0</v>
      </c>
      <c r="N232" s="0" t="n">
        <f aca="false">IF(E232=200,K232,0)</f>
        <v>0</v>
      </c>
      <c r="O232" s="0" t="n">
        <f aca="false">IF(E232=280,K232,0)</f>
        <v>-0.2</v>
      </c>
      <c r="P232" s="0" t="n">
        <v>1.1</v>
      </c>
      <c r="Q232" s="0" t="n">
        <v>0.7</v>
      </c>
      <c r="R232" s="0" t="n">
        <v>2.4</v>
      </c>
      <c r="S232" s="0" t="n">
        <v>0.099</v>
      </c>
      <c r="T232" s="0" t="n">
        <v>0.4009</v>
      </c>
      <c r="U232" s="0" t="n">
        <v>0.0063</v>
      </c>
      <c r="V232" s="0" t="n">
        <v>0.0113</v>
      </c>
      <c r="X232" s="8" t="n">
        <f aca="false">1/(1+2*(1+(E232*C232)^2/B232)*(1/(1-B232/4/E232/(E232-C232*E232))-1))</f>
        <v>0.856514419538665</v>
      </c>
      <c r="Y232" s="0" t="n">
        <f aca="false">1+(1-C232)^2</f>
        <v>1.319225</v>
      </c>
      <c r="Z232" s="0" t="n">
        <f aca="false">B232/2/0.938/A232</f>
        <v>118.527571203217</v>
      </c>
      <c r="AA232" s="0" t="n">
        <f aca="false">T232*(1+B232/Z232^2)*S232/(1+S232)</f>
        <v>0.0361278919464545</v>
      </c>
      <c r="AB232" s="8" t="n">
        <f aca="false">T232-AA232/Y232*C232*C232</f>
        <v>0.395717942084506</v>
      </c>
      <c r="AC232" s="0" t="n">
        <f aca="false">U232/T232*100</f>
        <v>1.57146420553754</v>
      </c>
    </row>
    <row r="233" customFormat="false" ht="14" hidden="false" customHeight="false" outlineLevel="0" collapsed="false">
      <c r="A233" s="0" t="n">
        <v>0.0235</v>
      </c>
      <c r="B233" s="0" t="n">
        <v>7.22</v>
      </c>
      <c r="C233" s="0" t="n">
        <v>0.605</v>
      </c>
      <c r="D233" s="8" t="n">
        <v>5.557E-008</v>
      </c>
      <c r="E233" s="0" t="n">
        <v>280</v>
      </c>
      <c r="F233" s="0" t="n">
        <v>0.6</v>
      </c>
      <c r="G233" s="0" t="n">
        <f aca="false">IF(E233=90,F233,0)</f>
        <v>0</v>
      </c>
      <c r="H233" s="0" t="n">
        <f aca="false">IF(E233=120,F233,0)</f>
        <v>0</v>
      </c>
      <c r="I233" s="0" t="n">
        <f aca="false">IF(E234=200,F234,0)</f>
        <v>0</v>
      </c>
      <c r="J233" s="0" t="n">
        <f aca="false">IF(E234=280,F234,0)</f>
        <v>0.5</v>
      </c>
      <c r="K233" s="0" t="n">
        <v>0</v>
      </c>
      <c r="L233" s="0" t="n">
        <f aca="false">IF(E233=90,K233,0)</f>
        <v>0</v>
      </c>
      <c r="M233" s="0" t="n">
        <f aca="false">IF(E233=120,K233,0)</f>
        <v>0</v>
      </c>
      <c r="N233" s="0" t="n">
        <f aca="false">IF(E233=200,K233,0)</f>
        <v>0</v>
      </c>
      <c r="O233" s="0" t="n">
        <f aca="false">IF(E233=280,K233,0)</f>
        <v>0</v>
      </c>
      <c r="P233" s="0" t="n">
        <v>1.4</v>
      </c>
      <c r="Q233" s="0" t="n">
        <v>1.4</v>
      </c>
      <c r="R233" s="0" t="n">
        <v>1.3</v>
      </c>
      <c r="S233" s="0" t="n">
        <v>0.099</v>
      </c>
      <c r="T233" s="0" t="n">
        <v>0.4043</v>
      </c>
      <c r="U233" s="0" t="n">
        <v>0.0051</v>
      </c>
      <c r="V233" s="0" t="n">
        <v>0.0098</v>
      </c>
      <c r="X233" s="8" t="n">
        <f aca="false">1/(1+2*(1+(E233*C233)^2/B233)*(1/(1-B233/4/E233/(E233-C233*E233))-1))</f>
        <v>0.68330917625731</v>
      </c>
      <c r="Y233" s="0" t="n">
        <f aca="false">1+(1-C233)^2</f>
        <v>1.156025</v>
      </c>
      <c r="Z233" s="0" t="n">
        <f aca="false">B233/2/0.938/A233</f>
        <v>163.770811595518</v>
      </c>
      <c r="AA233" s="0" t="n">
        <f aca="false">T233*(1+B233/Z233^2)*S233/(1+S233)</f>
        <v>0.036429913238392</v>
      </c>
      <c r="AB233" s="8" t="n">
        <f aca="false">T233-AA233/Y233*C233*C233</f>
        <v>0.392765423331604</v>
      </c>
      <c r="AC233" s="0" t="n">
        <f aca="false">U233/T233*100</f>
        <v>1.26143952510512</v>
      </c>
    </row>
    <row r="234" customFormat="false" ht="14" hidden="false" customHeight="false" outlineLevel="0" collapsed="false">
      <c r="A234" s="0" t="n">
        <v>0.0253</v>
      </c>
      <c r="B234" s="0" t="n">
        <v>8.88</v>
      </c>
      <c r="C234" s="0" t="n">
        <v>0.684</v>
      </c>
      <c r="D234" s="8" t="n">
        <v>3.509E-008</v>
      </c>
      <c r="E234" s="0" t="n">
        <v>280</v>
      </c>
      <c r="F234" s="0" t="n">
        <v>0.5</v>
      </c>
      <c r="G234" s="0" t="n">
        <f aca="false">IF(E234=90,F234,0)</f>
        <v>0</v>
      </c>
      <c r="H234" s="0" t="n">
        <f aca="false">IF(E234=120,F234,0)</f>
        <v>0</v>
      </c>
      <c r="I234" s="0" t="n">
        <f aca="false">IF(E235=200,F235,0)</f>
        <v>0</v>
      </c>
      <c r="J234" s="0" t="n">
        <f aca="false">IF(E235=280,F235,0)</f>
        <v>0.4</v>
      </c>
      <c r="K234" s="0" t="n">
        <v>0.1</v>
      </c>
      <c r="L234" s="0" t="n">
        <f aca="false">IF(E234=90,K234,0)</f>
        <v>0</v>
      </c>
      <c r="M234" s="0" t="n">
        <f aca="false">IF(E234=120,K234,0)</f>
        <v>0</v>
      </c>
      <c r="N234" s="0" t="n">
        <f aca="false">IF(E234=200,K234,0)</f>
        <v>0</v>
      </c>
      <c r="O234" s="0" t="n">
        <f aca="false">IF(E234=280,K234,0)</f>
        <v>0.1</v>
      </c>
      <c r="P234" s="0" t="n">
        <v>1.5</v>
      </c>
      <c r="Q234" s="0" t="n">
        <v>1.7</v>
      </c>
      <c r="R234" s="0" t="n">
        <v>1.6</v>
      </c>
      <c r="S234" s="0" t="n">
        <v>0.099</v>
      </c>
      <c r="T234" s="0" t="n">
        <v>0.4314</v>
      </c>
      <c r="U234" s="0" t="n">
        <v>0.0047</v>
      </c>
      <c r="V234" s="0" t="n">
        <v>0.0123</v>
      </c>
      <c r="X234" s="8" t="n">
        <f aca="false">1/(1+2*(1+(E234*C234)^2/B234)*(1/(1-B234/4/E234/(E234-C234*E234))-1))</f>
        <v>0.574539603043576</v>
      </c>
      <c r="Y234" s="0" t="n">
        <f aca="false">1+(1-C234)^2</f>
        <v>1.099856</v>
      </c>
      <c r="Z234" s="0" t="n">
        <f aca="false">B234/2/0.938/A234</f>
        <v>187.093892480005</v>
      </c>
      <c r="AA234" s="0" t="n">
        <f aca="false">T234*(1+B234/Z234^2)*S234/(1+S234)</f>
        <v>0.0388711869928497</v>
      </c>
      <c r="AB234" s="8" t="n">
        <f aca="false">T234-AA234/Y234*C234*C234</f>
        <v>0.414865000816719</v>
      </c>
      <c r="AC234" s="0" t="n">
        <f aca="false">U234/T234*100</f>
        <v>1.08947612424664</v>
      </c>
    </row>
    <row r="235" customFormat="false" ht="14" hidden="false" customHeight="false" outlineLevel="0" collapsed="false">
      <c r="A235" s="0" t="n">
        <v>0.0279</v>
      </c>
      <c r="B235" s="0" t="n">
        <v>10.78</v>
      </c>
      <c r="C235" s="0" t="n">
        <v>0.744</v>
      </c>
      <c r="D235" s="8" t="n">
        <v>2.188E-008</v>
      </c>
      <c r="E235" s="0" t="n">
        <v>280</v>
      </c>
      <c r="F235" s="0" t="n">
        <v>0.4</v>
      </c>
      <c r="G235" s="0" t="n">
        <f aca="false">IF(E235=90,F235,0)</f>
        <v>0</v>
      </c>
      <c r="H235" s="0" t="n">
        <f aca="false">IF(E235=120,F235,0)</f>
        <v>0</v>
      </c>
      <c r="I235" s="0" t="n">
        <f aca="false">IF(E236=200,F236,0)</f>
        <v>0</v>
      </c>
      <c r="J235" s="0" t="n">
        <f aca="false">IF(E236=280,F236,0)</f>
        <v>1.1</v>
      </c>
      <c r="K235" s="0" t="n">
        <v>0.1</v>
      </c>
      <c r="L235" s="0" t="n">
        <f aca="false">IF(E235=90,K235,0)</f>
        <v>0</v>
      </c>
      <c r="M235" s="0" t="n">
        <f aca="false">IF(E235=120,K235,0)</f>
        <v>0</v>
      </c>
      <c r="N235" s="0" t="n">
        <f aca="false">IF(E235=200,K235,0)</f>
        <v>0</v>
      </c>
      <c r="O235" s="0" t="n">
        <f aca="false">IF(E235=280,K235,0)</f>
        <v>0.1</v>
      </c>
      <c r="P235" s="0" t="n">
        <v>1.7</v>
      </c>
      <c r="Q235" s="0" t="n">
        <v>2.1</v>
      </c>
      <c r="R235" s="0" t="n">
        <v>1.9</v>
      </c>
      <c r="S235" s="0" t="n">
        <v>0.099</v>
      </c>
      <c r="T235" s="0" t="n">
        <v>0.4436</v>
      </c>
      <c r="U235" s="0" t="n">
        <v>0.0083</v>
      </c>
      <c r="V235" s="0" t="n">
        <v>0.0148</v>
      </c>
      <c r="X235" s="8" t="n">
        <f aca="false">1/(1+2*(1+(E235*C235)^2/B235)*(1/(1-B235/4/E235/(E235-C235*E235))-1))</f>
        <v>0.480413821353661</v>
      </c>
      <c r="Y235" s="0" t="n">
        <f aca="false">1+(1-C235)^2</f>
        <v>1.065536</v>
      </c>
      <c r="Z235" s="0" t="n">
        <f aca="false">B235/2/0.938/A235</f>
        <v>205.95945006152</v>
      </c>
      <c r="AA235" s="0" t="n">
        <f aca="false">T235*(1+B235/Z235^2)*S235/(1+S235)</f>
        <v>0.0399704826740041</v>
      </c>
      <c r="AB235" s="8" t="n">
        <f aca="false">T235-AA235/Y235*C235*C235</f>
        <v>0.422835707571178</v>
      </c>
      <c r="AC235" s="0" t="n">
        <f aca="false">U235/T235*100</f>
        <v>1.87105500450857</v>
      </c>
    </row>
    <row r="236" customFormat="false" ht="14" hidden="false" customHeight="false" outlineLevel="0" collapsed="false">
      <c r="A236" s="0" t="n">
        <v>0.0347</v>
      </c>
      <c r="B236" s="0" t="n">
        <v>4.48</v>
      </c>
      <c r="C236" s="0" t="n">
        <v>0.253</v>
      </c>
      <c r="D236" s="8" t="n">
        <v>1.217E-007</v>
      </c>
      <c r="E236" s="0" t="n">
        <v>280</v>
      </c>
      <c r="F236" s="0" t="n">
        <v>1.1</v>
      </c>
      <c r="G236" s="0" t="n">
        <f aca="false">IF(E236=90,F236,0)</f>
        <v>0</v>
      </c>
      <c r="H236" s="0" t="n">
        <f aca="false">IF(E236=120,F236,0)</f>
        <v>0</v>
      </c>
      <c r="I236" s="0" t="n">
        <f aca="false">IF(E237=200,F237,0)</f>
        <v>0</v>
      </c>
      <c r="J236" s="0" t="n">
        <f aca="false">IF(E237=280,F237,0)</f>
        <v>1</v>
      </c>
      <c r="K236" s="0" t="n">
        <v>-0.5</v>
      </c>
      <c r="L236" s="0" t="n">
        <f aca="false">IF(E236=90,K236,0)</f>
        <v>0</v>
      </c>
      <c r="M236" s="0" t="n">
        <f aca="false">IF(E236=120,K236,0)</f>
        <v>0</v>
      </c>
      <c r="N236" s="0" t="n">
        <f aca="false">IF(E236=200,K236,0)</f>
        <v>0</v>
      </c>
      <c r="O236" s="0" t="n">
        <f aca="false">IF(E236=280,K236,0)</f>
        <v>-0.5</v>
      </c>
      <c r="P236" s="0" t="n">
        <v>1.4</v>
      </c>
      <c r="Q236" s="0" t="n">
        <v>0.3</v>
      </c>
      <c r="R236" s="0" t="n">
        <v>2.3</v>
      </c>
      <c r="S236" s="0" t="n">
        <v>0.108</v>
      </c>
      <c r="T236" s="0" t="n">
        <v>0.3877</v>
      </c>
      <c r="U236" s="0" t="n">
        <v>0.0088</v>
      </c>
      <c r="V236" s="0" t="n">
        <v>0.0113</v>
      </c>
      <c r="X236" s="8" t="n">
        <f aca="false">1/(1+2*(1+(E236*C236)^2/B236)*(1/(1-B236/4/E236/(E236-C236*E236))-1))</f>
        <v>0.958880232394981</v>
      </c>
      <c r="Y236" s="0" t="n">
        <f aca="false">1+(1-C236)^2</f>
        <v>1.558009</v>
      </c>
      <c r="Z236" s="0" t="n">
        <f aca="false">B236/2/0.938/A236</f>
        <v>68.8201643081423</v>
      </c>
      <c r="AA236" s="0" t="n">
        <f aca="false">T236*(1+B236/Z236^2)*S236/(1+S236)</f>
        <v>0.0378259986210542</v>
      </c>
      <c r="AB236" s="8" t="n">
        <f aca="false">T236-AA236/Y236*C236*C236</f>
        <v>0.386145962542107</v>
      </c>
      <c r="AC236" s="0" t="n">
        <f aca="false">U236/T236*100</f>
        <v>2.2697962342017</v>
      </c>
    </row>
    <row r="237" customFormat="false" ht="14" hidden="false" customHeight="false" outlineLevel="0" collapsed="false">
      <c r="A237" s="0" t="n">
        <v>0.0348</v>
      </c>
      <c r="B237" s="0" t="n">
        <v>5.49</v>
      </c>
      <c r="C237" s="0" t="n">
        <v>0.308</v>
      </c>
      <c r="D237" s="8" t="n">
        <v>7.567E-008</v>
      </c>
      <c r="E237" s="0" t="n">
        <v>280</v>
      </c>
      <c r="F237" s="0" t="n">
        <v>1</v>
      </c>
      <c r="G237" s="0" t="n">
        <f aca="false">IF(E237=90,F237,0)</f>
        <v>0</v>
      </c>
      <c r="H237" s="0" t="n">
        <f aca="false">IF(E237=120,F237,0)</f>
        <v>0</v>
      </c>
      <c r="I237" s="0" t="n">
        <f aca="false">IF(E238=200,F238,0)</f>
        <v>0</v>
      </c>
      <c r="J237" s="0" t="n">
        <f aca="false">IF(E238=280,F238,0)</f>
        <v>0.8</v>
      </c>
      <c r="K237" s="0" t="n">
        <v>-0.4</v>
      </c>
      <c r="L237" s="0" t="n">
        <f aca="false">IF(E237=90,K237,0)</f>
        <v>0</v>
      </c>
      <c r="M237" s="0" t="n">
        <f aca="false">IF(E237=120,K237,0)</f>
        <v>0</v>
      </c>
      <c r="N237" s="0" t="n">
        <f aca="false">IF(E237=200,K237,0)</f>
        <v>0</v>
      </c>
      <c r="O237" s="0" t="n">
        <f aca="false">IF(E237=280,K237,0)</f>
        <v>-0.4</v>
      </c>
      <c r="P237" s="0" t="n">
        <v>1.3</v>
      </c>
      <c r="Q237" s="0" t="n">
        <v>0.3</v>
      </c>
      <c r="R237" s="0" t="n">
        <v>2.2</v>
      </c>
      <c r="S237" s="0" t="n">
        <v>0.108</v>
      </c>
      <c r="T237" s="0" t="n">
        <v>0.3794</v>
      </c>
      <c r="U237" s="0" t="n">
        <v>0.008</v>
      </c>
      <c r="V237" s="0" t="n">
        <v>0.0105</v>
      </c>
      <c r="X237" s="8" t="n">
        <f aca="false">1/(1+2*(1+(E237*C237)^2/B237)*(1/(1-B237/4/E237/(E237-C237*E237))-1))</f>
        <v>0.935807634807393</v>
      </c>
      <c r="Y237" s="0" t="n">
        <f aca="false">1+(1-C237)^2</f>
        <v>1.478864</v>
      </c>
      <c r="Z237" s="0" t="n">
        <f aca="false">B237/2/0.938/A237</f>
        <v>84.0930813910742</v>
      </c>
      <c r="AA237" s="0" t="n">
        <f aca="false">T237*(1+B237/Z237^2)*S237/(1+S237)</f>
        <v>0.0370099374329016</v>
      </c>
      <c r="AB237" s="8" t="n">
        <f aca="false">T237-AA237/Y237*C237*C237</f>
        <v>0.377025940786553</v>
      </c>
      <c r="AC237" s="0" t="n">
        <f aca="false">U237/T237*100</f>
        <v>2.10859251449657</v>
      </c>
    </row>
    <row r="238" customFormat="false" ht="14" hidden="false" customHeight="false" outlineLevel="0" collapsed="false">
      <c r="A238" s="0" t="n">
        <v>0.0348</v>
      </c>
      <c r="B238" s="0" t="n">
        <v>6.86</v>
      </c>
      <c r="C238" s="0" t="n">
        <v>0.383</v>
      </c>
      <c r="D238" s="8" t="n">
        <v>4.809E-008</v>
      </c>
      <c r="E238" s="0" t="n">
        <v>280</v>
      </c>
      <c r="F238" s="0" t="n">
        <v>0.8</v>
      </c>
      <c r="G238" s="0" t="n">
        <f aca="false">IF(E238=90,F238,0)</f>
        <v>0</v>
      </c>
      <c r="H238" s="0" t="n">
        <f aca="false">IF(E238=120,F238,0)</f>
        <v>0</v>
      </c>
      <c r="I238" s="0" t="n">
        <f aca="false">IF(E239=200,F239,0)</f>
        <v>0</v>
      </c>
      <c r="J238" s="0" t="n">
        <f aca="false">IF(E239=280,F239,0)</f>
        <v>0.6</v>
      </c>
      <c r="K238" s="0" t="n">
        <v>-0.2</v>
      </c>
      <c r="L238" s="0" t="n">
        <f aca="false">IF(E238=90,K238,0)</f>
        <v>0</v>
      </c>
      <c r="M238" s="0" t="n">
        <f aca="false">IF(E238=120,K238,0)</f>
        <v>0</v>
      </c>
      <c r="N238" s="0" t="n">
        <f aca="false">IF(E238=200,K238,0)</f>
        <v>0</v>
      </c>
      <c r="O238" s="0" t="n">
        <f aca="false">IF(E238=280,K238,0)</f>
        <v>-0.2</v>
      </c>
      <c r="P238" s="0" t="n">
        <v>1.2</v>
      </c>
      <c r="Q238" s="0" t="n">
        <v>0.5</v>
      </c>
      <c r="R238" s="0" t="n">
        <v>2.2</v>
      </c>
      <c r="S238" s="0" t="n">
        <v>0.108</v>
      </c>
      <c r="T238" s="0" t="n">
        <v>0.4019</v>
      </c>
      <c r="U238" s="0" t="n">
        <v>0.007</v>
      </c>
      <c r="V238" s="0" t="n">
        <v>0.0105</v>
      </c>
      <c r="X238" s="8" t="n">
        <f aca="false">1/(1+2*(1+(E238*C238)^2/B238)*(1/(1-B238/4/E238/(E238-C238*E238))-1))</f>
        <v>0.893696662152954</v>
      </c>
      <c r="Y238" s="0" t="n">
        <f aca="false">1+(1-C238)^2</f>
        <v>1.380689</v>
      </c>
      <c r="Z238" s="0" t="n">
        <f aca="false">B238/2/0.938/A238</f>
        <v>105.078057985932</v>
      </c>
      <c r="AA238" s="0" t="n">
        <f aca="false">T238*(1+B238/Z238^2)*S238/(1+S238)</f>
        <v>0.0391987071924258</v>
      </c>
      <c r="AB238" s="8" t="n">
        <f aca="false">T238-AA238/Y238*C238*C238</f>
        <v>0.397735398732553</v>
      </c>
      <c r="AC238" s="0" t="n">
        <f aca="false">U238/T238*100</f>
        <v>1.74172679771087</v>
      </c>
    </row>
    <row r="239" customFormat="false" ht="14" hidden="false" customHeight="false" outlineLevel="0" collapsed="false">
      <c r="A239" s="0" t="n">
        <v>0.0345</v>
      </c>
      <c r="B239" s="0" t="n">
        <v>9.01</v>
      </c>
      <c r="C239" s="0" t="n">
        <v>0.511</v>
      </c>
      <c r="D239" s="8" t="n">
        <v>2.583E-008</v>
      </c>
      <c r="E239" s="0" t="n">
        <v>280</v>
      </c>
      <c r="F239" s="0" t="n">
        <v>0.6</v>
      </c>
      <c r="G239" s="0" t="n">
        <f aca="false">IF(E239=90,F239,0)</f>
        <v>0</v>
      </c>
      <c r="H239" s="0" t="n">
        <f aca="false">IF(E239=120,F239,0)</f>
        <v>0</v>
      </c>
      <c r="I239" s="0" t="n">
        <f aca="false">IF(E240=200,F240,0)</f>
        <v>0</v>
      </c>
      <c r="J239" s="0" t="n">
        <f aca="false">IF(E240=280,F240,0)</f>
        <v>0.5</v>
      </c>
      <c r="K239" s="0" t="n">
        <v>-0.1</v>
      </c>
      <c r="L239" s="0" t="n">
        <f aca="false">IF(E239=90,K239,0)</f>
        <v>0</v>
      </c>
      <c r="M239" s="0" t="n">
        <f aca="false">IF(E239=120,K239,0)</f>
        <v>0</v>
      </c>
      <c r="N239" s="0" t="n">
        <f aca="false">IF(E239=200,K239,0)</f>
        <v>0</v>
      </c>
      <c r="O239" s="0" t="n">
        <f aca="false">IF(E239=280,K239,0)</f>
        <v>-0.1</v>
      </c>
      <c r="P239" s="0" t="n">
        <v>1.3</v>
      </c>
      <c r="Q239" s="0" t="n">
        <v>0.9</v>
      </c>
      <c r="R239" s="0" t="n">
        <v>1.3</v>
      </c>
      <c r="S239" s="0" t="n">
        <v>0.108</v>
      </c>
      <c r="T239" s="0" t="n">
        <v>0.408</v>
      </c>
      <c r="U239" s="0" t="n">
        <v>0.0059</v>
      </c>
      <c r="V239" s="0" t="n">
        <v>0.0089</v>
      </c>
      <c r="X239" s="8" t="n">
        <f aca="false">1/(1+2*(1+(E239*C239)^2/B239)*(1/(1-B239/4/E239/(E239-C239*E239))-1))</f>
        <v>0.789186197520475</v>
      </c>
      <c r="Y239" s="0" t="n">
        <f aca="false">1+(1-C239)^2</f>
        <v>1.239121</v>
      </c>
      <c r="Z239" s="0" t="n">
        <f aca="false">B239/2/0.938/A239</f>
        <v>139.210778406106</v>
      </c>
      <c r="AA239" s="0" t="n">
        <f aca="false">T239*(1+B239/Z239^2)*S239/(1+S239)</f>
        <v>0.0397874424859344</v>
      </c>
      <c r="AB239" s="8" t="n">
        <f aca="false">T239-AA239/Y239*C239*C239</f>
        <v>0.399615559118625</v>
      </c>
      <c r="AC239" s="0" t="n">
        <f aca="false">U239/T239*100</f>
        <v>1.44607843137255</v>
      </c>
    </row>
    <row r="240" customFormat="false" ht="14" hidden="false" customHeight="false" outlineLevel="0" collapsed="false">
      <c r="A240" s="0" t="n">
        <v>0.0348</v>
      </c>
      <c r="B240" s="0" t="n">
        <v>11.44</v>
      </c>
      <c r="C240" s="0" t="n">
        <v>0.641</v>
      </c>
      <c r="D240" s="8" t="n">
        <v>1.52E-008</v>
      </c>
      <c r="E240" s="0" t="n">
        <v>280</v>
      </c>
      <c r="F240" s="0" t="n">
        <v>0.5</v>
      </c>
      <c r="G240" s="0" t="n">
        <f aca="false">IF(E240=90,F240,0)</f>
        <v>0</v>
      </c>
      <c r="H240" s="0" t="n">
        <f aca="false">IF(E240=120,F240,0)</f>
        <v>0</v>
      </c>
      <c r="I240" s="0" t="n">
        <f aca="false">IF(E241=200,F241,0)</f>
        <v>0</v>
      </c>
      <c r="J240" s="0" t="n">
        <f aca="false">IF(E241=280,F241,0)</f>
        <v>0.5</v>
      </c>
      <c r="K240" s="0" t="n">
        <v>0</v>
      </c>
      <c r="L240" s="0" t="n">
        <f aca="false">IF(E240=90,K240,0)</f>
        <v>0</v>
      </c>
      <c r="M240" s="0" t="n">
        <f aca="false">IF(E240=120,K240,0)</f>
        <v>0</v>
      </c>
      <c r="N240" s="0" t="n">
        <f aca="false">IF(E240=200,K240,0)</f>
        <v>0</v>
      </c>
      <c r="O240" s="0" t="n">
        <f aca="false">IF(E240=280,K240,0)</f>
        <v>0</v>
      </c>
      <c r="P240" s="0" t="n">
        <v>1.6</v>
      </c>
      <c r="Q240" s="0" t="n">
        <v>1.5</v>
      </c>
      <c r="R240" s="0" t="n">
        <v>1.4</v>
      </c>
      <c r="S240" s="0" t="n">
        <v>0.108</v>
      </c>
      <c r="T240" s="0" t="n">
        <v>0.4227</v>
      </c>
      <c r="U240" s="0" t="n">
        <v>0.0046</v>
      </c>
      <c r="V240" s="0" t="n">
        <v>0.0113</v>
      </c>
      <c r="X240" s="8" t="n">
        <f aca="false">1/(1+2*(1+(E240*C240)^2/B240)*(1/(1-B240/4/E240/(E240-C240*E240))-1))</f>
        <v>0.635922337643576</v>
      </c>
      <c r="Y240" s="0" t="n">
        <f aca="false">1+(1-C240)^2</f>
        <v>1.128881</v>
      </c>
      <c r="Z240" s="0" t="n">
        <f aca="false">B240/2/0.938/A240</f>
        <v>175.232213317648</v>
      </c>
      <c r="AA240" s="0" t="n">
        <f aca="false">T240*(1+B240/Z240^2)*S240/(1+S240)</f>
        <v>0.0412171552660315</v>
      </c>
      <c r="AB240" s="8" t="n">
        <f aca="false">T240-AA240/Y240*C240*C240</f>
        <v>0.407698112313997</v>
      </c>
      <c r="AC240" s="0" t="n">
        <f aca="false">U240/T240*100</f>
        <v>1.08824225218831</v>
      </c>
    </row>
    <row r="241" customFormat="false" ht="14" hidden="false" customHeight="false" outlineLevel="0" collapsed="false">
      <c r="A241" s="0" t="n">
        <v>0.0369</v>
      </c>
      <c r="B241" s="0" t="n">
        <v>14.09</v>
      </c>
      <c r="C241" s="0" t="n">
        <v>0.735</v>
      </c>
      <c r="D241" s="8" t="n">
        <v>9.379E-009</v>
      </c>
      <c r="E241" s="0" t="n">
        <v>280</v>
      </c>
      <c r="F241" s="0" t="n">
        <v>0.5</v>
      </c>
      <c r="G241" s="0" t="n">
        <f aca="false">IF(E241=90,F241,0)</f>
        <v>0</v>
      </c>
      <c r="H241" s="0" t="n">
        <f aca="false">IF(E241=120,F241,0)</f>
        <v>0</v>
      </c>
      <c r="I241" s="0" t="n">
        <f aca="false">IF(E242=200,F242,0)</f>
        <v>0</v>
      </c>
      <c r="J241" s="0" t="n">
        <f aca="false">IF(E242=280,F242,0)</f>
        <v>1.2</v>
      </c>
      <c r="K241" s="0" t="n">
        <v>0.1</v>
      </c>
      <c r="L241" s="0" t="n">
        <f aca="false">IF(E241=90,K241,0)</f>
        <v>0</v>
      </c>
      <c r="M241" s="0" t="n">
        <f aca="false">IF(E241=120,K241,0)</f>
        <v>0</v>
      </c>
      <c r="N241" s="0" t="n">
        <f aca="false">IF(E241=200,K241,0)</f>
        <v>0</v>
      </c>
      <c r="O241" s="0" t="n">
        <f aca="false">IF(E241=280,K241,0)</f>
        <v>0.1</v>
      </c>
      <c r="P241" s="0" t="n">
        <v>1.8</v>
      </c>
      <c r="Q241" s="0" t="n">
        <v>2.2</v>
      </c>
      <c r="R241" s="0" t="n">
        <v>1.7</v>
      </c>
      <c r="S241" s="0" t="n">
        <v>0.108</v>
      </c>
      <c r="T241" s="0" t="n">
        <v>0.4346</v>
      </c>
      <c r="U241" s="0" t="n">
        <v>0.0076</v>
      </c>
      <c r="V241" s="0" t="n">
        <v>0.0145</v>
      </c>
      <c r="X241" s="8" t="n">
        <f aca="false">1/(1+2*(1+(E241*C241)^2/B241)*(1/(1-B241/4/E241/(E241-C241*E241))-1))</f>
        <v>0.49509743371922</v>
      </c>
      <c r="Y241" s="0" t="n">
        <f aca="false">1+(1-C241)^2</f>
        <v>1.070225</v>
      </c>
      <c r="Z241" s="0" t="n">
        <f aca="false">B241/2/0.938/A241</f>
        <v>203.540947989437</v>
      </c>
      <c r="AA241" s="0" t="n">
        <f aca="false">T241*(1+B241/Z241^2)*S241/(1+S241)</f>
        <v>0.0423761401030503</v>
      </c>
      <c r="AB241" s="8" t="n">
        <f aca="false">T241-AA241/Y241*C241*C241</f>
        <v>0.413209497734429</v>
      </c>
      <c r="AC241" s="0" t="n">
        <f aca="false">U241/T241*100</f>
        <v>1.74873446847676</v>
      </c>
    </row>
    <row r="242" customFormat="false" ht="14" hidden="false" customHeight="false" outlineLevel="0" collapsed="false">
      <c r="A242" s="0" t="n">
        <v>0.0469</v>
      </c>
      <c r="B242" s="0" t="n">
        <v>5.53</v>
      </c>
      <c r="C242" s="0" t="n">
        <v>0.232</v>
      </c>
      <c r="D242" s="8" t="n">
        <v>5.708E-008</v>
      </c>
      <c r="E242" s="0" t="n">
        <v>280</v>
      </c>
      <c r="F242" s="0" t="n">
        <v>1.2</v>
      </c>
      <c r="G242" s="0" t="n">
        <f aca="false">IF(E242=90,F242,0)</f>
        <v>0</v>
      </c>
      <c r="H242" s="0" t="n">
        <f aca="false">IF(E242=120,F242,0)</f>
        <v>0</v>
      </c>
      <c r="I242" s="0" t="n">
        <f aca="false">IF(E243=200,F243,0)</f>
        <v>0</v>
      </c>
      <c r="J242" s="0" t="n">
        <f aca="false">IF(E243=280,F243,0)</f>
        <v>1</v>
      </c>
      <c r="K242" s="0" t="n">
        <v>-0.6</v>
      </c>
      <c r="L242" s="0" t="n">
        <f aca="false">IF(E242=90,K242,0)</f>
        <v>0</v>
      </c>
      <c r="M242" s="0" t="n">
        <f aca="false">IF(E242=120,K242,0)</f>
        <v>0</v>
      </c>
      <c r="N242" s="0" t="n">
        <f aca="false">IF(E242=200,K242,0)</f>
        <v>0</v>
      </c>
      <c r="O242" s="0" t="n">
        <f aca="false">IF(E242=280,K242,0)</f>
        <v>-0.6</v>
      </c>
      <c r="P242" s="0" t="n">
        <v>1.5</v>
      </c>
      <c r="Q242" s="0" t="n">
        <v>0.3</v>
      </c>
      <c r="R242" s="0" t="n">
        <v>2.1</v>
      </c>
      <c r="S242" s="0" t="n">
        <v>0.117</v>
      </c>
      <c r="T242" s="0" t="n">
        <v>0.3696</v>
      </c>
      <c r="U242" s="0" t="n">
        <v>0.0089</v>
      </c>
      <c r="V242" s="0" t="n">
        <v>0.0107</v>
      </c>
      <c r="X242" s="8" t="n">
        <f aca="false">1/(1+2*(1+(E242*C242)^2/B242)*(1/(1-B242/4/E242/(E242-C242*E242))-1))</f>
        <v>0.966101065167424</v>
      </c>
      <c r="Y242" s="0" t="n">
        <f aca="false">1+(1-C242)^2</f>
        <v>1.589824</v>
      </c>
      <c r="Z242" s="0" t="n">
        <f aca="false">B242/2/0.938/A242</f>
        <v>62.8520510454126</v>
      </c>
      <c r="AA242" s="0" t="n">
        <f aca="false">T242*(1+B242/Z242^2)*S242/(1+S242)</f>
        <v>0.0387678913621305</v>
      </c>
      <c r="AB242" s="8" t="n">
        <f aca="false">T242-AA242/Y242*C242*C242</f>
        <v>0.36828750063864</v>
      </c>
      <c r="AC242" s="0" t="n">
        <f aca="false">U242/T242*100</f>
        <v>2.40800865800866</v>
      </c>
    </row>
    <row r="243" customFormat="false" ht="14" hidden="false" customHeight="false" outlineLevel="0" collapsed="false">
      <c r="A243" s="0" t="n">
        <v>0.0493</v>
      </c>
      <c r="B243" s="0" t="n">
        <v>6.93</v>
      </c>
      <c r="C243" s="0" t="n">
        <v>0.276</v>
      </c>
      <c r="D243" s="8" t="n">
        <v>3.474E-008</v>
      </c>
      <c r="E243" s="0" t="n">
        <v>280</v>
      </c>
      <c r="F243" s="0" t="n">
        <v>1</v>
      </c>
      <c r="G243" s="0" t="n">
        <f aca="false">IF(E243=90,F243,0)</f>
        <v>0</v>
      </c>
      <c r="H243" s="0" t="n">
        <f aca="false">IF(E243=120,F243,0)</f>
        <v>0</v>
      </c>
      <c r="I243" s="0" t="n">
        <f aca="false">IF(E244=200,F244,0)</f>
        <v>0</v>
      </c>
      <c r="J243" s="0" t="n">
        <f aca="false">IF(E244=280,F244,0)</f>
        <v>0.9</v>
      </c>
      <c r="K243" s="0" t="n">
        <v>-0.4</v>
      </c>
      <c r="L243" s="0" t="n">
        <f aca="false">IF(E243=90,K243,0)</f>
        <v>0</v>
      </c>
      <c r="M243" s="0" t="n">
        <f aca="false">IF(E243=120,K243,0)</f>
        <v>0</v>
      </c>
      <c r="N243" s="0" t="n">
        <f aca="false">IF(E243=200,K243,0)</f>
        <v>0</v>
      </c>
      <c r="O243" s="0" t="n">
        <f aca="false">IF(E243=280,K243,0)</f>
        <v>-0.4</v>
      </c>
      <c r="P243" s="0" t="n">
        <v>1.4</v>
      </c>
      <c r="Q243" s="0" t="n">
        <v>0.2</v>
      </c>
      <c r="R243" s="0" t="n">
        <v>2</v>
      </c>
      <c r="S243" s="0" t="n">
        <v>0.117</v>
      </c>
      <c r="T243" s="0" t="n">
        <v>0.3858</v>
      </c>
      <c r="U243" s="0" t="n">
        <v>0.0057</v>
      </c>
      <c r="V243" s="0" t="n">
        <v>0.0105</v>
      </c>
      <c r="X243" s="8" t="n">
        <f aca="false">1/(1+2*(1+(E243*C243)^2/B243)*(1/(1-B243/4/E243/(E243-C243*E243))-1))</f>
        <v>0.949964976821859</v>
      </c>
      <c r="Y243" s="0" t="n">
        <f aca="false">1+(1-C243)^2</f>
        <v>1.524176</v>
      </c>
      <c r="Z243" s="0" t="n">
        <f aca="false">B243/2/0.938/A243</f>
        <v>74.9296115770034</v>
      </c>
      <c r="AA243" s="0" t="n">
        <f aca="false">T243*(1+B243/Z243^2)*S243/(1+S243)</f>
        <v>0.0404604434065238</v>
      </c>
      <c r="AB243" s="8" t="n">
        <f aca="false">T243-AA243/Y243*C243*C243</f>
        <v>0.383777848531314</v>
      </c>
      <c r="AC243" s="0" t="n">
        <f aca="false">U243/T243*100</f>
        <v>1.47744945567652</v>
      </c>
    </row>
    <row r="244" customFormat="false" ht="14" hidden="false" customHeight="false" outlineLevel="0" collapsed="false">
      <c r="A244" s="0" t="n">
        <v>0.0491</v>
      </c>
      <c r="B244" s="0" t="n">
        <v>8.99</v>
      </c>
      <c r="C244" s="0" t="n">
        <v>0.36</v>
      </c>
      <c r="D244" s="8" t="n">
        <v>1.948E-008</v>
      </c>
      <c r="E244" s="0" t="n">
        <v>280</v>
      </c>
      <c r="F244" s="0" t="n">
        <v>0.9</v>
      </c>
      <c r="G244" s="0" t="n">
        <f aca="false">IF(E244=90,F244,0)</f>
        <v>0</v>
      </c>
      <c r="H244" s="0" t="n">
        <f aca="false">IF(E244=120,F244,0)</f>
        <v>0</v>
      </c>
      <c r="I244" s="0" t="n">
        <f aca="false">IF(E245=200,F245,0)</f>
        <v>0</v>
      </c>
      <c r="J244" s="0" t="n">
        <f aca="false">IF(E245=280,F245,0)</f>
        <v>0.7</v>
      </c>
      <c r="K244" s="0" t="n">
        <v>-0.3</v>
      </c>
      <c r="L244" s="0" t="n">
        <f aca="false">IF(E244=90,K244,0)</f>
        <v>0</v>
      </c>
      <c r="M244" s="0" t="n">
        <f aca="false">IF(E244=120,K244,0)</f>
        <v>0</v>
      </c>
      <c r="N244" s="0" t="n">
        <f aca="false">IF(E244=200,K244,0)</f>
        <v>0</v>
      </c>
      <c r="O244" s="0" t="n">
        <f aca="false">IF(E244=280,K244,0)</f>
        <v>-0.3</v>
      </c>
      <c r="P244" s="0" t="n">
        <v>1.1</v>
      </c>
      <c r="Q244" s="0" t="n">
        <v>0.3</v>
      </c>
      <c r="R244" s="0" t="n">
        <v>1.5</v>
      </c>
      <c r="S244" s="0" t="n">
        <v>0.117</v>
      </c>
      <c r="T244" s="0" t="n">
        <v>0.3888</v>
      </c>
      <c r="U244" s="0" t="n">
        <v>0.0058</v>
      </c>
      <c r="V244" s="0" t="n">
        <v>0.0083</v>
      </c>
      <c r="X244" s="8" t="n">
        <f aca="false">1/(1+2*(1+(E244*C244)^2/B244)*(1/(1-B244/4/E244/(E244-C244*E244))-1))</f>
        <v>0.907981418447293</v>
      </c>
      <c r="Y244" s="0" t="n">
        <f aca="false">1+(1-C244)^2</f>
        <v>1.4096</v>
      </c>
      <c r="Z244" s="0" t="n">
        <f aca="false">B244/2/0.938/A244</f>
        <v>97.5989994745504</v>
      </c>
      <c r="AA244" s="0" t="n">
        <f aca="false">T244*(1+B244/Z244^2)*S244/(1+S244)</f>
        <v>0.0407632336578687</v>
      </c>
      <c r="AB244" s="8" t="n">
        <f aca="false">T244-AA244/Y244*C244*C244</f>
        <v>0.385052188505917</v>
      </c>
      <c r="AC244" s="0" t="n">
        <f aca="false">U244/T244*100</f>
        <v>1.4917695473251</v>
      </c>
    </row>
    <row r="245" customFormat="false" ht="14" hidden="false" customHeight="false" outlineLevel="0" collapsed="false">
      <c r="A245" s="0" t="n">
        <v>0.0487</v>
      </c>
      <c r="B245" s="0" t="n">
        <v>11.57</v>
      </c>
      <c r="C245" s="0" t="n">
        <v>0.468</v>
      </c>
      <c r="D245" s="8" t="n">
        <v>1.135E-008</v>
      </c>
      <c r="E245" s="0" t="n">
        <v>280</v>
      </c>
      <c r="F245" s="0" t="n">
        <v>0.7</v>
      </c>
      <c r="G245" s="0" t="n">
        <f aca="false">IF(E245=90,F245,0)</f>
        <v>0</v>
      </c>
      <c r="H245" s="0" t="n">
        <f aca="false">IF(E245=120,F245,0)</f>
        <v>0</v>
      </c>
      <c r="I245" s="0" t="n">
        <f aca="false">IF(E246=200,F246,0)</f>
        <v>0</v>
      </c>
      <c r="J245" s="0" t="n">
        <f aca="false">IF(E246=280,F246,0)</f>
        <v>0.6</v>
      </c>
      <c r="K245" s="0" t="n">
        <v>-0.1</v>
      </c>
      <c r="L245" s="0" t="n">
        <f aca="false">IF(E245=90,K245,0)</f>
        <v>0</v>
      </c>
      <c r="M245" s="0" t="n">
        <f aca="false">IF(E245=120,K245,0)</f>
        <v>0</v>
      </c>
      <c r="N245" s="0" t="n">
        <f aca="false">IF(E245=200,K245,0)</f>
        <v>0</v>
      </c>
      <c r="O245" s="0" t="n">
        <f aca="false">IF(E245=280,K245,0)</f>
        <v>-0.1</v>
      </c>
      <c r="P245" s="0" t="n">
        <v>1.2</v>
      </c>
      <c r="Q245" s="0" t="n">
        <v>0.7</v>
      </c>
      <c r="R245" s="0" t="n">
        <v>1</v>
      </c>
      <c r="S245" s="0" t="n">
        <v>0.117</v>
      </c>
      <c r="T245" s="0" t="n">
        <v>0.4067</v>
      </c>
      <c r="U245" s="0" t="n">
        <v>0.0045</v>
      </c>
      <c r="V245" s="0" t="n">
        <v>0.0078</v>
      </c>
      <c r="X245" s="8" t="n">
        <f aca="false">1/(1+2*(1+(E245*C245)^2/B245)*(1/(1-B245/4/E245/(E245-C245*E245))-1))</f>
        <v>0.829185601802868</v>
      </c>
      <c r="Y245" s="0" t="n">
        <f aca="false">1+(1-C245)^2</f>
        <v>1.283024</v>
      </c>
      <c r="Z245" s="0" t="n">
        <f aca="false">B245/2/0.938/A245</f>
        <v>126.640192992211</v>
      </c>
      <c r="AA245" s="0" t="n">
        <f aca="false">T245*(1+B245/Z245^2)*S245/(1+S245)</f>
        <v>0.0426304638670075</v>
      </c>
      <c r="AB245" s="8" t="n">
        <f aca="false">T245-AA245/Y245*C245*C245</f>
        <v>0.399422587638261</v>
      </c>
      <c r="AC245" s="0" t="n">
        <f aca="false">U245/T245*100</f>
        <v>1.10646668305877</v>
      </c>
    </row>
    <row r="246" customFormat="false" ht="14" hidden="false" customHeight="false" outlineLevel="0" collapsed="false">
      <c r="A246" s="0" t="n">
        <v>0.0494</v>
      </c>
      <c r="B246" s="0" t="n">
        <v>14.87</v>
      </c>
      <c r="C246" s="0" t="n">
        <v>0.59</v>
      </c>
      <c r="D246" s="8" t="n">
        <v>6.312E-009</v>
      </c>
      <c r="E246" s="0" t="n">
        <v>280</v>
      </c>
      <c r="F246" s="0" t="n">
        <v>0.6</v>
      </c>
      <c r="G246" s="0" t="n">
        <f aca="false">IF(E246=90,F246,0)</f>
        <v>0</v>
      </c>
      <c r="H246" s="0" t="n">
        <f aca="false">IF(E246=120,F246,0)</f>
        <v>0</v>
      </c>
      <c r="I246" s="0" t="n">
        <f aca="false">IF(E247=200,F247,0)</f>
        <v>0</v>
      </c>
      <c r="J246" s="0" t="n">
        <f aca="false">IF(E247=280,F247,0)</f>
        <v>0.5</v>
      </c>
      <c r="K246" s="0" t="n">
        <v>0</v>
      </c>
      <c r="L246" s="0" t="n">
        <f aca="false">IF(E246=90,K246,0)</f>
        <v>0</v>
      </c>
      <c r="M246" s="0" t="n">
        <f aca="false">IF(E246=120,K246,0)</f>
        <v>0</v>
      </c>
      <c r="N246" s="0" t="n">
        <f aca="false">IF(E246=200,K246,0)</f>
        <v>0</v>
      </c>
      <c r="O246" s="0" t="n">
        <f aca="false">IF(E246=280,K246,0)</f>
        <v>0</v>
      </c>
      <c r="P246" s="0" t="n">
        <v>1.5</v>
      </c>
      <c r="Q246" s="0" t="n">
        <v>1.3</v>
      </c>
      <c r="R246" s="0" t="n">
        <v>1.3</v>
      </c>
      <c r="S246" s="0" t="n">
        <v>0.117</v>
      </c>
      <c r="T246" s="0" t="n">
        <v>0.4133</v>
      </c>
      <c r="U246" s="0" t="n">
        <v>0.0038</v>
      </c>
      <c r="V246" s="0" t="n">
        <v>0.0103</v>
      </c>
      <c r="X246" s="8" t="n">
        <f aca="false">1/(1+2*(1+(E246*C246)^2/B246)*(1/(1-B246/4/E246/(E246-C246*E246))-1))</f>
        <v>0.701856524121242</v>
      </c>
      <c r="Y246" s="0" t="n">
        <f aca="false">1+(1-C246)^2</f>
        <v>1.1681</v>
      </c>
      <c r="Z246" s="0" t="n">
        <f aca="false">B246/2/0.938/A246</f>
        <v>160.454235473874</v>
      </c>
      <c r="AA246" s="0" t="n">
        <f aca="false">T246*(1+B246/Z246^2)*S246/(1+S246)</f>
        <v>0.0433160512873795</v>
      </c>
      <c r="AB246" s="8" t="n">
        <f aca="false">T246-AA246/Y246*C246*C246</f>
        <v>0.400391586804951</v>
      </c>
      <c r="AC246" s="0" t="n">
        <f aca="false">U246/T246*100</f>
        <v>0.919428986208565</v>
      </c>
    </row>
    <row r="247" customFormat="false" ht="14" hidden="false" customHeight="false" outlineLevel="0" collapsed="false">
      <c r="A247" s="0" t="n">
        <v>0.0529</v>
      </c>
      <c r="B247" s="0" t="n">
        <v>18.9</v>
      </c>
      <c r="C247" s="0" t="n">
        <v>0.69</v>
      </c>
      <c r="D247" s="8" t="n">
        <v>3.549E-009</v>
      </c>
      <c r="E247" s="0" t="n">
        <v>280</v>
      </c>
      <c r="F247" s="0" t="n">
        <v>0.5</v>
      </c>
      <c r="G247" s="0" t="n">
        <f aca="false">IF(E247=90,F247,0)</f>
        <v>0</v>
      </c>
      <c r="H247" s="0" t="n">
        <f aca="false">IF(E247=120,F247,0)</f>
        <v>0</v>
      </c>
      <c r="I247" s="0" t="n">
        <f aca="false">IF(E248=200,F248,0)</f>
        <v>0</v>
      </c>
      <c r="J247" s="0" t="n">
        <f aca="false">IF(E248=280,F248,0)</f>
        <v>1.2</v>
      </c>
      <c r="K247" s="0" t="n">
        <v>0.1</v>
      </c>
      <c r="L247" s="0" t="n">
        <f aca="false">IF(E247=90,K247,0)</f>
        <v>0</v>
      </c>
      <c r="M247" s="0" t="n">
        <f aca="false">IF(E247=120,K247,0)</f>
        <v>0</v>
      </c>
      <c r="N247" s="0" t="n">
        <f aca="false">IF(E247=200,K247,0)</f>
        <v>0</v>
      </c>
      <c r="O247" s="0" t="n">
        <f aca="false">IF(E247=280,K247,0)</f>
        <v>0.1</v>
      </c>
      <c r="P247" s="0" t="n">
        <v>1.9</v>
      </c>
      <c r="Q247" s="0" t="n">
        <v>2</v>
      </c>
      <c r="R247" s="0" t="n">
        <v>1.6</v>
      </c>
      <c r="S247" s="0" t="n">
        <v>0.117</v>
      </c>
      <c r="T247" s="0" t="n">
        <v>0.4244</v>
      </c>
      <c r="U247" s="0" t="n">
        <v>0.0055</v>
      </c>
      <c r="V247" s="0" t="n">
        <v>0.0137</v>
      </c>
      <c r="X247" s="8" t="n">
        <f aca="false">1/(1+2*(1+(E247*C247)^2/B247)*(1/(1-B247/4/E247/(E247-C247*E247))-1))</f>
        <v>0.565469669733887</v>
      </c>
      <c r="Y247" s="0" t="n">
        <f aca="false">1+(1-C247)^2</f>
        <v>1.0961</v>
      </c>
      <c r="Z247" s="0" t="n">
        <f aca="false">B247/2/0.938/A247</f>
        <v>190.446632621392</v>
      </c>
      <c r="AA247" s="0" t="n">
        <f aca="false">T247*(1+B247/Z247^2)*S247/(1+S247)</f>
        <v>0.0444768798270696</v>
      </c>
      <c r="AB247" s="8" t="n">
        <f aca="false">T247-AA247/Y247*C247*C247</f>
        <v>0.405081103470789</v>
      </c>
      <c r="AC247" s="0" t="n">
        <f aca="false">U247/T247*100</f>
        <v>1.29594721960415</v>
      </c>
    </row>
    <row r="248" customFormat="false" ht="14" hidden="false" customHeight="false" outlineLevel="0" collapsed="false">
      <c r="A248" s="0" t="n">
        <v>0.0663</v>
      </c>
      <c r="B248" s="0" t="n">
        <v>7.32</v>
      </c>
      <c r="C248" s="0" t="n">
        <v>0.217</v>
      </c>
      <c r="D248" s="8" t="n">
        <v>2.352E-008</v>
      </c>
      <c r="E248" s="0" t="n">
        <v>280</v>
      </c>
      <c r="F248" s="0" t="n">
        <v>1.2</v>
      </c>
      <c r="G248" s="0" t="n">
        <f aca="false">IF(E248=90,F248,0)</f>
        <v>0</v>
      </c>
      <c r="H248" s="0" t="n">
        <f aca="false">IF(E248=120,F248,0)</f>
        <v>0</v>
      </c>
      <c r="I248" s="0" t="n">
        <f aca="false">IF(E249=200,F249,0)</f>
        <v>0</v>
      </c>
      <c r="J248" s="0" t="n">
        <f aca="false">IF(E249=280,F249,0)</f>
        <v>1.1</v>
      </c>
      <c r="K248" s="0" t="n">
        <v>-0.6</v>
      </c>
      <c r="L248" s="0" t="n">
        <f aca="false">IF(E248=90,K248,0)</f>
        <v>0</v>
      </c>
      <c r="M248" s="0" t="n">
        <f aca="false">IF(E248=120,K248,0)</f>
        <v>0</v>
      </c>
      <c r="N248" s="0" t="n">
        <f aca="false">IF(E248=200,K248,0)</f>
        <v>0</v>
      </c>
      <c r="O248" s="0" t="n">
        <f aca="false">IF(E248=280,K248,0)</f>
        <v>-0.6</v>
      </c>
      <c r="P248" s="0" t="n">
        <v>1.4</v>
      </c>
      <c r="Q248" s="0" t="n">
        <v>0.3</v>
      </c>
      <c r="R248" s="0" t="n">
        <v>1.9</v>
      </c>
      <c r="S248" s="0" t="n">
        <v>0.113</v>
      </c>
      <c r="T248" s="0" t="n">
        <v>0.3749</v>
      </c>
      <c r="U248" s="0" t="n">
        <v>0.0113</v>
      </c>
      <c r="V248" s="0" t="n">
        <v>0.0103</v>
      </c>
      <c r="X248" s="8" t="n">
        <f aca="false">1/(1+2*(1+(E248*C248)^2/B248)*(1/(1-B248/4/E248/(E248-C248*E248))-1))</f>
        <v>0.970751147702862</v>
      </c>
      <c r="Y248" s="0" t="n">
        <f aca="false">1+(1-C248)^2</f>
        <v>1.613089</v>
      </c>
      <c r="Z248" s="0" t="n">
        <f aca="false">B248/2/0.938/A248</f>
        <v>58.8524732510685</v>
      </c>
      <c r="AA248" s="0" t="n">
        <f aca="false">T248*(1+B248/Z248^2)*S248/(1+S248)</f>
        <v>0.0381430650775969</v>
      </c>
      <c r="AB248" s="8" t="n">
        <f aca="false">T248-AA248/Y248*C248*C248</f>
        <v>0.373786534598253</v>
      </c>
      <c r="AC248" s="0" t="n">
        <f aca="false">U248/T248*100</f>
        <v>3.01413710322753</v>
      </c>
    </row>
    <row r="249" customFormat="false" ht="14" hidden="false" customHeight="false" outlineLevel="0" collapsed="false">
      <c r="A249" s="0" t="n">
        <v>0.0698</v>
      </c>
      <c r="B249" s="0" t="n">
        <v>8.93</v>
      </c>
      <c r="C249" s="0" t="n">
        <v>0.25</v>
      </c>
      <c r="D249" s="8" t="n">
        <v>1.454E-008</v>
      </c>
      <c r="E249" s="0" t="n">
        <v>280</v>
      </c>
      <c r="F249" s="0" t="n">
        <v>1.1</v>
      </c>
      <c r="G249" s="0" t="n">
        <f aca="false">IF(E249=90,F249,0)</f>
        <v>0</v>
      </c>
      <c r="H249" s="0" t="n">
        <f aca="false">IF(E249=120,F249,0)</f>
        <v>0</v>
      </c>
      <c r="I249" s="0" t="n">
        <f aca="false">IF(E250=200,F250,0)</f>
        <v>0</v>
      </c>
      <c r="J249" s="0" t="n">
        <f aca="false">IF(E250=280,F250,0)</f>
        <v>0.9</v>
      </c>
      <c r="K249" s="0" t="n">
        <v>-0.4</v>
      </c>
      <c r="L249" s="0" t="n">
        <f aca="false">IF(E249=90,K249,0)</f>
        <v>0</v>
      </c>
      <c r="M249" s="0" t="n">
        <f aca="false">IF(E249=120,K249,0)</f>
        <v>0</v>
      </c>
      <c r="N249" s="0" t="n">
        <f aca="false">IF(E249=200,K249,0)</f>
        <v>0</v>
      </c>
      <c r="O249" s="0" t="n">
        <f aca="false">IF(E249=280,K249,0)</f>
        <v>-0.4</v>
      </c>
      <c r="P249" s="0" t="n">
        <v>1.3</v>
      </c>
      <c r="Q249" s="0" t="n">
        <v>0.3</v>
      </c>
      <c r="R249" s="0" t="n">
        <v>1.9</v>
      </c>
      <c r="S249" s="0" t="n">
        <v>0.113</v>
      </c>
      <c r="T249" s="0" t="n">
        <v>0.3738</v>
      </c>
      <c r="U249" s="0" t="n">
        <v>0.0085</v>
      </c>
      <c r="V249" s="0" t="n">
        <v>0.0096</v>
      </c>
      <c r="X249" s="8" t="n">
        <f aca="false">1/(1+2*(1+(E249*C249)^2/B249)*(1/(1-B249/4/E249/(E249-C249*E249))-1))</f>
        <v>0.959928562603714</v>
      </c>
      <c r="Y249" s="0" t="n">
        <f aca="false">1+(1-C249)^2</f>
        <v>1.5625</v>
      </c>
      <c r="Z249" s="0" t="n">
        <f aca="false">B249/2/0.938/A249</f>
        <v>68.1966752402539</v>
      </c>
      <c r="AA249" s="0" t="n">
        <f aca="false">T249*(1+B249/Z249^2)*S249/(1+S249)</f>
        <v>0.0380238132051331</v>
      </c>
      <c r="AB249" s="8" t="n">
        <f aca="false">T249-AA249/Y249*C249*C249</f>
        <v>0.372279047471795</v>
      </c>
      <c r="AC249" s="0" t="n">
        <f aca="false">U249/T249*100</f>
        <v>2.27394328517924</v>
      </c>
    </row>
    <row r="250" customFormat="false" ht="14" hidden="false" customHeight="false" outlineLevel="0" collapsed="false">
      <c r="A250" s="0" t="n">
        <v>0.0696</v>
      </c>
      <c r="B250" s="0" t="n">
        <v>11.45</v>
      </c>
      <c r="C250" s="0" t="n">
        <v>0.322</v>
      </c>
      <c r="D250" s="8" t="n">
        <v>8.538E-009</v>
      </c>
      <c r="E250" s="0" t="n">
        <v>280</v>
      </c>
      <c r="F250" s="0" t="n">
        <v>0.9</v>
      </c>
      <c r="G250" s="0" t="n">
        <f aca="false">IF(E250=90,F250,0)</f>
        <v>0</v>
      </c>
      <c r="H250" s="0" t="n">
        <f aca="false">IF(E250=120,F250,0)</f>
        <v>0</v>
      </c>
      <c r="I250" s="0" t="n">
        <f aca="false">IF(E251=200,F251,0)</f>
        <v>0</v>
      </c>
      <c r="J250" s="0" t="n">
        <f aca="false">IF(E251=280,F251,0)</f>
        <v>0.7</v>
      </c>
      <c r="K250" s="0" t="n">
        <v>-0.3</v>
      </c>
      <c r="L250" s="0" t="n">
        <f aca="false">IF(E250=90,K250,0)</f>
        <v>0</v>
      </c>
      <c r="M250" s="0" t="n">
        <f aca="false">IF(E250=120,K250,0)</f>
        <v>0</v>
      </c>
      <c r="N250" s="0" t="n">
        <f aca="false">IF(E250=200,K250,0)</f>
        <v>0</v>
      </c>
      <c r="O250" s="0" t="n">
        <f aca="false">IF(E250=280,K250,0)</f>
        <v>-0.3</v>
      </c>
      <c r="P250" s="0" t="n">
        <v>0.9</v>
      </c>
      <c r="Q250" s="0" t="n">
        <v>0.3</v>
      </c>
      <c r="R250" s="0" t="n">
        <v>1.1</v>
      </c>
      <c r="S250" s="0" t="n">
        <v>0.113</v>
      </c>
      <c r="T250" s="0" t="n">
        <v>0.3832</v>
      </c>
      <c r="U250" s="0" t="n">
        <v>0.0064</v>
      </c>
      <c r="V250" s="0" t="n">
        <v>0.0068</v>
      </c>
      <c r="X250" s="8" t="n">
        <f aca="false">1/(1+2*(1+(E250*C250)^2/B250)*(1/(1-B250/4/E250/(E250-C250*E250))-1))</f>
        <v>0.928871692832826</v>
      </c>
      <c r="Y250" s="0" t="n">
        <f aca="false">1+(1-C250)^2</f>
        <v>1.459684</v>
      </c>
      <c r="Z250" s="0" t="n">
        <f aca="false">B250/2/0.938/A250</f>
        <v>87.6926941646447</v>
      </c>
      <c r="AA250" s="0" t="n">
        <f aca="false">T250*(1+B250/Z250^2)*S250/(1+S250)</f>
        <v>0.0389632288423596</v>
      </c>
      <c r="AB250" s="8" t="n">
        <f aca="false">T250-AA250/Y250*C250*C250</f>
        <v>0.38043237123974</v>
      </c>
      <c r="AC250" s="0" t="n">
        <f aca="false">U250/T250*100</f>
        <v>1.67014613778706</v>
      </c>
    </row>
    <row r="251" customFormat="false" ht="14" hidden="false" customHeight="false" outlineLevel="0" collapsed="false">
      <c r="A251" s="0" t="n">
        <v>0.0694</v>
      </c>
      <c r="B251" s="0" t="n">
        <v>15.01</v>
      </c>
      <c r="C251" s="0" t="n">
        <v>0.423</v>
      </c>
      <c r="D251" s="8" t="n">
        <v>4.747E-009</v>
      </c>
      <c r="E251" s="0" t="n">
        <v>280</v>
      </c>
      <c r="F251" s="0" t="n">
        <v>0.7</v>
      </c>
      <c r="G251" s="0" t="n">
        <f aca="false">IF(E251=90,F251,0)</f>
        <v>0</v>
      </c>
      <c r="H251" s="0" t="n">
        <f aca="false">IF(E251=120,F251,0)</f>
        <v>0</v>
      </c>
      <c r="I251" s="0" t="n">
        <f aca="false">IF(E252=200,F252,0)</f>
        <v>0</v>
      </c>
      <c r="J251" s="0" t="n">
        <f aca="false">IF(E252=280,F252,0)</f>
        <v>0.6</v>
      </c>
      <c r="K251" s="0" t="n">
        <v>-0.1</v>
      </c>
      <c r="L251" s="0" t="n">
        <f aca="false">IF(E251=90,K251,0)</f>
        <v>0</v>
      </c>
      <c r="M251" s="0" t="n">
        <f aca="false">IF(E251=120,K251,0)</f>
        <v>0</v>
      </c>
      <c r="N251" s="0" t="n">
        <f aca="false">IF(E251=200,K251,0)</f>
        <v>0</v>
      </c>
      <c r="O251" s="0" t="n">
        <f aca="false">IF(E251=280,K251,0)</f>
        <v>-0.1</v>
      </c>
      <c r="P251" s="0" t="n">
        <v>1.1</v>
      </c>
      <c r="Q251" s="0" t="n">
        <v>0.6</v>
      </c>
      <c r="R251" s="0" t="n">
        <v>0.9</v>
      </c>
      <c r="S251" s="0" t="n">
        <v>0.113</v>
      </c>
      <c r="T251" s="0" t="n">
        <v>0.3964</v>
      </c>
      <c r="U251" s="0" t="n">
        <v>0.0049</v>
      </c>
      <c r="V251" s="0" t="n">
        <v>0.007</v>
      </c>
      <c r="X251" s="8" t="n">
        <f aca="false">1/(1+2*(1+(E251*C251)^2/B251)*(1/(1-B251/4/E251/(E251-C251*E251))-1))</f>
        <v>0.865628558534493</v>
      </c>
      <c r="Y251" s="0" t="n">
        <f aca="false">1+(1-C251)^2</f>
        <v>1.332929</v>
      </c>
      <c r="Z251" s="0" t="n">
        <f aca="false">B251/2/0.938/A251</f>
        <v>115.289136859957</v>
      </c>
      <c r="AA251" s="0" t="n">
        <f aca="false">T251*(1+B251/Z251^2)*S251/(1+S251)</f>
        <v>0.0402909113481277</v>
      </c>
      <c r="AB251" s="8" t="n">
        <f aca="false">T251-AA251/Y251*C251*C251</f>
        <v>0.390991450499907</v>
      </c>
      <c r="AC251" s="0" t="n">
        <f aca="false">U251/T251*100</f>
        <v>1.23612512613522</v>
      </c>
    </row>
    <row r="252" customFormat="false" ht="14" hidden="false" customHeight="false" outlineLevel="0" collapsed="false">
      <c r="A252" s="0" t="n">
        <v>0.0699</v>
      </c>
      <c r="B252" s="0" t="n">
        <v>19.64</v>
      </c>
      <c r="C252" s="0" t="n">
        <v>0.547</v>
      </c>
      <c r="D252" s="8" t="n">
        <v>2.475E-009</v>
      </c>
      <c r="E252" s="0" t="n">
        <v>280</v>
      </c>
      <c r="F252" s="0" t="n">
        <v>0.6</v>
      </c>
      <c r="G252" s="0" t="n">
        <f aca="false">IF(E252=90,F252,0)</f>
        <v>0</v>
      </c>
      <c r="H252" s="0" t="n">
        <f aca="false">IF(E252=120,F252,0)</f>
        <v>0</v>
      </c>
      <c r="I252" s="0" t="n">
        <f aca="false">IF(E253=200,F253,0)</f>
        <v>0</v>
      </c>
      <c r="J252" s="0" t="n">
        <f aca="false">IF(E253=280,F253,0)</f>
        <v>0.5</v>
      </c>
      <c r="K252" s="0" t="n">
        <v>0</v>
      </c>
      <c r="L252" s="0" t="n">
        <f aca="false">IF(E252=90,K252,0)</f>
        <v>0</v>
      </c>
      <c r="M252" s="0" t="n">
        <f aca="false">IF(E252=120,K252,0)</f>
        <v>0</v>
      </c>
      <c r="N252" s="0" t="n">
        <f aca="false">IF(E252=200,K252,0)</f>
        <v>0</v>
      </c>
      <c r="O252" s="0" t="n">
        <f aca="false">IF(E252=280,K252,0)</f>
        <v>0</v>
      </c>
      <c r="P252" s="0" t="n">
        <v>1.5</v>
      </c>
      <c r="Q252" s="0" t="n">
        <v>1.2</v>
      </c>
      <c r="R252" s="0" t="n">
        <v>1.2</v>
      </c>
      <c r="S252" s="0" t="n">
        <v>0.113</v>
      </c>
      <c r="T252" s="0" t="n">
        <v>0.392</v>
      </c>
      <c r="U252" s="0" t="n">
        <v>0.0042</v>
      </c>
      <c r="V252" s="0" t="n">
        <v>0.0091</v>
      </c>
      <c r="X252" s="8" t="n">
        <f aca="false">1/(1+2*(1+(E252*C252)^2/B252)*(1/(1-B252/4/E252/(E252-C252*E252))-1))</f>
        <v>0.751554799893339</v>
      </c>
      <c r="Y252" s="0" t="n">
        <f aca="false">1+(1-C252)^2</f>
        <v>1.205209</v>
      </c>
      <c r="Z252" s="0" t="n">
        <f aca="false">B252/2/0.938/A252</f>
        <v>149.77229121102</v>
      </c>
      <c r="AA252" s="0" t="n">
        <f aca="false">T252*(1+B252/Z252^2)*S252/(1+S252)</f>
        <v>0.0398335877331767</v>
      </c>
      <c r="AB252" s="8" t="n">
        <f aca="false">T252-AA252/Y252*C252*C252</f>
        <v>0.382110787463373</v>
      </c>
      <c r="AC252" s="0" t="n">
        <f aca="false">U252/T252*100</f>
        <v>1.07142857142857</v>
      </c>
    </row>
    <row r="253" customFormat="false" ht="14" hidden="false" customHeight="false" outlineLevel="0" collapsed="false">
      <c r="A253" s="0" t="n">
        <v>0.0716</v>
      </c>
      <c r="B253" s="0" t="n">
        <v>25.55</v>
      </c>
      <c r="C253" s="0" t="n">
        <v>0.689</v>
      </c>
      <c r="D253" s="8" t="n">
        <v>1.42E-009</v>
      </c>
      <c r="E253" s="0" t="n">
        <v>280</v>
      </c>
      <c r="F253" s="0" t="n">
        <v>0.5</v>
      </c>
      <c r="G253" s="0" t="n">
        <f aca="false">IF(E253=90,F253,0)</f>
        <v>0</v>
      </c>
      <c r="H253" s="0" t="n">
        <f aca="false">IF(E253=120,F253,0)</f>
        <v>0</v>
      </c>
      <c r="I253" s="0" t="n">
        <f aca="false">IF(E254=200,F254,0)</f>
        <v>0</v>
      </c>
      <c r="J253" s="0" t="n">
        <f aca="false">IF(E254=280,F254,0)</f>
        <v>1.2</v>
      </c>
      <c r="K253" s="0" t="n">
        <v>0.1</v>
      </c>
      <c r="L253" s="0" t="n">
        <f aca="false">IF(E253=90,K253,0)</f>
        <v>0</v>
      </c>
      <c r="M253" s="0" t="n">
        <f aca="false">IF(E253=120,K253,0)</f>
        <v>0</v>
      </c>
      <c r="N253" s="0" t="n">
        <f aca="false">IF(E253=200,K253,0)</f>
        <v>0</v>
      </c>
      <c r="O253" s="0" t="n">
        <f aca="false">IF(E253=280,K253,0)</f>
        <v>0.1</v>
      </c>
      <c r="P253" s="0" t="n">
        <v>1.9</v>
      </c>
      <c r="Q253" s="0" t="n">
        <v>2.2</v>
      </c>
      <c r="R253" s="0" t="n">
        <v>1.5</v>
      </c>
      <c r="S253" s="0" t="n">
        <v>0.113</v>
      </c>
      <c r="T253" s="0" t="n">
        <v>0.4238</v>
      </c>
      <c r="U253" s="0" t="n">
        <v>0.009</v>
      </c>
      <c r="V253" s="0" t="n">
        <v>0.0141</v>
      </c>
      <c r="X253" s="8" t="n">
        <f aca="false">1/(1+2*(1+(E253*C253)^2/B253)*(1/(1-B253/4/E253/(E253-C253*E253))-1))</f>
        <v>0.566912348016442</v>
      </c>
      <c r="Y253" s="0" t="n">
        <f aca="false">1+(1-C253)^2</f>
        <v>1.096721</v>
      </c>
      <c r="Z253" s="0" t="n">
        <f aca="false">B253/2/0.938/A253</f>
        <v>190.215125489869</v>
      </c>
      <c r="AA253" s="0" t="n">
        <f aca="false">T253*(1+B253/Z253^2)*S253/(1+S253)</f>
        <v>0.043057697573398</v>
      </c>
      <c r="AB253" s="8" t="n">
        <f aca="false">T253-AA253/Y253*C253*C253</f>
        <v>0.405162266930476</v>
      </c>
      <c r="AC253" s="0" t="n">
        <f aca="false">U253/T253*100</f>
        <v>2.12364322793771</v>
      </c>
    </row>
    <row r="254" customFormat="false" ht="14" hidden="false" customHeight="false" outlineLevel="0" collapsed="false">
      <c r="A254" s="0" t="n">
        <v>0.0863</v>
      </c>
      <c r="B254" s="0" t="n">
        <v>9.34</v>
      </c>
      <c r="C254" s="0" t="n">
        <v>0.213</v>
      </c>
      <c r="D254" s="8" t="n">
        <v>1E-008</v>
      </c>
      <c r="E254" s="0" t="n">
        <v>280</v>
      </c>
      <c r="F254" s="0" t="n">
        <v>1.2</v>
      </c>
      <c r="G254" s="0" t="n">
        <f aca="false">IF(E254=90,F254,0)</f>
        <v>0</v>
      </c>
      <c r="H254" s="0" t="n">
        <f aca="false">IF(E254=120,F254,0)</f>
        <v>0</v>
      </c>
      <c r="I254" s="0" t="n">
        <f aca="false">IF(E255=200,F255,0)</f>
        <v>0</v>
      </c>
      <c r="J254" s="0" t="n">
        <f aca="false">IF(E255=280,F255,0)</f>
        <v>1</v>
      </c>
      <c r="K254" s="0" t="n">
        <v>-0.6</v>
      </c>
      <c r="L254" s="0" t="n">
        <f aca="false">IF(E254=90,K254,0)</f>
        <v>0</v>
      </c>
      <c r="M254" s="0" t="n">
        <f aca="false">IF(E254=120,K254,0)</f>
        <v>0</v>
      </c>
      <c r="N254" s="0" t="n">
        <f aca="false">IF(E254=200,K254,0)</f>
        <v>0</v>
      </c>
      <c r="O254" s="0" t="n">
        <f aca="false">IF(E254=280,K254,0)</f>
        <v>-0.6</v>
      </c>
      <c r="P254" s="0" t="n">
        <v>1.3</v>
      </c>
      <c r="Q254" s="0" t="n">
        <v>0.3</v>
      </c>
      <c r="R254" s="0" t="n">
        <v>1.9</v>
      </c>
      <c r="S254" s="0" t="n">
        <v>0.096</v>
      </c>
      <c r="T254" s="0" t="n">
        <v>0.339</v>
      </c>
      <c r="U254" s="0" t="n">
        <v>0.0147</v>
      </c>
      <c r="V254" s="0" t="n">
        <v>0.009</v>
      </c>
      <c r="X254" s="8" t="n">
        <f aca="false">1/(1+2*(1+(E254*C254)^2/B254)*(1/(1-B254/4/E254/(E254-C254*E254))-1))</f>
        <v>0.971910997744014</v>
      </c>
      <c r="Y254" s="0" t="n">
        <f aca="false">1+(1-C254)^2</f>
        <v>1.619369</v>
      </c>
      <c r="Z254" s="0" t="n">
        <f aca="false">B254/2/0.938/A254</f>
        <v>57.6903596567732</v>
      </c>
      <c r="AA254" s="0" t="n">
        <f aca="false">T254*(1+B254/Z254^2)*S254/(1+S254)</f>
        <v>0.029776760537695</v>
      </c>
      <c r="AB254" s="8" t="n">
        <f aca="false">T254-AA254/Y254*C254*C254</f>
        <v>0.338165760336999</v>
      </c>
      <c r="AC254" s="0" t="n">
        <f aca="false">U254/T254*100</f>
        <v>4.33628318584071</v>
      </c>
    </row>
    <row r="255" customFormat="false" ht="14" hidden="false" customHeight="false" outlineLevel="0" collapsed="false">
      <c r="A255" s="0" t="n">
        <v>0.0896</v>
      </c>
      <c r="B255" s="0" t="n">
        <v>11.48</v>
      </c>
      <c r="C255" s="0" t="n">
        <v>0.25</v>
      </c>
      <c r="D255" s="8" t="n">
        <v>6.718E-009</v>
      </c>
      <c r="E255" s="0" t="n">
        <v>280</v>
      </c>
      <c r="F255" s="0" t="n">
        <v>1</v>
      </c>
      <c r="G255" s="0" t="n">
        <f aca="false">IF(E255=90,F255,0)</f>
        <v>0</v>
      </c>
      <c r="H255" s="0" t="n">
        <f aca="false">IF(E255=120,F255,0)</f>
        <v>0</v>
      </c>
      <c r="I255" s="0" t="n">
        <f aca="false">IF(E256=200,F256,0)</f>
        <v>0</v>
      </c>
      <c r="J255" s="0" t="n">
        <f aca="false">IF(E256=280,F256,0)</f>
        <v>0.9</v>
      </c>
      <c r="K255" s="0" t="n">
        <v>-0.4</v>
      </c>
      <c r="L255" s="0" t="n">
        <f aca="false">IF(E255=90,K255,0)</f>
        <v>0</v>
      </c>
      <c r="M255" s="0" t="n">
        <f aca="false">IF(E255=120,K255,0)</f>
        <v>0</v>
      </c>
      <c r="N255" s="0" t="n">
        <f aca="false">IF(E255=200,K255,0)</f>
        <v>0</v>
      </c>
      <c r="O255" s="0" t="n">
        <f aca="false">IF(E255=280,K255,0)</f>
        <v>-0.4</v>
      </c>
      <c r="P255" s="0" t="n">
        <v>1</v>
      </c>
      <c r="Q255" s="0" t="n">
        <v>0.2</v>
      </c>
      <c r="R255" s="0" t="n">
        <v>1.2</v>
      </c>
      <c r="S255" s="0" t="n">
        <v>0.096</v>
      </c>
      <c r="T255" s="0" t="n">
        <v>0.3689</v>
      </c>
      <c r="U255" s="0" t="n">
        <v>0.0077</v>
      </c>
      <c r="V255" s="0" t="n">
        <v>0.0071</v>
      </c>
      <c r="X255" s="8" t="n">
        <f aca="false">1/(1+2*(1+(E255*C255)^2/B255)*(1/(1-B255/4/E255/(E255-C255*E255))-1))</f>
        <v>0.959908164303215</v>
      </c>
      <c r="Y255" s="0" t="n">
        <f aca="false">1+(1-C255)^2</f>
        <v>1.5625</v>
      </c>
      <c r="Z255" s="0" t="n">
        <f aca="false">B255/2/0.938/A255</f>
        <v>68.296908315565</v>
      </c>
      <c r="AA255" s="0" t="n">
        <f aca="false">T255*(1+B255/Z255^2)*S255/(1+S255)</f>
        <v>0.032391934758138</v>
      </c>
      <c r="AB255" s="8" t="n">
        <f aca="false">T255-AA255/Y255*C255*C255</f>
        <v>0.367604322609674</v>
      </c>
      <c r="AC255" s="0" t="n">
        <f aca="false">U255/T255*100</f>
        <v>2.08728652751423</v>
      </c>
    </row>
    <row r="256" customFormat="false" ht="14" hidden="false" customHeight="false" outlineLevel="0" collapsed="false">
      <c r="A256" s="0" t="n">
        <v>0.0897</v>
      </c>
      <c r="B256" s="0" t="n">
        <v>14.95</v>
      </c>
      <c r="C256" s="0" t="n">
        <v>0.326</v>
      </c>
      <c r="D256" s="8" t="n">
        <v>3.694E-009</v>
      </c>
      <c r="E256" s="0" t="n">
        <v>280</v>
      </c>
      <c r="F256" s="0" t="n">
        <v>0.9</v>
      </c>
      <c r="G256" s="0" t="n">
        <f aca="false">IF(E256=90,F256,0)</f>
        <v>0</v>
      </c>
      <c r="H256" s="0" t="n">
        <f aca="false">IF(E256=120,F256,0)</f>
        <v>0</v>
      </c>
      <c r="I256" s="0" t="n">
        <f aca="false">IF(E257=200,F257,0)</f>
        <v>0</v>
      </c>
      <c r="J256" s="0" t="n">
        <f aca="false">IF(E257=280,F257,0)</f>
        <v>0.7</v>
      </c>
      <c r="K256" s="0" t="n">
        <v>-0.2</v>
      </c>
      <c r="L256" s="0" t="n">
        <f aca="false">IF(E256=90,K256,0)</f>
        <v>0</v>
      </c>
      <c r="M256" s="0" t="n">
        <f aca="false">IF(E256=120,K256,0)</f>
        <v>0</v>
      </c>
      <c r="N256" s="0" t="n">
        <f aca="false">IF(E256=200,K256,0)</f>
        <v>0</v>
      </c>
      <c r="O256" s="0" t="n">
        <f aca="false">IF(E256=280,K256,0)</f>
        <v>-0.2</v>
      </c>
      <c r="P256" s="0" t="n">
        <v>0.8</v>
      </c>
      <c r="Q256" s="0" t="n">
        <v>0.3</v>
      </c>
      <c r="R256" s="0" t="n">
        <v>0.8</v>
      </c>
      <c r="S256" s="0" t="n">
        <v>0.096</v>
      </c>
      <c r="T256" s="0" t="n">
        <v>0.3668</v>
      </c>
      <c r="U256" s="0" t="n">
        <v>0.0063</v>
      </c>
      <c r="V256" s="0" t="n">
        <v>0.0056</v>
      </c>
      <c r="X256" s="8" t="n">
        <f aca="false">1/(1+2*(1+(E256*C256)^2/B256)*(1/(1-B256/4/E256/(E256-C256*E256))-1))</f>
        <v>0.926795388821221</v>
      </c>
      <c r="Y256" s="0" t="n">
        <f aca="false">1+(1-C256)^2</f>
        <v>1.454276</v>
      </c>
      <c r="Z256" s="0" t="n">
        <f aca="false">B256/2/0.938/A256</f>
        <v>88.8415067519545</v>
      </c>
      <c r="AA256" s="0" t="n">
        <f aca="false">T256*(1+B256/Z256^2)*S256/(1+S256)</f>
        <v>0.0321893225877601</v>
      </c>
      <c r="AB256" s="8" t="n">
        <f aca="false">T256-AA256/Y256*C256*C256</f>
        <v>0.364447659421364</v>
      </c>
      <c r="AC256" s="0" t="n">
        <f aca="false">U256/T256*100</f>
        <v>1.7175572519084</v>
      </c>
    </row>
    <row r="257" customFormat="false" ht="14" hidden="false" customHeight="false" outlineLevel="0" collapsed="false">
      <c r="A257" s="0" t="n">
        <v>0.0895</v>
      </c>
      <c r="B257" s="0" t="n">
        <v>19.88</v>
      </c>
      <c r="C257" s="0" t="n">
        <v>0.433</v>
      </c>
      <c r="D257" s="8" t="n">
        <v>1.954E-009</v>
      </c>
      <c r="E257" s="0" t="n">
        <v>280</v>
      </c>
      <c r="F257" s="0" t="n">
        <v>0.7</v>
      </c>
      <c r="G257" s="0" t="n">
        <f aca="false">IF(E257=90,F257,0)</f>
        <v>0</v>
      </c>
      <c r="H257" s="0" t="n">
        <f aca="false">IF(E257=120,F257,0)</f>
        <v>0</v>
      </c>
      <c r="I257" s="0" t="n">
        <f aca="false">IF(E258=200,F258,0)</f>
        <v>0</v>
      </c>
      <c r="J257" s="0" t="n">
        <f aca="false">IF(E258=280,F258,0)</f>
        <v>0.6</v>
      </c>
      <c r="K257" s="0" t="n">
        <v>-0.1</v>
      </c>
      <c r="L257" s="0" t="n">
        <f aca="false">IF(E257=90,K257,0)</f>
        <v>0</v>
      </c>
      <c r="M257" s="0" t="n">
        <f aca="false">IF(E257=120,K257,0)</f>
        <v>0</v>
      </c>
      <c r="N257" s="0" t="n">
        <f aca="false">IF(E257=200,K257,0)</f>
        <v>0</v>
      </c>
      <c r="O257" s="0" t="n">
        <f aca="false">IF(E257=280,K257,0)</f>
        <v>-0.1</v>
      </c>
      <c r="P257" s="0" t="n">
        <v>1.2</v>
      </c>
      <c r="Q257" s="0" t="n">
        <v>0.7</v>
      </c>
      <c r="R257" s="0" t="n">
        <v>0.9</v>
      </c>
      <c r="S257" s="0" t="n">
        <v>0.096</v>
      </c>
      <c r="T257" s="0" t="n">
        <v>0.3742</v>
      </c>
      <c r="U257" s="0" t="n">
        <v>0.0047</v>
      </c>
      <c r="V257" s="0" t="n">
        <v>0.0066</v>
      </c>
      <c r="X257" s="8" t="n">
        <f aca="false">1/(1+2*(1+(E257*C257)^2/B257)*(1/(1-B257/4/E257/(E257-C257*E257))-1))</f>
        <v>0.85794466632592</v>
      </c>
      <c r="Y257" s="0" t="n">
        <f aca="false">1+(1-C257)^2</f>
        <v>1.321489</v>
      </c>
      <c r="Z257" s="0" t="n">
        <f aca="false">B257/2/0.938/A257</f>
        <v>118.402401400817</v>
      </c>
      <c r="AA257" s="0" t="n">
        <f aca="false">T257*(1+B257/Z257^2)*S257/(1+S257)</f>
        <v>0.0328231216616614</v>
      </c>
      <c r="AB257" s="8" t="n">
        <f aca="false">T257-AA257/Y257*C257*C257</f>
        <v>0.369543151356369</v>
      </c>
      <c r="AC257" s="0" t="n">
        <f aca="false">U257/T257*100</f>
        <v>1.25601282736505</v>
      </c>
    </row>
    <row r="258" customFormat="false" ht="14" hidden="false" customHeight="false" outlineLevel="0" collapsed="false">
      <c r="A258" s="0" t="n">
        <v>0.0903</v>
      </c>
      <c r="B258" s="0" t="n">
        <v>26.06</v>
      </c>
      <c r="C258" s="0" t="n">
        <v>0.558</v>
      </c>
      <c r="D258" s="8" t="n">
        <v>1.062E-009</v>
      </c>
      <c r="E258" s="0" t="n">
        <v>280</v>
      </c>
      <c r="F258" s="0" t="n">
        <v>0.6</v>
      </c>
      <c r="G258" s="0" t="n">
        <f aca="false">IF(E258=90,F258,0)</f>
        <v>0</v>
      </c>
      <c r="H258" s="0" t="n">
        <f aca="false">IF(E258=120,F258,0)</f>
        <v>0</v>
      </c>
      <c r="I258" s="0" t="n">
        <f aca="false">IF(E259=200,F259,0)</f>
        <v>0</v>
      </c>
      <c r="J258" s="0" t="n">
        <f aca="false">IF(E259=280,F259,0)</f>
        <v>1.1</v>
      </c>
      <c r="K258" s="0" t="n">
        <v>0</v>
      </c>
      <c r="L258" s="0" t="n">
        <f aca="false">IF(E258=90,K258,0)</f>
        <v>0</v>
      </c>
      <c r="M258" s="0" t="n">
        <f aca="false">IF(E258=120,K258,0)</f>
        <v>0</v>
      </c>
      <c r="N258" s="0" t="n">
        <f aca="false">IF(E258=200,K258,0)</f>
        <v>0</v>
      </c>
      <c r="O258" s="0" t="n">
        <f aca="false">IF(E258=280,K258,0)</f>
        <v>0</v>
      </c>
      <c r="P258" s="0" t="n">
        <v>1.6</v>
      </c>
      <c r="Q258" s="0" t="n">
        <v>1.3</v>
      </c>
      <c r="R258" s="0" t="n">
        <v>1.2</v>
      </c>
      <c r="S258" s="0" t="n">
        <v>0.096</v>
      </c>
      <c r="T258" s="0" t="n">
        <v>0.3865</v>
      </c>
      <c r="U258" s="0" t="n">
        <v>0.0058</v>
      </c>
      <c r="V258" s="0" t="n">
        <v>0.0094</v>
      </c>
      <c r="X258" s="8" t="n">
        <f aca="false">1/(1+2*(1+(E258*C258)^2/B258)*(1/(1-B258/4/E258/(E258-C258*E258))-1))</f>
        <v>0.739281869897259</v>
      </c>
      <c r="Y258" s="0" t="n">
        <f aca="false">1+(1-C258)^2</f>
        <v>1.195364</v>
      </c>
      <c r="Z258" s="0" t="n">
        <f aca="false">B258/2/0.938/A258</f>
        <v>153.834529299398</v>
      </c>
      <c r="AA258" s="0" t="n">
        <f aca="false">T258*(1+B258/Z258^2)*S258/(1+S258)</f>
        <v>0.0338912946870245</v>
      </c>
      <c r="AB258" s="8" t="n">
        <f aca="false">T258-AA258/Y258*C258*C258</f>
        <v>0.377672120727301</v>
      </c>
      <c r="AC258" s="0" t="n">
        <f aca="false">U258/T258*100</f>
        <v>1.5006468305304</v>
      </c>
    </row>
    <row r="259" customFormat="false" ht="14" hidden="false" customHeight="false" outlineLevel="0" collapsed="false">
      <c r="A259" s="0" t="n">
        <v>0.1094</v>
      </c>
      <c r="B259" s="0" t="n">
        <v>11.8</v>
      </c>
      <c r="C259" s="0" t="n">
        <v>0.212</v>
      </c>
      <c r="D259" s="8" t="n">
        <v>4.982E-009</v>
      </c>
      <c r="E259" s="0" t="n">
        <v>280</v>
      </c>
      <c r="F259" s="0" t="n">
        <v>1.1</v>
      </c>
      <c r="G259" s="0" t="n">
        <f aca="false">IF(E259=90,F259,0)</f>
        <v>0</v>
      </c>
      <c r="H259" s="0" t="n">
        <f aca="false">IF(E259=120,F259,0)</f>
        <v>0</v>
      </c>
      <c r="I259" s="0" t="n">
        <f aca="false">IF(E260=200,F260,0)</f>
        <v>0</v>
      </c>
      <c r="J259" s="0" t="n">
        <f aca="false">IF(E260=280,F260,0)</f>
        <v>1</v>
      </c>
      <c r="K259" s="0" t="n">
        <v>-0.5</v>
      </c>
      <c r="L259" s="0" t="n">
        <f aca="false">IF(E259=90,K259,0)</f>
        <v>0</v>
      </c>
      <c r="M259" s="0" t="n">
        <f aca="false">IF(E259=120,K259,0)</f>
        <v>0</v>
      </c>
      <c r="N259" s="0" t="n">
        <f aca="false">IF(E259=200,K259,0)</f>
        <v>0</v>
      </c>
      <c r="O259" s="0" t="n">
        <f aca="false">IF(E259=280,K259,0)</f>
        <v>-0.5</v>
      </c>
      <c r="P259" s="0" t="n">
        <v>1</v>
      </c>
      <c r="Q259" s="0" t="n">
        <v>0.3</v>
      </c>
      <c r="R259" s="0" t="n">
        <v>1.1</v>
      </c>
      <c r="S259" s="0" t="n">
        <v>0.043</v>
      </c>
      <c r="T259" s="0" t="n">
        <v>0.3427</v>
      </c>
      <c r="U259" s="0" t="n">
        <v>0.0102</v>
      </c>
      <c r="V259" s="0" t="n">
        <v>0.007</v>
      </c>
      <c r="X259" s="8" t="n">
        <f aca="false">1/(1+2*(1+(E259*C259)^2/B259)*(1/(1-B259/4/E259/(E259-C259*E259))-1))</f>
        <v>0.972181385222806</v>
      </c>
      <c r="Y259" s="0" t="n">
        <f aca="false">1+(1-C259)^2</f>
        <v>1.620944</v>
      </c>
      <c r="Z259" s="0" t="n">
        <f aca="false">B259/2/0.938/A259</f>
        <v>57.495234716987</v>
      </c>
      <c r="AA259" s="0" t="n">
        <f aca="false">T259*(1+B259/Z259^2)*S259/(1+S259)</f>
        <v>0.0141790046321973</v>
      </c>
      <c r="AB259" s="8" t="n">
        <f aca="false">T259-AA259/Y259*C259*C259</f>
        <v>0.342306857988808</v>
      </c>
      <c r="AC259" s="0" t="n">
        <f aca="false">U259/T259*100</f>
        <v>2.97636416690983</v>
      </c>
    </row>
    <row r="260" customFormat="false" ht="14" hidden="false" customHeight="false" outlineLevel="0" collapsed="false">
      <c r="A260" s="0" t="n">
        <v>0.1097</v>
      </c>
      <c r="B260" s="0" t="n">
        <v>14.9</v>
      </c>
      <c r="C260" s="0" t="n">
        <v>0.264</v>
      </c>
      <c r="D260" s="8" t="n">
        <v>3.208E-009</v>
      </c>
      <c r="E260" s="0" t="n">
        <v>280</v>
      </c>
      <c r="F260" s="0" t="n">
        <v>1</v>
      </c>
      <c r="G260" s="0" t="n">
        <f aca="false">IF(E260=90,F260,0)</f>
        <v>0</v>
      </c>
      <c r="H260" s="0" t="n">
        <f aca="false">IF(E260=120,F260,0)</f>
        <v>0</v>
      </c>
      <c r="I260" s="0" t="n">
        <f aca="false">IF(E261=200,F261,0)</f>
        <v>0</v>
      </c>
      <c r="J260" s="0" t="n">
        <f aca="false">IF(E261=280,F261,0)</f>
        <v>0.8</v>
      </c>
      <c r="K260" s="0" t="n">
        <v>-0.3</v>
      </c>
      <c r="L260" s="0" t="n">
        <f aca="false">IF(E260=90,K260,0)</f>
        <v>0</v>
      </c>
      <c r="M260" s="0" t="n">
        <f aca="false">IF(E260=120,K260,0)</f>
        <v>0</v>
      </c>
      <c r="N260" s="0" t="n">
        <f aca="false">IF(E260=200,K260,0)</f>
        <v>0</v>
      </c>
      <c r="O260" s="0" t="n">
        <f aca="false">IF(E260=280,K260,0)</f>
        <v>-0.3</v>
      </c>
      <c r="P260" s="0" t="n">
        <v>1</v>
      </c>
      <c r="Q260" s="0" t="n">
        <v>0.2</v>
      </c>
      <c r="R260" s="0" t="n">
        <v>0.8</v>
      </c>
      <c r="S260" s="0" t="n">
        <v>0.043</v>
      </c>
      <c r="T260" s="0" t="n">
        <v>0.3688</v>
      </c>
      <c r="U260" s="0" t="n">
        <v>0.0078</v>
      </c>
      <c r="V260" s="0" t="n">
        <v>0.0062</v>
      </c>
      <c r="X260" s="8" t="n">
        <f aca="false">1/(1+2*(1+(E260*C260)^2/B260)*(1/(1-B260/4/E260/(E260-C260*E260))-1))</f>
        <v>0.954672163825025</v>
      </c>
      <c r="Y260" s="0" t="n">
        <f aca="false">1+(1-C260)^2</f>
        <v>1.541696</v>
      </c>
      <c r="Z260" s="0" t="n">
        <f aca="false">B260/2/0.938/A260</f>
        <v>72.4013737796238</v>
      </c>
      <c r="AA260" s="0" t="n">
        <f aca="false">T260*(1+B260/Z260^2)*S260/(1+S260)</f>
        <v>0.0152478204127363</v>
      </c>
      <c r="AB260" s="8" t="n">
        <f aca="false">T260-AA260/Y260*C260*C260</f>
        <v>0.368110686353544</v>
      </c>
      <c r="AC260" s="0" t="n">
        <f aca="false">U260/T260*100</f>
        <v>2.11496746203905</v>
      </c>
    </row>
    <row r="261" customFormat="false" ht="14" hidden="false" customHeight="false" outlineLevel="0" collapsed="false">
      <c r="A261" s="0" t="n">
        <v>0.1097</v>
      </c>
      <c r="B261" s="0" t="n">
        <v>19.86</v>
      </c>
      <c r="C261" s="0" t="n">
        <v>0.353</v>
      </c>
      <c r="D261" s="8" t="n">
        <v>1.639E-009</v>
      </c>
      <c r="E261" s="0" t="n">
        <v>280</v>
      </c>
      <c r="F261" s="0" t="n">
        <v>0.8</v>
      </c>
      <c r="G261" s="0" t="n">
        <f aca="false">IF(E261=90,F261,0)</f>
        <v>0</v>
      </c>
      <c r="H261" s="0" t="n">
        <f aca="false">IF(E261=120,F261,0)</f>
        <v>0</v>
      </c>
      <c r="I261" s="0" t="n">
        <f aca="false">IF(E262=200,F262,0)</f>
        <v>0</v>
      </c>
      <c r="J261" s="0" t="n">
        <f aca="false">IF(E262=280,F262,0)</f>
        <v>0.7</v>
      </c>
      <c r="K261" s="0" t="n">
        <v>-0.2</v>
      </c>
      <c r="L261" s="0" t="n">
        <f aca="false">IF(E261=90,K261,0)</f>
        <v>0</v>
      </c>
      <c r="M261" s="0" t="n">
        <f aca="false">IF(E261=120,K261,0)</f>
        <v>0</v>
      </c>
      <c r="N261" s="0" t="n">
        <f aca="false">IF(E261=200,K261,0)</f>
        <v>0</v>
      </c>
      <c r="O261" s="0" t="n">
        <f aca="false">IF(E261=280,K261,0)</f>
        <v>-0.2</v>
      </c>
      <c r="P261" s="0" t="n">
        <v>1</v>
      </c>
      <c r="Q261" s="0" t="n">
        <v>0.4</v>
      </c>
      <c r="R261" s="0" t="n">
        <v>0.8</v>
      </c>
      <c r="S261" s="0" t="n">
        <v>0.043</v>
      </c>
      <c r="T261" s="0" t="n">
        <v>0.3599</v>
      </c>
      <c r="U261" s="0" t="n">
        <v>0.0054</v>
      </c>
      <c r="V261" s="0" t="n">
        <v>0.0054</v>
      </c>
      <c r="X261" s="8" t="n">
        <f aca="false">1/(1+2*(1+(E261*C261)^2/B261)*(1/(1-B261/4/E261/(E261-C261*E261))-1))</f>
        <v>0.911990429219145</v>
      </c>
      <c r="Y261" s="0" t="n">
        <f aca="false">1+(1-C261)^2</f>
        <v>1.418609</v>
      </c>
      <c r="Z261" s="0" t="n">
        <f aca="false">B261/2/0.938/A261</f>
        <v>96.502770688814</v>
      </c>
      <c r="AA261" s="0" t="n">
        <f aca="false">T261*(1+B261/Z261^2)*S261/(1+S261)</f>
        <v>0.0148693218971552</v>
      </c>
      <c r="AB261" s="8" t="n">
        <f aca="false">T261-AA261/Y261*C261*C261</f>
        <v>0.35859389568776</v>
      </c>
      <c r="AC261" s="0" t="n">
        <f aca="false">U261/T261*100</f>
        <v>1.50041678243957</v>
      </c>
    </row>
    <row r="262" customFormat="false" ht="14" hidden="false" customHeight="false" outlineLevel="0" collapsed="false">
      <c r="A262" s="0" t="n">
        <v>0.11</v>
      </c>
      <c r="B262" s="0" t="n">
        <v>26.36</v>
      </c>
      <c r="C262" s="0" t="n">
        <v>0.464</v>
      </c>
      <c r="D262" s="8" t="n">
        <v>8.46E-010</v>
      </c>
      <c r="E262" s="0" t="n">
        <v>280</v>
      </c>
      <c r="F262" s="0" t="n">
        <v>0.7</v>
      </c>
      <c r="G262" s="0" t="n">
        <f aca="false">IF(E262=90,F262,0)</f>
        <v>0</v>
      </c>
      <c r="H262" s="0" t="n">
        <f aca="false">IF(E262=120,F262,0)</f>
        <v>0</v>
      </c>
      <c r="I262" s="0" t="n">
        <f aca="false">IF(E263=200,F263,0)</f>
        <v>0</v>
      </c>
      <c r="J262" s="0" t="n">
        <f aca="false">IF(E263=280,F263,0)</f>
        <v>0.6</v>
      </c>
      <c r="K262" s="0" t="n">
        <v>0</v>
      </c>
      <c r="L262" s="0" t="n">
        <f aca="false">IF(E262=90,K262,0)</f>
        <v>0</v>
      </c>
      <c r="M262" s="0" t="n">
        <f aca="false">IF(E262=120,K262,0)</f>
        <v>0</v>
      </c>
      <c r="N262" s="0" t="n">
        <f aca="false">IF(E262=200,K262,0)</f>
        <v>0</v>
      </c>
      <c r="O262" s="0" t="n">
        <f aca="false">IF(E262=280,K262,0)</f>
        <v>0</v>
      </c>
      <c r="P262" s="0" t="n">
        <v>1.3</v>
      </c>
      <c r="Q262" s="0" t="n">
        <v>0.7</v>
      </c>
      <c r="R262" s="0" t="n">
        <v>1</v>
      </c>
      <c r="S262" s="0" t="n">
        <v>0.043</v>
      </c>
      <c r="T262" s="0" t="n">
        <v>0.358</v>
      </c>
      <c r="U262" s="0" t="n">
        <v>0.0055</v>
      </c>
      <c r="V262" s="0" t="n">
        <v>0.0067</v>
      </c>
      <c r="X262" s="8" t="n">
        <f aca="false">1/(1+2*(1+(E262*C262)^2/B262)*(1/(1-B262/4/E262/(E262-C262*E262))-1))</f>
        <v>0.832513992088052</v>
      </c>
      <c r="Y262" s="0" t="n">
        <f aca="false">1+(1-C262)^2</f>
        <v>1.287296</v>
      </c>
      <c r="Z262" s="0" t="n">
        <f aca="false">B262/2/0.938/A262</f>
        <v>127.737933708083</v>
      </c>
      <c r="AA262" s="0" t="n">
        <f aca="false">T262*(1+B262/Z262^2)*S262/(1+S262)</f>
        <v>0.0147831916882527</v>
      </c>
      <c r="AB262" s="8" t="n">
        <f aca="false">T262-AA262/Y262*C262*C262</f>
        <v>0.355527560065662</v>
      </c>
      <c r="AC262" s="0" t="n">
        <f aca="false">U262/T262*100</f>
        <v>1.53631284916201</v>
      </c>
    </row>
    <row r="263" customFormat="false" ht="14" hidden="false" customHeight="false" outlineLevel="0" collapsed="false">
      <c r="A263" s="0" t="n">
        <v>0.1106</v>
      </c>
      <c r="B263" s="0" t="n">
        <v>34.48</v>
      </c>
      <c r="C263" s="0" t="n">
        <v>0.601</v>
      </c>
      <c r="D263" s="8" t="n">
        <v>4.834E-010</v>
      </c>
      <c r="E263" s="0" t="n">
        <v>280</v>
      </c>
      <c r="F263" s="0" t="n">
        <v>0.6</v>
      </c>
      <c r="G263" s="0" t="n">
        <f aca="false">IF(E263=90,F263,0)</f>
        <v>0</v>
      </c>
      <c r="H263" s="0" t="n">
        <f aca="false">IF(E263=120,F263,0)</f>
        <v>0</v>
      </c>
      <c r="I263" s="0" t="n">
        <f aca="false">IF(E264=200,F264,0)</f>
        <v>0</v>
      </c>
      <c r="J263" s="0" t="n">
        <f aca="false">IF(E264=280,F264,0)</f>
        <v>1.3</v>
      </c>
      <c r="K263" s="0" t="n">
        <v>0.1</v>
      </c>
      <c r="L263" s="0" t="n">
        <f aca="false">IF(E263=90,K263,0)</f>
        <v>0</v>
      </c>
      <c r="M263" s="0" t="n">
        <f aca="false">IF(E263=120,K263,0)</f>
        <v>0</v>
      </c>
      <c r="N263" s="0" t="n">
        <f aca="false">IF(E263=200,K263,0)</f>
        <v>0</v>
      </c>
      <c r="O263" s="0" t="n">
        <f aca="false">IF(E263=280,K263,0)</f>
        <v>0.1</v>
      </c>
      <c r="P263" s="0" t="n">
        <v>1.7</v>
      </c>
      <c r="Q263" s="0" t="n">
        <v>1.4</v>
      </c>
      <c r="R263" s="0" t="n">
        <v>1.3</v>
      </c>
      <c r="S263" s="0" t="n">
        <v>0.043</v>
      </c>
      <c r="T263" s="0" t="n">
        <v>0.3849</v>
      </c>
      <c r="U263" s="0" t="n">
        <v>0.011</v>
      </c>
      <c r="V263" s="0" t="n">
        <v>0.0099</v>
      </c>
      <c r="X263" s="8" t="n">
        <f aca="false">1/(1+2*(1+(E263*C263)^2/B263)*(1/(1-B263/4/E263/(E263-C263*E263))-1))</f>
        <v>0.688084977116719</v>
      </c>
      <c r="Y263" s="0" t="n">
        <f aca="false">1+(1-C263)^2</f>
        <v>1.159201</v>
      </c>
      <c r="Z263" s="0" t="n">
        <f aca="false">B263/2/0.938/A263</f>
        <v>166.180207204741</v>
      </c>
      <c r="AA263" s="0" t="n">
        <f aca="false">T263*(1+B263/Z263^2)*S263/(1+S263)</f>
        <v>0.015888173064417</v>
      </c>
      <c r="AB263" s="8" t="n">
        <f aca="false">T263-AA263/Y263*C263*C263</f>
        <v>0.379949327943091</v>
      </c>
      <c r="AC263" s="0" t="n">
        <f aca="false">U263/T263*100</f>
        <v>2.85788516497792</v>
      </c>
    </row>
    <row r="264" customFormat="false" ht="14" hidden="false" customHeight="false" outlineLevel="0" collapsed="false">
      <c r="A264" s="0" t="n">
        <v>0.139</v>
      </c>
      <c r="B264" s="0" t="n">
        <v>11.77</v>
      </c>
      <c r="C264" s="0" t="n">
        <v>0.167</v>
      </c>
      <c r="D264" s="8" t="n">
        <v>3.463E-009</v>
      </c>
      <c r="E264" s="0" t="n">
        <v>280</v>
      </c>
      <c r="F264" s="0" t="n">
        <v>1.3</v>
      </c>
      <c r="G264" s="0" t="n">
        <f aca="false">IF(E264=90,F264,0)</f>
        <v>0</v>
      </c>
      <c r="H264" s="0" t="n">
        <f aca="false">IF(E264=120,F264,0)</f>
        <v>0</v>
      </c>
      <c r="I264" s="0" t="n">
        <f aca="false">IF(E265=200,F265,0)</f>
        <v>0</v>
      </c>
      <c r="J264" s="0" t="n">
        <f aca="false">IF(E265=280,F265,0)</f>
        <v>1.1</v>
      </c>
      <c r="K264" s="0" t="n">
        <v>-0.6</v>
      </c>
      <c r="L264" s="0" t="n">
        <f aca="false">IF(E264=90,K264,0)</f>
        <v>0</v>
      </c>
      <c r="M264" s="0" t="n">
        <f aca="false">IF(E264=120,K264,0)</f>
        <v>0</v>
      </c>
      <c r="N264" s="0" t="n">
        <f aca="false">IF(E264=200,K264,0)</f>
        <v>0</v>
      </c>
      <c r="O264" s="0" t="n">
        <f aca="false">IF(E264=280,K264,0)</f>
        <v>-0.6</v>
      </c>
      <c r="P264" s="0" t="n">
        <v>1.2</v>
      </c>
      <c r="Q264" s="0" t="n">
        <v>0.3</v>
      </c>
      <c r="R264" s="0" t="n">
        <v>1.1</v>
      </c>
      <c r="S264" s="0" t="n">
        <v>0.113</v>
      </c>
      <c r="T264" s="0" t="n">
        <v>0.2929</v>
      </c>
      <c r="U264" s="0" t="n">
        <v>0.0151</v>
      </c>
      <c r="V264" s="0" t="n">
        <v>0.0064</v>
      </c>
      <c r="X264" s="8" t="n">
        <f aca="false">1/(1+2*(1+(E264*C264)^2/B264)*(1/(1-B264/4/E264/(E264-C264*E264))-1))</f>
        <v>0.983447625513046</v>
      </c>
      <c r="Y264" s="0" t="n">
        <f aca="false">1+(1-C264)^2</f>
        <v>1.693889</v>
      </c>
      <c r="Z264" s="0" t="n">
        <f aca="false">B264/2/0.938/A264</f>
        <v>45.1365986102376</v>
      </c>
      <c r="AA264" s="0" t="n">
        <f aca="false">T264*(1+B264/Z264^2)*S264/(1+S264)</f>
        <v>0.0299091757863735</v>
      </c>
      <c r="AB264" s="8" t="n">
        <f aca="false">T264-AA264/Y264*C264*C264</f>
        <v>0.292407561001042</v>
      </c>
      <c r="AC264" s="0" t="n">
        <f aca="false">U264/T264*100</f>
        <v>5.15534312051895</v>
      </c>
    </row>
    <row r="265" customFormat="false" ht="14" hidden="false" customHeight="false" outlineLevel="0" collapsed="false">
      <c r="A265" s="0" t="n">
        <v>0.1372</v>
      </c>
      <c r="B265" s="0" t="n">
        <v>15.03</v>
      </c>
      <c r="C265" s="0" t="n">
        <v>0.215</v>
      </c>
      <c r="D265" s="8" t="n">
        <v>2.354E-009</v>
      </c>
      <c r="E265" s="0" t="n">
        <v>280</v>
      </c>
      <c r="F265" s="0" t="n">
        <v>1.1</v>
      </c>
      <c r="G265" s="0" t="n">
        <f aca="false">IF(E265=90,F265,0)</f>
        <v>0</v>
      </c>
      <c r="H265" s="0" t="n">
        <f aca="false">IF(E265=120,F265,0)</f>
        <v>0</v>
      </c>
      <c r="I265" s="0" t="n">
        <f aca="false">IF(E266=200,F266,0)</f>
        <v>0</v>
      </c>
      <c r="J265" s="0" t="n">
        <f aca="false">IF(E266=280,F266,0)</f>
        <v>0.9</v>
      </c>
      <c r="K265" s="0" t="n">
        <v>-0.4</v>
      </c>
      <c r="L265" s="0" t="n">
        <f aca="false">IF(E265=90,K265,0)</f>
        <v>0</v>
      </c>
      <c r="M265" s="0" t="n">
        <f aca="false">IF(E265=120,K265,0)</f>
        <v>0</v>
      </c>
      <c r="N265" s="0" t="n">
        <f aca="false">IF(E265=200,K265,0)</f>
        <v>0</v>
      </c>
      <c r="O265" s="0" t="n">
        <f aca="false">IF(E265=280,K265,0)</f>
        <v>-0.4</v>
      </c>
      <c r="P265" s="0" t="n">
        <v>1.2</v>
      </c>
      <c r="Q265" s="0" t="n">
        <v>0.3</v>
      </c>
      <c r="R265" s="0" t="n">
        <v>0.8</v>
      </c>
      <c r="S265" s="0" t="n">
        <v>0.101</v>
      </c>
      <c r="T265" s="0" t="n">
        <v>0.3332</v>
      </c>
      <c r="U265" s="0" t="n">
        <v>0.0065</v>
      </c>
      <c r="V265" s="0" t="n">
        <v>0.0063</v>
      </c>
      <c r="X265" s="8" t="n">
        <f aca="false">1/(1+2*(1+(E265*C265)^2/B265)*(1/(1-B265/4/E265/(E265-C265*E265))-1))</f>
        <v>0.971282490693697</v>
      </c>
      <c r="Y265" s="0" t="n">
        <f aca="false">1+(1-C265)^2</f>
        <v>1.616225</v>
      </c>
      <c r="Z265" s="0" t="n">
        <f aca="false">B265/2/0.938/A265</f>
        <v>58.3945122368167</v>
      </c>
      <c r="AA265" s="0" t="n">
        <f aca="false">T265*(1+B265/Z265^2)*S265/(1+S265)</f>
        <v>0.0307007576695838</v>
      </c>
      <c r="AB265" s="8" t="n">
        <f aca="false">T265-AA265/Y265*C265*C265</f>
        <v>0.332321940000138</v>
      </c>
      <c r="AC265" s="0" t="n">
        <f aca="false">U265/T265*100</f>
        <v>1.95078031212485</v>
      </c>
    </row>
    <row r="266" customFormat="false" ht="14" hidden="false" customHeight="false" outlineLevel="0" collapsed="false">
      <c r="A266" s="0" t="n">
        <v>0.1388</v>
      </c>
      <c r="B266" s="0" t="n">
        <v>19.88</v>
      </c>
      <c r="C266" s="0" t="n">
        <v>0.28</v>
      </c>
      <c r="D266" s="8" t="n">
        <v>1.243E-009</v>
      </c>
      <c r="E266" s="0" t="n">
        <v>280</v>
      </c>
      <c r="F266" s="0" t="n">
        <v>0.9</v>
      </c>
      <c r="G266" s="0" t="n">
        <f aca="false">IF(E266=90,F266,0)</f>
        <v>0</v>
      </c>
      <c r="H266" s="0" t="n">
        <f aca="false">IF(E266=120,F266,0)</f>
        <v>0</v>
      </c>
      <c r="I266" s="0" t="n">
        <f aca="false">IF(E267=200,F267,0)</f>
        <v>0</v>
      </c>
      <c r="J266" s="0" t="n">
        <f aca="false">IF(E267=280,F267,0)</f>
        <v>0.7</v>
      </c>
      <c r="K266" s="0" t="n">
        <v>-0.2</v>
      </c>
      <c r="L266" s="0" t="n">
        <f aca="false">IF(E266=90,K266,0)</f>
        <v>0</v>
      </c>
      <c r="M266" s="0" t="n">
        <f aca="false">IF(E266=120,K266,0)</f>
        <v>0</v>
      </c>
      <c r="N266" s="0" t="n">
        <f aca="false">IF(E266=200,K266,0)</f>
        <v>0</v>
      </c>
      <c r="O266" s="0" t="n">
        <f aca="false">IF(E266=280,K266,0)</f>
        <v>-0.2</v>
      </c>
      <c r="P266" s="0" t="n">
        <v>1.4</v>
      </c>
      <c r="Q266" s="0" t="n">
        <v>0.2</v>
      </c>
      <c r="R266" s="0" t="n">
        <v>0.6</v>
      </c>
      <c r="S266" s="0" t="n">
        <v>0.089</v>
      </c>
      <c r="T266" s="0" t="n">
        <v>0.3291</v>
      </c>
      <c r="U266" s="0" t="n">
        <v>0.0043</v>
      </c>
      <c r="V266" s="0" t="n">
        <v>0.0058</v>
      </c>
      <c r="X266" s="8" t="n">
        <f aca="false">1/(1+2*(1+(E266*C266)^2/B266)*(1/(1-B266/4/E266/(E266-C266*E266))-1))</f>
        <v>0.948204027634862</v>
      </c>
      <c r="Y266" s="0" t="n">
        <f aca="false">1+(1-C266)^2</f>
        <v>1.5184</v>
      </c>
      <c r="Z266" s="0" t="n">
        <f aca="false">B266/2/0.938/A266</f>
        <v>76.3473697793453</v>
      </c>
      <c r="AA266" s="0" t="n">
        <f aca="false">T266*(1+B266/Z266^2)*S266/(1+S266)</f>
        <v>0.0269878746945605</v>
      </c>
      <c r="AB266" s="8" t="n">
        <f aca="false">T266-AA266/Y266*C266*C266</f>
        <v>0.327706527017878</v>
      </c>
      <c r="AC266" s="0" t="n">
        <f aca="false">U266/T266*100</f>
        <v>1.30659374050441</v>
      </c>
    </row>
    <row r="267" customFormat="false" ht="14" hidden="false" customHeight="false" outlineLevel="0" collapsed="false">
      <c r="A267" s="0" t="n">
        <v>0.1393</v>
      </c>
      <c r="B267" s="0" t="n">
        <v>26.62</v>
      </c>
      <c r="C267" s="0" t="n">
        <v>0.373</v>
      </c>
      <c r="D267" s="8" t="n">
        <v>6.462E-010</v>
      </c>
      <c r="E267" s="0" t="n">
        <v>280</v>
      </c>
      <c r="F267" s="0" t="n">
        <v>0.7</v>
      </c>
      <c r="G267" s="0" t="n">
        <f aca="false">IF(E267=90,F267,0)</f>
        <v>0</v>
      </c>
      <c r="H267" s="0" t="n">
        <f aca="false">IF(E267=120,F267,0)</f>
        <v>0</v>
      </c>
      <c r="I267" s="0" t="n">
        <f aca="false">IF(E268=200,F268,0)</f>
        <v>0</v>
      </c>
      <c r="J267" s="0" t="n">
        <f aca="false">IF(E268=280,F268,0)</f>
        <v>0.6</v>
      </c>
      <c r="K267" s="0" t="n">
        <v>-0.1</v>
      </c>
      <c r="L267" s="0" t="n">
        <f aca="false">IF(E267=90,K267,0)</f>
        <v>0</v>
      </c>
      <c r="M267" s="0" t="n">
        <f aca="false">IF(E267=120,K267,0)</f>
        <v>0</v>
      </c>
      <c r="N267" s="0" t="n">
        <f aca="false">IF(E267=200,K267,0)</f>
        <v>0</v>
      </c>
      <c r="O267" s="0" t="n">
        <f aca="false">IF(E267=280,K267,0)</f>
        <v>-0.1</v>
      </c>
      <c r="P267" s="0" t="n">
        <v>1.4</v>
      </c>
      <c r="Q267" s="0" t="n">
        <v>0.4</v>
      </c>
      <c r="R267" s="0" t="n">
        <v>0.8</v>
      </c>
      <c r="S267" s="0" t="n">
        <v>0.08</v>
      </c>
      <c r="T267" s="0" t="n">
        <v>0.3328</v>
      </c>
      <c r="U267" s="0" t="n">
        <v>0.0041</v>
      </c>
      <c r="V267" s="0" t="n">
        <v>0.0059</v>
      </c>
      <c r="X267" s="8" t="n">
        <f aca="false">1/(1+2*(1+(E267*C267)^2/B267)*(1/(1-B267/4/E267/(E267-C267*E267))-1))</f>
        <v>0.899900478075138</v>
      </c>
      <c r="Y267" s="0" t="n">
        <f aca="false">1+(1-C267)^2</f>
        <v>1.393129</v>
      </c>
      <c r="Z267" s="0" t="n">
        <f aca="false">B267/2/0.938/A267</f>
        <v>101.864791517747</v>
      </c>
      <c r="AA267" s="0" t="n">
        <f aca="false">T267*(1+B267/Z267^2)*S267/(1+S267)</f>
        <v>0.0247150944056581</v>
      </c>
      <c r="AB267" s="8" t="n">
        <f aca="false">T267-AA267/Y267*C267*C267</f>
        <v>0.330331753075584</v>
      </c>
      <c r="AC267" s="0" t="n">
        <f aca="false">U267/T267*100</f>
        <v>1.23197115384615</v>
      </c>
    </row>
    <row r="268" customFormat="false" ht="14" hidden="false" customHeight="false" outlineLevel="0" collapsed="false">
      <c r="A268" s="0" t="n">
        <v>0.14</v>
      </c>
      <c r="B268" s="0" t="n">
        <v>35.22</v>
      </c>
      <c r="C268" s="0" t="n">
        <v>0.489</v>
      </c>
      <c r="D268" s="8" t="n">
        <v>3.446E-010</v>
      </c>
      <c r="E268" s="0" t="n">
        <v>280</v>
      </c>
      <c r="F268" s="0" t="n">
        <v>0.6</v>
      </c>
      <c r="G268" s="0" t="n">
        <f aca="false">IF(E268=90,F268,0)</f>
        <v>0</v>
      </c>
      <c r="H268" s="0" t="n">
        <f aca="false">IF(E268=120,F268,0)</f>
        <v>0</v>
      </c>
      <c r="I268" s="0" t="n">
        <f aca="false">IF(E269=200,F269,0)</f>
        <v>0</v>
      </c>
      <c r="J268" s="0" t="n">
        <f aca="false">IF(E269=280,F269,0)</f>
        <v>1.2</v>
      </c>
      <c r="K268" s="0" t="n">
        <v>0</v>
      </c>
      <c r="L268" s="0" t="n">
        <f aca="false">IF(E268=90,K268,0)</f>
        <v>0</v>
      </c>
      <c r="M268" s="0" t="n">
        <f aca="false">IF(E268=120,K268,0)</f>
        <v>0</v>
      </c>
      <c r="N268" s="0" t="n">
        <f aca="false">IF(E268=200,K268,0)</f>
        <v>0</v>
      </c>
      <c r="O268" s="0" t="n">
        <f aca="false">IF(E268=280,K268,0)</f>
        <v>0</v>
      </c>
      <c r="P268" s="0" t="n">
        <v>1.4</v>
      </c>
      <c r="Q268" s="0" t="n">
        <v>0.8</v>
      </c>
      <c r="R268" s="0" t="n">
        <v>1</v>
      </c>
      <c r="S268" s="0" t="n">
        <v>0.073</v>
      </c>
      <c r="T268" s="0" t="n">
        <v>0.3419</v>
      </c>
      <c r="U268" s="0" t="n">
        <v>0.0067</v>
      </c>
      <c r="V268" s="0" t="n">
        <v>0.0071</v>
      </c>
      <c r="X268" s="8" t="n">
        <f aca="false">1/(1+2*(1+(E268*C268)^2/B268)*(1/(1-B268/4/E268/(E268-C268*E268))-1))</f>
        <v>0.810067731318651</v>
      </c>
      <c r="Y268" s="0" t="n">
        <f aca="false">1+(1-C268)^2</f>
        <v>1.261121</v>
      </c>
      <c r="Z268" s="0" t="n">
        <f aca="false">B268/2/0.938/A268</f>
        <v>134.099908620164</v>
      </c>
      <c r="AA268" s="0" t="n">
        <f aca="false">T268*(1+B268/Z268^2)*S268/(1+S268)</f>
        <v>0.0233062279643788</v>
      </c>
      <c r="AB268" s="8" t="n">
        <f aca="false">T268-AA268/Y268*C268*C268</f>
        <v>0.337480908939689</v>
      </c>
      <c r="AC268" s="0" t="n">
        <f aca="false">U268/T268*100</f>
        <v>1.95963732085405</v>
      </c>
    </row>
    <row r="269" customFormat="false" ht="14" hidden="false" customHeight="false" outlineLevel="0" collapsed="false">
      <c r="A269" s="0" t="n">
        <v>0.179</v>
      </c>
      <c r="B269" s="0" t="n">
        <v>15.07</v>
      </c>
      <c r="C269" s="0" t="n">
        <v>0.165</v>
      </c>
      <c r="D269" s="8" t="n">
        <v>1.705E-009</v>
      </c>
      <c r="E269" s="0" t="n">
        <v>280</v>
      </c>
      <c r="F269" s="0" t="n">
        <v>1.2</v>
      </c>
      <c r="G269" s="0" t="n">
        <f aca="false">IF(E269=90,F269,0)</f>
        <v>0</v>
      </c>
      <c r="H269" s="0" t="n">
        <f aca="false">IF(E269=120,F269,0)</f>
        <v>0</v>
      </c>
      <c r="I269" s="0" t="n">
        <f aca="false">IF(E270=200,F270,0)</f>
        <v>0</v>
      </c>
      <c r="J269" s="0" t="n">
        <f aca="false">IF(E270=280,F270,0)</f>
        <v>1</v>
      </c>
      <c r="K269" s="0" t="n">
        <v>-0.5</v>
      </c>
      <c r="L269" s="0" t="n">
        <f aca="false">IF(E269=90,K269,0)</f>
        <v>0</v>
      </c>
      <c r="M269" s="0" t="n">
        <f aca="false">IF(E269=120,K269,0)</f>
        <v>0</v>
      </c>
      <c r="N269" s="0" t="n">
        <f aca="false">IF(E269=200,K269,0)</f>
        <v>0</v>
      </c>
      <c r="O269" s="0" t="n">
        <f aca="false">IF(E269=280,K269,0)</f>
        <v>-0.5</v>
      </c>
      <c r="P269" s="0" t="n">
        <v>1.3</v>
      </c>
      <c r="Q269" s="0" t="n">
        <v>0.3</v>
      </c>
      <c r="R269" s="0" t="n">
        <v>0.5</v>
      </c>
      <c r="S269" s="0" t="n">
        <v>0.085</v>
      </c>
      <c r="T269" s="0" t="n">
        <v>0.3063</v>
      </c>
      <c r="U269" s="0" t="n">
        <v>0.0084</v>
      </c>
      <c r="V269" s="0" t="n">
        <v>0.0058</v>
      </c>
      <c r="X269" s="8" t="n">
        <f aca="false">1/(1+2*(1+(E269*C269)^2/B269)*(1/(1-B269/4/E269/(E269-C269*E269))-1))</f>
        <v>0.983846769340726</v>
      </c>
      <c r="Y269" s="0" t="n">
        <f aca="false">1+(1-C269)^2</f>
        <v>1.697225</v>
      </c>
      <c r="Z269" s="0" t="n">
        <f aca="false">B269/2/0.938/A269</f>
        <v>44.8773689414063</v>
      </c>
      <c r="AA269" s="0" t="n">
        <f aca="false">T269*(1+B269/Z269^2)*S269/(1+S269)</f>
        <v>0.0241754063598998</v>
      </c>
      <c r="AB269" s="8" t="n">
        <f aca="false">T269-AA269/Y269*C269*C269</f>
        <v>0.305912204959184</v>
      </c>
      <c r="AC269" s="0" t="n">
        <f aca="false">U269/T269*100</f>
        <v>2.74240940254652</v>
      </c>
    </row>
    <row r="270" customFormat="false" ht="14" hidden="false" customHeight="false" outlineLevel="0" collapsed="false">
      <c r="A270" s="0" t="n">
        <v>0.1795</v>
      </c>
      <c r="B270" s="0" t="n">
        <v>19.99</v>
      </c>
      <c r="C270" s="0" t="n">
        <v>0.218</v>
      </c>
      <c r="D270" s="8" t="n">
        <v>8.991E-010</v>
      </c>
      <c r="E270" s="0" t="n">
        <v>280</v>
      </c>
      <c r="F270" s="0" t="n">
        <v>1</v>
      </c>
      <c r="G270" s="0" t="n">
        <f aca="false">IF(E270=90,F270,0)</f>
        <v>0</v>
      </c>
      <c r="H270" s="0" t="n">
        <f aca="false">IF(E270=120,F270,0)</f>
        <v>0</v>
      </c>
      <c r="I270" s="0" t="n">
        <f aca="false">IF(E271=200,F271,0)</f>
        <v>0</v>
      </c>
      <c r="J270" s="0" t="n">
        <f aca="false">IF(E271=280,F271,0)</f>
        <v>0.8</v>
      </c>
      <c r="K270" s="0" t="n">
        <v>-0.3</v>
      </c>
      <c r="L270" s="0" t="n">
        <f aca="false">IF(E270=90,K270,0)</f>
        <v>0</v>
      </c>
      <c r="M270" s="0" t="n">
        <f aca="false">IF(E270=120,K270,0)</f>
        <v>0</v>
      </c>
      <c r="N270" s="0" t="n">
        <f aca="false">IF(E270=200,K270,0)</f>
        <v>0</v>
      </c>
      <c r="O270" s="0" t="n">
        <f aca="false">IF(E270=280,K270,0)</f>
        <v>-0.3</v>
      </c>
      <c r="P270" s="0" t="n">
        <v>1.5</v>
      </c>
      <c r="Q270" s="0" t="n">
        <v>0.2</v>
      </c>
      <c r="R270" s="0" t="n">
        <v>0.6</v>
      </c>
      <c r="S270" s="0" t="n">
        <v>0.075</v>
      </c>
      <c r="T270" s="0" t="n">
        <v>0.2978</v>
      </c>
      <c r="U270" s="0" t="n">
        <v>0.005</v>
      </c>
      <c r="V270" s="0" t="n">
        <v>0.0057</v>
      </c>
      <c r="X270" s="8" t="n">
        <f aca="false">1/(1+2*(1+(E270*C270)^2/B270)*(1/(1-B270/4/E270/(E270-C270*E270))-1))</f>
        <v>0.97035402823257</v>
      </c>
      <c r="Y270" s="0" t="n">
        <f aca="false">1+(1-C270)^2</f>
        <v>1.611524</v>
      </c>
      <c r="Z270" s="0" t="n">
        <f aca="false">B270/2/0.938/A270</f>
        <v>59.3629544280191</v>
      </c>
      <c r="AA270" s="0" t="n">
        <f aca="false">T270*(1+B270/Z270^2)*S270/(1+S270)</f>
        <v>0.0208946022417668</v>
      </c>
      <c r="AB270" s="8" t="n">
        <f aca="false">T270-AA270/Y270*C270*C270</f>
        <v>0.297183816141157</v>
      </c>
      <c r="AC270" s="0" t="n">
        <f aca="false">U270/T270*100</f>
        <v>1.67897918065816</v>
      </c>
    </row>
    <row r="271" customFormat="false" ht="14" hidden="false" customHeight="false" outlineLevel="0" collapsed="false">
      <c r="A271" s="0" t="n">
        <v>0.1791</v>
      </c>
      <c r="B271" s="0" t="n">
        <v>26.74</v>
      </c>
      <c r="C271" s="0" t="n">
        <v>0.291</v>
      </c>
      <c r="D271" s="8" t="n">
        <v>4.814E-010</v>
      </c>
      <c r="E271" s="0" t="n">
        <v>280</v>
      </c>
      <c r="F271" s="0" t="n">
        <v>0.8</v>
      </c>
      <c r="G271" s="0" t="n">
        <f aca="false">IF(E271=90,F271,0)</f>
        <v>0</v>
      </c>
      <c r="H271" s="0" t="n">
        <f aca="false">IF(E271=120,F271,0)</f>
        <v>0</v>
      </c>
      <c r="I271" s="0" t="n">
        <f aca="false">IF(E272=200,F272,0)</f>
        <v>0</v>
      </c>
      <c r="J271" s="0" t="n">
        <f aca="false">IF(E272=280,F272,0)</f>
        <v>0.7</v>
      </c>
      <c r="K271" s="0" t="n">
        <v>-0.1</v>
      </c>
      <c r="L271" s="0" t="n">
        <f aca="false">IF(E271=90,K271,0)</f>
        <v>0</v>
      </c>
      <c r="M271" s="0" t="n">
        <f aca="false">IF(E271=120,K271,0)</f>
        <v>0</v>
      </c>
      <c r="N271" s="0" t="n">
        <f aca="false">IF(E271=200,K271,0)</f>
        <v>0</v>
      </c>
      <c r="O271" s="0" t="n">
        <f aca="false">IF(E271=280,K271,0)</f>
        <v>-0.1</v>
      </c>
      <c r="P271" s="0" t="n">
        <v>1.7</v>
      </c>
      <c r="Q271" s="0" t="n">
        <v>0.2</v>
      </c>
      <c r="R271" s="0" t="n">
        <v>0.6</v>
      </c>
      <c r="S271" s="0" t="n">
        <v>0.066</v>
      </c>
      <c r="T271" s="0" t="n">
        <v>0.3028</v>
      </c>
      <c r="U271" s="0" t="n">
        <v>0.0045</v>
      </c>
      <c r="V271" s="0" t="n">
        <v>0.0061</v>
      </c>
      <c r="X271" s="8" t="n">
        <f aca="false">1/(1+2*(1+(E271*C271)^2/B271)*(1/(1-B271/4/E271/(E271-C271*E271))-1))</f>
        <v>0.943426167250671</v>
      </c>
      <c r="Y271" s="0" t="n">
        <f aca="false">1+(1-C271)^2</f>
        <v>1.502681</v>
      </c>
      <c r="Z271" s="0" t="n">
        <f aca="false">B271/2/0.938/A271</f>
        <v>79.5853229664075</v>
      </c>
      <c r="AA271" s="0" t="n">
        <f aca="false">T271*(1+B271/Z271^2)*S271/(1+S271)</f>
        <v>0.0188266148195188</v>
      </c>
      <c r="AB271" s="8" t="n">
        <f aca="false">T271-AA271/Y271*C271*C271</f>
        <v>0.30173905854301</v>
      </c>
      <c r="AC271" s="0" t="n">
        <f aca="false">U271/T271*100</f>
        <v>1.48612945838838</v>
      </c>
    </row>
    <row r="272" customFormat="false" ht="14" hidden="false" customHeight="false" outlineLevel="0" collapsed="false">
      <c r="A272" s="0" t="n">
        <v>0.1799</v>
      </c>
      <c r="B272" s="0" t="n">
        <v>35.13</v>
      </c>
      <c r="C272" s="0" t="n">
        <v>0.378</v>
      </c>
      <c r="D272" s="8" t="n">
        <v>2.574E-010</v>
      </c>
      <c r="E272" s="0" t="n">
        <v>280</v>
      </c>
      <c r="F272" s="0" t="n">
        <v>0.7</v>
      </c>
      <c r="G272" s="0" t="n">
        <f aca="false">IF(E272=90,F272,0)</f>
        <v>0</v>
      </c>
      <c r="H272" s="0" t="n">
        <f aca="false">IF(E272=120,F272,0)</f>
        <v>0</v>
      </c>
      <c r="I272" s="0" t="n">
        <f aca="false">IF(E273=200,F273,0)</f>
        <v>0</v>
      </c>
      <c r="J272" s="0" t="n">
        <f aca="false">IF(E273=280,F273,0)</f>
        <v>0.6</v>
      </c>
      <c r="K272" s="0" t="n">
        <v>0</v>
      </c>
      <c r="L272" s="0" t="n">
        <f aca="false">IF(E272=90,K272,0)</f>
        <v>0</v>
      </c>
      <c r="M272" s="0" t="n">
        <f aca="false">IF(E272=120,K272,0)</f>
        <v>0</v>
      </c>
      <c r="N272" s="0" t="n">
        <f aca="false">IF(E272=200,K272,0)</f>
        <v>0</v>
      </c>
      <c r="O272" s="0" t="n">
        <f aca="false">IF(E272=280,K272,0)</f>
        <v>0</v>
      </c>
      <c r="P272" s="0" t="n">
        <v>1.9</v>
      </c>
      <c r="Q272" s="0" t="n">
        <v>0.4</v>
      </c>
      <c r="R272" s="0" t="n">
        <v>0.8</v>
      </c>
      <c r="S272" s="0" t="n">
        <v>0.06</v>
      </c>
      <c r="T272" s="0" t="n">
        <v>0.3017</v>
      </c>
      <c r="U272" s="0" t="n">
        <v>0.0053</v>
      </c>
      <c r="V272" s="0" t="n">
        <v>0.0067</v>
      </c>
      <c r="X272" s="8" t="n">
        <f aca="false">1/(1+2*(1+(E272*C272)^2/B272)*(1/(1-B272/4/E272/(E272-C272*E272))-1))</f>
        <v>0.896668404872977</v>
      </c>
      <c r="Y272" s="0" t="n">
        <f aca="false">1+(1-C272)^2</f>
        <v>1.386884</v>
      </c>
      <c r="Z272" s="0" t="n">
        <f aca="false">B272/2/0.938/A272</f>
        <v>104.091232869244</v>
      </c>
      <c r="AA272" s="0" t="n">
        <f aca="false">T272*(1+B272/Z272^2)*S272/(1+S272)</f>
        <v>0.0171327279827295</v>
      </c>
      <c r="AB272" s="8" t="n">
        <f aca="false">T272-AA272/Y272*C272*C272</f>
        <v>0.299934897291277</v>
      </c>
      <c r="AC272" s="0" t="n">
        <f aca="false">U272/T272*100</f>
        <v>1.75671196552867</v>
      </c>
    </row>
    <row r="273" customFormat="false" ht="14" hidden="false" customHeight="false" outlineLevel="0" collapsed="false">
      <c r="A273" s="0" t="n">
        <v>0.1807</v>
      </c>
      <c r="B273" s="0" t="n">
        <v>45.74</v>
      </c>
      <c r="C273" s="0" t="n">
        <v>0.488</v>
      </c>
      <c r="D273" s="8" t="n">
        <v>1.473E-010</v>
      </c>
      <c r="E273" s="0" t="n">
        <v>280</v>
      </c>
      <c r="F273" s="0" t="n">
        <v>0.6</v>
      </c>
      <c r="G273" s="0" t="n">
        <f aca="false">IF(E273=90,F273,0)</f>
        <v>0</v>
      </c>
      <c r="H273" s="0" t="n">
        <f aca="false">IF(E273=120,F273,0)</f>
        <v>0</v>
      </c>
      <c r="I273" s="0" t="n">
        <f aca="false">IF(E274=200,F274,0)</f>
        <v>0</v>
      </c>
      <c r="J273" s="0" t="n">
        <f aca="false">IF(E274=280,F274,0)</f>
        <v>1.2</v>
      </c>
      <c r="K273" s="0" t="n">
        <v>0.1</v>
      </c>
      <c r="L273" s="0" t="n">
        <f aca="false">IF(E273=90,K273,0)</f>
        <v>0</v>
      </c>
      <c r="M273" s="0" t="n">
        <f aca="false">IF(E273=120,K273,0)</f>
        <v>0</v>
      </c>
      <c r="N273" s="0" t="n">
        <f aca="false">IF(E273=200,K273,0)</f>
        <v>0</v>
      </c>
      <c r="O273" s="0" t="n">
        <f aca="false">IF(E273=280,K273,0)</f>
        <v>0.1</v>
      </c>
      <c r="P273" s="0" t="n">
        <v>2.1</v>
      </c>
      <c r="Q273" s="0" t="n">
        <v>0.8</v>
      </c>
      <c r="R273" s="0" t="n">
        <v>1</v>
      </c>
      <c r="S273" s="0" t="n">
        <v>0.055</v>
      </c>
      <c r="T273" s="0" t="n">
        <v>0.3201</v>
      </c>
      <c r="U273" s="0" t="n">
        <v>0.0099</v>
      </c>
      <c r="V273" s="0" t="n">
        <v>0.0081</v>
      </c>
      <c r="X273" s="8" t="n">
        <f aca="false">1/(1+2*(1+(E273*C273)^2/B273)*(1/(1-B273/4/E273/(E273-C273*E273))-1))</f>
        <v>0.810899345898867</v>
      </c>
      <c r="Y273" s="0" t="n">
        <f aca="false">1+(1-C273)^2</f>
        <v>1.262144</v>
      </c>
      <c r="Z273" s="0" t="n">
        <f aca="false">B273/2/0.938/A273</f>
        <v>134.928960226931</v>
      </c>
      <c r="AA273" s="0" t="n">
        <f aca="false">T273*(1+B273/Z273^2)*S273/(1+S273)</f>
        <v>0.0167296035597436</v>
      </c>
      <c r="AB273" s="8" t="n">
        <f aca="false">T273-AA273/Y273*C273*C273</f>
        <v>0.316943423008681</v>
      </c>
      <c r="AC273" s="0" t="n">
        <f aca="false">U273/T273*100</f>
        <v>3.09278350515464</v>
      </c>
    </row>
    <row r="274" customFormat="false" ht="14" hidden="false" customHeight="false" outlineLevel="0" collapsed="false">
      <c r="A274" s="0" t="n">
        <v>0.224</v>
      </c>
      <c r="B274" s="0" t="n">
        <v>15.14</v>
      </c>
      <c r="C274" s="0" t="n">
        <v>0.133</v>
      </c>
      <c r="D274" s="8" t="n">
        <v>1.192E-009</v>
      </c>
      <c r="E274" s="0" t="n">
        <v>280</v>
      </c>
      <c r="F274" s="0" t="n">
        <v>1.2</v>
      </c>
      <c r="G274" s="0" t="n">
        <f aca="false">IF(E274=90,F274,0)</f>
        <v>0</v>
      </c>
      <c r="H274" s="0" t="n">
        <f aca="false">IF(E274=120,F274,0)</f>
        <v>0</v>
      </c>
      <c r="I274" s="0" t="n">
        <f aca="false">IF(E275=200,F275,0)</f>
        <v>0</v>
      </c>
      <c r="J274" s="0" t="n">
        <f aca="false">IF(E275=280,F275,0)</f>
        <v>1</v>
      </c>
      <c r="K274" s="0" t="n">
        <v>-0.4</v>
      </c>
      <c r="L274" s="0" t="n">
        <f aca="false">IF(E274=90,K274,0)</f>
        <v>0</v>
      </c>
      <c r="M274" s="0" t="n">
        <f aca="false">IF(E274=120,K274,0)</f>
        <v>0</v>
      </c>
      <c r="N274" s="0" t="n">
        <f aca="false">IF(E274=200,K274,0)</f>
        <v>0</v>
      </c>
      <c r="O274" s="0" t="n">
        <f aca="false">IF(E274=280,K274,0)</f>
        <v>-0.4</v>
      </c>
      <c r="P274" s="0" t="n">
        <v>1</v>
      </c>
      <c r="Q274" s="0" t="n">
        <v>0.3</v>
      </c>
      <c r="R274" s="0" t="n">
        <v>0.5</v>
      </c>
      <c r="S274" s="0" t="n">
        <v>0.074</v>
      </c>
      <c r="T274" s="0" t="n">
        <v>0.2661</v>
      </c>
      <c r="U274" s="0" t="n">
        <v>0.0083</v>
      </c>
      <c r="V274" s="0" t="n">
        <v>0.0045</v>
      </c>
      <c r="X274" s="8" t="n">
        <f aca="false">1/(1+2*(1+(E274*C274)^2/B274)*(1/(1-B274/4/E274/(E274-C274*E274))-1))</f>
        <v>0.98979206548288</v>
      </c>
      <c r="Y274" s="0" t="n">
        <f aca="false">1+(1-C274)^2</f>
        <v>1.751689</v>
      </c>
      <c r="Z274" s="0" t="n">
        <f aca="false">B274/2/0.938/A274</f>
        <v>36.028403898873</v>
      </c>
      <c r="AA274" s="0" t="n">
        <f aca="false">T274*(1+B274/Z274^2)*S274/(1+S274)</f>
        <v>0.0185484863239104</v>
      </c>
      <c r="AB274" s="8" t="n">
        <f aca="false">T274-AA274/Y274*C274*C274</f>
        <v>0.265912692678561</v>
      </c>
      <c r="AC274" s="0" t="n">
        <f aca="false">U274/T274*100</f>
        <v>3.11912814731304</v>
      </c>
    </row>
    <row r="275" customFormat="false" ht="14" hidden="false" customHeight="false" outlineLevel="0" collapsed="false">
      <c r="A275" s="0" t="n">
        <v>0.2242</v>
      </c>
      <c r="B275" s="0" t="n">
        <v>19.97</v>
      </c>
      <c r="C275" s="0" t="n">
        <v>0.175</v>
      </c>
      <c r="D275" s="8" t="n">
        <v>6.788E-010</v>
      </c>
      <c r="E275" s="0" t="n">
        <v>280</v>
      </c>
      <c r="F275" s="0" t="n">
        <v>1</v>
      </c>
      <c r="G275" s="0" t="n">
        <f aca="false">IF(E275=90,F275,0)</f>
        <v>0</v>
      </c>
      <c r="H275" s="0" t="n">
        <f aca="false">IF(E275=120,F275,0)</f>
        <v>0</v>
      </c>
      <c r="I275" s="0" t="n">
        <f aca="false">IF(E276=200,F276,0)</f>
        <v>0</v>
      </c>
      <c r="J275" s="0" t="n">
        <f aca="false">IF(E276=280,F276,0)</f>
        <v>0.8</v>
      </c>
      <c r="K275" s="0" t="n">
        <v>-0.2</v>
      </c>
      <c r="L275" s="0" t="n">
        <f aca="false">IF(E275=90,K275,0)</f>
        <v>0</v>
      </c>
      <c r="M275" s="0" t="n">
        <f aca="false">IF(E275=120,K275,0)</f>
        <v>0</v>
      </c>
      <c r="N275" s="0" t="n">
        <f aca="false">IF(E275=200,K275,0)</f>
        <v>0</v>
      </c>
      <c r="O275" s="0" t="n">
        <f aca="false">IF(E275=280,K275,0)</f>
        <v>-0.2</v>
      </c>
      <c r="P275" s="0" t="n">
        <v>1.3</v>
      </c>
      <c r="Q275" s="0" t="n">
        <v>0.3</v>
      </c>
      <c r="R275" s="0" t="n">
        <v>0.5</v>
      </c>
      <c r="S275" s="0" t="n">
        <v>0.064</v>
      </c>
      <c r="T275" s="0" t="n">
        <v>0.2729</v>
      </c>
      <c r="U275" s="0" t="n">
        <v>0.0051</v>
      </c>
      <c r="V275" s="0" t="n">
        <v>0.0047</v>
      </c>
      <c r="X275" s="8" t="n">
        <f aca="false">1/(1+2*(1+(E275*C275)^2/B275)*(1/(1-B275/4/E275/(E275-C275*E275))-1))</f>
        <v>0.981627442490468</v>
      </c>
      <c r="Y275" s="0" t="n">
        <f aca="false">1+(1-C275)^2</f>
        <v>1.680625</v>
      </c>
      <c r="Z275" s="0" t="n">
        <f aca="false">B275/2/0.938/A275</f>
        <v>47.4798810839393</v>
      </c>
      <c r="AA275" s="0" t="n">
        <f aca="false">T275*(1+B275/Z275^2)*S275/(1+S275)</f>
        <v>0.0165604497458771</v>
      </c>
      <c r="AB275" s="8" t="n">
        <f aca="false">T275-AA275/Y275*C275*C275</f>
        <v>0.272598229067479</v>
      </c>
      <c r="AC275" s="0" t="n">
        <f aca="false">U275/T275*100</f>
        <v>1.8688164162697</v>
      </c>
    </row>
    <row r="276" customFormat="false" ht="14" hidden="false" customHeight="false" outlineLevel="0" collapsed="false">
      <c r="A276" s="0" t="n">
        <v>0.2241</v>
      </c>
      <c r="B276" s="0" t="n">
        <v>26.76</v>
      </c>
      <c r="C276" s="0" t="n">
        <v>0.233</v>
      </c>
      <c r="D276" s="8" t="n">
        <v>3.529E-010</v>
      </c>
      <c r="E276" s="0" t="n">
        <v>280</v>
      </c>
      <c r="F276" s="0" t="n">
        <v>0.8</v>
      </c>
      <c r="G276" s="0" t="n">
        <f aca="false">IF(E276=90,F276,0)</f>
        <v>0</v>
      </c>
      <c r="H276" s="0" t="n">
        <f aca="false">IF(E276=120,F276,0)</f>
        <v>0</v>
      </c>
      <c r="I276" s="0" t="n">
        <f aca="false">IF(E277=200,F277,0)</f>
        <v>0</v>
      </c>
      <c r="J276" s="0" t="n">
        <f aca="false">IF(E277=280,F277,0)</f>
        <v>0.7</v>
      </c>
      <c r="K276" s="0" t="n">
        <v>-0.1</v>
      </c>
      <c r="L276" s="0" t="n">
        <f aca="false">IF(E276=90,K276,0)</f>
        <v>0</v>
      </c>
      <c r="M276" s="0" t="n">
        <f aca="false">IF(E276=120,K276,0)</f>
        <v>0</v>
      </c>
      <c r="N276" s="0" t="n">
        <f aca="false">IF(E276=200,K276,0)</f>
        <v>0</v>
      </c>
      <c r="O276" s="0" t="n">
        <f aca="false">IF(E276=280,K276,0)</f>
        <v>-0.1</v>
      </c>
      <c r="P276" s="0" t="n">
        <v>1.7</v>
      </c>
      <c r="Q276" s="0" t="n">
        <v>0.2</v>
      </c>
      <c r="R276" s="0" t="n">
        <v>0.6</v>
      </c>
      <c r="S276" s="0" t="n">
        <v>0.056</v>
      </c>
      <c r="T276" s="0" t="n">
        <v>0.2674</v>
      </c>
      <c r="U276" s="0" t="n">
        <v>0.0043</v>
      </c>
      <c r="V276" s="0" t="n">
        <v>0.0052</v>
      </c>
      <c r="X276" s="8" t="n">
        <f aca="false">1/(1+2*(1+(E276*C276)^2/B276)*(1/(1-B276/4/E276/(E276-C276*E276))-1))</f>
        <v>0.965607986281316</v>
      </c>
      <c r="Y276" s="0" t="n">
        <f aca="false">1+(1-C276)^2</f>
        <v>1.588289</v>
      </c>
      <c r="Z276" s="0" t="n">
        <f aca="false">B276/2/0.938/A276</f>
        <v>63.651906845577</v>
      </c>
      <c r="AA276" s="0" t="n">
        <f aca="false">T276*(1+B276/Z276^2)*S276/(1+S276)</f>
        <v>0.0142739618722906</v>
      </c>
      <c r="AB276" s="8" t="n">
        <f aca="false">T276-AA276/Y276*C276*C276</f>
        <v>0.266912104462044</v>
      </c>
      <c r="AC276" s="0" t="n">
        <f aca="false">U276/T276*100</f>
        <v>1.60807778608826</v>
      </c>
    </row>
    <row r="277" customFormat="false" ht="14" hidden="false" customHeight="false" outlineLevel="0" collapsed="false">
      <c r="A277" s="0" t="n">
        <v>0.2239</v>
      </c>
      <c r="B277" s="0" t="n">
        <v>35.3</v>
      </c>
      <c r="C277" s="0" t="n">
        <v>0.306</v>
      </c>
      <c r="D277" s="8" t="n">
        <v>1.864E-010</v>
      </c>
      <c r="E277" s="0" t="n">
        <v>280</v>
      </c>
      <c r="F277" s="0" t="n">
        <v>0.7</v>
      </c>
      <c r="G277" s="0" t="n">
        <f aca="false">IF(E277=90,F277,0)</f>
        <v>0</v>
      </c>
      <c r="H277" s="0" t="n">
        <f aca="false">IF(E277=120,F277,0)</f>
        <v>0</v>
      </c>
      <c r="I277" s="0" t="n">
        <f aca="false">IF(E278=200,F278,0)</f>
        <v>0</v>
      </c>
      <c r="J277" s="0" t="n">
        <f aca="false">IF(E278=280,F278,0)</f>
        <v>0.6</v>
      </c>
      <c r="K277" s="0" t="n">
        <v>0</v>
      </c>
      <c r="L277" s="0" t="n">
        <f aca="false">IF(E277=90,K277,0)</f>
        <v>0</v>
      </c>
      <c r="M277" s="0" t="n">
        <f aca="false">IF(E277=120,K277,0)</f>
        <v>0</v>
      </c>
      <c r="N277" s="0" t="n">
        <f aca="false">IF(E277=200,K277,0)</f>
        <v>0</v>
      </c>
      <c r="O277" s="0" t="n">
        <f aca="false">IF(E277=280,K277,0)</f>
        <v>0</v>
      </c>
      <c r="P277" s="0" t="n">
        <v>2</v>
      </c>
      <c r="Q277" s="0" t="n">
        <v>0.3</v>
      </c>
      <c r="R277" s="0" t="n">
        <v>0.6</v>
      </c>
      <c r="S277" s="0" t="n">
        <v>0.05</v>
      </c>
      <c r="T277" s="0" t="n">
        <v>0.2609</v>
      </c>
      <c r="U277" s="0" t="n">
        <v>0.0047</v>
      </c>
      <c r="V277" s="0" t="n">
        <v>0.0058</v>
      </c>
      <c r="X277" s="8" t="n">
        <f aca="false">1/(1+2*(1+(E277*C277)^2/B277)*(1/(1-B277/4/E277/(E277-C277*E277))-1))</f>
        <v>0.9365080483233</v>
      </c>
      <c r="Y277" s="0" t="n">
        <f aca="false">1+(1-C277)^2</f>
        <v>1.481636</v>
      </c>
      <c r="Z277" s="0" t="n">
        <f aca="false">B277/2/0.938/A277</f>
        <v>84.0403355518712</v>
      </c>
      <c r="AA277" s="0" t="n">
        <f aca="false">T277*(1+B277/Z277^2)*S277/(1+S277)</f>
        <v>0.0124859041381682</v>
      </c>
      <c r="AB277" s="8" t="n">
        <f aca="false">T277-AA277/Y277*C277*C277</f>
        <v>0.260110919470179</v>
      </c>
      <c r="AC277" s="0" t="n">
        <f aca="false">U277/T277*100</f>
        <v>1.80145649674205</v>
      </c>
    </row>
    <row r="278" customFormat="false" ht="14" hidden="false" customHeight="false" outlineLevel="0" collapsed="false">
      <c r="A278" s="0" t="n">
        <v>0.2249</v>
      </c>
      <c r="B278" s="0" t="n">
        <v>46.57</v>
      </c>
      <c r="C278" s="0" t="n">
        <v>0.401</v>
      </c>
      <c r="D278" s="8" t="n">
        <v>9.883E-011</v>
      </c>
      <c r="E278" s="0" t="n">
        <v>280</v>
      </c>
      <c r="F278" s="0" t="n">
        <v>0.6</v>
      </c>
      <c r="G278" s="0" t="n">
        <f aca="false">IF(E278=90,F278,0)</f>
        <v>0</v>
      </c>
      <c r="H278" s="0" t="n">
        <f aca="false">IF(E278=120,F278,0)</f>
        <v>0</v>
      </c>
      <c r="I278" s="0" t="n">
        <f aca="false">IF(E279=200,F279,0)</f>
        <v>0</v>
      </c>
      <c r="J278" s="0" t="n">
        <f aca="false">IF(E279=280,F279,0)</f>
        <v>0.9</v>
      </c>
      <c r="K278" s="0" t="n">
        <v>0.1</v>
      </c>
      <c r="L278" s="0" t="n">
        <f aca="false">IF(E278=90,K278,0)</f>
        <v>0</v>
      </c>
      <c r="M278" s="0" t="n">
        <f aca="false">IF(E278=120,K278,0)</f>
        <v>0</v>
      </c>
      <c r="N278" s="0" t="n">
        <f aca="false">IF(E278=200,K278,0)</f>
        <v>0</v>
      </c>
      <c r="O278" s="0" t="n">
        <f aca="false">IF(E278=280,K278,0)</f>
        <v>0.1</v>
      </c>
      <c r="P278" s="0" t="n">
        <v>2.4</v>
      </c>
      <c r="Q278" s="0" t="n">
        <v>0.5</v>
      </c>
      <c r="R278" s="0" t="n">
        <v>0.8</v>
      </c>
      <c r="S278" s="0" t="n">
        <v>0.045</v>
      </c>
      <c r="T278" s="0" t="n">
        <v>0.2614</v>
      </c>
      <c r="U278" s="0" t="n">
        <v>0.0075</v>
      </c>
      <c r="V278" s="0" t="n">
        <v>0.0071</v>
      </c>
      <c r="X278" s="8" t="n">
        <f aca="false">1/(1+2*(1+(E278*C278)^2/B278)*(1/(1-B278/4/E278/(E278-C278*E278))-1))</f>
        <v>0.88124844212917</v>
      </c>
      <c r="Y278" s="0" t="n">
        <f aca="false">1+(1-C278)^2</f>
        <v>1.358801</v>
      </c>
      <c r="Z278" s="0" t="n">
        <f aca="false">B278/2/0.938/A278</f>
        <v>110.378362901873</v>
      </c>
      <c r="AA278" s="0" t="n">
        <f aca="false">T278*(1+B278/Z278^2)*S278/(1+S278)</f>
        <v>0.0112994862391013</v>
      </c>
      <c r="AB278" s="8" t="n">
        <f aca="false">T278-AA278/Y278*C278*C278</f>
        <v>0.260062814726561</v>
      </c>
      <c r="AC278" s="0" t="n">
        <f aca="false">U278/T278*100</f>
        <v>2.86916602907422</v>
      </c>
    </row>
    <row r="279" customFormat="false" ht="14" hidden="false" customHeight="false" outlineLevel="0" collapsed="false">
      <c r="A279" s="0" t="n">
        <v>0.2646</v>
      </c>
      <c r="B279" s="0" t="n">
        <v>16.06</v>
      </c>
      <c r="C279" s="0" t="n">
        <v>0.119</v>
      </c>
      <c r="D279" s="8" t="n">
        <v>9.405E-010</v>
      </c>
      <c r="E279" s="0" t="n">
        <v>280</v>
      </c>
      <c r="F279" s="0" t="n">
        <v>0.9</v>
      </c>
      <c r="G279" s="0" t="n">
        <f aca="false">IF(E279=90,F279,0)</f>
        <v>0</v>
      </c>
      <c r="H279" s="0" t="n">
        <f aca="false">IF(E279=120,F279,0)</f>
        <v>0</v>
      </c>
      <c r="I279" s="0" t="n">
        <f aca="false">IF(E280=200,F280,0)</f>
        <v>0</v>
      </c>
      <c r="J279" s="0" t="n">
        <f aca="false">IF(E280=280,F280,0)</f>
        <v>0.8</v>
      </c>
      <c r="K279" s="0" t="n">
        <v>-0.1</v>
      </c>
      <c r="L279" s="0" t="n">
        <f aca="false">IF(E279=90,K279,0)</f>
        <v>0</v>
      </c>
      <c r="M279" s="0" t="n">
        <f aca="false">IF(E279=120,K279,0)</f>
        <v>0</v>
      </c>
      <c r="N279" s="0" t="n">
        <f aca="false">IF(E279=200,K279,0)</f>
        <v>0</v>
      </c>
      <c r="O279" s="0" t="n">
        <f aca="false">IF(E279=280,K279,0)</f>
        <v>-0.1</v>
      </c>
      <c r="P279" s="0" t="n">
        <v>0.8</v>
      </c>
      <c r="Q279" s="0" t="n">
        <v>0</v>
      </c>
      <c r="R279" s="0" t="n">
        <v>0.1</v>
      </c>
      <c r="S279" s="0" t="n">
        <v>0.065</v>
      </c>
      <c r="T279" s="0" t="n">
        <v>0.2782</v>
      </c>
      <c r="U279" s="0" t="n">
        <v>0.0232</v>
      </c>
      <c r="V279" s="0" t="n">
        <v>0.0033</v>
      </c>
      <c r="X279" s="8" t="n">
        <f aca="false">1/(1+2*(1+(E279*C279)^2/B279)*(1/(1-B279/4/E279/(E279-C279*E279))-1))</f>
        <v>0.991912321816144</v>
      </c>
      <c r="Y279" s="0" t="n">
        <f aca="false">1+(1-C279)^2</f>
        <v>1.776161</v>
      </c>
      <c r="Z279" s="0" t="n">
        <f aca="false">B279/2/0.938/A279</f>
        <v>32.353619012163</v>
      </c>
      <c r="AA279" s="0" t="n">
        <f aca="false">T279*(1+B279/Z279^2)*S279/(1+S279)</f>
        <v>0.0172398504930742</v>
      </c>
      <c r="AB279" s="8" t="n">
        <f aca="false">T279-AA279/Y279*C279*C279</f>
        <v>0.278062549891123</v>
      </c>
      <c r="AC279" s="0" t="n">
        <f aca="false">U279/T279*100</f>
        <v>8.33932422717469</v>
      </c>
    </row>
    <row r="280" customFormat="false" ht="14" hidden="false" customHeight="false" outlineLevel="0" collapsed="false">
      <c r="A280" s="0" t="n">
        <v>0.274</v>
      </c>
      <c r="B280" s="0" t="n">
        <v>19.99</v>
      </c>
      <c r="C280" s="0" t="n">
        <v>0.143</v>
      </c>
      <c r="D280" s="8" t="n">
        <v>4.845E-010</v>
      </c>
      <c r="E280" s="0" t="n">
        <v>280</v>
      </c>
      <c r="F280" s="0" t="n">
        <v>0.8</v>
      </c>
      <c r="G280" s="0" t="n">
        <f aca="false">IF(E280=90,F280,0)</f>
        <v>0</v>
      </c>
      <c r="H280" s="0" t="n">
        <f aca="false">IF(E280=120,F280,0)</f>
        <v>0</v>
      </c>
      <c r="I280" s="0" t="n">
        <f aca="false">IF(E281=200,F281,0)</f>
        <v>0</v>
      </c>
      <c r="J280" s="0" t="n">
        <f aca="false">IF(E281=280,F281,0)</f>
        <v>0.7</v>
      </c>
      <c r="K280" s="0" t="n">
        <v>0</v>
      </c>
      <c r="L280" s="0" t="n">
        <f aca="false">IF(E280=90,K280,0)</f>
        <v>0</v>
      </c>
      <c r="M280" s="0" t="n">
        <f aca="false">IF(E280=120,K280,0)</f>
        <v>0</v>
      </c>
      <c r="N280" s="0" t="n">
        <f aca="false">IF(E280=200,K280,0)</f>
        <v>0</v>
      </c>
      <c r="O280" s="0" t="n">
        <f aca="false">IF(E280=280,K280,0)</f>
        <v>0</v>
      </c>
      <c r="P280" s="0" t="n">
        <v>0.9</v>
      </c>
      <c r="Q280" s="0" t="n">
        <v>0.2</v>
      </c>
      <c r="R280" s="0" t="n">
        <v>0.6</v>
      </c>
      <c r="S280" s="0" t="n">
        <v>0.056</v>
      </c>
      <c r="T280" s="0" t="n">
        <v>0.2346</v>
      </c>
      <c r="U280" s="0" t="n">
        <v>0.0055</v>
      </c>
      <c r="V280" s="0" t="n">
        <v>0.0031</v>
      </c>
      <c r="X280" s="8" t="n">
        <f aca="false">1/(1+2*(1+(E280*C280)^2/B280)*(1/(1-B280/4/E280/(E280-C280*E280))-1))</f>
        <v>0.988063959910641</v>
      </c>
      <c r="Y280" s="0" t="n">
        <f aca="false">1+(1-C280)^2</f>
        <v>1.734449</v>
      </c>
      <c r="Z280" s="0" t="n">
        <f aca="false">B280/2/0.938/A280</f>
        <v>38.889234743903</v>
      </c>
      <c r="AA280" s="0" t="n">
        <f aca="false">T280*(1+B280/Z280^2)*S280/(1+S280)</f>
        <v>0.012605348579026</v>
      </c>
      <c r="AB280" s="8" t="n">
        <f aca="false">T280-AA280/Y280*C280*C280</f>
        <v>0.234451384057362</v>
      </c>
      <c r="AC280" s="0" t="n">
        <f aca="false">U280/T280*100</f>
        <v>2.34441602728048</v>
      </c>
    </row>
    <row r="281" customFormat="false" ht="14" hidden="false" customHeight="false" outlineLevel="0" collapsed="false">
      <c r="A281" s="0" t="n">
        <v>0.2739</v>
      </c>
      <c r="B281" s="0" t="n">
        <v>26.76</v>
      </c>
      <c r="C281" s="0" t="n">
        <v>0.191</v>
      </c>
      <c r="D281" s="8" t="n">
        <v>2.54E-010</v>
      </c>
      <c r="E281" s="0" t="n">
        <v>280</v>
      </c>
      <c r="F281" s="0" t="n">
        <v>0.7</v>
      </c>
      <c r="G281" s="0" t="n">
        <f aca="false">IF(E281=90,F281,0)</f>
        <v>0</v>
      </c>
      <c r="H281" s="0" t="n">
        <f aca="false">IF(E281=120,F281,0)</f>
        <v>0</v>
      </c>
      <c r="I281" s="0" t="n">
        <f aca="false">IF(E282=200,F282,0)</f>
        <v>0</v>
      </c>
      <c r="J281" s="0" t="n">
        <f aca="false">IF(E282=280,F282,0)</f>
        <v>0.6</v>
      </c>
      <c r="K281" s="0" t="n">
        <v>0.1</v>
      </c>
      <c r="L281" s="0" t="n">
        <f aca="false">IF(E281=90,K281,0)</f>
        <v>0</v>
      </c>
      <c r="M281" s="0" t="n">
        <f aca="false">IF(E281=120,K281,0)</f>
        <v>0</v>
      </c>
      <c r="N281" s="0" t="n">
        <f aca="false">IF(E281=200,K281,0)</f>
        <v>0</v>
      </c>
      <c r="O281" s="0" t="n">
        <f aca="false">IF(E281=280,K281,0)</f>
        <v>0.1</v>
      </c>
      <c r="P281" s="0" t="n">
        <v>1.2</v>
      </c>
      <c r="Q281" s="0" t="n">
        <v>0.2</v>
      </c>
      <c r="R281" s="0" t="n">
        <v>0.5</v>
      </c>
      <c r="S281" s="0" t="n">
        <v>0.049</v>
      </c>
      <c r="T281" s="0" t="n">
        <v>0.2292</v>
      </c>
      <c r="U281" s="0" t="n">
        <v>0.0045</v>
      </c>
      <c r="V281" s="0" t="n">
        <v>0.0035</v>
      </c>
      <c r="X281" s="8" t="n">
        <f aca="false">1/(1+2*(1+(E281*C281)^2/B281)*(1/(1-B281/4/E281/(E281-C281*E281))-1))</f>
        <v>0.977746176220617</v>
      </c>
      <c r="Y281" s="0" t="n">
        <f aca="false">1+(1-C281)^2</f>
        <v>1.654481</v>
      </c>
      <c r="Z281" s="0" t="n">
        <f aca="false">B281/2/0.938/A281</f>
        <v>52.0788328736539</v>
      </c>
      <c r="AA281" s="0" t="n">
        <f aca="false">T281*(1+B281/Z281^2)*S281/(1+S281)</f>
        <v>0.0108118291864721</v>
      </c>
      <c r="AB281" s="8" t="n">
        <f aca="false">T281-AA281/Y281*C281*C281</f>
        <v>0.228961601166437</v>
      </c>
      <c r="AC281" s="0" t="n">
        <f aca="false">U281/T281*100</f>
        <v>1.96335078534031</v>
      </c>
    </row>
    <row r="282" customFormat="false" ht="14" hidden="false" customHeight="false" outlineLevel="0" collapsed="false">
      <c r="A282" s="0" t="n">
        <v>0.2745</v>
      </c>
      <c r="B282" s="0" t="n">
        <v>35.42</v>
      </c>
      <c r="C282" s="0" t="n">
        <v>0.251</v>
      </c>
      <c r="D282" s="8" t="n">
        <v>1.398E-010</v>
      </c>
      <c r="E282" s="0" t="n">
        <v>280</v>
      </c>
      <c r="F282" s="0" t="n">
        <v>0.6</v>
      </c>
      <c r="G282" s="0" t="n">
        <f aca="false">IF(E282=90,F282,0)</f>
        <v>0</v>
      </c>
      <c r="H282" s="0" t="n">
        <f aca="false">IF(E282=120,F282,0)</f>
        <v>0</v>
      </c>
      <c r="I282" s="0" t="n">
        <f aca="false">IF(E283=200,F283,0)</f>
        <v>0</v>
      </c>
      <c r="J282" s="0" t="n">
        <f aca="false">IF(E283=280,F283,0)</f>
        <v>0.6</v>
      </c>
      <c r="K282" s="0" t="n">
        <v>0.2</v>
      </c>
      <c r="L282" s="0" t="n">
        <f aca="false">IF(E282=90,K282,0)</f>
        <v>0</v>
      </c>
      <c r="M282" s="0" t="n">
        <f aca="false">IF(E282=120,K282,0)</f>
        <v>0</v>
      </c>
      <c r="N282" s="0" t="n">
        <f aca="false">IF(E282=200,K282,0)</f>
        <v>0</v>
      </c>
      <c r="O282" s="0" t="n">
        <f aca="false">IF(E282=280,K282,0)</f>
        <v>0.2</v>
      </c>
      <c r="P282" s="0" t="n">
        <v>1.8</v>
      </c>
      <c r="Q282" s="0" t="n">
        <v>0.2</v>
      </c>
      <c r="R282" s="0" t="n">
        <v>0.6</v>
      </c>
      <c r="S282" s="0" t="n">
        <v>0.043</v>
      </c>
      <c r="T282" s="0" t="n">
        <v>0.2328</v>
      </c>
      <c r="U282" s="0" t="n">
        <v>0.0048</v>
      </c>
      <c r="V282" s="0" t="n">
        <v>0.0046</v>
      </c>
      <c r="X282" s="8" t="n">
        <f aca="false">1/(1+2*(1+(E282*C282)^2/B282)*(1/(1-B282/4/E282/(E282-C282*E282))-1))</f>
        <v>0.959357101773879</v>
      </c>
      <c r="Y282" s="0" t="n">
        <f aca="false">1+(1-C282)^2</f>
        <v>1.561001</v>
      </c>
      <c r="Z282" s="0" t="n">
        <f aca="false">B282/2/0.938/A282</f>
        <v>68.7817741891635</v>
      </c>
      <c r="AA282" s="0" t="n">
        <f aca="false">T282*(1+B282/Z282^2)*S282/(1+S282)</f>
        <v>0.00966955592058154</v>
      </c>
      <c r="AB282" s="8" t="n">
        <f aca="false">T282-AA282/Y282*C282*C282</f>
        <v>0.232409742919734</v>
      </c>
      <c r="AC282" s="0" t="n">
        <f aca="false">U282/T282*100</f>
        <v>2.06185567010309</v>
      </c>
    </row>
    <row r="283" customFormat="false" ht="14" hidden="false" customHeight="false" outlineLevel="0" collapsed="false">
      <c r="A283" s="0" t="n">
        <v>0.2744</v>
      </c>
      <c r="B283" s="0" t="n">
        <v>46.98</v>
      </c>
      <c r="C283" s="0" t="n">
        <v>0.332</v>
      </c>
      <c r="D283" s="8" t="n">
        <v>7.511E-011</v>
      </c>
      <c r="E283" s="0" t="n">
        <v>280</v>
      </c>
      <c r="F283" s="0" t="n">
        <v>0.6</v>
      </c>
      <c r="G283" s="0" t="n">
        <f aca="false">IF(E283=90,F283,0)</f>
        <v>0</v>
      </c>
      <c r="H283" s="0" t="n">
        <f aca="false">IF(E283=120,F283,0)</f>
        <v>0</v>
      </c>
      <c r="I283" s="0" t="n">
        <f aca="false">IF(E284=200,F284,0)</f>
        <v>0</v>
      </c>
      <c r="J283" s="0" t="n">
        <f aca="false">IF(E284=280,F284,0)</f>
        <v>0.5</v>
      </c>
      <c r="K283" s="0" t="n">
        <v>0.3</v>
      </c>
      <c r="L283" s="0" t="n">
        <f aca="false">IF(E283=90,K283,0)</f>
        <v>0</v>
      </c>
      <c r="M283" s="0" t="n">
        <f aca="false">IF(E283=120,K283,0)</f>
        <v>0</v>
      </c>
      <c r="N283" s="0" t="n">
        <f aca="false">IF(E283=200,K283,0)</f>
        <v>0</v>
      </c>
      <c r="O283" s="0" t="n">
        <f aca="false">IF(E283=280,K283,0)</f>
        <v>0.3</v>
      </c>
      <c r="P283" s="0" t="n">
        <v>2.4</v>
      </c>
      <c r="Q283" s="0" t="n">
        <v>0.4</v>
      </c>
      <c r="R283" s="0" t="n">
        <v>0.7</v>
      </c>
      <c r="S283" s="0" t="n">
        <v>0.038</v>
      </c>
      <c r="T283" s="0" t="n">
        <v>0.2354</v>
      </c>
      <c r="U283" s="0" t="n">
        <v>0.0071</v>
      </c>
      <c r="V283" s="0" t="n">
        <v>0.006</v>
      </c>
      <c r="X283" s="8" t="n">
        <f aca="false">1/(1+2*(1+(E283*C283)^2/B283)*(1/(1-B283/4/E283/(E283-C283*E283))-1))</f>
        <v>0.923386501703244</v>
      </c>
      <c r="Y283" s="0" t="n">
        <f aca="false">1+(1-C283)^2</f>
        <v>1.446224</v>
      </c>
      <c r="Z283" s="0" t="n">
        <f aca="false">B283/2/0.938/A283</f>
        <v>91.2632796036477</v>
      </c>
      <c r="AA283" s="0" t="n">
        <f aca="false">T283*(1+B283/Z283^2)*S283/(1+S283)</f>
        <v>0.0086663350482236</v>
      </c>
      <c r="AB283" s="8" t="n">
        <f aca="false">T283-AA283/Y283*C283*C283</f>
        <v>0.234739495047548</v>
      </c>
      <c r="AC283" s="0" t="n">
        <f aca="false">U283/T283*100</f>
        <v>3.0161427357689</v>
      </c>
    </row>
    <row r="284" customFormat="false" ht="14" hidden="false" customHeight="false" outlineLevel="0" collapsed="false">
      <c r="A284" s="0" t="n">
        <v>0.2769</v>
      </c>
      <c r="B284" s="0" t="n">
        <v>59.79</v>
      </c>
      <c r="C284" s="0" t="n">
        <v>0.413</v>
      </c>
      <c r="D284" s="8" t="n">
        <v>3.105E-011</v>
      </c>
      <c r="E284" s="0" t="n">
        <v>280</v>
      </c>
      <c r="F284" s="0" t="n">
        <v>0.5</v>
      </c>
      <c r="G284" s="0" t="n">
        <f aca="false">IF(E284=90,F284,0)</f>
        <v>0</v>
      </c>
      <c r="H284" s="0" t="n">
        <f aca="false">IF(E284=120,F284,0)</f>
        <v>0</v>
      </c>
      <c r="I284" s="0" t="n">
        <f aca="false">IF(E285=200,F285,0)</f>
        <v>0</v>
      </c>
      <c r="J284" s="0" t="n">
        <f aca="false">IF(E285=280,F285,0)</f>
        <v>0</v>
      </c>
      <c r="K284" s="0" t="n">
        <v>0.3</v>
      </c>
      <c r="L284" s="0" t="n">
        <f aca="false">IF(E284=90,K284,0)</f>
        <v>0</v>
      </c>
      <c r="M284" s="0" t="n">
        <f aca="false">IF(E284=120,K284,0)</f>
        <v>0</v>
      </c>
      <c r="N284" s="0" t="n">
        <f aca="false">IF(E284=200,K284,0)</f>
        <v>0</v>
      </c>
      <c r="O284" s="0" t="n">
        <f aca="false">IF(E284=280,K284,0)</f>
        <v>0.3</v>
      </c>
      <c r="P284" s="0" t="n">
        <v>2.9</v>
      </c>
      <c r="Q284" s="0" t="n">
        <v>0.6</v>
      </c>
      <c r="R284" s="0" t="n">
        <v>1.3</v>
      </c>
      <c r="S284" s="0" t="n">
        <v>0.035</v>
      </c>
      <c r="T284" s="0" t="n">
        <v>0.1698</v>
      </c>
      <c r="U284" s="0" t="n">
        <v>0.0183</v>
      </c>
      <c r="V284" s="0" t="n">
        <v>0.0057</v>
      </c>
      <c r="X284" s="8" t="n">
        <f aca="false">1/(1+2*(1+(E284*C284)^2/B284)*(1/(1-B284/4/E284/(E284-C284*E284))-1))</f>
        <v>0.872611184371509</v>
      </c>
      <c r="Y284" s="0" t="n">
        <f aca="false">1+(1-C284)^2</f>
        <v>1.344569</v>
      </c>
      <c r="Z284" s="0" t="n">
        <f aca="false">B284/2/0.938/A284</f>
        <v>115.099321531947</v>
      </c>
      <c r="AA284" s="0" t="n">
        <f aca="false">T284*(1+B284/Z284^2)*S284/(1+S284)</f>
        <v>0.00576794381803657</v>
      </c>
      <c r="AB284" s="8" t="n">
        <f aca="false">T284-AA284/Y284*C284*C284</f>
        <v>0.169068291616794</v>
      </c>
      <c r="AC284" s="0" t="n">
        <f aca="false">U284/T284*100</f>
        <v>10.7773851590106</v>
      </c>
    </row>
    <row r="285" customFormat="false" ht="14" hidden="false" customHeight="false" outlineLevel="0" collapsed="false">
      <c r="A285" s="0" t="n">
        <v>0.3289</v>
      </c>
      <c r="B285" s="0" t="n">
        <v>20.73</v>
      </c>
      <c r="C285" s="0" t="n">
        <v>0.124</v>
      </c>
      <c r="D285" s="8" t="n">
        <v>3.185E-010</v>
      </c>
      <c r="E285" s="0" t="n">
        <v>280</v>
      </c>
      <c r="F285" s="0" t="n">
        <v>0</v>
      </c>
      <c r="G285" s="0" t="n">
        <f aca="false">IF(E285=90,F285,0)</f>
        <v>0</v>
      </c>
      <c r="H285" s="0" t="n">
        <f aca="false">IF(E285=120,F285,0)</f>
        <v>0</v>
      </c>
      <c r="I285" s="0" t="n">
        <f aca="false">IF(E286=200,F286,0)</f>
        <v>0</v>
      </c>
      <c r="J285" s="0" t="n">
        <f aca="false">IF(E286=280,F286,0)</f>
        <v>0.1</v>
      </c>
      <c r="K285" s="0" t="n">
        <v>0.8</v>
      </c>
      <c r="L285" s="0" t="n">
        <f aca="false">IF(E285=90,K285,0)</f>
        <v>0</v>
      </c>
      <c r="M285" s="0" t="n">
        <f aca="false">IF(E285=120,K285,0)</f>
        <v>0</v>
      </c>
      <c r="N285" s="0" t="n">
        <f aca="false">IF(E285=200,K285,0)</f>
        <v>0</v>
      </c>
      <c r="O285" s="0" t="n">
        <f aca="false">IF(E285=280,K285,0)</f>
        <v>0.8</v>
      </c>
      <c r="P285" s="0" t="n">
        <v>1.2</v>
      </c>
      <c r="Q285" s="0" t="n">
        <v>0.2</v>
      </c>
      <c r="R285" s="0" t="n">
        <v>0.5</v>
      </c>
      <c r="S285" s="0" t="n">
        <v>0.05</v>
      </c>
      <c r="T285" s="0" t="n">
        <v>0.1981</v>
      </c>
      <c r="U285" s="0" t="n">
        <v>0.0058</v>
      </c>
      <c r="V285" s="0" t="n">
        <v>0.0031</v>
      </c>
      <c r="X285" s="8" t="n">
        <f aca="false">1/(1+2*(1+(E285*C285)^2/B285)*(1/(1-B285/4/E285/(E285-C285*E285))-1))</f>
        <v>0.991151150978191</v>
      </c>
      <c r="Y285" s="0" t="n">
        <f aca="false">1+(1-C285)^2</f>
        <v>1.767376</v>
      </c>
      <c r="Z285" s="0" t="n">
        <f aca="false">B285/2/0.938/A285</f>
        <v>33.5971620851569</v>
      </c>
      <c r="AA285" s="0" t="n">
        <f aca="false">T285*(1+B285/Z285^2)*S285/(1+S285)</f>
        <v>0.00960657776863952</v>
      </c>
      <c r="AB285" s="8" t="n">
        <f aca="false">T285-AA285/Y285*C285*C285</f>
        <v>0.198016423703971</v>
      </c>
      <c r="AC285" s="0" t="n">
        <f aca="false">U285/T285*100</f>
        <v>2.92781423523473</v>
      </c>
    </row>
    <row r="286" customFormat="false" ht="14" hidden="false" customHeight="false" outlineLevel="0" collapsed="false">
      <c r="A286" s="0" t="n">
        <v>0.344</v>
      </c>
      <c r="B286" s="0" t="n">
        <v>26.73</v>
      </c>
      <c r="C286" s="0" t="n">
        <v>0.153</v>
      </c>
      <c r="D286" s="8" t="n">
        <v>1.567E-010</v>
      </c>
      <c r="E286" s="0" t="n">
        <v>280</v>
      </c>
      <c r="F286" s="0" t="n">
        <v>0.1</v>
      </c>
      <c r="G286" s="0" t="n">
        <f aca="false">IF(E286=90,F286,0)</f>
        <v>0</v>
      </c>
      <c r="H286" s="0" t="n">
        <f aca="false">IF(E286=120,F286,0)</f>
        <v>0</v>
      </c>
      <c r="I286" s="0" t="n">
        <f aca="false">IF(E287=200,F287,0)</f>
        <v>0</v>
      </c>
      <c r="J286" s="0" t="n">
        <f aca="false">IF(E287=280,F287,0)</f>
        <v>0.2</v>
      </c>
      <c r="K286" s="0" t="n">
        <v>0.7</v>
      </c>
      <c r="L286" s="0" t="n">
        <f aca="false">IF(E286=90,K286,0)</f>
        <v>0</v>
      </c>
      <c r="M286" s="0" t="n">
        <f aca="false">IF(E286=120,K286,0)</f>
        <v>0</v>
      </c>
      <c r="N286" s="0" t="n">
        <f aca="false">IF(E286=200,K286,0)</f>
        <v>0</v>
      </c>
      <c r="O286" s="0" t="n">
        <f aca="false">IF(E286=280,K286,0)</f>
        <v>0.7</v>
      </c>
      <c r="P286" s="0" t="n">
        <v>1.4</v>
      </c>
      <c r="Q286" s="0" t="n">
        <v>0.2</v>
      </c>
      <c r="R286" s="0" t="n">
        <v>0.5</v>
      </c>
      <c r="S286" s="0" t="n">
        <v>0.042</v>
      </c>
      <c r="T286" s="0" t="n">
        <v>0.1739</v>
      </c>
      <c r="U286" s="0" t="n">
        <v>0.0032</v>
      </c>
      <c r="V286" s="0" t="n">
        <v>0.0029</v>
      </c>
      <c r="X286" s="8" t="n">
        <f aca="false">1/(1+2*(1+(E286*C286)^2/B286)*(1/(1-B286/4/E286/(E286-C286*E286))-1))</f>
        <v>0.986172433785108</v>
      </c>
      <c r="Y286" s="0" t="n">
        <f aca="false">1+(1-C286)^2</f>
        <v>1.717409</v>
      </c>
      <c r="Z286" s="0" t="n">
        <f aca="false">B286/2/0.938/A286</f>
        <v>41.4197699211583</v>
      </c>
      <c r="AA286" s="0" t="n">
        <f aca="false">T286*(1+B286/Z286^2)*S286/(1+S286)</f>
        <v>0.00711861557903592</v>
      </c>
      <c r="AB286" s="8" t="n">
        <f aca="false">T286-AA286/Y286*C286*C286</f>
        <v>0.173802970304634</v>
      </c>
      <c r="AC286" s="0" t="n">
        <f aca="false">U286/T286*100</f>
        <v>1.84013801035078</v>
      </c>
    </row>
    <row r="287" customFormat="false" ht="14" hidden="false" customHeight="false" outlineLevel="0" collapsed="false">
      <c r="A287" s="0" t="n">
        <v>0.3447</v>
      </c>
      <c r="B287" s="0" t="n">
        <v>35.48</v>
      </c>
      <c r="C287" s="0" t="n">
        <v>0.202</v>
      </c>
      <c r="D287" s="8" t="n">
        <v>8.717E-011</v>
      </c>
      <c r="E287" s="0" t="n">
        <v>280</v>
      </c>
      <c r="F287" s="0" t="n">
        <v>0.2</v>
      </c>
      <c r="G287" s="0" t="n">
        <f aca="false">IF(E287=90,F287,0)</f>
        <v>0</v>
      </c>
      <c r="H287" s="0" t="n">
        <f aca="false">IF(E287=120,F287,0)</f>
        <v>0</v>
      </c>
      <c r="I287" s="0" t="n">
        <f aca="false">IF(E288=200,F288,0)</f>
        <v>0</v>
      </c>
      <c r="J287" s="0" t="n">
        <f aca="false">IF(E288=280,F288,0)</f>
        <v>0.3</v>
      </c>
      <c r="K287" s="0" t="n">
        <v>0.7</v>
      </c>
      <c r="L287" s="0" t="n">
        <f aca="false">IF(E287=90,K287,0)</f>
        <v>0</v>
      </c>
      <c r="M287" s="0" t="n">
        <f aca="false">IF(E287=120,K287,0)</f>
        <v>0</v>
      </c>
      <c r="N287" s="0" t="n">
        <f aca="false">IF(E287=200,K287,0)</f>
        <v>0</v>
      </c>
      <c r="O287" s="0" t="n">
        <f aca="false">IF(E287=280,K287,0)</f>
        <v>0.7</v>
      </c>
      <c r="P287" s="0" t="n">
        <v>1.5</v>
      </c>
      <c r="Q287" s="0" t="n">
        <v>0.1</v>
      </c>
      <c r="R287" s="0" t="n">
        <v>0.5</v>
      </c>
      <c r="S287" s="0" t="n">
        <v>0.037</v>
      </c>
      <c r="T287" s="0" t="n">
        <v>0.1778</v>
      </c>
      <c r="U287" s="0" t="n">
        <v>0.0032</v>
      </c>
      <c r="V287" s="0" t="n">
        <v>0.0031</v>
      </c>
      <c r="X287" s="8" t="n">
        <f aca="false">1/(1+2*(1+(E287*C287)^2/B287)*(1/(1-B287/4/E287/(E287-C287*E287))-1))</f>
        <v>0.97479793035132</v>
      </c>
      <c r="Y287" s="0" t="n">
        <f aca="false">1+(1-C287)^2</f>
        <v>1.636804</v>
      </c>
      <c r="Z287" s="0" t="n">
        <f aca="false">B287/2/0.938/A287</f>
        <v>54.8667825858894</v>
      </c>
      <c r="AA287" s="0" t="n">
        <f aca="false">T287*(1+B287/Z287^2)*S287/(1+S287)</f>
        <v>0.00641864518410752</v>
      </c>
      <c r="AB287" s="8" t="n">
        <f aca="false">T287-AA287/Y287*C287*C287</f>
        <v>0.177639989150752</v>
      </c>
      <c r="AC287" s="0" t="n">
        <f aca="false">U287/T287*100</f>
        <v>1.79977502812148</v>
      </c>
    </row>
    <row r="288" customFormat="false" ht="14" hidden="false" customHeight="false" outlineLevel="0" collapsed="false">
      <c r="A288" s="0" t="n">
        <v>0.3455</v>
      </c>
      <c r="B288" s="0" t="n">
        <v>46.61</v>
      </c>
      <c r="C288" s="0" t="n">
        <v>0.262</v>
      </c>
      <c r="D288" s="8" t="n">
        <v>4.561E-011</v>
      </c>
      <c r="E288" s="0" t="n">
        <v>280</v>
      </c>
      <c r="F288" s="0" t="n">
        <v>0.3</v>
      </c>
      <c r="G288" s="0" t="n">
        <f aca="false">IF(E288=90,F288,0)</f>
        <v>0</v>
      </c>
      <c r="H288" s="0" t="n">
        <f aca="false">IF(E288=120,F288,0)</f>
        <v>0</v>
      </c>
      <c r="I288" s="0" t="n">
        <f aca="false">IF(E289=200,F289,0)</f>
        <v>0</v>
      </c>
      <c r="J288" s="0" t="n">
        <f aca="false">IF(E289=280,F289,0)</f>
        <v>0.3</v>
      </c>
      <c r="K288" s="0" t="n">
        <v>0.6</v>
      </c>
      <c r="L288" s="0" t="n">
        <f aca="false">IF(E288=90,K288,0)</f>
        <v>0</v>
      </c>
      <c r="M288" s="0" t="n">
        <f aca="false">IF(E288=120,K288,0)</f>
        <v>0</v>
      </c>
      <c r="N288" s="0" t="n">
        <f aca="false">IF(E288=200,K288,0)</f>
        <v>0</v>
      </c>
      <c r="O288" s="0" t="n">
        <f aca="false">IF(E288=280,K288,0)</f>
        <v>0.6</v>
      </c>
      <c r="P288" s="0" t="n">
        <v>1.6</v>
      </c>
      <c r="Q288" s="0" t="n">
        <v>0.2</v>
      </c>
      <c r="R288" s="0" t="n">
        <v>0.5</v>
      </c>
      <c r="S288" s="0" t="n">
        <v>0.032</v>
      </c>
      <c r="T288" s="0" t="n">
        <v>0.1694</v>
      </c>
      <c r="U288" s="0" t="n">
        <v>0.0039</v>
      </c>
      <c r="V288" s="0" t="n">
        <v>0.0032</v>
      </c>
      <c r="X288" s="8" t="n">
        <f aca="false">1/(1+2*(1+(E288*C288)^2/B288)*(1/(1-B288/4/E288/(E288-C288*E288))-1))</f>
        <v>0.95518372302951</v>
      </c>
      <c r="Y288" s="0" t="n">
        <f aca="false">1+(1-C288)^2</f>
        <v>1.544644</v>
      </c>
      <c r="Z288" s="0" t="n">
        <f aca="false">B288/2/0.938/A288</f>
        <v>71.9114783741001</v>
      </c>
      <c r="AA288" s="0" t="n">
        <f aca="false">T288*(1+B288/Z288^2)*S288/(1+S288)</f>
        <v>0.00530005733176206</v>
      </c>
      <c r="AB288" s="8" t="n">
        <f aca="false">T288-AA288/Y288*C288*C288</f>
        <v>0.169164465381356</v>
      </c>
      <c r="AC288" s="0" t="n">
        <f aca="false">U288/T288*100</f>
        <v>2.30224321133412</v>
      </c>
    </row>
    <row r="289" customFormat="false" ht="14" hidden="false" customHeight="false" outlineLevel="0" collapsed="false">
      <c r="A289" s="0" t="n">
        <v>0.3491</v>
      </c>
      <c r="B289" s="0" t="n">
        <v>61.17</v>
      </c>
      <c r="C289" s="0" t="n">
        <v>0.338</v>
      </c>
      <c r="D289" s="8" t="n">
        <v>2.314E-011</v>
      </c>
      <c r="E289" s="0" t="n">
        <v>280</v>
      </c>
      <c r="F289" s="0" t="n">
        <v>0.3</v>
      </c>
      <c r="G289" s="0" t="n">
        <f aca="false">IF(E289=90,F289,0)</f>
        <v>0</v>
      </c>
      <c r="H289" s="0" t="n">
        <f aca="false">IF(E289=120,F289,0)</f>
        <v>0</v>
      </c>
      <c r="I289" s="0" t="n">
        <f aca="false">IF(E290=200,F290,0)</f>
        <v>0</v>
      </c>
      <c r="J289" s="0" t="n">
        <f aca="false">IF(E290=280,F290,0)</f>
        <v>-2.7</v>
      </c>
      <c r="K289" s="0" t="n">
        <v>0.6</v>
      </c>
      <c r="L289" s="0" t="n">
        <f aca="false">IF(E289=90,K289,0)</f>
        <v>0</v>
      </c>
      <c r="M289" s="0" t="n">
        <f aca="false">IF(E289=120,K289,0)</f>
        <v>0</v>
      </c>
      <c r="N289" s="0" t="n">
        <f aca="false">IF(E289=200,K289,0)</f>
        <v>0</v>
      </c>
      <c r="O289" s="0" t="n">
        <f aca="false">IF(E289=280,K289,0)</f>
        <v>0.6</v>
      </c>
      <c r="P289" s="0" t="n">
        <v>2.6</v>
      </c>
      <c r="Q289" s="0" t="n">
        <v>0.4</v>
      </c>
      <c r="R289" s="0" t="n">
        <v>1.2</v>
      </c>
      <c r="S289" s="0" t="n">
        <v>0.029</v>
      </c>
      <c r="T289" s="0" t="n">
        <v>0.1592</v>
      </c>
      <c r="U289" s="0" t="n">
        <v>0.0106</v>
      </c>
      <c r="V289" s="0" t="n">
        <v>0.0047</v>
      </c>
      <c r="X289" s="8" t="n">
        <f aca="false">1/(1+2*(1+(E289*C289)^2/B289)*(1/(1-B289/4/E289/(E289-C289*E289))-1))</f>
        <v>0.92004622411711</v>
      </c>
      <c r="Y289" s="0" t="n">
        <f aca="false">1+(1-C289)^2</f>
        <v>1.438244</v>
      </c>
      <c r="Z289" s="0" t="n">
        <f aca="false">B289/2/0.938/A289</f>
        <v>93.4019186711611</v>
      </c>
      <c r="AA289" s="0" t="n">
        <f aca="false">T289*(1+B289/Z289^2)*S289/(1+S289)</f>
        <v>0.00451814565776511</v>
      </c>
      <c r="AB289" s="8" t="n">
        <f aca="false">T289-AA289/Y289*C289*C289</f>
        <v>0.158841110247965</v>
      </c>
      <c r="AC289" s="0" t="n">
        <f aca="false">U289/T289*100</f>
        <v>6.65829145728643</v>
      </c>
    </row>
    <row r="290" customFormat="false" ht="14" hidden="false" customHeight="false" outlineLevel="0" collapsed="false">
      <c r="A290" s="0" t="n">
        <v>0.4334</v>
      </c>
      <c r="B290" s="0" t="n">
        <v>27.7</v>
      </c>
      <c r="C290" s="0" t="n">
        <v>0.125</v>
      </c>
      <c r="D290" s="8" t="n">
        <v>8.355E-011</v>
      </c>
      <c r="E290" s="0" t="n">
        <v>280</v>
      </c>
      <c r="F290" s="0" t="n">
        <v>-2.7</v>
      </c>
      <c r="G290" s="0" t="n">
        <f aca="false">IF(E290=90,F290,0)</f>
        <v>0</v>
      </c>
      <c r="H290" s="0" t="n">
        <f aca="false">IF(E290=120,F290,0)</f>
        <v>0</v>
      </c>
      <c r="I290" s="0" t="n">
        <f aca="false">IF(E291=200,F291,0)</f>
        <v>0</v>
      </c>
      <c r="J290" s="0" t="n">
        <f aca="false">IF(E291=280,F291,0)</f>
        <v>-1.9</v>
      </c>
      <c r="K290" s="0" t="n">
        <v>3.8</v>
      </c>
      <c r="L290" s="0" t="n">
        <f aca="false">IF(E290=90,K290,0)</f>
        <v>0</v>
      </c>
      <c r="M290" s="0" t="n">
        <f aca="false">IF(E290=120,K290,0)</f>
        <v>0</v>
      </c>
      <c r="N290" s="0" t="n">
        <f aca="false">IF(E290=200,K290,0)</f>
        <v>0</v>
      </c>
      <c r="O290" s="0" t="n">
        <f aca="false">IF(E290=280,K290,0)</f>
        <v>3.8</v>
      </c>
      <c r="P290" s="0" t="n">
        <v>2.8</v>
      </c>
      <c r="Q290" s="0" t="n">
        <v>0.2</v>
      </c>
      <c r="R290" s="0" t="n">
        <v>0.5</v>
      </c>
      <c r="S290" s="0" t="n">
        <v>0.037</v>
      </c>
      <c r="T290" s="0" t="n">
        <v>0.1246</v>
      </c>
      <c r="U290" s="0" t="n">
        <v>0.0035</v>
      </c>
      <c r="V290" s="0" t="n">
        <v>0.0068</v>
      </c>
      <c r="X290" s="8" t="n">
        <f aca="false">1/(1+2*(1+(E290*C290)^2/B290)*(1/(1-B290/4/E290/(E290-C290*E290))-1))</f>
        <v>0.990951239482268</v>
      </c>
      <c r="Y290" s="0" t="n">
        <f aca="false">1+(1-C290)^2</f>
        <v>1.765625</v>
      </c>
      <c r="Z290" s="0" t="n">
        <f aca="false">B290/2/0.938/A290</f>
        <v>34.0688934521801</v>
      </c>
      <c r="AA290" s="0" t="n">
        <f aca="false">T290*(1+B290/Z290^2)*S290/(1+S290)</f>
        <v>0.0045518061708392</v>
      </c>
      <c r="AB290" s="8" t="n">
        <f aca="false">T290-AA290/Y290*C290*C290</f>
        <v>0.124559718529462</v>
      </c>
      <c r="AC290" s="0" t="n">
        <f aca="false">U290/T290*100</f>
        <v>2.80898876404494</v>
      </c>
    </row>
    <row r="291" customFormat="false" ht="14" hidden="false" customHeight="false" outlineLevel="0" collapsed="false">
      <c r="A291" s="0" t="n">
        <v>0.4657</v>
      </c>
      <c r="B291" s="0" t="n">
        <v>35.56</v>
      </c>
      <c r="C291" s="0" t="n">
        <v>0.15</v>
      </c>
      <c r="D291" s="8" t="n">
        <v>3.69E-011</v>
      </c>
      <c r="E291" s="0" t="n">
        <v>280</v>
      </c>
      <c r="F291" s="0" t="n">
        <v>-1.9</v>
      </c>
      <c r="G291" s="0" t="n">
        <f aca="false">IF(E291=90,F291,0)</f>
        <v>0</v>
      </c>
      <c r="H291" s="0" t="n">
        <f aca="false">IF(E291=120,F291,0)</f>
        <v>0</v>
      </c>
      <c r="I291" s="0" t="n">
        <f aca="false">IF(E292=200,F292,0)</f>
        <v>0</v>
      </c>
      <c r="J291" s="0" t="n">
        <f aca="false">IF(E292=280,F292,0)</f>
        <v>-1.3</v>
      </c>
      <c r="K291" s="0" t="n">
        <v>3.1</v>
      </c>
      <c r="L291" s="0" t="n">
        <f aca="false">IF(E291=90,K291,0)</f>
        <v>0</v>
      </c>
      <c r="M291" s="0" t="n">
        <f aca="false">IF(E291=120,K291,0)</f>
        <v>0</v>
      </c>
      <c r="N291" s="0" t="n">
        <f aca="false">IF(E291=200,K291,0)</f>
        <v>0</v>
      </c>
      <c r="O291" s="0" t="n">
        <f aca="false">IF(E291=280,K291,0)</f>
        <v>3.1</v>
      </c>
      <c r="P291" s="0" t="n">
        <v>3.3</v>
      </c>
      <c r="Q291" s="0" t="n">
        <v>0.1</v>
      </c>
      <c r="R291" s="0" t="n">
        <v>0.5</v>
      </c>
      <c r="S291" s="0" t="n">
        <v>0.031</v>
      </c>
      <c r="T291" s="0" t="n">
        <v>0.0999</v>
      </c>
      <c r="U291" s="0" t="n">
        <v>0.0021</v>
      </c>
      <c r="V291" s="0" t="n">
        <v>0.005</v>
      </c>
      <c r="X291" s="8" t="n">
        <f aca="false">1/(1+2*(1+(E291*C291)^2/B291)*(1/(1-B291/4/E291/(E291-C291*E291))-1))</f>
        <v>0.986676023372415</v>
      </c>
      <c r="Y291" s="0" t="n">
        <f aca="false">1+(1-C291)^2</f>
        <v>1.7225</v>
      </c>
      <c r="Z291" s="0" t="n">
        <f aca="false">B291/2/0.938/A291</f>
        <v>40.7026495181383</v>
      </c>
      <c r="AA291" s="0" t="n">
        <f aca="false">T291*(1+B291/Z291^2)*S291/(1+S291)</f>
        <v>0.00306825677878524</v>
      </c>
      <c r="AB291" s="8" t="n">
        <f aca="false">T291-AA291/Y291*C291*C291</f>
        <v>0.0998599211741523</v>
      </c>
      <c r="AC291" s="0" t="n">
        <f aca="false">U291/T291*100</f>
        <v>2.1021021021021</v>
      </c>
    </row>
    <row r="292" customFormat="false" ht="14" hidden="false" customHeight="false" outlineLevel="0" collapsed="false">
      <c r="A292" s="0" t="n">
        <v>0.4702</v>
      </c>
      <c r="B292" s="0" t="n">
        <v>46.58</v>
      </c>
      <c r="C292" s="0" t="n">
        <v>0.194</v>
      </c>
      <c r="D292" s="8" t="n">
        <v>1.972E-011</v>
      </c>
      <c r="E292" s="0" t="n">
        <v>280</v>
      </c>
      <c r="F292" s="0" t="n">
        <v>-1.3</v>
      </c>
      <c r="G292" s="0" t="n">
        <f aca="false">IF(E292=90,F292,0)</f>
        <v>0</v>
      </c>
      <c r="H292" s="0" t="n">
        <f aca="false">IF(E292=120,F292,0)</f>
        <v>0</v>
      </c>
      <c r="I292" s="0" t="n">
        <f aca="false">IF(E293=200,F293,0)</f>
        <v>0</v>
      </c>
      <c r="J292" s="0" t="n">
        <f aca="false">IF(E293=280,F293,0)</f>
        <v>-0.8</v>
      </c>
      <c r="K292" s="0" t="n">
        <v>2.5</v>
      </c>
      <c r="L292" s="0" t="n">
        <f aca="false">IF(E292=90,K292,0)</f>
        <v>0</v>
      </c>
      <c r="M292" s="0" t="n">
        <f aca="false">IF(E292=120,K292,0)</f>
        <v>0</v>
      </c>
      <c r="N292" s="0" t="n">
        <f aca="false">IF(E292=200,K292,0)</f>
        <v>0</v>
      </c>
      <c r="O292" s="0" t="n">
        <f aca="false">IF(E292=280,K292,0)</f>
        <v>2.5</v>
      </c>
      <c r="P292" s="0" t="n">
        <v>3.6</v>
      </c>
      <c r="Q292" s="0" t="n">
        <v>0.1</v>
      </c>
      <c r="R292" s="0" t="n">
        <v>0.5</v>
      </c>
      <c r="S292" s="0" t="n">
        <v>0.027</v>
      </c>
      <c r="T292" s="0" t="n">
        <v>0.096</v>
      </c>
      <c r="U292" s="0" t="n">
        <v>0.0024</v>
      </c>
      <c r="V292" s="0" t="n">
        <v>0.0044</v>
      </c>
      <c r="X292" s="8" t="n">
        <f aca="false">1/(1+2*(1+(E292*C292)^2/B292)*(1/(1-B292/4/E292/(E292-C292*E292))-1))</f>
        <v>0.976829282694378</v>
      </c>
      <c r="Y292" s="0" t="n">
        <f aca="false">1+(1-C292)^2</f>
        <v>1.649636</v>
      </c>
      <c r="Z292" s="0" t="n">
        <f aca="false">B292/2/0.938/A292</f>
        <v>52.8060916780864</v>
      </c>
      <c r="AA292" s="0" t="n">
        <f aca="false">T292*(1+B292/Z292^2)*S292/(1+S292)</f>
        <v>0.00256601544292319</v>
      </c>
      <c r="AB292" s="8" t="n">
        <f aca="false">T292-AA292/Y292*C292*C292</f>
        <v>0.0959414570503979</v>
      </c>
      <c r="AC292" s="0" t="n">
        <f aca="false">U292/T292*100</f>
        <v>2.5</v>
      </c>
    </row>
    <row r="293" customFormat="false" ht="14" hidden="false" customHeight="false" outlineLevel="0" collapsed="false">
      <c r="A293" s="0" t="n">
        <v>0.4772</v>
      </c>
      <c r="B293" s="0" t="n">
        <v>62.24</v>
      </c>
      <c r="C293" s="0" t="n">
        <v>0.254</v>
      </c>
      <c r="D293" s="8" t="n">
        <v>8.989E-012</v>
      </c>
      <c r="E293" s="0" t="n">
        <v>280</v>
      </c>
      <c r="F293" s="0" t="n">
        <v>-0.8</v>
      </c>
      <c r="G293" s="0" t="n">
        <f aca="false">IF(E293=90,F293,0)</f>
        <v>0</v>
      </c>
      <c r="H293" s="0" t="n">
        <f aca="false">IF(E293=120,F293,0)</f>
        <v>0</v>
      </c>
      <c r="I293" s="0" t="n">
        <f aca="false">IF(E294=200,F294,0)</f>
        <v>0</v>
      </c>
      <c r="J293" s="0" t="n">
        <f aca="false">IF(E294=280,F294,0)</f>
        <v>0</v>
      </c>
      <c r="K293" s="0" t="n">
        <v>2.1</v>
      </c>
      <c r="L293" s="0" t="n">
        <f aca="false">IF(E293=90,K293,0)</f>
        <v>0</v>
      </c>
      <c r="M293" s="0" t="n">
        <f aca="false">IF(E293=120,K293,0)</f>
        <v>0</v>
      </c>
      <c r="N293" s="0" t="n">
        <f aca="false">IF(E293=200,K293,0)</f>
        <v>0</v>
      </c>
      <c r="O293" s="0" t="n">
        <f aca="false">IF(E293=280,K293,0)</f>
        <v>2.1</v>
      </c>
      <c r="P293" s="0" t="n">
        <v>3.7</v>
      </c>
      <c r="Q293" s="0" t="n">
        <v>0.2</v>
      </c>
      <c r="R293" s="0" t="n">
        <v>1.1</v>
      </c>
      <c r="S293" s="0" t="n">
        <v>0.023</v>
      </c>
      <c r="T293" s="0" t="n">
        <v>0.0835</v>
      </c>
      <c r="U293" s="0" t="n">
        <v>0.0054</v>
      </c>
      <c r="V293" s="0" t="n">
        <v>0.0037</v>
      </c>
      <c r="X293" s="8" t="n">
        <f aca="false">1/(1+2*(1+(E293*C293)^2/B293)*(1/(1-B293/4/E293/(E293-C293*E293))-1))</f>
        <v>0.958051682965406</v>
      </c>
      <c r="Y293" s="0" t="n">
        <f aca="false">1+(1-C293)^2</f>
        <v>1.556516</v>
      </c>
      <c r="Z293" s="0" t="n">
        <f aca="false">B293/2/0.938/A293</f>
        <v>69.5242503802387</v>
      </c>
      <c r="AA293" s="0" t="n">
        <f aca="false">T293*(1+B293/Z293^2)*S293/(1+S293)</f>
        <v>0.00190149488587582</v>
      </c>
      <c r="AB293" s="8" t="n">
        <f aca="false">T293-AA293/Y293*C293*C293</f>
        <v>0.0834211849771816</v>
      </c>
      <c r="AC293" s="0" t="n">
        <f aca="false">U293/T293*100</f>
        <v>6.46706586826347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4"/>
  <cols>
    <col collapsed="false" hidden="false" max="1025" min="1" style="0" width="12.2397959183673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28</v>
      </c>
      <c r="D1" s="0" t="s">
        <v>62</v>
      </c>
      <c r="E1" s="0" t="s">
        <v>42</v>
      </c>
      <c r="F1" s="0" t="s">
        <v>63</v>
      </c>
      <c r="G1" s="0" t="s">
        <v>64</v>
      </c>
      <c r="H1" s="0" t="s">
        <v>64</v>
      </c>
    </row>
    <row r="2" customFormat="false" ht="14" hidden="false" customHeight="false" outlineLevel="0" collapsed="false">
      <c r="A2" s="0" t="n">
        <v>0.0078</v>
      </c>
      <c r="B2" s="0" t="n">
        <v>0.8</v>
      </c>
      <c r="C2" s="0" t="n">
        <v>0.2667</v>
      </c>
      <c r="D2" s="0" t="n">
        <v>0</v>
      </c>
      <c r="E2" s="0" t="n">
        <v>0.0027</v>
      </c>
      <c r="F2" s="0" t="n">
        <v>0.0074</v>
      </c>
      <c r="G2" s="0" t="n">
        <v>0</v>
      </c>
      <c r="H2" s="0" t="n">
        <v>0</v>
      </c>
    </row>
    <row r="3" customFormat="false" ht="14" hidden="false" customHeight="false" outlineLevel="0" collapsed="false">
      <c r="A3" s="0" t="n">
        <v>0.0092</v>
      </c>
      <c r="B3" s="0" t="n">
        <v>1.09</v>
      </c>
      <c r="C3" s="0" t="n">
        <v>0.2901</v>
      </c>
      <c r="D3" s="0" t="n">
        <v>0</v>
      </c>
      <c r="E3" s="0" t="n">
        <v>0.0062</v>
      </c>
      <c r="F3" s="0" t="n">
        <v>0.0073</v>
      </c>
      <c r="G3" s="0" t="n">
        <v>0</v>
      </c>
      <c r="H3" s="0" t="n">
        <v>0</v>
      </c>
    </row>
    <row r="4" customFormat="false" ht="14" hidden="false" customHeight="false" outlineLevel="0" collapsed="false">
      <c r="A4" s="0" t="n">
        <v>0.012</v>
      </c>
      <c r="B4" s="0" t="n">
        <v>0.9</v>
      </c>
      <c r="C4" s="0" t="n">
        <v>0.2694</v>
      </c>
      <c r="D4" s="0" t="n">
        <v>0</v>
      </c>
      <c r="E4" s="0" t="n">
        <v>0.0054</v>
      </c>
      <c r="F4" s="0" t="n">
        <v>0.0078</v>
      </c>
      <c r="G4" s="0" t="n">
        <v>0</v>
      </c>
      <c r="H4" s="0" t="n">
        <v>0</v>
      </c>
    </row>
    <row r="5" customFormat="false" ht="14" hidden="false" customHeight="false" outlineLevel="0" collapsed="false">
      <c r="A5" s="0" t="n">
        <v>0.0125</v>
      </c>
      <c r="B5" s="0" t="n">
        <v>1.22</v>
      </c>
      <c r="C5" s="0" t="n">
        <v>0.2946</v>
      </c>
      <c r="D5" s="0" t="n">
        <v>0</v>
      </c>
      <c r="E5" s="0" t="n">
        <v>0.0029</v>
      </c>
      <c r="F5" s="0" t="n">
        <v>0.0068</v>
      </c>
      <c r="G5" s="0" t="n">
        <v>0</v>
      </c>
      <c r="H5" s="0" t="n">
        <v>0</v>
      </c>
    </row>
    <row r="6" customFormat="false" ht="14" hidden="false" customHeight="false" outlineLevel="0" collapsed="false">
      <c r="A6" s="0" t="n">
        <v>0.0139</v>
      </c>
      <c r="B6" s="0" t="n">
        <v>1.62</v>
      </c>
      <c r="C6" s="0" t="n">
        <v>0.3102</v>
      </c>
      <c r="D6" s="0" t="n">
        <v>0</v>
      </c>
      <c r="E6" s="0" t="n">
        <v>0.0074</v>
      </c>
      <c r="F6" s="0" t="n">
        <v>0.0069</v>
      </c>
      <c r="G6" s="0" t="n">
        <v>0</v>
      </c>
      <c r="H6" s="0" t="n">
        <v>0</v>
      </c>
    </row>
    <row r="7" customFormat="false" ht="14" hidden="false" customHeight="false" outlineLevel="0" collapsed="false">
      <c r="A7" s="0" t="n">
        <v>0.0173</v>
      </c>
      <c r="B7" s="0" t="n">
        <v>1.27</v>
      </c>
      <c r="C7" s="0" t="n">
        <v>0.2978</v>
      </c>
      <c r="D7" s="0" t="n">
        <v>0</v>
      </c>
      <c r="E7" s="0" t="n">
        <v>0.004</v>
      </c>
      <c r="F7" s="0" t="n">
        <v>0.0068</v>
      </c>
      <c r="G7" s="0" t="n">
        <v>0</v>
      </c>
      <c r="H7" s="0" t="n">
        <v>0</v>
      </c>
    </row>
    <row r="8" customFormat="false" ht="14" hidden="false" customHeight="false" outlineLevel="0" collapsed="false">
      <c r="A8" s="0" t="n">
        <v>0.0176</v>
      </c>
      <c r="B8" s="0" t="n">
        <v>1.72</v>
      </c>
      <c r="C8" s="0" t="n">
        <v>0.3304</v>
      </c>
      <c r="D8" s="0" t="n">
        <v>0</v>
      </c>
      <c r="E8" s="0" t="n">
        <v>0.0041</v>
      </c>
      <c r="F8" s="0" t="n">
        <v>0.0063</v>
      </c>
      <c r="G8" s="0" t="n">
        <v>0</v>
      </c>
      <c r="H8" s="0" t="n">
        <v>0</v>
      </c>
    </row>
    <row r="9" customFormat="false" ht="14" hidden="false" customHeight="false" outlineLevel="0" collapsed="false">
      <c r="A9" s="0" t="n">
        <v>0.0185</v>
      </c>
      <c r="B9" s="0" t="n">
        <v>2.16</v>
      </c>
      <c r="C9" s="0" t="n">
        <v>0.3238</v>
      </c>
      <c r="D9" s="0" t="n">
        <v>0</v>
      </c>
      <c r="E9" s="0" t="n">
        <v>0.0084</v>
      </c>
      <c r="F9" s="0" t="n">
        <v>0.0062</v>
      </c>
      <c r="G9" s="0" t="n">
        <v>0</v>
      </c>
      <c r="H9" s="0" t="n">
        <v>0</v>
      </c>
    </row>
    <row r="10" customFormat="false" ht="14" hidden="false" customHeight="false" outlineLevel="0" collapsed="false">
      <c r="A10" s="0" t="n">
        <v>0.0246</v>
      </c>
      <c r="B10" s="0" t="n">
        <v>1.27</v>
      </c>
      <c r="C10" s="0" t="n">
        <v>0.2967</v>
      </c>
      <c r="D10" s="0" t="n">
        <v>0</v>
      </c>
      <c r="E10" s="0" t="n">
        <v>0.0049</v>
      </c>
      <c r="F10" s="0" t="n">
        <v>0.0072</v>
      </c>
      <c r="G10" s="0" t="n">
        <v>0</v>
      </c>
      <c r="H10" s="0" t="n">
        <v>0</v>
      </c>
    </row>
    <row r="11" customFormat="false" ht="14" hidden="false" customHeight="false" outlineLevel="0" collapsed="false">
      <c r="A11" s="0" t="n">
        <v>0.0247</v>
      </c>
      <c r="B11" s="0" t="n">
        <v>1.75</v>
      </c>
      <c r="C11" s="0" t="n">
        <v>0.3205</v>
      </c>
      <c r="D11" s="0" t="n">
        <v>0</v>
      </c>
      <c r="E11" s="0" t="n">
        <v>0.0035</v>
      </c>
      <c r="F11" s="0" t="n">
        <v>0.0054</v>
      </c>
      <c r="G11" s="0" t="n">
        <v>0</v>
      </c>
      <c r="H11" s="0" t="n">
        <v>0</v>
      </c>
    </row>
    <row r="12" customFormat="false" ht="14" hidden="false" customHeight="false" outlineLevel="0" collapsed="false">
      <c r="A12" s="0" t="n">
        <v>0.0254</v>
      </c>
      <c r="B12" s="0" t="n">
        <v>2.36</v>
      </c>
      <c r="C12" s="0" t="n">
        <v>0.3409</v>
      </c>
      <c r="D12" s="0" t="n">
        <v>0</v>
      </c>
      <c r="E12" s="0" t="n">
        <v>0.0034</v>
      </c>
      <c r="F12" s="0" t="n">
        <v>0.0049</v>
      </c>
      <c r="G12" s="0" t="n">
        <v>0</v>
      </c>
      <c r="H12" s="0" t="n">
        <v>0</v>
      </c>
    </row>
    <row r="13" customFormat="false" ht="14" hidden="false" customHeight="false" outlineLevel="0" collapsed="false">
      <c r="A13" s="0" t="n">
        <v>0.0276</v>
      </c>
      <c r="B13" s="0" t="n">
        <v>3.24</v>
      </c>
      <c r="C13" s="0" t="n">
        <v>0.3324</v>
      </c>
      <c r="D13" s="0" t="n">
        <v>0</v>
      </c>
      <c r="E13" s="0" t="n">
        <v>0.0133</v>
      </c>
      <c r="F13" s="0" t="n">
        <v>0.0068</v>
      </c>
      <c r="G13" s="0" t="n">
        <v>0</v>
      </c>
      <c r="H13" s="0" t="n">
        <v>0</v>
      </c>
    </row>
    <row r="14" customFormat="false" ht="14" hidden="false" customHeight="false" outlineLevel="0" collapsed="false">
      <c r="A14" s="0" t="n">
        <v>0.0348</v>
      </c>
      <c r="B14" s="0" t="n">
        <v>1.3</v>
      </c>
      <c r="C14" s="0" t="n">
        <v>0.3057</v>
      </c>
      <c r="D14" s="0" t="n">
        <v>0</v>
      </c>
      <c r="E14" s="0" t="n">
        <v>0.0077</v>
      </c>
      <c r="F14" s="0" t="n">
        <v>0.0082</v>
      </c>
      <c r="G14" s="0" t="n">
        <v>0</v>
      </c>
      <c r="H14" s="0" t="n">
        <v>0</v>
      </c>
    </row>
    <row r="15" customFormat="false" ht="14" hidden="false" customHeight="false" outlineLevel="0" collapsed="false">
      <c r="A15" s="0" t="n">
        <v>0.0348</v>
      </c>
      <c r="B15" s="0" t="n">
        <v>1.76</v>
      </c>
      <c r="C15" s="0" t="n">
        <v>0.3155</v>
      </c>
      <c r="D15" s="0" t="n">
        <v>0</v>
      </c>
      <c r="E15" s="0" t="n">
        <v>0.0049</v>
      </c>
      <c r="F15" s="0" t="n">
        <v>0.0053</v>
      </c>
      <c r="G15" s="0" t="n">
        <v>0</v>
      </c>
      <c r="H15" s="0" t="n">
        <v>0</v>
      </c>
    </row>
    <row r="16" customFormat="false" ht="14" hidden="false" customHeight="false" outlineLevel="0" collapsed="false">
      <c r="A16" s="0" t="n">
        <v>0.0349</v>
      </c>
      <c r="B16" s="0" t="n">
        <v>2.45</v>
      </c>
      <c r="C16" s="0" t="n">
        <v>0.3405</v>
      </c>
      <c r="D16" s="0" t="n">
        <v>0</v>
      </c>
      <c r="E16" s="0" t="n">
        <v>0.0036</v>
      </c>
      <c r="F16" s="0" t="n">
        <v>0.0039</v>
      </c>
      <c r="G16" s="0" t="n">
        <v>0</v>
      </c>
      <c r="H16" s="0" t="n">
        <v>0</v>
      </c>
    </row>
    <row r="17" customFormat="false" ht="14" hidden="false" customHeight="false" outlineLevel="0" collapsed="false">
      <c r="A17" s="0" t="n">
        <v>0.0354</v>
      </c>
      <c r="B17" s="0" t="n">
        <v>3.34</v>
      </c>
      <c r="C17" s="0" t="n">
        <v>0.3624</v>
      </c>
      <c r="D17" s="0" t="n">
        <v>0</v>
      </c>
      <c r="E17" s="0" t="n">
        <v>0.0066</v>
      </c>
      <c r="F17" s="0" t="n">
        <v>0.0051</v>
      </c>
      <c r="G17" s="0" t="n">
        <v>0</v>
      </c>
      <c r="H17" s="0" t="n">
        <v>0</v>
      </c>
    </row>
    <row r="18" customFormat="false" ht="14" hidden="false" customHeight="false" outlineLevel="0" collapsed="false">
      <c r="A18" s="0" t="n">
        <v>0.0364</v>
      </c>
      <c r="B18" s="0" t="n">
        <v>4.27</v>
      </c>
      <c r="C18" s="0" t="n">
        <v>0.3541</v>
      </c>
      <c r="D18" s="0" t="n">
        <v>0</v>
      </c>
      <c r="E18" s="0" t="n">
        <v>0.0205</v>
      </c>
      <c r="F18" s="0" t="n">
        <v>0.0089</v>
      </c>
      <c r="G18" s="0" t="n">
        <v>0</v>
      </c>
      <c r="H18" s="0" t="n">
        <v>0</v>
      </c>
    </row>
    <row r="19" customFormat="false" ht="14" hidden="false" customHeight="false" outlineLevel="0" collapsed="false">
      <c r="A19" s="0" t="n">
        <v>0.0495</v>
      </c>
      <c r="B19" s="0" t="n">
        <v>1.33</v>
      </c>
      <c r="C19" s="0" t="n">
        <v>0.3233</v>
      </c>
      <c r="D19" s="0" t="n">
        <v>0</v>
      </c>
      <c r="E19" s="0" t="n">
        <v>0.0089</v>
      </c>
      <c r="F19" s="0" t="n">
        <v>0.0103</v>
      </c>
      <c r="G19" s="0" t="n">
        <v>0</v>
      </c>
      <c r="H19" s="0" t="n">
        <v>0</v>
      </c>
    </row>
    <row r="20" customFormat="false" ht="14" hidden="false" customHeight="false" outlineLevel="0" collapsed="false">
      <c r="A20" s="0" t="n">
        <v>0.0493</v>
      </c>
      <c r="B20" s="0" t="n">
        <v>1.76</v>
      </c>
      <c r="C20" s="0" t="n">
        <v>0.3189</v>
      </c>
      <c r="D20" s="0" t="n">
        <v>0</v>
      </c>
      <c r="E20" s="0" t="n">
        <v>0.005</v>
      </c>
      <c r="F20" s="0" t="n">
        <v>0.0063</v>
      </c>
      <c r="G20" s="0" t="n">
        <v>0</v>
      </c>
      <c r="H20" s="0" t="n">
        <v>0</v>
      </c>
    </row>
    <row r="21" customFormat="false" ht="14" hidden="false" customHeight="false" outlineLevel="0" collapsed="false">
      <c r="A21" s="0" t="n">
        <v>0.0494</v>
      </c>
      <c r="B21" s="0" t="n">
        <v>2.48</v>
      </c>
      <c r="C21" s="0" t="n">
        <v>0.3375</v>
      </c>
      <c r="D21" s="0" t="n">
        <v>0</v>
      </c>
      <c r="E21" s="0" t="n">
        <v>0.0033</v>
      </c>
      <c r="F21" s="0" t="n">
        <v>0.0041</v>
      </c>
      <c r="G21" s="0" t="n">
        <v>0</v>
      </c>
      <c r="H21" s="0" t="n">
        <v>0</v>
      </c>
    </row>
    <row r="22" customFormat="false" ht="14" hidden="false" customHeight="false" outlineLevel="0" collapsed="false">
      <c r="A22" s="0" t="n">
        <v>0.0501</v>
      </c>
      <c r="B22" s="0" t="n">
        <v>3.41</v>
      </c>
      <c r="C22" s="0" t="n">
        <v>0.3574</v>
      </c>
      <c r="D22" s="0" t="n">
        <v>0</v>
      </c>
      <c r="E22" s="0" t="n">
        <v>0.0042</v>
      </c>
      <c r="F22" s="0" t="n">
        <v>0.0036</v>
      </c>
      <c r="G22" s="0" t="n">
        <v>0</v>
      </c>
      <c r="H22" s="0" t="n">
        <v>0</v>
      </c>
    </row>
    <row r="23" customFormat="false" ht="14" hidden="false" customHeight="false" outlineLevel="0" collapsed="false">
      <c r="A23" s="0" t="n">
        <v>0.0509</v>
      </c>
      <c r="B23" s="0" t="n">
        <v>4.39</v>
      </c>
      <c r="C23" s="0" t="n">
        <v>0.3589</v>
      </c>
      <c r="D23" s="0" t="n">
        <v>0</v>
      </c>
      <c r="E23" s="0" t="n">
        <v>0.0082</v>
      </c>
      <c r="F23" s="0" t="n">
        <v>0.005</v>
      </c>
      <c r="G23" s="0" t="n">
        <v>0</v>
      </c>
      <c r="H23" s="0" t="n">
        <v>0</v>
      </c>
    </row>
    <row r="24" customFormat="false" ht="14" hidden="false" customHeight="false" outlineLevel="0" collapsed="false">
      <c r="A24" s="0" t="n">
        <v>0.0526</v>
      </c>
      <c r="B24" s="0" t="n">
        <v>5.31</v>
      </c>
      <c r="C24" s="0" t="n">
        <v>0.3957</v>
      </c>
      <c r="D24" s="0" t="n">
        <v>0</v>
      </c>
      <c r="E24" s="0" t="n">
        <v>0.0198</v>
      </c>
      <c r="F24" s="0" t="n">
        <v>0.0069</v>
      </c>
      <c r="G24" s="0" t="n">
        <v>0</v>
      </c>
      <c r="H24" s="0" t="n">
        <v>0</v>
      </c>
    </row>
    <row r="25" customFormat="false" ht="14" hidden="false" customHeight="false" outlineLevel="0" collapsed="false">
      <c r="A25" s="0" t="n">
        <v>0.07</v>
      </c>
      <c r="B25" s="0" t="n">
        <v>1.35</v>
      </c>
      <c r="C25" s="0" t="n">
        <v>0.3154</v>
      </c>
      <c r="D25" s="0" t="n">
        <v>0</v>
      </c>
      <c r="E25" s="0" t="n">
        <v>0.0132</v>
      </c>
      <c r="F25" s="0" t="n">
        <v>0.0136</v>
      </c>
      <c r="G25" s="0" t="n">
        <v>0</v>
      </c>
      <c r="H25" s="0" t="n">
        <v>0</v>
      </c>
    </row>
    <row r="26" customFormat="false" ht="14" hidden="false" customHeight="false" outlineLevel="0" collapsed="false">
      <c r="A26" s="0" t="n">
        <v>0.0699</v>
      </c>
      <c r="B26" s="0" t="n">
        <v>1.77</v>
      </c>
      <c r="C26" s="0" t="n">
        <v>0.3229</v>
      </c>
      <c r="D26" s="0" t="n">
        <v>0</v>
      </c>
      <c r="E26" s="0" t="n">
        <v>0.0073</v>
      </c>
      <c r="F26" s="0" t="n">
        <v>0.0088</v>
      </c>
      <c r="G26" s="0" t="n">
        <v>0</v>
      </c>
      <c r="H26" s="0" t="n">
        <v>0</v>
      </c>
    </row>
    <row r="27" customFormat="false" ht="14" hidden="false" customHeight="false" outlineLevel="0" collapsed="false">
      <c r="A27" s="0" t="n">
        <v>0.0694</v>
      </c>
      <c r="B27" s="0" t="n">
        <v>2.48</v>
      </c>
      <c r="C27" s="0" t="n">
        <v>0.3348</v>
      </c>
      <c r="D27" s="0" t="n">
        <v>0</v>
      </c>
      <c r="E27" s="0" t="n">
        <v>0.0044</v>
      </c>
      <c r="F27" s="0" t="n">
        <v>0.0051</v>
      </c>
      <c r="G27" s="0" t="n">
        <v>0</v>
      </c>
      <c r="H27" s="0" t="n">
        <v>0</v>
      </c>
    </row>
    <row r="28" customFormat="false" ht="14" hidden="false" customHeight="false" outlineLevel="0" collapsed="false">
      <c r="A28" s="0" t="n">
        <v>0.0696</v>
      </c>
      <c r="B28" s="0" t="n">
        <v>3.45</v>
      </c>
      <c r="C28" s="0" t="n">
        <v>0.3608</v>
      </c>
      <c r="D28" s="0" t="n">
        <v>0</v>
      </c>
      <c r="E28" s="0" t="n">
        <v>0.005</v>
      </c>
      <c r="F28" s="0" t="n">
        <v>0.0039</v>
      </c>
      <c r="G28" s="0" t="n">
        <v>0</v>
      </c>
      <c r="H28" s="0" t="n">
        <v>0</v>
      </c>
    </row>
    <row r="29" customFormat="false" ht="14" hidden="false" customHeight="false" outlineLevel="0" collapsed="false">
      <c r="A29" s="0" t="n">
        <v>0.0702</v>
      </c>
      <c r="B29" s="0" t="n">
        <v>4.42</v>
      </c>
      <c r="C29" s="0" t="n">
        <v>0.3579</v>
      </c>
      <c r="D29" s="0" t="n">
        <v>0</v>
      </c>
      <c r="E29" s="0" t="n">
        <v>0.007</v>
      </c>
      <c r="F29" s="0" t="n">
        <v>0.0039</v>
      </c>
      <c r="G29" s="0" t="n">
        <v>0</v>
      </c>
      <c r="H29" s="0" t="n">
        <v>0</v>
      </c>
    </row>
    <row r="30" customFormat="false" ht="14" hidden="false" customHeight="false" outlineLevel="0" collapsed="false">
      <c r="A30" s="0" t="n">
        <v>0.0703</v>
      </c>
      <c r="B30" s="0" t="n">
        <v>5.38</v>
      </c>
      <c r="C30" s="0" t="n">
        <v>0.3654</v>
      </c>
      <c r="D30" s="0" t="n">
        <v>0</v>
      </c>
      <c r="E30" s="0" t="n">
        <v>0.0122</v>
      </c>
      <c r="F30" s="0" t="n">
        <v>0.0043</v>
      </c>
      <c r="G30" s="0" t="n">
        <v>0</v>
      </c>
      <c r="H30" s="0" t="n">
        <v>0</v>
      </c>
    </row>
    <row r="31" customFormat="false" ht="14" hidden="false" customHeight="false" outlineLevel="0" collapsed="false">
      <c r="A31" s="0" t="n">
        <v>0.0711</v>
      </c>
      <c r="B31" s="0" t="n">
        <v>6.38</v>
      </c>
      <c r="C31" s="0" t="n">
        <v>0.3641</v>
      </c>
      <c r="D31" s="0" t="n">
        <v>0</v>
      </c>
      <c r="E31" s="0" t="n">
        <v>0.0253</v>
      </c>
      <c r="F31" s="0" t="n">
        <v>0.0049</v>
      </c>
      <c r="G31" s="0" t="n">
        <v>0</v>
      </c>
      <c r="H31" s="0" t="n">
        <v>0</v>
      </c>
    </row>
    <row r="32" customFormat="false" ht="14" hidden="false" customHeight="false" outlineLevel="0" collapsed="false">
      <c r="A32" s="0" t="n">
        <v>0.0902</v>
      </c>
      <c r="B32" s="0" t="n">
        <v>1.38</v>
      </c>
      <c r="C32" s="0" t="n">
        <v>0.3267</v>
      </c>
      <c r="D32" s="0" t="n">
        <v>0</v>
      </c>
      <c r="E32" s="0" t="n">
        <v>0.0195</v>
      </c>
      <c r="F32" s="0" t="n">
        <v>0.0176</v>
      </c>
      <c r="G32" s="0" t="n">
        <v>0</v>
      </c>
      <c r="H32" s="0" t="n">
        <v>0</v>
      </c>
    </row>
    <row r="33" customFormat="false" ht="14" hidden="false" customHeight="false" outlineLevel="0" collapsed="false">
      <c r="A33" s="0" t="n">
        <v>0.0899</v>
      </c>
      <c r="B33" s="0" t="n">
        <v>1.76</v>
      </c>
      <c r="C33" s="0" t="n">
        <v>0.3222</v>
      </c>
      <c r="D33" s="0" t="n">
        <v>0</v>
      </c>
      <c r="E33" s="0" t="n">
        <v>0.0096</v>
      </c>
      <c r="F33" s="0" t="n">
        <v>0.0116</v>
      </c>
      <c r="G33" s="0" t="n">
        <v>0</v>
      </c>
      <c r="H33" s="0" t="n">
        <v>0</v>
      </c>
    </row>
    <row r="34" customFormat="false" ht="14" hidden="false" customHeight="false" outlineLevel="0" collapsed="false">
      <c r="A34" s="0" t="n">
        <v>0.0897</v>
      </c>
      <c r="B34" s="0" t="n">
        <v>2.47</v>
      </c>
      <c r="C34" s="0" t="n">
        <v>0.3358</v>
      </c>
      <c r="D34" s="0" t="n">
        <v>0</v>
      </c>
      <c r="E34" s="0" t="n">
        <v>0.0057</v>
      </c>
      <c r="F34" s="0" t="n">
        <v>0.0065</v>
      </c>
      <c r="G34" s="0" t="n">
        <v>0</v>
      </c>
      <c r="H34" s="0" t="n">
        <v>0</v>
      </c>
    </row>
    <row r="35" customFormat="false" ht="14" hidden="false" customHeight="false" outlineLevel="0" collapsed="false">
      <c r="A35" s="0" t="n">
        <v>0.0897</v>
      </c>
      <c r="B35" s="0" t="n">
        <v>3.46</v>
      </c>
      <c r="C35" s="0" t="n">
        <v>0.3416</v>
      </c>
      <c r="D35" s="0" t="n">
        <v>0</v>
      </c>
      <c r="E35" s="0" t="n">
        <v>0.0056</v>
      </c>
      <c r="F35" s="0" t="n">
        <v>0.0043</v>
      </c>
      <c r="G35" s="0" t="n">
        <v>0</v>
      </c>
      <c r="H35" s="0" t="n">
        <v>0</v>
      </c>
    </row>
    <row r="36" customFormat="false" ht="14" hidden="false" customHeight="false" outlineLevel="0" collapsed="false">
      <c r="A36" s="0" t="n">
        <v>0.09</v>
      </c>
      <c r="B36" s="0" t="n">
        <v>4.44</v>
      </c>
      <c r="C36" s="0" t="n">
        <v>0.3577</v>
      </c>
      <c r="D36" s="0" t="n">
        <v>0</v>
      </c>
      <c r="E36" s="0" t="n">
        <v>0.0075</v>
      </c>
      <c r="F36" s="0" t="n">
        <v>0.004</v>
      </c>
      <c r="G36" s="0" t="n">
        <v>0</v>
      </c>
      <c r="H36" s="0" t="n">
        <v>0</v>
      </c>
    </row>
    <row r="37" customFormat="false" ht="14" hidden="false" customHeight="false" outlineLevel="0" collapsed="false">
      <c r="A37" s="0" t="n">
        <v>0.0903</v>
      </c>
      <c r="B37" s="0" t="n">
        <v>5.44</v>
      </c>
      <c r="C37" s="0" t="n">
        <v>0.3801</v>
      </c>
      <c r="D37" s="0" t="n">
        <v>0</v>
      </c>
      <c r="E37" s="0" t="n">
        <v>0.0117</v>
      </c>
      <c r="F37" s="0" t="n">
        <v>0.0046</v>
      </c>
      <c r="G37" s="0" t="n">
        <v>0</v>
      </c>
      <c r="H37" s="0" t="n">
        <v>0</v>
      </c>
    </row>
    <row r="38" customFormat="false" ht="14" hidden="false" customHeight="false" outlineLevel="0" collapsed="false">
      <c r="A38" s="0" t="n">
        <v>0.0897</v>
      </c>
      <c r="B38" s="0" t="n">
        <v>6.5</v>
      </c>
      <c r="C38" s="0" t="n">
        <v>0.3527</v>
      </c>
      <c r="D38" s="0" t="n">
        <v>0</v>
      </c>
      <c r="E38" s="0" t="n">
        <v>0.0173</v>
      </c>
      <c r="F38" s="0" t="n">
        <v>0.0045</v>
      </c>
      <c r="G38" s="0" t="n">
        <v>0</v>
      </c>
      <c r="H38" s="0" t="n">
        <v>0</v>
      </c>
    </row>
    <row r="39" customFormat="false" ht="14" hidden="false" customHeight="false" outlineLevel="0" collapsed="false">
      <c r="A39" s="0" t="n">
        <v>0.109</v>
      </c>
      <c r="B39" s="0" t="n">
        <v>1.78</v>
      </c>
      <c r="C39" s="0" t="n">
        <v>0.322</v>
      </c>
      <c r="D39" s="0" t="n">
        <v>0</v>
      </c>
      <c r="E39" s="0" t="n">
        <v>0.0117</v>
      </c>
      <c r="F39" s="0" t="n">
        <v>0.0141</v>
      </c>
      <c r="G39" s="0" t="n">
        <v>0</v>
      </c>
      <c r="H39" s="0" t="n">
        <v>0</v>
      </c>
    </row>
    <row r="40" customFormat="false" ht="14" hidden="false" customHeight="false" outlineLevel="0" collapsed="false">
      <c r="A40" s="0" t="n">
        <v>0.1096</v>
      </c>
      <c r="B40" s="0" t="n">
        <v>2.49</v>
      </c>
      <c r="C40" s="0" t="n">
        <v>0.3346</v>
      </c>
      <c r="D40" s="0" t="n">
        <v>0</v>
      </c>
      <c r="E40" s="0" t="n">
        <v>0.0069</v>
      </c>
      <c r="F40" s="0" t="n">
        <v>0.0083</v>
      </c>
      <c r="G40" s="0" t="n">
        <v>0</v>
      </c>
      <c r="H40" s="0" t="n">
        <v>0</v>
      </c>
    </row>
    <row r="41" customFormat="false" ht="14" hidden="false" customHeight="false" outlineLevel="0" collapsed="false">
      <c r="A41" s="0" t="n">
        <v>0.1098</v>
      </c>
      <c r="B41" s="0" t="n">
        <v>3.48</v>
      </c>
      <c r="C41" s="0" t="n">
        <v>0.3353</v>
      </c>
      <c r="D41" s="0" t="n">
        <v>0</v>
      </c>
      <c r="E41" s="0" t="n">
        <v>0.0065</v>
      </c>
      <c r="F41" s="0" t="n">
        <v>0.0054</v>
      </c>
      <c r="G41" s="0" t="n">
        <v>0</v>
      </c>
      <c r="H41" s="0" t="n">
        <v>0</v>
      </c>
    </row>
    <row r="42" customFormat="false" ht="14" hidden="false" customHeight="false" outlineLevel="0" collapsed="false">
      <c r="A42" s="0" t="n">
        <v>0.11</v>
      </c>
      <c r="B42" s="0" t="n">
        <v>4.45</v>
      </c>
      <c r="C42" s="0" t="n">
        <v>0.336</v>
      </c>
      <c r="D42" s="0" t="n">
        <v>0</v>
      </c>
      <c r="E42" s="0" t="n">
        <v>0.0077</v>
      </c>
      <c r="F42" s="0" t="n">
        <v>0.0042</v>
      </c>
      <c r="G42" s="0" t="n">
        <v>0</v>
      </c>
      <c r="H42" s="0" t="n">
        <v>0</v>
      </c>
    </row>
    <row r="43" customFormat="false" ht="14" hidden="false" customHeight="false" outlineLevel="0" collapsed="false">
      <c r="A43" s="0" t="n">
        <v>0.1105</v>
      </c>
      <c r="B43" s="0" t="n">
        <v>5.44</v>
      </c>
      <c r="C43" s="0" t="n">
        <v>0.3314</v>
      </c>
      <c r="D43" s="0" t="n">
        <v>0</v>
      </c>
      <c r="E43" s="0" t="n">
        <v>0.0105</v>
      </c>
      <c r="F43" s="0" t="n">
        <v>0.0042</v>
      </c>
      <c r="G43" s="0" t="n">
        <v>0</v>
      </c>
      <c r="H43" s="0" t="n">
        <v>0</v>
      </c>
    </row>
    <row r="44" customFormat="false" ht="14" hidden="false" customHeight="false" outlineLevel="0" collapsed="false">
      <c r="A44" s="0" t="n">
        <v>0.1096</v>
      </c>
      <c r="B44" s="0" t="n">
        <v>6.6</v>
      </c>
      <c r="C44" s="0" t="n">
        <v>0.3379</v>
      </c>
      <c r="D44" s="0" t="n">
        <v>0</v>
      </c>
      <c r="E44" s="0" t="n">
        <v>0.0144</v>
      </c>
      <c r="F44" s="0" t="n">
        <v>0.0043</v>
      </c>
      <c r="G44" s="0" t="n">
        <v>0</v>
      </c>
      <c r="H44" s="0" t="n">
        <v>0</v>
      </c>
    </row>
    <row r="45" customFormat="false" ht="14" hidden="false" customHeight="false" outlineLevel="0" collapsed="false">
      <c r="A45" s="0" t="n">
        <v>0.1282</v>
      </c>
      <c r="B45" s="0" t="n">
        <v>1.86</v>
      </c>
      <c r="C45" s="0" t="n">
        <v>0.3479</v>
      </c>
      <c r="D45" s="0" t="n">
        <v>0</v>
      </c>
      <c r="E45" s="0" t="n">
        <v>0.0198</v>
      </c>
      <c r="F45" s="0" t="n">
        <v>0.0168</v>
      </c>
      <c r="G45" s="0" t="n">
        <v>0</v>
      </c>
      <c r="H45" s="0" t="n">
        <v>0</v>
      </c>
    </row>
    <row r="46" customFormat="false" ht="14" hidden="false" customHeight="false" outlineLevel="0" collapsed="false">
      <c r="A46" s="0" t="n">
        <v>0.1383</v>
      </c>
      <c r="B46" s="0" t="n">
        <v>2.49</v>
      </c>
      <c r="C46" s="0" t="n">
        <v>0.3298</v>
      </c>
      <c r="D46" s="0" t="n">
        <v>0</v>
      </c>
      <c r="E46" s="0" t="n">
        <v>0.006</v>
      </c>
      <c r="F46" s="0" t="n">
        <v>0.0105</v>
      </c>
      <c r="G46" s="0" t="n">
        <v>0</v>
      </c>
      <c r="H46" s="0" t="n">
        <v>0</v>
      </c>
    </row>
    <row r="47" customFormat="false" ht="14" hidden="false" customHeight="false" outlineLevel="0" collapsed="false">
      <c r="A47" s="0" t="n">
        <v>0.1396</v>
      </c>
      <c r="B47" s="0" t="n">
        <v>3.48</v>
      </c>
      <c r="C47" s="0" t="n">
        <v>0.3328</v>
      </c>
      <c r="D47" s="0" t="n">
        <v>0</v>
      </c>
      <c r="E47" s="0" t="n">
        <v>0.0057</v>
      </c>
      <c r="F47" s="0" t="n">
        <v>0.0064</v>
      </c>
      <c r="G47" s="0" t="n">
        <v>0</v>
      </c>
      <c r="H47" s="0" t="n">
        <v>0</v>
      </c>
    </row>
    <row r="48" customFormat="false" ht="14" hidden="false" customHeight="false" outlineLevel="0" collapsed="false">
      <c r="A48" s="0" t="n">
        <v>0.1394</v>
      </c>
      <c r="B48" s="0" t="n">
        <v>4.45</v>
      </c>
      <c r="C48" s="0" t="n">
        <v>0.3272</v>
      </c>
      <c r="D48" s="0" t="n">
        <v>0</v>
      </c>
      <c r="E48" s="0" t="n">
        <v>0.0062</v>
      </c>
      <c r="F48" s="0" t="n">
        <v>0.0047</v>
      </c>
      <c r="G48" s="0" t="n">
        <v>0</v>
      </c>
      <c r="H48" s="0" t="n">
        <v>0</v>
      </c>
    </row>
    <row r="49" customFormat="false" ht="14" hidden="false" customHeight="false" outlineLevel="0" collapsed="false">
      <c r="A49" s="0" t="n">
        <v>0.1398</v>
      </c>
      <c r="B49" s="0" t="n">
        <v>5.46</v>
      </c>
      <c r="C49" s="0" t="n">
        <v>0.3411</v>
      </c>
      <c r="D49" s="0" t="n">
        <v>0</v>
      </c>
      <c r="E49" s="0" t="n">
        <v>0.0085</v>
      </c>
      <c r="F49" s="0" t="n">
        <v>0.0043</v>
      </c>
      <c r="G49" s="0" t="n">
        <v>0</v>
      </c>
      <c r="H49" s="0" t="n">
        <v>0</v>
      </c>
    </row>
    <row r="50" customFormat="false" ht="14" hidden="false" customHeight="false" outlineLevel="0" collapsed="false">
      <c r="A50" s="0" t="n">
        <v>0.1407</v>
      </c>
      <c r="B50" s="0" t="n">
        <v>6.69</v>
      </c>
      <c r="C50" s="0" t="n">
        <v>0.3363</v>
      </c>
      <c r="D50" s="0" t="n">
        <v>0</v>
      </c>
      <c r="E50" s="0" t="n">
        <v>0.0097</v>
      </c>
      <c r="F50" s="0" t="n">
        <v>0.0042</v>
      </c>
      <c r="G50" s="0" t="n">
        <v>0</v>
      </c>
      <c r="H50" s="0" t="n">
        <v>0</v>
      </c>
    </row>
    <row r="51" customFormat="false" ht="14" hidden="false" customHeight="false" outlineLevel="0" collapsed="false">
      <c r="A51" s="0" t="n">
        <v>0.1737</v>
      </c>
      <c r="B51" s="0" t="n">
        <v>2.67</v>
      </c>
      <c r="C51" s="0" t="n">
        <v>0.3277</v>
      </c>
      <c r="D51" s="0" t="n">
        <v>0</v>
      </c>
      <c r="E51" s="0" t="n">
        <v>0.0091</v>
      </c>
      <c r="F51" s="0" t="n">
        <v>0.0103</v>
      </c>
      <c r="G51" s="0" t="n">
        <v>0</v>
      </c>
      <c r="H51" s="0" t="n">
        <v>0</v>
      </c>
    </row>
    <row r="52" customFormat="false" ht="14" hidden="false" customHeight="false" outlineLevel="0" collapsed="false">
      <c r="A52" s="0" t="n">
        <v>0.1803</v>
      </c>
      <c r="B52" s="0" t="n">
        <v>3.46</v>
      </c>
      <c r="C52" s="0" t="n">
        <v>0.3069</v>
      </c>
      <c r="D52" s="0" t="n">
        <v>0</v>
      </c>
      <c r="E52" s="0" t="n">
        <v>0.0066</v>
      </c>
      <c r="F52" s="0" t="n">
        <v>0.0071</v>
      </c>
      <c r="G52" s="0" t="n">
        <v>0</v>
      </c>
      <c r="H52" s="0" t="n">
        <v>0</v>
      </c>
    </row>
    <row r="53" customFormat="false" ht="14" hidden="false" customHeight="false" outlineLevel="0" collapsed="false">
      <c r="A53" s="0" t="n">
        <v>0.1799</v>
      </c>
      <c r="B53" s="0" t="n">
        <v>4.46</v>
      </c>
      <c r="C53" s="0" t="n">
        <v>0.3197</v>
      </c>
      <c r="D53" s="0" t="n">
        <v>0</v>
      </c>
      <c r="E53" s="0" t="n">
        <v>0.0076</v>
      </c>
      <c r="F53" s="0" t="n">
        <v>0.0054</v>
      </c>
      <c r="G53" s="0" t="n">
        <v>0</v>
      </c>
      <c r="H53" s="0" t="n">
        <v>0</v>
      </c>
    </row>
    <row r="54" customFormat="false" ht="14" hidden="false" customHeight="false" outlineLevel="0" collapsed="false">
      <c r="A54" s="0" t="n">
        <v>0.1806</v>
      </c>
      <c r="B54" s="0" t="n">
        <v>5.46</v>
      </c>
      <c r="C54" s="0" t="n">
        <v>0.3088</v>
      </c>
      <c r="D54" s="0" t="n">
        <v>0</v>
      </c>
      <c r="E54" s="0" t="n">
        <v>0.0088</v>
      </c>
      <c r="F54" s="0" t="n">
        <v>0.0045</v>
      </c>
      <c r="G54" s="0" t="n">
        <v>0</v>
      </c>
      <c r="H54" s="0" t="n">
        <v>0</v>
      </c>
    </row>
    <row r="55" customFormat="false" ht="14" hidden="false" customHeight="false" outlineLevel="0" collapsed="false">
      <c r="A55" s="0" t="n">
        <v>0.1801</v>
      </c>
      <c r="B55" s="0" t="n">
        <v>6.77</v>
      </c>
      <c r="C55" s="0" t="n">
        <v>0.3203</v>
      </c>
      <c r="D55" s="0" t="n">
        <v>0</v>
      </c>
      <c r="E55" s="0" t="n">
        <v>0.0097</v>
      </c>
      <c r="F55" s="0" t="n">
        <v>0.0039</v>
      </c>
      <c r="G55" s="0" t="n">
        <v>0</v>
      </c>
      <c r="H55" s="0" t="n">
        <v>0</v>
      </c>
    </row>
    <row r="56" customFormat="false" ht="14" hidden="false" customHeight="false" outlineLevel="0" collapsed="false">
      <c r="A56" s="0" t="n">
        <v>0.1769</v>
      </c>
      <c r="B56" s="0" t="n">
        <v>8.5</v>
      </c>
      <c r="C56" s="0" t="n">
        <v>0.3092</v>
      </c>
      <c r="D56" s="0" t="n">
        <v>0</v>
      </c>
      <c r="E56" s="0" t="n">
        <v>0.0232</v>
      </c>
      <c r="F56" s="0" t="n">
        <v>0.0037</v>
      </c>
      <c r="G56" s="0" t="n">
        <v>0</v>
      </c>
      <c r="H56" s="0" t="n">
        <v>0</v>
      </c>
    </row>
    <row r="57" customFormat="false" ht="14" hidden="false" customHeight="false" outlineLevel="0" collapsed="false">
      <c r="A57" s="0" t="n">
        <v>0.2048</v>
      </c>
      <c r="B57" s="0" t="n">
        <v>2.9</v>
      </c>
      <c r="C57" s="0" t="n">
        <v>0.297</v>
      </c>
      <c r="D57" s="0" t="n">
        <v>0</v>
      </c>
      <c r="E57" s="0" t="n">
        <v>0.0263</v>
      </c>
      <c r="F57" s="0" t="n">
        <v>0.0081</v>
      </c>
      <c r="G57" s="0" t="n">
        <v>0</v>
      </c>
      <c r="H57" s="0" t="n">
        <v>0</v>
      </c>
    </row>
    <row r="58" customFormat="false" ht="14" hidden="false" customHeight="false" outlineLevel="0" collapsed="false">
      <c r="A58" s="0" t="n">
        <v>0.2203</v>
      </c>
      <c r="B58" s="0" t="n">
        <v>3.51</v>
      </c>
      <c r="C58" s="0" t="n">
        <v>0.2924</v>
      </c>
      <c r="D58" s="0" t="n">
        <v>0</v>
      </c>
      <c r="E58" s="0" t="n">
        <v>0.007</v>
      </c>
      <c r="F58" s="0" t="n">
        <v>0.0065</v>
      </c>
      <c r="G58" s="0" t="n">
        <v>0</v>
      </c>
      <c r="H58" s="0" t="n">
        <v>0</v>
      </c>
    </row>
    <row r="59" customFormat="false" ht="14" hidden="false" customHeight="false" outlineLevel="0" collapsed="false">
      <c r="A59" s="0" t="n">
        <v>0.2255</v>
      </c>
      <c r="B59" s="0" t="n">
        <v>4.47</v>
      </c>
      <c r="C59" s="0" t="n">
        <v>0.282</v>
      </c>
      <c r="D59" s="0" t="n">
        <v>0</v>
      </c>
      <c r="E59" s="0" t="n">
        <v>0.007</v>
      </c>
      <c r="F59" s="0" t="n">
        <v>0.005</v>
      </c>
      <c r="G59" s="0" t="n">
        <v>0</v>
      </c>
      <c r="H59" s="0" t="n">
        <v>0</v>
      </c>
    </row>
    <row r="60" customFormat="false" ht="14" hidden="false" customHeight="false" outlineLevel="0" collapsed="false">
      <c r="A60" s="0" t="n">
        <v>0.2259</v>
      </c>
      <c r="B60" s="0" t="n">
        <v>5.47</v>
      </c>
      <c r="C60" s="0" t="n">
        <v>0.2937</v>
      </c>
      <c r="D60" s="0" t="n">
        <v>0</v>
      </c>
      <c r="E60" s="0" t="n">
        <v>0.009</v>
      </c>
      <c r="F60" s="0" t="n">
        <v>0.0043</v>
      </c>
      <c r="G60" s="0" t="n">
        <v>0</v>
      </c>
      <c r="H60" s="0" t="n">
        <v>0</v>
      </c>
    </row>
    <row r="61" customFormat="false" ht="14" hidden="false" customHeight="false" outlineLevel="0" collapsed="false">
      <c r="A61" s="0" t="n">
        <v>0.2273</v>
      </c>
      <c r="B61" s="0" t="n">
        <v>6.81</v>
      </c>
      <c r="C61" s="0" t="n">
        <v>0.2789</v>
      </c>
      <c r="D61" s="0" t="n">
        <v>0</v>
      </c>
      <c r="E61" s="0" t="n">
        <v>0.0086</v>
      </c>
      <c r="F61" s="0" t="n">
        <v>0.0034</v>
      </c>
      <c r="G61" s="0" t="n">
        <v>0</v>
      </c>
      <c r="H61" s="0" t="n">
        <v>0</v>
      </c>
    </row>
    <row r="62" customFormat="false" ht="14" hidden="false" customHeight="false" outlineLevel="0" collapsed="false">
      <c r="A62" s="0" t="n">
        <v>0.2211</v>
      </c>
      <c r="B62" s="0" t="n">
        <v>8.64</v>
      </c>
      <c r="C62" s="0" t="n">
        <v>0.2874</v>
      </c>
      <c r="D62" s="0" t="n">
        <v>0</v>
      </c>
      <c r="E62" s="0" t="n">
        <v>0.0182</v>
      </c>
      <c r="F62" s="0" t="n">
        <v>0.0032</v>
      </c>
      <c r="G62" s="0" t="n">
        <v>0</v>
      </c>
      <c r="H62" s="0" t="n">
        <v>0</v>
      </c>
    </row>
    <row r="63" customFormat="false" ht="14" hidden="false" customHeight="false" outlineLevel="0" collapsed="false">
      <c r="A63" s="0" t="n">
        <v>0.2643</v>
      </c>
      <c r="B63" s="0" t="n">
        <v>3.75</v>
      </c>
      <c r="C63" s="0" t="n">
        <v>0.269</v>
      </c>
      <c r="D63" s="0" t="n">
        <v>0</v>
      </c>
      <c r="E63" s="0" t="n">
        <v>0.0118</v>
      </c>
      <c r="F63" s="0" t="n">
        <v>0.0062</v>
      </c>
      <c r="G63" s="0" t="n">
        <v>0</v>
      </c>
      <c r="H63" s="0" t="n">
        <v>0</v>
      </c>
    </row>
    <row r="64" customFormat="false" ht="14" hidden="false" customHeight="false" outlineLevel="0" collapsed="false">
      <c r="A64" s="0" t="n">
        <v>0.2723</v>
      </c>
      <c r="B64" s="0" t="n">
        <v>4.47</v>
      </c>
      <c r="C64" s="0" t="n">
        <v>0.2672</v>
      </c>
      <c r="D64" s="0" t="n">
        <v>0</v>
      </c>
      <c r="E64" s="0" t="n">
        <v>0.0079</v>
      </c>
      <c r="F64" s="0" t="n">
        <v>0.0052</v>
      </c>
      <c r="G64" s="0" t="n">
        <v>0</v>
      </c>
      <c r="H64" s="0" t="n">
        <v>0</v>
      </c>
    </row>
    <row r="65" customFormat="false" ht="14" hidden="false" customHeight="false" outlineLevel="0" collapsed="false">
      <c r="A65" s="0" t="n">
        <v>0.2746</v>
      </c>
      <c r="B65" s="0" t="n">
        <v>5.44</v>
      </c>
      <c r="C65" s="0" t="n">
        <v>0.2562</v>
      </c>
      <c r="D65" s="0" t="n">
        <v>0</v>
      </c>
      <c r="E65" s="0" t="n">
        <v>0.0091</v>
      </c>
      <c r="F65" s="0" t="n">
        <v>0.0039</v>
      </c>
      <c r="G65" s="0" t="n">
        <v>0</v>
      </c>
      <c r="H65" s="0" t="n">
        <v>0</v>
      </c>
    </row>
    <row r="66" customFormat="false" ht="14" hidden="false" customHeight="false" outlineLevel="0" collapsed="false">
      <c r="A66" s="0" t="n">
        <v>0.2792</v>
      </c>
      <c r="B66" s="0" t="n">
        <v>6.84</v>
      </c>
      <c r="C66" s="0" t="n">
        <v>0.2512</v>
      </c>
      <c r="D66" s="0" t="n">
        <v>0</v>
      </c>
      <c r="E66" s="0" t="n">
        <v>0.009</v>
      </c>
      <c r="F66" s="0" t="n">
        <v>0.003</v>
      </c>
      <c r="G66" s="0" t="n">
        <v>0</v>
      </c>
      <c r="H66" s="0" t="n">
        <v>0</v>
      </c>
    </row>
    <row r="67" customFormat="false" ht="14" hidden="false" customHeight="false" outlineLevel="0" collapsed="false">
      <c r="A67" s="0" t="n">
        <v>0.2729</v>
      </c>
      <c r="B67" s="0" t="n">
        <v>8.7</v>
      </c>
      <c r="C67" s="0" t="n">
        <v>0.255</v>
      </c>
      <c r="D67" s="0" t="n">
        <v>0</v>
      </c>
      <c r="E67" s="0" t="n">
        <v>0.0167</v>
      </c>
      <c r="F67" s="0" t="n">
        <v>0.0028</v>
      </c>
      <c r="G67" s="0" t="n">
        <v>0</v>
      </c>
      <c r="H67" s="0" t="n">
        <v>0</v>
      </c>
    </row>
    <row r="68" customFormat="false" ht="14" hidden="false" customHeight="false" outlineLevel="0" collapsed="false">
      <c r="A68" s="0" t="n">
        <v>0.3145</v>
      </c>
      <c r="B68" s="0" t="n">
        <v>4.61</v>
      </c>
      <c r="C68" s="0" t="n">
        <v>0.2286</v>
      </c>
      <c r="D68" s="0" t="n">
        <v>0</v>
      </c>
      <c r="E68" s="0" t="n">
        <v>0.0088</v>
      </c>
      <c r="F68" s="0" t="n">
        <v>0.01</v>
      </c>
      <c r="G68" s="0" t="n">
        <v>0</v>
      </c>
      <c r="H68" s="0" t="n">
        <v>0</v>
      </c>
    </row>
    <row r="69" customFormat="false" ht="14" hidden="false" customHeight="false" outlineLevel="0" collapsed="false">
      <c r="A69" s="0" t="n">
        <v>0.3373</v>
      </c>
      <c r="B69" s="0" t="n">
        <v>5.46</v>
      </c>
      <c r="C69" s="0" t="n">
        <v>0.2267</v>
      </c>
      <c r="D69" s="0" t="n">
        <v>0</v>
      </c>
      <c r="E69" s="0" t="n">
        <v>0.0071</v>
      </c>
      <c r="F69" s="0" t="n">
        <v>0.0077</v>
      </c>
      <c r="G69" s="0" t="n">
        <v>0</v>
      </c>
      <c r="H69" s="0" t="n">
        <v>0</v>
      </c>
    </row>
    <row r="70" customFormat="false" ht="14" hidden="false" customHeight="false" outlineLevel="0" collapsed="false">
      <c r="A70" s="0" t="n">
        <v>0.3485</v>
      </c>
      <c r="B70" s="0" t="n">
        <v>6.87</v>
      </c>
      <c r="C70" s="0" t="n">
        <v>0.2195</v>
      </c>
      <c r="D70" s="0" t="n">
        <v>0</v>
      </c>
      <c r="E70" s="0" t="n">
        <v>0.0068</v>
      </c>
      <c r="F70" s="0" t="n">
        <v>0.0047</v>
      </c>
      <c r="G70" s="0" t="n">
        <v>0</v>
      </c>
      <c r="H70" s="0" t="n">
        <v>0</v>
      </c>
    </row>
    <row r="71" customFormat="false" ht="14" hidden="false" customHeight="false" outlineLevel="0" collapsed="false">
      <c r="A71" s="0" t="n">
        <v>0.3432</v>
      </c>
      <c r="B71" s="0" t="n">
        <v>8.73</v>
      </c>
      <c r="C71" s="0" t="n">
        <v>0.2074</v>
      </c>
      <c r="D71" s="0" t="n">
        <v>0</v>
      </c>
      <c r="E71" s="0" t="n">
        <v>0.0108</v>
      </c>
      <c r="F71" s="0" t="n">
        <v>0.0028</v>
      </c>
      <c r="G71" s="0" t="n">
        <v>0</v>
      </c>
      <c r="H71" s="0" t="n">
        <v>0</v>
      </c>
    </row>
    <row r="72" customFormat="false" ht="14" hidden="false" customHeight="false" outlineLevel="0" collapsed="false">
      <c r="A72" s="0" t="n">
        <v>0.3931</v>
      </c>
      <c r="B72" s="0" t="n">
        <v>5.72</v>
      </c>
      <c r="C72" s="0" t="n">
        <v>0.168</v>
      </c>
      <c r="D72" s="0" t="n">
        <v>0</v>
      </c>
      <c r="E72" s="0" t="n">
        <v>0.0147</v>
      </c>
      <c r="F72" s="0" t="n">
        <v>0.0177</v>
      </c>
      <c r="G72" s="0" t="n">
        <v>0</v>
      </c>
      <c r="H72" s="0" t="n">
        <v>0</v>
      </c>
    </row>
    <row r="73" customFormat="false" ht="14" hidden="false" customHeight="false" outlineLevel="0" collapsed="false">
      <c r="A73" s="0" t="n">
        <v>0.4379</v>
      </c>
      <c r="B73" s="0" t="n">
        <v>6.96</v>
      </c>
      <c r="C73" s="0" t="n">
        <v>0.1603</v>
      </c>
      <c r="D73" s="0" t="n">
        <v>0</v>
      </c>
      <c r="E73" s="0" t="n">
        <v>0.0061</v>
      </c>
      <c r="F73" s="0" t="n">
        <v>0.0132</v>
      </c>
      <c r="G73" s="0" t="n">
        <v>0</v>
      </c>
      <c r="H73" s="0" t="n">
        <v>0</v>
      </c>
    </row>
    <row r="74" customFormat="false" ht="14" hidden="false" customHeight="false" outlineLevel="0" collapsed="false">
      <c r="A74" s="0" t="n">
        <v>0.4603</v>
      </c>
      <c r="B74" s="0" t="n">
        <v>8.74</v>
      </c>
      <c r="C74" s="0" t="n">
        <v>0.131</v>
      </c>
      <c r="D74" s="0" t="n">
        <v>0</v>
      </c>
      <c r="E74" s="0" t="n">
        <v>0.007</v>
      </c>
      <c r="F74" s="0" t="n">
        <v>0.0074</v>
      </c>
      <c r="G74" s="0" t="n">
        <v>0</v>
      </c>
      <c r="H74" s="0" t="n">
        <v>0</v>
      </c>
    </row>
    <row r="75" customFormat="false" ht="14" hidden="false" customHeight="false" outlineLevel="0" collapsed="false">
      <c r="A75" s="0" t="n">
        <v>0.0087</v>
      </c>
      <c r="B75" s="0" t="n">
        <v>1.19</v>
      </c>
      <c r="C75" s="0" t="n">
        <v>0.2894</v>
      </c>
      <c r="D75" s="0" t="n">
        <v>0</v>
      </c>
      <c r="E75" s="0" t="n">
        <v>0.007</v>
      </c>
      <c r="F75" s="0" t="n">
        <v>0.0058</v>
      </c>
      <c r="G75" s="0" t="n">
        <v>0</v>
      </c>
      <c r="H75" s="0" t="n">
        <v>0</v>
      </c>
    </row>
    <row r="76" customFormat="false" ht="14" hidden="false" customHeight="false" outlineLevel="0" collapsed="false">
      <c r="A76" s="0" t="n">
        <v>0.0117</v>
      </c>
      <c r="B76" s="0" t="n">
        <v>1.37</v>
      </c>
      <c r="C76" s="0" t="n">
        <v>0.2907</v>
      </c>
      <c r="D76" s="0" t="n">
        <v>0</v>
      </c>
      <c r="E76" s="0" t="n">
        <v>0.0077</v>
      </c>
      <c r="F76" s="0" t="n">
        <v>0.0061</v>
      </c>
      <c r="G76" s="0" t="n">
        <v>0</v>
      </c>
      <c r="H76" s="0" t="n">
        <v>0</v>
      </c>
    </row>
    <row r="77" customFormat="false" ht="14" hidden="false" customHeight="false" outlineLevel="0" collapsed="false">
      <c r="A77" s="0" t="n">
        <v>0.0129</v>
      </c>
      <c r="B77" s="0" t="n">
        <v>1.7</v>
      </c>
      <c r="C77" s="0" t="n">
        <v>0.3247</v>
      </c>
      <c r="D77" s="0" t="n">
        <v>0</v>
      </c>
      <c r="E77" s="0" t="n">
        <v>0.0056</v>
      </c>
      <c r="F77" s="0" t="n">
        <v>0.0057</v>
      </c>
      <c r="G77" s="0" t="n">
        <v>0</v>
      </c>
      <c r="H77" s="0" t="n">
        <v>0</v>
      </c>
    </row>
    <row r="78" customFormat="false" ht="14" hidden="false" customHeight="false" outlineLevel="0" collapsed="false">
      <c r="A78" s="0" t="n">
        <v>0.0172</v>
      </c>
      <c r="B78" s="0" t="n">
        <v>1.77</v>
      </c>
      <c r="C78" s="0" t="n">
        <v>0.3279</v>
      </c>
      <c r="D78" s="0" t="n">
        <v>0</v>
      </c>
      <c r="E78" s="0" t="n">
        <v>0.0082</v>
      </c>
      <c r="F78" s="0" t="n">
        <v>0.0056</v>
      </c>
      <c r="G78" s="0" t="n">
        <v>0</v>
      </c>
      <c r="H78" s="0" t="n">
        <v>0</v>
      </c>
    </row>
    <row r="79" customFormat="false" ht="14" hidden="false" customHeight="false" outlineLevel="0" collapsed="false">
      <c r="A79" s="0" t="n">
        <v>0.0178</v>
      </c>
      <c r="B79" s="0" t="n">
        <v>2.34</v>
      </c>
      <c r="C79" s="0" t="n">
        <v>0.3428</v>
      </c>
      <c r="D79" s="0" t="n">
        <v>0</v>
      </c>
      <c r="E79" s="0" t="n">
        <v>0.0054</v>
      </c>
      <c r="F79" s="0" t="n">
        <v>0.0054</v>
      </c>
      <c r="G79" s="0" t="n">
        <v>0</v>
      </c>
      <c r="H79" s="0" t="n">
        <v>0</v>
      </c>
    </row>
    <row r="80" customFormat="false" ht="14" hidden="false" customHeight="false" outlineLevel="0" collapsed="false">
      <c r="A80" s="0" t="n">
        <v>0.0241</v>
      </c>
      <c r="B80" s="0" t="n">
        <v>1.82</v>
      </c>
      <c r="C80" s="0" t="n">
        <v>0.3184</v>
      </c>
      <c r="D80" s="0" t="n">
        <v>0</v>
      </c>
      <c r="E80" s="0" t="n">
        <v>0.0102</v>
      </c>
      <c r="F80" s="0" t="n">
        <v>0.0056</v>
      </c>
      <c r="G80" s="0" t="n">
        <v>0</v>
      </c>
      <c r="H80" s="0" t="n">
        <v>0</v>
      </c>
    </row>
    <row r="81" customFormat="false" ht="14" hidden="false" customHeight="false" outlineLevel="0" collapsed="false">
      <c r="A81" s="0" t="n">
        <v>0.0245</v>
      </c>
      <c r="B81" s="0" t="n">
        <v>2.5</v>
      </c>
      <c r="C81" s="0" t="n">
        <v>0.3351</v>
      </c>
      <c r="D81" s="0" t="n">
        <v>0</v>
      </c>
      <c r="E81" s="0" t="n">
        <v>0.0042</v>
      </c>
      <c r="F81" s="0" t="n">
        <v>0.0046</v>
      </c>
      <c r="G81" s="0" t="n">
        <v>0</v>
      </c>
      <c r="H81" s="0" t="n">
        <v>0</v>
      </c>
    </row>
    <row r="82" customFormat="false" ht="14" hidden="false" customHeight="false" outlineLevel="0" collapsed="false">
      <c r="A82" s="0" t="n">
        <v>0.026</v>
      </c>
      <c r="B82" s="0" t="n">
        <v>3.36</v>
      </c>
      <c r="C82" s="0" t="n">
        <v>0.356</v>
      </c>
      <c r="D82" s="0" t="n">
        <v>0</v>
      </c>
      <c r="E82" s="0" t="n">
        <v>0.0056</v>
      </c>
      <c r="F82" s="0" t="n">
        <v>0.0058</v>
      </c>
      <c r="G82" s="0" t="n">
        <v>0</v>
      </c>
      <c r="H82" s="0" t="n">
        <v>0</v>
      </c>
    </row>
    <row r="83" customFormat="false" ht="14" hidden="false" customHeight="false" outlineLevel="0" collapsed="false">
      <c r="A83" s="0" t="n">
        <v>0.0347</v>
      </c>
      <c r="B83" s="0" t="n">
        <v>2.51</v>
      </c>
      <c r="C83" s="0" t="n">
        <v>0.3486</v>
      </c>
      <c r="D83" s="0" t="n">
        <v>0</v>
      </c>
      <c r="E83" s="0" t="n">
        <v>0.0075</v>
      </c>
      <c r="F83" s="0" t="n">
        <v>0.0046</v>
      </c>
      <c r="G83" s="0" t="n">
        <v>0</v>
      </c>
      <c r="H83" s="0" t="n">
        <v>0</v>
      </c>
    </row>
    <row r="84" customFormat="false" ht="14" hidden="false" customHeight="false" outlineLevel="0" collapsed="false">
      <c r="A84" s="0" t="n">
        <v>0.0348</v>
      </c>
      <c r="B84" s="0" t="n">
        <v>3.48</v>
      </c>
      <c r="C84" s="0" t="n">
        <v>0.3579</v>
      </c>
      <c r="D84" s="0" t="n">
        <v>0</v>
      </c>
      <c r="E84" s="0" t="n">
        <v>0.0056</v>
      </c>
      <c r="F84" s="0" t="n">
        <v>0.0043</v>
      </c>
      <c r="G84" s="0" t="n">
        <v>0</v>
      </c>
      <c r="H84" s="0" t="n">
        <v>0</v>
      </c>
    </row>
    <row r="85" customFormat="false" ht="14" hidden="false" customHeight="false" outlineLevel="0" collapsed="false">
      <c r="A85" s="0" t="n">
        <v>0.0354</v>
      </c>
      <c r="B85" s="0" t="n">
        <v>4.41</v>
      </c>
      <c r="C85" s="0" t="n">
        <v>0.3619</v>
      </c>
      <c r="D85" s="0" t="n">
        <v>0</v>
      </c>
      <c r="E85" s="0" t="n">
        <v>0.0072</v>
      </c>
      <c r="F85" s="0" t="n">
        <v>0.0063</v>
      </c>
      <c r="G85" s="0" t="n">
        <v>0</v>
      </c>
      <c r="H85" s="0" t="n">
        <v>0</v>
      </c>
    </row>
    <row r="86" customFormat="false" ht="14" hidden="false" customHeight="false" outlineLevel="0" collapsed="false">
      <c r="A86" s="0" t="n">
        <v>0.0374</v>
      </c>
      <c r="B86" s="0" t="n">
        <v>5.32</v>
      </c>
      <c r="C86" s="0" t="n">
        <v>0.4004</v>
      </c>
      <c r="D86" s="0" t="n">
        <v>0</v>
      </c>
      <c r="E86" s="0" t="n">
        <v>0.0195</v>
      </c>
      <c r="F86" s="0" t="n">
        <v>0.0087</v>
      </c>
      <c r="G86" s="0" t="n">
        <v>0</v>
      </c>
      <c r="H86" s="0" t="n">
        <v>0</v>
      </c>
    </row>
    <row r="87" customFormat="false" ht="14" hidden="false" customHeight="false" outlineLevel="0" collapsed="false">
      <c r="A87" s="0" t="n">
        <v>0.0496</v>
      </c>
      <c r="B87" s="0" t="n">
        <v>2.54</v>
      </c>
      <c r="C87" s="0" t="n">
        <v>0.32</v>
      </c>
      <c r="D87" s="0" t="n">
        <v>0</v>
      </c>
      <c r="E87" s="0" t="n">
        <v>0.0072</v>
      </c>
      <c r="F87" s="0" t="n">
        <v>0.0047</v>
      </c>
      <c r="G87" s="0" t="n">
        <v>0</v>
      </c>
      <c r="H87" s="0" t="n">
        <v>0</v>
      </c>
    </row>
    <row r="88" customFormat="false" ht="14" hidden="false" customHeight="false" outlineLevel="0" collapsed="false">
      <c r="A88" s="0" t="n">
        <v>0.0494</v>
      </c>
      <c r="B88" s="0" t="n">
        <v>3.49</v>
      </c>
      <c r="C88" s="0" t="n">
        <v>0.3544</v>
      </c>
      <c r="D88" s="0" t="n">
        <v>0</v>
      </c>
      <c r="E88" s="0" t="n">
        <v>0.0054</v>
      </c>
      <c r="F88" s="0" t="n">
        <v>0.0039</v>
      </c>
      <c r="G88" s="0" t="n">
        <v>0</v>
      </c>
      <c r="H88" s="0" t="n">
        <v>0</v>
      </c>
    </row>
    <row r="89" customFormat="false" ht="14" hidden="false" customHeight="false" outlineLevel="0" collapsed="false">
      <c r="A89" s="0" t="n">
        <v>0.0495</v>
      </c>
      <c r="B89" s="0" t="n">
        <v>4.47</v>
      </c>
      <c r="C89" s="0" t="n">
        <v>0.3589</v>
      </c>
      <c r="D89" s="0" t="n">
        <v>0</v>
      </c>
      <c r="E89" s="0" t="n">
        <v>0.0055</v>
      </c>
      <c r="F89" s="0" t="n">
        <v>0.0039</v>
      </c>
      <c r="G89" s="0" t="n">
        <v>0</v>
      </c>
      <c r="H89" s="0" t="n">
        <v>0</v>
      </c>
    </row>
    <row r="90" customFormat="false" ht="14" hidden="false" customHeight="false" outlineLevel="0" collapsed="false">
      <c r="A90" s="0" t="n">
        <v>0.0505</v>
      </c>
      <c r="B90" s="0" t="n">
        <v>5.43</v>
      </c>
      <c r="C90" s="0" t="n">
        <v>0.3689</v>
      </c>
      <c r="D90" s="0" t="n">
        <v>0</v>
      </c>
      <c r="E90" s="0" t="n">
        <v>0.0072</v>
      </c>
      <c r="F90" s="0" t="n">
        <v>0.0047</v>
      </c>
      <c r="G90" s="0" t="n">
        <v>0</v>
      </c>
      <c r="H90" s="0" t="n">
        <v>0</v>
      </c>
    </row>
    <row r="91" customFormat="false" ht="14" hidden="false" customHeight="false" outlineLevel="0" collapsed="false">
      <c r="A91" s="0" t="n">
        <v>0.0524</v>
      </c>
      <c r="B91" s="0" t="n">
        <v>6.61</v>
      </c>
      <c r="C91" s="0" t="n">
        <v>0.3901</v>
      </c>
      <c r="D91" s="0" t="n">
        <v>0</v>
      </c>
      <c r="E91" s="0" t="n">
        <v>0.0111</v>
      </c>
      <c r="F91" s="0" t="n">
        <v>0.0061</v>
      </c>
      <c r="G91" s="0" t="n">
        <v>0</v>
      </c>
      <c r="H91" s="0" t="n">
        <v>0</v>
      </c>
    </row>
    <row r="92" customFormat="false" ht="14" hidden="false" customHeight="false" outlineLevel="0" collapsed="false">
      <c r="A92" s="0" t="n">
        <v>0.0707</v>
      </c>
      <c r="B92" s="0" t="n">
        <v>2.56</v>
      </c>
      <c r="C92" s="0" t="n">
        <v>0.3307</v>
      </c>
      <c r="D92" s="0" t="n">
        <v>0</v>
      </c>
      <c r="E92" s="0" t="n">
        <v>0.0112</v>
      </c>
      <c r="F92" s="0" t="n">
        <v>0.0064</v>
      </c>
      <c r="G92" s="0" t="n">
        <v>0</v>
      </c>
      <c r="H92" s="0" t="n">
        <v>0</v>
      </c>
    </row>
    <row r="93" customFormat="false" ht="14" hidden="false" customHeight="false" outlineLevel="0" collapsed="false">
      <c r="A93" s="0" t="n">
        <v>0.0702</v>
      </c>
      <c r="B93" s="0" t="n">
        <v>3.5</v>
      </c>
      <c r="C93" s="0" t="n">
        <v>0.3408</v>
      </c>
      <c r="D93" s="0" t="n">
        <v>0</v>
      </c>
      <c r="E93" s="0" t="n">
        <v>0.0072</v>
      </c>
      <c r="F93" s="0" t="n">
        <v>0.0046</v>
      </c>
      <c r="G93" s="0" t="n">
        <v>0</v>
      </c>
      <c r="H93" s="0" t="n">
        <v>0</v>
      </c>
    </row>
    <row r="94" customFormat="false" ht="14" hidden="false" customHeight="false" outlineLevel="0" collapsed="false">
      <c r="A94" s="0" t="n">
        <v>0.0698</v>
      </c>
      <c r="B94" s="0" t="n">
        <v>4.48</v>
      </c>
      <c r="C94" s="0" t="n">
        <v>0.3442</v>
      </c>
      <c r="D94" s="0" t="n">
        <v>0</v>
      </c>
      <c r="E94" s="0" t="n">
        <v>0.0068</v>
      </c>
      <c r="F94" s="0" t="n">
        <v>0.004</v>
      </c>
      <c r="G94" s="0" t="n">
        <v>0</v>
      </c>
      <c r="H94" s="0" t="n">
        <v>0</v>
      </c>
    </row>
    <row r="95" customFormat="false" ht="14" hidden="false" customHeight="false" outlineLevel="0" collapsed="false">
      <c r="A95" s="0" t="n">
        <v>0.07</v>
      </c>
      <c r="B95" s="0" t="n">
        <v>5.47</v>
      </c>
      <c r="C95" s="0" t="n">
        <v>0.3606</v>
      </c>
      <c r="D95" s="0" t="n">
        <v>0</v>
      </c>
      <c r="E95" s="0" t="n">
        <v>0.0078</v>
      </c>
      <c r="F95" s="0" t="n">
        <v>0.0042</v>
      </c>
      <c r="G95" s="0" t="n">
        <v>0</v>
      </c>
      <c r="H95" s="0" t="n">
        <v>0</v>
      </c>
    </row>
    <row r="96" customFormat="false" ht="14" hidden="false" customHeight="false" outlineLevel="0" collapsed="false">
      <c r="A96" s="0" t="n">
        <v>0.07</v>
      </c>
      <c r="B96" s="0" t="n">
        <v>6.86</v>
      </c>
      <c r="C96" s="0" t="n">
        <v>0.3691</v>
      </c>
      <c r="D96" s="0" t="n">
        <v>0</v>
      </c>
      <c r="E96" s="0" t="n">
        <v>0.0091</v>
      </c>
      <c r="F96" s="0" t="n">
        <v>0.0043</v>
      </c>
      <c r="G96" s="0" t="n">
        <v>0</v>
      </c>
      <c r="H96" s="0" t="n">
        <v>0</v>
      </c>
    </row>
    <row r="97" customFormat="false" ht="14" hidden="false" customHeight="false" outlineLevel="0" collapsed="false">
      <c r="A97" s="0" t="n">
        <v>0.0718</v>
      </c>
      <c r="B97" s="0" t="n">
        <v>8.61</v>
      </c>
      <c r="C97" s="0" t="n">
        <v>0.3976</v>
      </c>
      <c r="D97" s="0" t="n">
        <v>0</v>
      </c>
      <c r="E97" s="0" t="n">
        <v>0.0199</v>
      </c>
      <c r="F97" s="0" t="n">
        <v>0.0056</v>
      </c>
      <c r="G97" s="0" t="n">
        <v>0</v>
      </c>
      <c r="H97" s="0" t="n">
        <v>0</v>
      </c>
    </row>
    <row r="98" customFormat="false" ht="14" hidden="false" customHeight="false" outlineLevel="0" collapsed="false">
      <c r="A98" s="0" t="n">
        <v>0.0915</v>
      </c>
      <c r="B98" s="0" t="n">
        <v>2.61</v>
      </c>
      <c r="C98" s="0" t="n">
        <v>0.3587</v>
      </c>
      <c r="D98" s="0" t="n">
        <v>0</v>
      </c>
      <c r="E98" s="0" t="n">
        <v>0.0171</v>
      </c>
      <c r="F98" s="0" t="n">
        <v>0.0087</v>
      </c>
      <c r="G98" s="0" t="n">
        <v>0</v>
      </c>
      <c r="H98" s="0" t="n">
        <v>0</v>
      </c>
    </row>
    <row r="99" customFormat="false" ht="14" hidden="false" customHeight="false" outlineLevel="0" collapsed="false">
      <c r="A99" s="0" t="n">
        <v>0.0909</v>
      </c>
      <c r="B99" s="0" t="n">
        <v>3.5</v>
      </c>
      <c r="C99" s="0" t="n">
        <v>0.3253</v>
      </c>
      <c r="D99" s="0" t="n">
        <v>0</v>
      </c>
      <c r="E99" s="0" t="n">
        <v>0.009</v>
      </c>
      <c r="F99" s="0" t="n">
        <v>0.0055</v>
      </c>
      <c r="G99" s="0" t="n">
        <v>0</v>
      </c>
      <c r="H99" s="0" t="n">
        <v>0</v>
      </c>
    </row>
    <row r="100" customFormat="false" ht="14" hidden="false" customHeight="false" outlineLevel="0" collapsed="false">
      <c r="A100" s="0" t="n">
        <v>0.0906</v>
      </c>
      <c r="B100" s="0" t="n">
        <v>4.47</v>
      </c>
      <c r="C100" s="0" t="n">
        <v>0.3487</v>
      </c>
      <c r="D100" s="0" t="n">
        <v>0</v>
      </c>
      <c r="E100" s="0" t="n">
        <v>0.0086</v>
      </c>
      <c r="F100" s="0" t="n">
        <v>0.0047</v>
      </c>
      <c r="G100" s="0" t="n">
        <v>0</v>
      </c>
      <c r="H100" s="0" t="n">
        <v>0</v>
      </c>
    </row>
    <row r="101" customFormat="false" ht="14" hidden="false" customHeight="false" outlineLevel="0" collapsed="false">
      <c r="A101" s="0" t="n">
        <v>0.0904</v>
      </c>
      <c r="B101" s="0" t="n">
        <v>5.48</v>
      </c>
      <c r="C101" s="0" t="n">
        <v>0.3513</v>
      </c>
      <c r="D101" s="0" t="n">
        <v>0</v>
      </c>
      <c r="E101" s="0" t="n">
        <v>0.0089</v>
      </c>
      <c r="F101" s="0" t="n">
        <v>0.0044</v>
      </c>
      <c r="G101" s="0" t="n">
        <v>0</v>
      </c>
      <c r="H101" s="0" t="n">
        <v>0</v>
      </c>
    </row>
    <row r="102" customFormat="false" ht="14" hidden="false" customHeight="false" outlineLevel="0" collapsed="false">
      <c r="A102" s="0" t="n">
        <v>0.0903</v>
      </c>
      <c r="B102" s="0" t="n">
        <v>6.81</v>
      </c>
      <c r="C102" s="0" t="n">
        <v>0.3618</v>
      </c>
      <c r="D102" s="0" t="n">
        <v>0</v>
      </c>
      <c r="E102" s="0" t="n">
        <v>0.0081</v>
      </c>
      <c r="F102" s="0" t="n">
        <v>0.0044</v>
      </c>
      <c r="G102" s="0" t="n">
        <v>0</v>
      </c>
      <c r="H102" s="0" t="n">
        <v>0</v>
      </c>
    </row>
    <row r="103" customFormat="false" ht="14" hidden="false" customHeight="false" outlineLevel="0" collapsed="false">
      <c r="A103" s="0" t="n">
        <v>0.0905</v>
      </c>
      <c r="B103" s="0" t="n">
        <v>8.77</v>
      </c>
      <c r="C103" s="0" t="n">
        <v>0.3827</v>
      </c>
      <c r="D103" s="0" t="n">
        <v>0</v>
      </c>
      <c r="E103" s="0" t="n">
        <v>0.0149</v>
      </c>
      <c r="F103" s="0" t="n">
        <v>0.0049</v>
      </c>
      <c r="G103" s="0" t="n">
        <v>0</v>
      </c>
      <c r="H103" s="0" t="n">
        <v>0</v>
      </c>
    </row>
    <row r="104" customFormat="false" ht="14" hidden="false" customHeight="false" outlineLevel="0" collapsed="false">
      <c r="A104" s="0" t="n">
        <v>0.1125</v>
      </c>
      <c r="B104" s="0" t="n">
        <v>2.62</v>
      </c>
      <c r="C104" s="0" t="n">
        <v>0.3078</v>
      </c>
      <c r="D104" s="0" t="n">
        <v>0</v>
      </c>
      <c r="E104" s="0" t="n">
        <v>0.0176</v>
      </c>
      <c r="F104" s="0" t="n">
        <v>0.0088</v>
      </c>
      <c r="G104" s="0" t="n">
        <v>0</v>
      </c>
      <c r="H104" s="0" t="n">
        <v>0</v>
      </c>
    </row>
    <row r="105" customFormat="false" ht="14" hidden="false" customHeight="false" outlineLevel="0" collapsed="false">
      <c r="A105" s="0" t="n">
        <v>0.112</v>
      </c>
      <c r="B105" s="0" t="n">
        <v>3.48</v>
      </c>
      <c r="C105" s="0" t="n">
        <v>0.3508</v>
      </c>
      <c r="D105" s="0" t="n">
        <v>0</v>
      </c>
      <c r="E105" s="0" t="n">
        <v>0.014</v>
      </c>
      <c r="F105" s="0" t="n">
        <v>0.0067</v>
      </c>
      <c r="G105" s="0" t="n">
        <v>0</v>
      </c>
      <c r="H105" s="0" t="n">
        <v>0</v>
      </c>
    </row>
    <row r="106" customFormat="false" ht="14" hidden="false" customHeight="false" outlineLevel="0" collapsed="false">
      <c r="A106" s="0" t="n">
        <v>0.111</v>
      </c>
      <c r="B106" s="0" t="n">
        <v>4.49</v>
      </c>
      <c r="C106" s="0" t="n">
        <v>0.339</v>
      </c>
      <c r="D106" s="0" t="n">
        <v>0</v>
      </c>
      <c r="E106" s="0" t="n">
        <v>0.0106</v>
      </c>
      <c r="F106" s="0" t="n">
        <v>0.0054</v>
      </c>
      <c r="G106" s="0" t="n">
        <v>0</v>
      </c>
      <c r="H106" s="0" t="n">
        <v>0</v>
      </c>
    </row>
    <row r="107" customFormat="false" ht="14" hidden="false" customHeight="false" outlineLevel="0" collapsed="false">
      <c r="A107" s="0" t="n">
        <v>0.1108</v>
      </c>
      <c r="B107" s="0" t="n">
        <v>5.49</v>
      </c>
      <c r="C107" s="0" t="n">
        <v>0.3428</v>
      </c>
      <c r="D107" s="0" t="n">
        <v>0</v>
      </c>
      <c r="E107" s="0" t="n">
        <v>0.0102</v>
      </c>
      <c r="F107" s="0" t="n">
        <v>0.005</v>
      </c>
      <c r="G107" s="0" t="n">
        <v>0</v>
      </c>
      <c r="H107" s="0" t="n">
        <v>0</v>
      </c>
    </row>
    <row r="108" customFormat="false" ht="14" hidden="false" customHeight="false" outlineLevel="0" collapsed="false">
      <c r="A108" s="0" t="n">
        <v>0.1108</v>
      </c>
      <c r="B108" s="0" t="n">
        <v>6.84</v>
      </c>
      <c r="C108" s="0" t="n">
        <v>0.3487</v>
      </c>
      <c r="D108" s="0" t="n">
        <v>0</v>
      </c>
      <c r="E108" s="0" t="n">
        <v>0.0087</v>
      </c>
      <c r="F108" s="0" t="n">
        <v>0.0047</v>
      </c>
      <c r="G108" s="0" t="n">
        <v>0</v>
      </c>
      <c r="H108" s="0" t="n">
        <v>0</v>
      </c>
    </row>
    <row r="109" customFormat="false" ht="14" hidden="false" customHeight="false" outlineLevel="0" collapsed="false">
      <c r="A109" s="0" t="n">
        <v>0.1105</v>
      </c>
      <c r="B109" s="0" t="n">
        <v>8.86</v>
      </c>
      <c r="C109" s="0" t="n">
        <v>0.3448</v>
      </c>
      <c r="D109" s="0" t="n">
        <v>0</v>
      </c>
      <c r="E109" s="0" t="n">
        <v>0.0134</v>
      </c>
      <c r="F109" s="0" t="n">
        <v>0.0047</v>
      </c>
      <c r="G109" s="0" t="n">
        <v>0</v>
      </c>
      <c r="H109" s="0" t="n">
        <v>0</v>
      </c>
    </row>
    <row r="110" customFormat="false" ht="14" hidden="false" customHeight="false" outlineLevel="0" collapsed="false">
      <c r="A110" s="0" t="n">
        <v>0.1112</v>
      </c>
      <c r="B110" s="0" t="n">
        <v>10.75</v>
      </c>
      <c r="C110" s="0" t="n">
        <v>0.3544</v>
      </c>
      <c r="D110" s="0" t="n">
        <v>0</v>
      </c>
      <c r="E110" s="0" t="n">
        <v>0.0251</v>
      </c>
      <c r="F110" s="0" t="n">
        <v>0.005</v>
      </c>
      <c r="G110" s="0" t="n">
        <v>0</v>
      </c>
      <c r="H110" s="0" t="n">
        <v>0</v>
      </c>
    </row>
    <row r="111" customFormat="false" ht="14" hidden="false" customHeight="false" outlineLevel="0" collapsed="false">
      <c r="A111" s="0" t="n">
        <v>0.1432</v>
      </c>
      <c r="B111" s="0" t="n">
        <v>3.48</v>
      </c>
      <c r="C111" s="0" t="n">
        <v>0.3197</v>
      </c>
      <c r="D111" s="0" t="n">
        <v>0</v>
      </c>
      <c r="E111" s="0" t="n">
        <v>0.0109</v>
      </c>
      <c r="F111" s="0" t="n">
        <v>0.0077</v>
      </c>
      <c r="G111" s="0" t="n">
        <v>0</v>
      </c>
      <c r="H111" s="0" t="n">
        <v>0</v>
      </c>
    </row>
    <row r="112" customFormat="false" ht="14" hidden="false" customHeight="false" outlineLevel="0" collapsed="false">
      <c r="A112" s="0" t="n">
        <v>0.1419</v>
      </c>
      <c r="B112" s="0" t="n">
        <v>4.49</v>
      </c>
      <c r="C112" s="0" t="n">
        <v>0.3105</v>
      </c>
      <c r="D112" s="0" t="n">
        <v>0</v>
      </c>
      <c r="E112" s="0" t="n">
        <v>0.0082</v>
      </c>
      <c r="F112" s="0" t="n">
        <v>0.0054</v>
      </c>
      <c r="G112" s="0" t="n">
        <v>0</v>
      </c>
      <c r="H112" s="0" t="n">
        <v>0</v>
      </c>
    </row>
    <row r="113" customFormat="false" ht="14" hidden="false" customHeight="false" outlineLevel="0" collapsed="false">
      <c r="A113" s="0" t="n">
        <v>0.1409</v>
      </c>
      <c r="B113" s="0" t="n">
        <v>5.48</v>
      </c>
      <c r="C113" s="0" t="n">
        <v>0.3177</v>
      </c>
      <c r="D113" s="0" t="n">
        <v>0</v>
      </c>
      <c r="E113" s="0" t="n">
        <v>0.0081</v>
      </c>
      <c r="F113" s="0" t="n">
        <v>0.0049</v>
      </c>
      <c r="G113" s="0" t="n">
        <v>0</v>
      </c>
      <c r="H113" s="0" t="n">
        <v>0</v>
      </c>
    </row>
    <row r="114" customFormat="false" ht="14" hidden="false" customHeight="false" outlineLevel="0" collapsed="false">
      <c r="A114" s="0" t="n">
        <v>0.1411</v>
      </c>
      <c r="B114" s="0" t="n">
        <v>6.87</v>
      </c>
      <c r="C114" s="0" t="n">
        <v>0.318</v>
      </c>
      <c r="D114" s="0" t="n">
        <v>0</v>
      </c>
      <c r="E114" s="0" t="n">
        <v>0.0064</v>
      </c>
      <c r="F114" s="0" t="n">
        <v>0.0045</v>
      </c>
      <c r="G114" s="0" t="n">
        <v>0</v>
      </c>
      <c r="H114" s="0" t="n">
        <v>0</v>
      </c>
    </row>
    <row r="115" customFormat="false" ht="14" hidden="false" customHeight="false" outlineLevel="0" collapsed="false">
      <c r="A115" s="0" t="n">
        <v>0.1405</v>
      </c>
      <c r="B115" s="0" t="n">
        <v>8.9</v>
      </c>
      <c r="C115" s="0" t="n">
        <v>0.3356</v>
      </c>
      <c r="D115" s="0" t="n">
        <v>0</v>
      </c>
      <c r="E115" s="0" t="n">
        <v>0.0101</v>
      </c>
      <c r="F115" s="0" t="n">
        <v>0.0047</v>
      </c>
      <c r="G115" s="0" t="n">
        <v>0</v>
      </c>
      <c r="H115" s="0" t="n">
        <v>0</v>
      </c>
    </row>
    <row r="116" customFormat="false" ht="14" hidden="false" customHeight="false" outlineLevel="0" collapsed="false">
      <c r="A116" s="0" t="n">
        <v>0.1421</v>
      </c>
      <c r="B116" s="0" t="n">
        <v>11</v>
      </c>
      <c r="C116" s="0" t="n">
        <v>0.3345</v>
      </c>
      <c r="D116" s="0" t="n">
        <v>0</v>
      </c>
      <c r="E116" s="0" t="n">
        <v>0.0138</v>
      </c>
      <c r="F116" s="0" t="n">
        <v>0.0049</v>
      </c>
      <c r="G116" s="0" t="n">
        <v>0</v>
      </c>
      <c r="H116" s="0" t="n">
        <v>0</v>
      </c>
    </row>
    <row r="117" customFormat="false" ht="14" hidden="false" customHeight="false" outlineLevel="0" collapsed="false">
      <c r="A117" s="0" t="n">
        <v>0.1814</v>
      </c>
      <c r="B117" s="0" t="n">
        <v>3.62</v>
      </c>
      <c r="C117" s="0" t="n">
        <v>0.3014</v>
      </c>
      <c r="D117" s="0" t="n">
        <v>0</v>
      </c>
      <c r="E117" s="0" t="n">
        <v>0.0158</v>
      </c>
      <c r="F117" s="0" t="n">
        <v>0.0085</v>
      </c>
      <c r="G117" s="0" t="n">
        <v>0</v>
      </c>
      <c r="H117" s="0" t="n">
        <v>0</v>
      </c>
    </row>
    <row r="118" customFormat="false" ht="14" hidden="false" customHeight="false" outlineLevel="0" collapsed="false">
      <c r="A118" s="0" t="n">
        <v>0.1859</v>
      </c>
      <c r="B118" s="0" t="n">
        <v>4.5</v>
      </c>
      <c r="C118" s="0" t="n">
        <v>0.2968</v>
      </c>
      <c r="D118" s="0" t="n">
        <v>0</v>
      </c>
      <c r="E118" s="0" t="n">
        <v>0.0099</v>
      </c>
      <c r="F118" s="0" t="n">
        <v>0.0062</v>
      </c>
      <c r="G118" s="0" t="n">
        <v>0</v>
      </c>
      <c r="H118" s="0" t="n">
        <v>0</v>
      </c>
    </row>
    <row r="119" customFormat="false" ht="14" hidden="false" customHeight="false" outlineLevel="0" collapsed="false">
      <c r="A119" s="0" t="n">
        <v>0.184</v>
      </c>
      <c r="B119" s="0" t="n">
        <v>5.49</v>
      </c>
      <c r="C119" s="0" t="n">
        <v>0.2913</v>
      </c>
      <c r="D119" s="0" t="n">
        <v>0</v>
      </c>
      <c r="E119" s="0" t="n">
        <v>0.0092</v>
      </c>
      <c r="F119" s="0" t="n">
        <v>0.005</v>
      </c>
      <c r="G119" s="0" t="n">
        <v>0</v>
      </c>
      <c r="H119" s="0" t="n">
        <v>0</v>
      </c>
    </row>
    <row r="120" customFormat="false" ht="14" hidden="false" customHeight="false" outlineLevel="0" collapsed="false">
      <c r="A120" s="0" t="n">
        <v>0.1833</v>
      </c>
      <c r="B120" s="0" t="n">
        <v>6.87</v>
      </c>
      <c r="C120" s="0" t="n">
        <v>0.3012</v>
      </c>
      <c r="D120" s="0" t="n">
        <v>0</v>
      </c>
      <c r="E120" s="0" t="n">
        <v>0.0073</v>
      </c>
      <c r="F120" s="0" t="n">
        <v>0.0045</v>
      </c>
      <c r="G120" s="0" t="n">
        <v>0</v>
      </c>
      <c r="H120" s="0" t="n">
        <v>0</v>
      </c>
    </row>
    <row r="121" customFormat="false" ht="14" hidden="false" customHeight="false" outlineLevel="0" collapsed="false">
      <c r="A121" s="0" t="n">
        <v>0.181</v>
      </c>
      <c r="B121" s="0" t="n">
        <v>8.93</v>
      </c>
      <c r="C121" s="0" t="n">
        <v>0.2973</v>
      </c>
      <c r="D121" s="0" t="n">
        <v>0</v>
      </c>
      <c r="E121" s="0" t="n">
        <v>0.0109</v>
      </c>
      <c r="F121" s="0" t="n">
        <v>0.0039</v>
      </c>
      <c r="G121" s="0" t="n">
        <v>0</v>
      </c>
      <c r="H121" s="0" t="n">
        <v>0</v>
      </c>
    </row>
    <row r="122" customFormat="false" ht="14" hidden="false" customHeight="false" outlineLevel="0" collapsed="false">
      <c r="A122" s="0" t="n">
        <v>0.1813</v>
      </c>
      <c r="B122" s="0" t="n">
        <v>11.15</v>
      </c>
      <c r="C122" s="0" t="n">
        <v>0.3418</v>
      </c>
      <c r="D122" s="0" t="n">
        <v>0</v>
      </c>
      <c r="E122" s="0" t="n">
        <v>0.0135</v>
      </c>
      <c r="F122" s="0" t="n">
        <v>0.0046</v>
      </c>
      <c r="G122" s="0" t="n">
        <v>0</v>
      </c>
      <c r="H122" s="0" t="n">
        <v>0</v>
      </c>
    </row>
    <row r="123" customFormat="false" ht="14" hidden="false" customHeight="false" outlineLevel="0" collapsed="false">
      <c r="A123" s="0" t="n">
        <v>0.2282</v>
      </c>
      <c r="B123" s="0" t="n">
        <v>4.55</v>
      </c>
      <c r="C123" s="0" t="n">
        <v>0.2707</v>
      </c>
      <c r="D123" s="0" t="n">
        <v>0</v>
      </c>
      <c r="E123" s="0" t="n">
        <v>0.0118</v>
      </c>
      <c r="F123" s="0" t="n">
        <v>0.0058</v>
      </c>
      <c r="G123" s="0" t="n">
        <v>0</v>
      </c>
      <c r="H123" s="0" t="n">
        <v>0</v>
      </c>
    </row>
    <row r="124" customFormat="false" ht="14" hidden="false" customHeight="false" outlineLevel="0" collapsed="false">
      <c r="A124" s="0" t="n">
        <v>0.2304</v>
      </c>
      <c r="B124" s="0" t="n">
        <v>5.47</v>
      </c>
      <c r="C124" s="0" t="n">
        <v>0.2722</v>
      </c>
      <c r="D124" s="0" t="n">
        <v>0</v>
      </c>
      <c r="E124" s="0" t="n">
        <v>0.0097</v>
      </c>
      <c r="F124" s="0" t="n">
        <v>0.0049</v>
      </c>
      <c r="G124" s="0" t="n">
        <v>0</v>
      </c>
      <c r="H124" s="0" t="n">
        <v>0</v>
      </c>
    </row>
    <row r="125" customFormat="false" ht="14" hidden="false" customHeight="false" outlineLevel="0" collapsed="false">
      <c r="A125" s="0" t="n">
        <v>0.2304</v>
      </c>
      <c r="B125" s="0" t="n">
        <v>6.92</v>
      </c>
      <c r="C125" s="0" t="n">
        <v>0.2769</v>
      </c>
      <c r="D125" s="0" t="n">
        <v>0</v>
      </c>
      <c r="E125" s="0" t="n">
        <v>0.0073</v>
      </c>
      <c r="F125" s="0" t="n">
        <v>0.0041</v>
      </c>
      <c r="G125" s="0" t="n">
        <v>0</v>
      </c>
      <c r="H125" s="0" t="n">
        <v>0</v>
      </c>
    </row>
    <row r="126" customFormat="false" ht="14" hidden="false" customHeight="false" outlineLevel="0" collapsed="false">
      <c r="A126" s="0" t="n">
        <v>0.227</v>
      </c>
      <c r="B126" s="0" t="n">
        <v>8.83</v>
      </c>
      <c r="C126" s="0" t="n">
        <v>0.2783</v>
      </c>
      <c r="D126" s="0" t="n">
        <v>0</v>
      </c>
      <c r="E126" s="0" t="n">
        <v>0.0092</v>
      </c>
      <c r="F126" s="0" t="n">
        <v>0.0036</v>
      </c>
      <c r="G126" s="0" t="n">
        <v>0</v>
      </c>
      <c r="H126" s="0" t="n">
        <v>0</v>
      </c>
    </row>
    <row r="127" customFormat="false" ht="14" hidden="false" customHeight="false" outlineLevel="0" collapsed="false">
      <c r="A127" s="0" t="n">
        <v>0.2271</v>
      </c>
      <c r="B127" s="0" t="n">
        <v>11.23</v>
      </c>
      <c r="C127" s="0" t="n">
        <v>0.3041</v>
      </c>
      <c r="D127" s="0" t="n">
        <v>0</v>
      </c>
      <c r="E127" s="0" t="n">
        <v>0.0119</v>
      </c>
      <c r="F127" s="0" t="n">
        <v>0.0035</v>
      </c>
      <c r="G127" s="0" t="n">
        <v>0</v>
      </c>
      <c r="H127" s="0" t="n">
        <v>0</v>
      </c>
    </row>
    <row r="128" customFormat="false" ht="14" hidden="false" customHeight="false" outlineLevel="0" collapsed="false">
      <c r="A128" s="0" t="n">
        <v>0.2795</v>
      </c>
      <c r="B128" s="0" t="n">
        <v>5.54</v>
      </c>
      <c r="C128" s="0" t="n">
        <v>0.2598</v>
      </c>
      <c r="D128" s="0" t="n">
        <v>0</v>
      </c>
      <c r="E128" s="0" t="n">
        <v>0.0125</v>
      </c>
      <c r="F128" s="0" t="n">
        <v>0.0044</v>
      </c>
      <c r="G128" s="0" t="n">
        <v>0</v>
      </c>
      <c r="H128" s="0" t="n">
        <v>0</v>
      </c>
    </row>
    <row r="129" customFormat="false" ht="14" hidden="false" customHeight="false" outlineLevel="0" collapsed="false">
      <c r="A129" s="0" t="n">
        <v>0.2849</v>
      </c>
      <c r="B129" s="0" t="n">
        <v>6.93</v>
      </c>
      <c r="C129" s="0" t="n">
        <v>0.2389</v>
      </c>
      <c r="D129" s="0" t="n">
        <v>0</v>
      </c>
      <c r="E129" s="0" t="n">
        <v>0.0075</v>
      </c>
      <c r="F129" s="0" t="n">
        <v>0.0034</v>
      </c>
      <c r="G129" s="0" t="n">
        <v>0</v>
      </c>
      <c r="H129" s="0" t="n">
        <v>0</v>
      </c>
    </row>
    <row r="130" customFormat="false" ht="14" hidden="false" customHeight="false" outlineLevel="0" collapsed="false">
      <c r="A130" s="0" t="n">
        <v>0.2801</v>
      </c>
      <c r="B130" s="0" t="n">
        <v>8.85</v>
      </c>
      <c r="C130" s="0" t="n">
        <v>0.2423</v>
      </c>
      <c r="D130" s="0" t="n">
        <v>0</v>
      </c>
      <c r="E130" s="0" t="n">
        <v>0.0095</v>
      </c>
      <c r="F130" s="0" t="n">
        <v>0.0029</v>
      </c>
      <c r="G130" s="0" t="n">
        <v>0</v>
      </c>
      <c r="H130" s="0" t="n">
        <v>0</v>
      </c>
    </row>
    <row r="131" customFormat="false" ht="14" hidden="false" customHeight="false" outlineLevel="0" collapsed="false">
      <c r="A131" s="0" t="n">
        <v>0.2783</v>
      </c>
      <c r="B131" s="0" t="n">
        <v>11.26</v>
      </c>
      <c r="C131" s="0" t="n">
        <v>0.235</v>
      </c>
      <c r="D131" s="0" t="n">
        <v>0</v>
      </c>
      <c r="E131" s="0" t="n">
        <v>0.0106</v>
      </c>
      <c r="F131" s="0" t="n">
        <v>0.0026</v>
      </c>
      <c r="G131" s="0" t="n">
        <v>0</v>
      </c>
      <c r="H131" s="0" t="n">
        <v>0</v>
      </c>
    </row>
    <row r="132" customFormat="false" ht="14" hidden="false" customHeight="false" outlineLevel="0" collapsed="false">
      <c r="A132" s="0" t="n">
        <v>0.2788</v>
      </c>
      <c r="B132" s="0" t="n">
        <v>14.18</v>
      </c>
      <c r="C132" s="0" t="n">
        <v>0.2204</v>
      </c>
      <c r="D132" s="0" t="n">
        <v>0</v>
      </c>
      <c r="E132" s="0" t="n">
        <v>0.0173</v>
      </c>
      <c r="F132" s="0" t="n">
        <v>0.0024</v>
      </c>
      <c r="G132" s="0" t="n">
        <v>0</v>
      </c>
      <c r="H132" s="0" t="n">
        <v>0</v>
      </c>
    </row>
    <row r="133" customFormat="false" ht="14" hidden="false" customHeight="false" outlineLevel="0" collapsed="false">
      <c r="A133" s="0" t="n">
        <v>0.3421</v>
      </c>
      <c r="B133" s="0" t="n">
        <v>7.08</v>
      </c>
      <c r="C133" s="0" t="n">
        <v>0.2168</v>
      </c>
      <c r="D133" s="0" t="n">
        <v>0</v>
      </c>
      <c r="E133" s="0" t="n">
        <v>0.0073</v>
      </c>
      <c r="F133" s="0" t="n">
        <v>0.0047</v>
      </c>
      <c r="G133" s="0" t="n">
        <v>0</v>
      </c>
      <c r="H133" s="0" t="n">
        <v>0</v>
      </c>
    </row>
    <row r="134" customFormat="false" ht="14" hidden="false" customHeight="false" outlineLevel="0" collapsed="false">
      <c r="A134" s="0" t="n">
        <v>0.3535</v>
      </c>
      <c r="B134" s="0" t="n">
        <v>8.86</v>
      </c>
      <c r="C134" s="0" t="n">
        <v>0.1993</v>
      </c>
      <c r="D134" s="0" t="n">
        <v>0</v>
      </c>
      <c r="E134" s="0" t="n">
        <v>0.0068</v>
      </c>
      <c r="F134" s="0" t="n">
        <v>0.0027</v>
      </c>
      <c r="G134" s="0" t="n">
        <v>0</v>
      </c>
      <c r="H134" s="0" t="n">
        <v>0</v>
      </c>
    </row>
    <row r="135" customFormat="false" ht="14" hidden="false" customHeight="false" outlineLevel="0" collapsed="false">
      <c r="A135" s="0" t="n">
        <v>0.3526</v>
      </c>
      <c r="B135" s="0" t="n">
        <v>11.32</v>
      </c>
      <c r="C135" s="0" t="n">
        <v>0.1829</v>
      </c>
      <c r="D135" s="0" t="n">
        <v>0</v>
      </c>
      <c r="E135" s="0" t="n">
        <v>0.0073</v>
      </c>
      <c r="F135" s="0" t="n">
        <v>0.0019</v>
      </c>
      <c r="G135" s="0" t="n">
        <v>0</v>
      </c>
      <c r="H135" s="0" t="n">
        <v>0</v>
      </c>
    </row>
    <row r="136" customFormat="false" ht="14" hidden="false" customHeight="false" outlineLevel="0" collapsed="false">
      <c r="A136" s="0" t="n">
        <v>0.3516</v>
      </c>
      <c r="B136" s="0" t="n">
        <v>14.31</v>
      </c>
      <c r="C136" s="0" t="n">
        <v>0.1846</v>
      </c>
      <c r="D136" s="0" t="n">
        <v>0</v>
      </c>
      <c r="E136" s="0" t="n">
        <v>0.0112</v>
      </c>
      <c r="F136" s="0" t="n">
        <v>0.002</v>
      </c>
      <c r="G136" s="0" t="n">
        <v>0</v>
      </c>
      <c r="H136" s="0" t="n">
        <v>0</v>
      </c>
    </row>
    <row r="137" customFormat="false" ht="14" hidden="false" customHeight="false" outlineLevel="0" collapsed="false">
      <c r="A137" s="0" t="n">
        <v>0.4383</v>
      </c>
      <c r="B137" s="0" t="n">
        <v>9.03</v>
      </c>
      <c r="C137" s="0" t="n">
        <v>0.133</v>
      </c>
      <c r="D137" s="0" t="n">
        <v>0</v>
      </c>
      <c r="E137" s="0" t="n">
        <v>0.0068</v>
      </c>
      <c r="F137" s="0" t="n">
        <v>0.0087</v>
      </c>
      <c r="G137" s="0" t="n">
        <v>0</v>
      </c>
      <c r="H137" s="0" t="n">
        <v>0</v>
      </c>
    </row>
    <row r="138" customFormat="false" ht="14" hidden="false" customHeight="false" outlineLevel="0" collapsed="false">
      <c r="A138" s="0" t="n">
        <v>0.4698</v>
      </c>
      <c r="B138" s="0" t="n">
        <v>11.36</v>
      </c>
      <c r="C138" s="0" t="n">
        <v>0.1189</v>
      </c>
      <c r="D138" s="0" t="n">
        <v>0</v>
      </c>
      <c r="E138" s="0" t="n">
        <v>0.0054</v>
      </c>
      <c r="F138" s="0" t="n">
        <v>0.0057</v>
      </c>
      <c r="G138" s="0" t="n">
        <v>0</v>
      </c>
      <c r="H138" s="0" t="n">
        <v>0</v>
      </c>
    </row>
    <row r="139" customFormat="false" ht="14" hidden="false" customHeight="false" outlineLevel="0" collapsed="false">
      <c r="A139" s="0" t="n">
        <v>0.478</v>
      </c>
      <c r="B139" s="0" t="n">
        <v>14.38</v>
      </c>
      <c r="C139" s="0" t="n">
        <v>0.1215</v>
      </c>
      <c r="D139" s="0" t="n">
        <v>0</v>
      </c>
      <c r="E139" s="0" t="n">
        <v>0.0069</v>
      </c>
      <c r="F139" s="0" t="n">
        <v>0.0045</v>
      </c>
      <c r="G139" s="0" t="n">
        <v>0</v>
      </c>
      <c r="H139" s="0" t="n">
        <v>0</v>
      </c>
    </row>
    <row r="140" customFormat="false" ht="14" hidden="false" customHeight="false" outlineLevel="0" collapsed="false">
      <c r="A140" s="0" t="n">
        <v>0.0035</v>
      </c>
      <c r="B140" s="0" t="n">
        <v>0.83</v>
      </c>
      <c r="C140" s="0" t="n">
        <v>0.2756</v>
      </c>
      <c r="D140" s="0" t="n">
        <v>0</v>
      </c>
      <c r="E140" s="0" t="n">
        <v>0.0078</v>
      </c>
      <c r="F140" s="0" t="n">
        <v>0.0181</v>
      </c>
      <c r="G140" s="0" t="n">
        <v>0</v>
      </c>
      <c r="H140" s="0" t="n">
        <v>0</v>
      </c>
    </row>
    <row r="141" customFormat="false" ht="14" hidden="false" customHeight="false" outlineLevel="0" collapsed="false">
      <c r="A141" s="0" t="n">
        <v>0.0051</v>
      </c>
      <c r="B141" s="0" t="n">
        <v>1.18</v>
      </c>
      <c r="C141" s="0" t="n">
        <v>0.3032</v>
      </c>
      <c r="D141" s="0" t="n">
        <v>0</v>
      </c>
      <c r="E141" s="0" t="n">
        <v>0.0064</v>
      </c>
      <c r="F141" s="0" t="n">
        <v>0.0161</v>
      </c>
      <c r="G141" s="0" t="n">
        <v>0</v>
      </c>
      <c r="H141" s="0" t="n">
        <v>0</v>
      </c>
    </row>
    <row r="142" customFormat="false" ht="14" hidden="false" customHeight="false" outlineLevel="0" collapsed="false">
      <c r="A142" s="0" t="n">
        <v>0.0075</v>
      </c>
      <c r="B142" s="0" t="n">
        <v>1.32</v>
      </c>
      <c r="C142" s="0" t="n">
        <v>0.2996</v>
      </c>
      <c r="D142" s="0" t="n">
        <v>0</v>
      </c>
      <c r="E142" s="0" t="n">
        <v>0.0062</v>
      </c>
      <c r="F142" s="0" t="n">
        <v>0.0121</v>
      </c>
      <c r="G142" s="0" t="n">
        <v>0</v>
      </c>
      <c r="H142" s="0" t="n">
        <v>0</v>
      </c>
    </row>
    <row r="143" customFormat="false" ht="14" hidden="false" customHeight="false" outlineLevel="0" collapsed="false">
      <c r="A143" s="0" t="n">
        <v>0.0081</v>
      </c>
      <c r="B143" s="0" t="n">
        <v>1.72</v>
      </c>
      <c r="C143" s="0" t="n">
        <v>0.3364</v>
      </c>
      <c r="D143" s="0" t="n">
        <v>0</v>
      </c>
      <c r="E143" s="0" t="n">
        <v>0.0062</v>
      </c>
      <c r="F143" s="0" t="n">
        <v>0.0145</v>
      </c>
      <c r="G143" s="0" t="n">
        <v>0</v>
      </c>
      <c r="H143" s="0" t="n">
        <v>0</v>
      </c>
    </row>
    <row r="144" customFormat="false" ht="14" hidden="false" customHeight="false" outlineLevel="0" collapsed="false">
      <c r="A144" s="0" t="n">
        <v>0.0122</v>
      </c>
      <c r="B144" s="0" t="n">
        <v>1.76</v>
      </c>
      <c r="C144" s="0" t="n">
        <v>0.3295</v>
      </c>
      <c r="D144" s="0" t="n">
        <v>0</v>
      </c>
      <c r="E144" s="0" t="n">
        <v>0.0073</v>
      </c>
      <c r="F144" s="0" t="n">
        <v>0.0113</v>
      </c>
      <c r="G144" s="0" t="n">
        <v>0</v>
      </c>
      <c r="H144" s="0" t="n">
        <v>0</v>
      </c>
    </row>
    <row r="145" customFormat="false" ht="14" hidden="false" customHeight="false" outlineLevel="0" collapsed="false">
      <c r="A145" s="0" t="n">
        <v>0.0124</v>
      </c>
      <c r="B145" s="0" t="n">
        <v>2.45</v>
      </c>
      <c r="C145" s="0" t="n">
        <v>0.3662</v>
      </c>
      <c r="D145" s="0" t="n">
        <v>0</v>
      </c>
      <c r="E145" s="0" t="n">
        <v>0.0055</v>
      </c>
      <c r="F145" s="0" t="n">
        <v>0.0122</v>
      </c>
      <c r="G145" s="0" t="n">
        <v>0</v>
      </c>
      <c r="H145" s="0" t="n">
        <v>0</v>
      </c>
    </row>
    <row r="146" customFormat="false" ht="14" hidden="false" customHeight="false" outlineLevel="0" collapsed="false">
      <c r="A146" s="0" t="n">
        <v>0.0138</v>
      </c>
      <c r="B146" s="0" t="n">
        <v>3.25</v>
      </c>
      <c r="C146" s="0" t="n">
        <v>0.3632</v>
      </c>
      <c r="D146" s="0" t="n">
        <v>0</v>
      </c>
      <c r="E146" s="0" t="n">
        <v>0.0146</v>
      </c>
      <c r="F146" s="0" t="n">
        <v>0.0079</v>
      </c>
      <c r="G146" s="0" t="n">
        <v>0</v>
      </c>
      <c r="H146" s="0" t="n">
        <v>0</v>
      </c>
    </row>
    <row r="147" customFormat="false" ht="14" hidden="false" customHeight="false" outlineLevel="0" collapsed="false">
      <c r="A147" s="0" t="n">
        <v>0.0175</v>
      </c>
      <c r="B147" s="0" t="n">
        <v>1.77</v>
      </c>
      <c r="C147" s="0" t="n">
        <v>0.3026</v>
      </c>
      <c r="D147" s="0" t="n">
        <v>0</v>
      </c>
      <c r="E147" s="0" t="n">
        <v>0.0107</v>
      </c>
      <c r="F147" s="0" t="n">
        <v>0.0099</v>
      </c>
      <c r="G147" s="0" t="n">
        <v>0</v>
      </c>
      <c r="H147" s="0" t="n">
        <v>0</v>
      </c>
    </row>
    <row r="148" customFormat="false" ht="14" hidden="false" customHeight="false" outlineLevel="0" collapsed="false">
      <c r="A148" s="0" t="n">
        <v>0.0174</v>
      </c>
      <c r="B148" s="0" t="n">
        <v>2.48</v>
      </c>
      <c r="C148" s="0" t="n">
        <v>0.3532</v>
      </c>
      <c r="D148" s="0" t="n">
        <v>0</v>
      </c>
      <c r="E148" s="0" t="n">
        <v>0.0068</v>
      </c>
      <c r="F148" s="0" t="n">
        <v>0.011</v>
      </c>
      <c r="G148" s="0" t="n">
        <v>0</v>
      </c>
      <c r="H148" s="0" t="n">
        <v>0</v>
      </c>
    </row>
    <row r="149" customFormat="false" ht="14" hidden="false" customHeight="false" outlineLevel="0" collapsed="false">
      <c r="A149" s="0" t="n">
        <v>0.0169</v>
      </c>
      <c r="B149" s="0" t="n">
        <v>3.62</v>
      </c>
      <c r="C149" s="0" t="n">
        <v>0.3759</v>
      </c>
      <c r="D149" s="0" t="n">
        <v>0</v>
      </c>
      <c r="E149" s="0" t="n">
        <v>0.0106</v>
      </c>
      <c r="F149" s="0" t="n">
        <v>0.0076</v>
      </c>
      <c r="G149" s="0" t="n">
        <v>0</v>
      </c>
      <c r="H149" s="0" t="n">
        <v>0</v>
      </c>
    </row>
    <row r="150" customFormat="false" ht="14" hidden="false" customHeight="false" outlineLevel="0" collapsed="false">
      <c r="A150" s="0" t="n">
        <v>0.0185</v>
      </c>
      <c r="B150" s="0" t="n">
        <v>4.34</v>
      </c>
      <c r="C150" s="0" t="n">
        <v>0.3948</v>
      </c>
      <c r="D150" s="0" t="n">
        <v>0</v>
      </c>
      <c r="E150" s="0" t="n">
        <v>0.0125</v>
      </c>
      <c r="F150" s="0" t="n">
        <v>0.01</v>
      </c>
      <c r="G150" s="0" t="n">
        <v>0</v>
      </c>
      <c r="H150" s="0" t="n">
        <v>0</v>
      </c>
    </row>
    <row r="151" customFormat="false" ht="14" hidden="false" customHeight="false" outlineLevel="0" collapsed="false">
      <c r="A151" s="0" t="n">
        <v>0.0244</v>
      </c>
      <c r="B151" s="0" t="n">
        <v>1.79</v>
      </c>
      <c r="C151" s="0" t="n">
        <v>0.3058</v>
      </c>
      <c r="D151" s="0" t="n">
        <v>0</v>
      </c>
      <c r="E151" s="0" t="n">
        <v>0.0154</v>
      </c>
      <c r="F151" s="0" t="n">
        <v>0.0105</v>
      </c>
      <c r="G151" s="0" t="n">
        <v>0</v>
      </c>
      <c r="H151" s="0" t="n">
        <v>0</v>
      </c>
    </row>
    <row r="152" customFormat="false" ht="14" hidden="false" customHeight="false" outlineLevel="0" collapsed="false">
      <c r="A152" s="0" t="n">
        <v>0.0247</v>
      </c>
      <c r="B152" s="0" t="n">
        <v>2.5</v>
      </c>
      <c r="C152" s="0" t="n">
        <v>0.3334</v>
      </c>
      <c r="D152" s="0" t="n">
        <v>0</v>
      </c>
      <c r="E152" s="0" t="n">
        <v>0.0063</v>
      </c>
      <c r="F152" s="0" t="n">
        <v>0.0102</v>
      </c>
      <c r="G152" s="0" t="n">
        <v>0</v>
      </c>
      <c r="H152" s="0" t="n">
        <v>0</v>
      </c>
    </row>
    <row r="153" customFormat="false" ht="14" hidden="false" customHeight="false" outlineLevel="0" collapsed="false">
      <c r="A153" s="0" t="n">
        <v>0.0248</v>
      </c>
      <c r="B153" s="0" t="n">
        <v>3.45</v>
      </c>
      <c r="C153" s="0" t="n">
        <v>0.3709</v>
      </c>
      <c r="D153" s="0" t="n">
        <v>0</v>
      </c>
      <c r="E153" s="0" t="n">
        <v>0.0071</v>
      </c>
      <c r="F153" s="0" t="n">
        <v>0.0108</v>
      </c>
      <c r="G153" s="0" t="n">
        <v>0</v>
      </c>
      <c r="H153" s="0" t="n">
        <v>0</v>
      </c>
    </row>
    <row r="154" customFormat="false" ht="14" hidden="false" customHeight="false" outlineLevel="0" collapsed="false">
      <c r="A154" s="0" t="n">
        <v>0.0239</v>
      </c>
      <c r="B154" s="0" t="n">
        <v>4.54</v>
      </c>
      <c r="C154" s="0" t="n">
        <v>0.3855</v>
      </c>
      <c r="D154" s="0" t="n">
        <v>0</v>
      </c>
      <c r="E154" s="0" t="n">
        <v>0.009</v>
      </c>
      <c r="F154" s="0" t="n">
        <v>0.0074</v>
      </c>
      <c r="G154" s="0" t="n">
        <v>0</v>
      </c>
      <c r="H154" s="0" t="n">
        <v>0</v>
      </c>
    </row>
    <row r="155" customFormat="false" ht="14" hidden="false" customHeight="false" outlineLevel="0" collapsed="false">
      <c r="A155" s="0" t="n">
        <v>0.0252</v>
      </c>
      <c r="B155" s="0" t="n">
        <v>5.45</v>
      </c>
      <c r="C155" s="0" t="n">
        <v>0.3864</v>
      </c>
      <c r="D155" s="0" t="n">
        <v>0</v>
      </c>
      <c r="E155" s="0" t="n">
        <v>0.0086</v>
      </c>
      <c r="F155" s="0" t="n">
        <v>0.0089</v>
      </c>
      <c r="G155" s="0" t="n">
        <v>0</v>
      </c>
      <c r="H155" s="0" t="n">
        <v>0</v>
      </c>
    </row>
    <row r="156" customFormat="false" ht="14" hidden="false" customHeight="false" outlineLevel="0" collapsed="false">
      <c r="A156" s="0" t="n">
        <v>0.0277</v>
      </c>
      <c r="B156" s="0" t="n">
        <v>6.51</v>
      </c>
      <c r="C156" s="0" t="n">
        <v>0.393</v>
      </c>
      <c r="D156" s="0" t="n">
        <v>0</v>
      </c>
      <c r="E156" s="0" t="n">
        <v>0.0115</v>
      </c>
      <c r="F156" s="0" t="n">
        <v>0.0101</v>
      </c>
      <c r="G156" s="0" t="n">
        <v>0</v>
      </c>
      <c r="H156" s="0" t="n">
        <v>0</v>
      </c>
    </row>
    <row r="157" customFormat="false" ht="14" hidden="false" customHeight="false" outlineLevel="0" collapsed="false">
      <c r="A157" s="0" t="n">
        <v>0.0347</v>
      </c>
      <c r="B157" s="0" t="n">
        <v>2.53</v>
      </c>
      <c r="C157" s="0" t="n">
        <v>0.329</v>
      </c>
      <c r="D157" s="0" t="n">
        <v>0</v>
      </c>
      <c r="E157" s="0" t="n">
        <v>0.0102</v>
      </c>
      <c r="F157" s="0" t="n">
        <v>0.0103</v>
      </c>
      <c r="G157" s="0" t="n">
        <v>0</v>
      </c>
      <c r="H157" s="0" t="n">
        <v>0</v>
      </c>
    </row>
    <row r="158" customFormat="false" ht="14" hidden="false" customHeight="false" outlineLevel="0" collapsed="false">
      <c r="A158" s="0" t="n">
        <v>0.0349</v>
      </c>
      <c r="B158" s="0" t="n">
        <v>3.46</v>
      </c>
      <c r="C158" s="0" t="n">
        <v>0.3657</v>
      </c>
      <c r="D158" s="0" t="n">
        <v>0</v>
      </c>
      <c r="E158" s="0" t="n">
        <v>0.009</v>
      </c>
      <c r="F158" s="0" t="n">
        <v>0.0104</v>
      </c>
      <c r="G158" s="0" t="n">
        <v>0</v>
      </c>
      <c r="H158" s="0" t="n">
        <v>0</v>
      </c>
    </row>
    <row r="159" customFormat="false" ht="14" hidden="false" customHeight="false" outlineLevel="0" collapsed="false">
      <c r="A159" s="0" t="n">
        <v>0.035</v>
      </c>
      <c r="B159" s="0" t="n">
        <v>4.43</v>
      </c>
      <c r="C159" s="0" t="n">
        <v>0.3692</v>
      </c>
      <c r="D159" s="0" t="n">
        <v>0</v>
      </c>
      <c r="E159" s="0" t="n">
        <v>0.0112</v>
      </c>
      <c r="F159" s="0" t="n">
        <v>0.0102</v>
      </c>
      <c r="G159" s="0" t="n">
        <v>0</v>
      </c>
      <c r="H159" s="0" t="n">
        <v>0</v>
      </c>
    </row>
    <row r="160" customFormat="false" ht="14" hidden="false" customHeight="false" outlineLevel="0" collapsed="false">
      <c r="A160" s="0" t="n">
        <v>0.0345</v>
      </c>
      <c r="B160" s="0" t="n">
        <v>5.49</v>
      </c>
      <c r="C160" s="0" t="n">
        <v>0.3701</v>
      </c>
      <c r="D160" s="0" t="n">
        <v>0</v>
      </c>
      <c r="E160" s="0" t="n">
        <v>0.0104</v>
      </c>
      <c r="F160" s="0" t="n">
        <v>0.0066</v>
      </c>
      <c r="G160" s="0" t="n">
        <v>0</v>
      </c>
      <c r="H160" s="0" t="n">
        <v>0</v>
      </c>
    </row>
    <row r="161" customFormat="false" ht="14" hidden="false" customHeight="false" outlineLevel="0" collapsed="false">
      <c r="A161" s="0" t="n">
        <v>0.0347</v>
      </c>
      <c r="B161" s="0" t="n">
        <v>6.96</v>
      </c>
      <c r="C161" s="0" t="n">
        <v>0.3931</v>
      </c>
      <c r="D161" s="0" t="n">
        <v>0</v>
      </c>
      <c r="E161" s="0" t="n">
        <v>0.0075</v>
      </c>
      <c r="F161" s="0" t="n">
        <v>0.0077</v>
      </c>
      <c r="G161" s="0" t="n">
        <v>0</v>
      </c>
      <c r="H161" s="0" t="n">
        <v>0</v>
      </c>
    </row>
    <row r="162" customFormat="false" ht="14" hidden="false" customHeight="false" outlineLevel="0" collapsed="false">
      <c r="A162" s="0" t="n">
        <v>0.0368</v>
      </c>
      <c r="B162" s="0" t="n">
        <v>8.66</v>
      </c>
      <c r="C162" s="0" t="n">
        <v>0.3725</v>
      </c>
      <c r="D162" s="0" t="n">
        <v>0</v>
      </c>
      <c r="E162" s="0" t="n">
        <v>0.0114</v>
      </c>
      <c r="F162" s="0" t="n">
        <v>0.009</v>
      </c>
      <c r="G162" s="0" t="n">
        <v>0</v>
      </c>
      <c r="H162" s="0" t="n">
        <v>0</v>
      </c>
    </row>
    <row r="163" customFormat="false" ht="14" hidden="false" customHeight="false" outlineLevel="0" collapsed="false">
      <c r="A163" s="0" t="n">
        <v>0.0486</v>
      </c>
      <c r="B163" s="0" t="n">
        <v>3.52</v>
      </c>
      <c r="C163" s="0" t="n">
        <v>0.3398</v>
      </c>
      <c r="D163" s="0" t="n">
        <v>0</v>
      </c>
      <c r="E163" s="0" t="n">
        <v>0.0094</v>
      </c>
      <c r="F163" s="0" t="n">
        <v>0.0101</v>
      </c>
      <c r="G163" s="0" t="n">
        <v>0</v>
      </c>
      <c r="H163" s="0" t="n">
        <v>0</v>
      </c>
    </row>
    <row r="164" customFormat="false" ht="14" hidden="false" customHeight="false" outlineLevel="0" collapsed="false">
      <c r="A164" s="0" t="n">
        <v>0.0494</v>
      </c>
      <c r="B164" s="0" t="n">
        <v>4.46</v>
      </c>
      <c r="C164" s="0" t="n">
        <v>0.3619</v>
      </c>
      <c r="D164" s="0" t="n">
        <v>0</v>
      </c>
      <c r="E164" s="0" t="n">
        <v>0.0092</v>
      </c>
      <c r="F164" s="0" t="n">
        <v>0.0099</v>
      </c>
      <c r="G164" s="0" t="n">
        <v>0</v>
      </c>
      <c r="H164" s="0" t="n">
        <v>0</v>
      </c>
    </row>
    <row r="165" customFormat="false" ht="14" hidden="false" customHeight="false" outlineLevel="0" collapsed="false">
      <c r="A165" s="0" t="n">
        <v>0.0491</v>
      </c>
      <c r="B165" s="0" t="n">
        <v>5.46</v>
      </c>
      <c r="C165" s="0" t="n">
        <v>0.3717</v>
      </c>
      <c r="D165" s="0" t="n">
        <v>0</v>
      </c>
      <c r="E165" s="0" t="n">
        <v>0.0099</v>
      </c>
      <c r="F165" s="0" t="n">
        <v>0.0078</v>
      </c>
      <c r="G165" s="0" t="n">
        <v>0</v>
      </c>
      <c r="H165" s="0" t="n">
        <v>0</v>
      </c>
    </row>
    <row r="166" customFormat="false" ht="14" hidden="false" customHeight="false" outlineLevel="0" collapsed="false">
      <c r="A166" s="0" t="n">
        <v>0.049</v>
      </c>
      <c r="B166" s="0" t="n">
        <v>6.98</v>
      </c>
      <c r="C166" s="0" t="n">
        <v>0.3808</v>
      </c>
      <c r="D166" s="0" t="n">
        <v>0</v>
      </c>
      <c r="E166" s="0" t="n">
        <v>0.0071</v>
      </c>
      <c r="F166" s="0" t="n">
        <v>0.0058</v>
      </c>
      <c r="G166" s="0" t="n">
        <v>0</v>
      </c>
      <c r="H166" s="0" t="n">
        <v>0</v>
      </c>
    </row>
    <row r="167" customFormat="false" ht="14" hidden="false" customHeight="false" outlineLevel="0" collapsed="false">
      <c r="A167" s="0" t="n">
        <v>0.0494</v>
      </c>
      <c r="B167" s="0" t="n">
        <v>8.96</v>
      </c>
      <c r="C167" s="0" t="n">
        <v>0.3865</v>
      </c>
      <c r="D167" s="0" t="n">
        <v>0</v>
      </c>
      <c r="E167" s="0" t="n">
        <v>0.007</v>
      </c>
      <c r="F167" s="0" t="n">
        <v>0.0066</v>
      </c>
      <c r="G167" s="0" t="n">
        <v>0</v>
      </c>
      <c r="H167" s="0" t="n">
        <v>0</v>
      </c>
    </row>
    <row r="168" customFormat="false" ht="14" hidden="false" customHeight="false" outlineLevel="0" collapsed="false">
      <c r="A168" s="0" t="n">
        <v>0.0516</v>
      </c>
      <c r="B168" s="0" t="n">
        <v>11.12</v>
      </c>
      <c r="C168" s="0" t="n">
        <v>0.3954</v>
      </c>
      <c r="D168" s="0" t="n">
        <v>0</v>
      </c>
      <c r="E168" s="0" t="n">
        <v>0.0081</v>
      </c>
      <c r="F168" s="0" t="n">
        <v>0.0087</v>
      </c>
      <c r="G168" s="0" t="n">
        <v>0</v>
      </c>
      <c r="H168" s="0" t="n">
        <v>0</v>
      </c>
    </row>
    <row r="169" customFormat="false" ht="14" hidden="false" customHeight="false" outlineLevel="0" collapsed="false">
      <c r="A169" s="0" t="n">
        <v>0.0697</v>
      </c>
      <c r="B169" s="0" t="n">
        <v>4.5</v>
      </c>
      <c r="C169" s="0" t="n">
        <v>0.3316</v>
      </c>
      <c r="D169" s="0" t="n">
        <v>0</v>
      </c>
      <c r="E169" s="0" t="n">
        <v>0.0142</v>
      </c>
      <c r="F169" s="0" t="n">
        <v>0.0094</v>
      </c>
      <c r="G169" s="0" t="n">
        <v>0</v>
      </c>
      <c r="H169" s="0" t="n">
        <v>0</v>
      </c>
    </row>
    <row r="170" customFormat="false" ht="14" hidden="false" customHeight="false" outlineLevel="0" collapsed="false">
      <c r="A170" s="0" t="n">
        <v>0.0691</v>
      </c>
      <c r="B170" s="0" t="n">
        <v>5.47</v>
      </c>
      <c r="C170" s="0" t="n">
        <v>0.3558</v>
      </c>
      <c r="D170" s="0" t="n">
        <v>0</v>
      </c>
      <c r="E170" s="0" t="n">
        <v>0.0145</v>
      </c>
      <c r="F170" s="0" t="n">
        <v>0.0093</v>
      </c>
      <c r="G170" s="0" t="n">
        <v>0</v>
      </c>
      <c r="H170" s="0" t="n">
        <v>0</v>
      </c>
    </row>
    <row r="171" customFormat="false" ht="14" hidden="false" customHeight="false" outlineLevel="0" collapsed="false">
      <c r="A171" s="0" t="n">
        <v>0.0699</v>
      </c>
      <c r="B171" s="0" t="n">
        <v>6.92</v>
      </c>
      <c r="C171" s="0" t="n">
        <v>0.3788</v>
      </c>
      <c r="D171" s="0" t="n">
        <v>0</v>
      </c>
      <c r="E171" s="0" t="n">
        <v>0.0104</v>
      </c>
      <c r="F171" s="0" t="n">
        <v>0.0066</v>
      </c>
      <c r="G171" s="0" t="n">
        <v>0</v>
      </c>
      <c r="H171" s="0" t="n">
        <v>0</v>
      </c>
    </row>
    <row r="172" customFormat="false" ht="14" hidden="false" customHeight="false" outlineLevel="0" collapsed="false">
      <c r="A172" s="0" t="n">
        <v>0.0695</v>
      </c>
      <c r="B172" s="0" t="n">
        <v>8.99</v>
      </c>
      <c r="C172" s="0" t="n">
        <v>0.3638</v>
      </c>
      <c r="D172" s="0" t="n">
        <v>0</v>
      </c>
      <c r="E172" s="0" t="n">
        <v>0.009</v>
      </c>
      <c r="F172" s="0" t="n">
        <v>0.0051</v>
      </c>
      <c r="G172" s="0" t="n">
        <v>0</v>
      </c>
      <c r="H172" s="0" t="n">
        <v>0</v>
      </c>
    </row>
    <row r="173" customFormat="false" ht="14" hidden="false" customHeight="false" outlineLevel="0" collapsed="false">
      <c r="A173" s="0" t="n">
        <v>0.0696</v>
      </c>
      <c r="B173" s="0" t="n">
        <v>11.39</v>
      </c>
      <c r="C173" s="0" t="n">
        <v>0.3868</v>
      </c>
      <c r="D173" s="0" t="n">
        <v>0</v>
      </c>
      <c r="E173" s="0" t="n">
        <v>0.0079</v>
      </c>
      <c r="F173" s="0" t="n">
        <v>0.0061</v>
      </c>
      <c r="G173" s="0" t="n">
        <v>0</v>
      </c>
      <c r="H173" s="0" t="n">
        <v>0</v>
      </c>
    </row>
    <row r="174" customFormat="false" ht="14" hidden="false" customHeight="false" outlineLevel="0" collapsed="false">
      <c r="A174" s="0" t="n">
        <v>0.0707</v>
      </c>
      <c r="B174" s="0" t="n">
        <v>14.46</v>
      </c>
      <c r="C174" s="0" t="n">
        <v>0.3892</v>
      </c>
      <c r="D174" s="0" t="n">
        <v>0</v>
      </c>
      <c r="E174" s="0" t="n">
        <v>0.01</v>
      </c>
      <c r="F174" s="0" t="n">
        <v>0.008</v>
      </c>
      <c r="G174" s="0" t="n">
        <v>0</v>
      </c>
      <c r="H174" s="0" t="n">
        <v>0</v>
      </c>
    </row>
    <row r="175" customFormat="false" ht="14" hidden="false" customHeight="false" outlineLevel="0" collapsed="false">
      <c r="A175" s="0" t="n">
        <v>0.0895</v>
      </c>
      <c r="B175" s="0" t="n">
        <v>5.5</v>
      </c>
      <c r="C175" s="0" t="n">
        <v>0.3473</v>
      </c>
      <c r="D175" s="0" t="n">
        <v>0</v>
      </c>
      <c r="E175" s="0" t="n">
        <v>0.0215</v>
      </c>
      <c r="F175" s="0" t="n">
        <v>0.0096</v>
      </c>
      <c r="G175" s="0" t="n">
        <v>0</v>
      </c>
      <c r="H175" s="0" t="n">
        <v>0</v>
      </c>
    </row>
    <row r="176" customFormat="false" ht="14" hidden="false" customHeight="false" outlineLevel="0" collapsed="false">
      <c r="A176" s="0" t="n">
        <v>0.0901</v>
      </c>
      <c r="B176" s="0" t="n">
        <v>6.95</v>
      </c>
      <c r="C176" s="0" t="n">
        <v>0.3629</v>
      </c>
      <c r="D176" s="0" t="n">
        <v>0</v>
      </c>
      <c r="E176" s="0" t="n">
        <v>0.0128</v>
      </c>
      <c r="F176" s="0" t="n">
        <v>0.0083</v>
      </c>
      <c r="G176" s="0" t="n">
        <v>0</v>
      </c>
      <c r="H176" s="0" t="n">
        <v>0</v>
      </c>
    </row>
    <row r="177" customFormat="false" ht="14" hidden="false" customHeight="false" outlineLevel="0" collapsed="false">
      <c r="A177" s="0" t="n">
        <v>0.09</v>
      </c>
      <c r="B177" s="0" t="n">
        <v>8.96</v>
      </c>
      <c r="C177" s="0" t="n">
        <v>0.3735</v>
      </c>
      <c r="D177" s="0" t="n">
        <v>0</v>
      </c>
      <c r="E177" s="0" t="n">
        <v>0.0114</v>
      </c>
      <c r="F177" s="0" t="n">
        <v>0.0059</v>
      </c>
      <c r="G177" s="0" t="n">
        <v>0</v>
      </c>
      <c r="H177" s="0" t="n">
        <v>0</v>
      </c>
    </row>
    <row r="178" customFormat="false" ht="14" hidden="false" customHeight="false" outlineLevel="0" collapsed="false">
      <c r="A178" s="0" t="n">
        <v>0.0899</v>
      </c>
      <c r="B178" s="0" t="n">
        <v>11.45</v>
      </c>
      <c r="C178" s="0" t="n">
        <v>0.3655</v>
      </c>
      <c r="D178" s="0" t="n">
        <v>0</v>
      </c>
      <c r="E178" s="0" t="n">
        <v>0.0091</v>
      </c>
      <c r="F178" s="0" t="n">
        <v>0.0055</v>
      </c>
      <c r="G178" s="0" t="n">
        <v>0</v>
      </c>
      <c r="H178" s="0" t="n">
        <v>0</v>
      </c>
    </row>
    <row r="179" customFormat="false" ht="14" hidden="false" customHeight="false" outlineLevel="0" collapsed="false">
      <c r="A179" s="0" t="n">
        <v>0.09</v>
      </c>
      <c r="B179" s="0" t="n">
        <v>14.68</v>
      </c>
      <c r="C179" s="0" t="n">
        <v>0.377</v>
      </c>
      <c r="D179" s="0" t="n">
        <v>0</v>
      </c>
      <c r="E179" s="0" t="n">
        <v>0.0096</v>
      </c>
      <c r="F179" s="0" t="n">
        <v>0.006</v>
      </c>
      <c r="G179" s="0" t="n">
        <v>0</v>
      </c>
      <c r="H179" s="0" t="n">
        <v>0</v>
      </c>
    </row>
    <row r="180" customFormat="false" ht="14" hidden="false" customHeight="false" outlineLevel="0" collapsed="false">
      <c r="A180" s="0" t="n">
        <v>0.0907</v>
      </c>
      <c r="B180" s="0" t="n">
        <v>19.01</v>
      </c>
      <c r="C180" s="0" t="n">
        <v>0.3765</v>
      </c>
      <c r="D180" s="0" t="n">
        <v>0</v>
      </c>
      <c r="E180" s="0" t="n">
        <v>0.0162</v>
      </c>
      <c r="F180" s="0" t="n">
        <v>0.0081</v>
      </c>
      <c r="G180" s="0" t="n">
        <v>0</v>
      </c>
      <c r="H180" s="0" t="n">
        <v>0</v>
      </c>
    </row>
    <row r="181" customFormat="false" ht="14" hidden="false" customHeight="false" outlineLevel="0" collapsed="false">
      <c r="A181" s="0" t="n">
        <v>0.1102</v>
      </c>
      <c r="B181" s="0" t="n">
        <v>6.96</v>
      </c>
      <c r="C181" s="0" t="n">
        <v>0.3308</v>
      </c>
      <c r="D181" s="0" t="n">
        <v>0</v>
      </c>
      <c r="E181" s="0" t="n">
        <v>0.0145</v>
      </c>
      <c r="F181" s="0" t="n">
        <v>0.0072</v>
      </c>
      <c r="G181" s="0" t="n">
        <v>0</v>
      </c>
      <c r="H181" s="0" t="n">
        <v>0</v>
      </c>
    </row>
    <row r="182" customFormat="false" ht="14" hidden="false" customHeight="false" outlineLevel="0" collapsed="false">
      <c r="A182" s="0" t="n">
        <v>0.1101</v>
      </c>
      <c r="B182" s="0" t="n">
        <v>8.99</v>
      </c>
      <c r="C182" s="0" t="n">
        <v>0.3374</v>
      </c>
      <c r="D182" s="0" t="n">
        <v>0</v>
      </c>
      <c r="E182" s="0" t="n">
        <v>0.0128</v>
      </c>
      <c r="F182" s="0" t="n">
        <v>0.0072</v>
      </c>
      <c r="G182" s="0" t="n">
        <v>0</v>
      </c>
      <c r="H182" s="0" t="n">
        <v>0</v>
      </c>
    </row>
    <row r="183" customFormat="false" ht="14" hidden="false" customHeight="false" outlineLevel="0" collapsed="false">
      <c r="A183" s="0" t="n">
        <v>0.1103</v>
      </c>
      <c r="B183" s="0" t="n">
        <v>11.45</v>
      </c>
      <c r="C183" s="0" t="n">
        <v>0.3527</v>
      </c>
      <c r="D183" s="0" t="n">
        <v>0</v>
      </c>
      <c r="E183" s="0" t="n">
        <v>0.0104</v>
      </c>
      <c r="F183" s="0" t="n">
        <v>0.0059</v>
      </c>
      <c r="G183" s="0" t="n">
        <v>0</v>
      </c>
      <c r="H183" s="0" t="n">
        <v>0</v>
      </c>
    </row>
    <row r="184" customFormat="false" ht="14" hidden="false" customHeight="false" outlineLevel="0" collapsed="false">
      <c r="A184" s="0" t="n">
        <v>0.11</v>
      </c>
      <c r="B184" s="0" t="n">
        <v>14.77</v>
      </c>
      <c r="C184" s="0" t="n">
        <v>0.3494</v>
      </c>
      <c r="D184" s="0" t="n">
        <v>0</v>
      </c>
      <c r="E184" s="0" t="n">
        <v>0.0097</v>
      </c>
      <c r="F184" s="0" t="n">
        <v>0.0056</v>
      </c>
      <c r="G184" s="0" t="n">
        <v>0</v>
      </c>
      <c r="H184" s="0" t="n">
        <v>0</v>
      </c>
    </row>
    <row r="185" customFormat="false" ht="14" hidden="false" customHeight="false" outlineLevel="0" collapsed="false">
      <c r="A185" s="0" t="n">
        <v>0.1102</v>
      </c>
      <c r="B185" s="0" t="n">
        <v>19.37</v>
      </c>
      <c r="C185" s="0" t="n">
        <v>0.3768</v>
      </c>
      <c r="D185" s="0" t="n">
        <v>0</v>
      </c>
      <c r="E185" s="0" t="n">
        <v>0.0153</v>
      </c>
      <c r="F185" s="0" t="n">
        <v>0.0063</v>
      </c>
      <c r="G185" s="0" t="n">
        <v>0</v>
      </c>
      <c r="H185" s="0" t="n">
        <v>0</v>
      </c>
    </row>
    <row r="186" customFormat="false" ht="14" hidden="false" customHeight="false" outlineLevel="0" collapsed="false">
      <c r="A186" s="0" t="n">
        <v>0.1388</v>
      </c>
      <c r="B186" s="0" t="n">
        <v>7.16</v>
      </c>
      <c r="C186" s="0" t="n">
        <v>0.3291</v>
      </c>
      <c r="D186" s="0" t="n">
        <v>0</v>
      </c>
      <c r="E186" s="0" t="n">
        <v>0.0162</v>
      </c>
      <c r="F186" s="0" t="n">
        <v>0.0073</v>
      </c>
      <c r="G186" s="0" t="n">
        <v>0</v>
      </c>
      <c r="H186" s="0" t="n">
        <v>0</v>
      </c>
    </row>
    <row r="187" customFormat="false" ht="14" hidden="false" customHeight="false" outlineLevel="0" collapsed="false">
      <c r="A187" s="0" t="n">
        <v>0.14</v>
      </c>
      <c r="B187" s="0" t="n">
        <v>9.01</v>
      </c>
      <c r="C187" s="0" t="n">
        <v>0.3508</v>
      </c>
      <c r="D187" s="0" t="n">
        <v>0</v>
      </c>
      <c r="E187" s="0" t="n">
        <v>0.0141</v>
      </c>
      <c r="F187" s="0" t="n">
        <v>0.0066</v>
      </c>
      <c r="G187" s="0" t="n">
        <v>0</v>
      </c>
      <c r="H187" s="0" t="n">
        <v>0</v>
      </c>
    </row>
    <row r="188" customFormat="false" ht="14" hidden="false" customHeight="false" outlineLevel="0" collapsed="false">
      <c r="A188" s="0" t="n">
        <v>0.1395</v>
      </c>
      <c r="B188" s="0" t="n">
        <v>11.43</v>
      </c>
      <c r="C188" s="0" t="n">
        <v>0.337</v>
      </c>
      <c r="D188" s="0" t="n">
        <v>0</v>
      </c>
      <c r="E188" s="0" t="n">
        <v>0.0087</v>
      </c>
      <c r="F188" s="0" t="n">
        <v>0.006</v>
      </c>
      <c r="G188" s="0" t="n">
        <v>0</v>
      </c>
      <c r="H188" s="0" t="n">
        <v>0</v>
      </c>
    </row>
    <row r="189" customFormat="false" ht="14" hidden="false" customHeight="false" outlineLevel="0" collapsed="false">
      <c r="A189" s="0" t="n">
        <v>0.1396</v>
      </c>
      <c r="B189" s="0" t="n">
        <v>14.84</v>
      </c>
      <c r="C189" s="0" t="n">
        <v>0.3348</v>
      </c>
      <c r="D189" s="0" t="n">
        <v>0</v>
      </c>
      <c r="E189" s="0" t="n">
        <v>0.0076</v>
      </c>
      <c r="F189" s="0" t="n">
        <v>0.0059</v>
      </c>
      <c r="G189" s="0" t="n">
        <v>0</v>
      </c>
      <c r="H189" s="0" t="n">
        <v>0</v>
      </c>
    </row>
    <row r="190" customFormat="false" ht="14" hidden="false" customHeight="false" outlineLevel="0" collapsed="false">
      <c r="A190" s="0" t="n">
        <v>0.1398</v>
      </c>
      <c r="B190" s="0" t="n">
        <v>19.32</v>
      </c>
      <c r="C190" s="0" t="n">
        <v>0.3413</v>
      </c>
      <c r="D190" s="0" t="n">
        <v>0</v>
      </c>
      <c r="E190" s="0" t="n">
        <v>0.0088</v>
      </c>
      <c r="F190" s="0" t="n">
        <v>0.0063</v>
      </c>
      <c r="G190" s="0" t="n">
        <v>0</v>
      </c>
      <c r="H190" s="0" t="n">
        <v>0</v>
      </c>
    </row>
    <row r="191" customFormat="false" ht="14" hidden="false" customHeight="false" outlineLevel="0" collapsed="false">
      <c r="A191" s="0" t="n">
        <v>0.1417</v>
      </c>
      <c r="B191" s="0" t="n">
        <v>25.36</v>
      </c>
      <c r="C191" s="0" t="n">
        <v>0.329</v>
      </c>
      <c r="D191" s="0" t="n">
        <v>0</v>
      </c>
      <c r="E191" s="0" t="n">
        <v>0.0173</v>
      </c>
      <c r="F191" s="0" t="n">
        <v>0.0065</v>
      </c>
      <c r="G191" s="0" t="n">
        <v>0</v>
      </c>
      <c r="H191" s="0" t="n">
        <v>0</v>
      </c>
    </row>
    <row r="192" customFormat="false" ht="14" hidden="false" customHeight="false" outlineLevel="0" collapsed="false">
      <c r="A192" s="0" t="n">
        <v>0.1785</v>
      </c>
      <c r="B192" s="0" t="n">
        <v>7.38</v>
      </c>
      <c r="C192" s="0" t="n">
        <v>0.2678</v>
      </c>
      <c r="D192" s="0" t="n">
        <v>0</v>
      </c>
      <c r="E192" s="0" t="n">
        <v>0.0201</v>
      </c>
      <c r="F192" s="0" t="n">
        <v>0.0056</v>
      </c>
      <c r="G192" s="0" t="n">
        <v>0</v>
      </c>
      <c r="H192" s="0" t="n">
        <v>0</v>
      </c>
    </row>
    <row r="193" customFormat="false" ht="14" hidden="false" customHeight="false" outlineLevel="0" collapsed="false">
      <c r="A193" s="0" t="n">
        <v>0.1798</v>
      </c>
      <c r="B193" s="0" t="n">
        <v>8.97</v>
      </c>
      <c r="C193" s="0" t="n">
        <v>0.306</v>
      </c>
      <c r="D193" s="0" t="n">
        <v>0</v>
      </c>
      <c r="E193" s="0" t="n">
        <v>0.0158</v>
      </c>
      <c r="F193" s="0" t="n">
        <v>0.0059</v>
      </c>
      <c r="G193" s="0" t="n">
        <v>0</v>
      </c>
      <c r="H193" s="0" t="n">
        <v>0</v>
      </c>
    </row>
    <row r="194" customFormat="false" ht="14" hidden="false" customHeight="false" outlineLevel="0" collapsed="false">
      <c r="A194" s="0" t="n">
        <v>0.1815</v>
      </c>
      <c r="B194" s="0" t="n">
        <v>11.44</v>
      </c>
      <c r="C194" s="0" t="n">
        <v>0.2867</v>
      </c>
      <c r="D194" s="0" t="n">
        <v>0</v>
      </c>
      <c r="E194" s="0" t="n">
        <v>0.0096</v>
      </c>
      <c r="F194" s="0" t="n">
        <v>0.005</v>
      </c>
      <c r="G194" s="0" t="n">
        <v>0</v>
      </c>
      <c r="H194" s="0" t="n">
        <v>0</v>
      </c>
    </row>
    <row r="195" customFormat="false" ht="14" hidden="false" customHeight="false" outlineLevel="0" collapsed="false">
      <c r="A195" s="0" t="n">
        <v>0.1802</v>
      </c>
      <c r="B195" s="0" t="n">
        <v>14.86</v>
      </c>
      <c r="C195" s="0" t="n">
        <v>0.3107</v>
      </c>
      <c r="D195" s="0" t="n">
        <v>0</v>
      </c>
      <c r="E195" s="0" t="n">
        <v>0.0089</v>
      </c>
      <c r="F195" s="0" t="n">
        <v>0.0056</v>
      </c>
      <c r="G195" s="0" t="n">
        <v>0</v>
      </c>
      <c r="H195" s="0" t="n">
        <v>0</v>
      </c>
    </row>
    <row r="196" customFormat="false" ht="14" hidden="false" customHeight="false" outlineLevel="0" collapsed="false">
      <c r="A196" s="0" t="n">
        <v>0.1802</v>
      </c>
      <c r="B196" s="0" t="n">
        <v>19.43</v>
      </c>
      <c r="C196" s="0" t="n">
        <v>0.3047</v>
      </c>
      <c r="D196" s="0" t="n">
        <v>0</v>
      </c>
      <c r="E196" s="0" t="n">
        <v>0.0087</v>
      </c>
      <c r="F196" s="0" t="n">
        <v>0.0058</v>
      </c>
      <c r="G196" s="0" t="n">
        <v>0</v>
      </c>
      <c r="H196" s="0" t="n">
        <v>0</v>
      </c>
    </row>
    <row r="197" customFormat="false" ht="14" hidden="false" customHeight="false" outlineLevel="0" collapsed="false">
      <c r="A197" s="0" t="n">
        <v>0.1804</v>
      </c>
      <c r="B197" s="0" t="n">
        <v>25.9</v>
      </c>
      <c r="C197" s="0" t="n">
        <v>0.302</v>
      </c>
      <c r="D197" s="0" t="n">
        <v>0</v>
      </c>
      <c r="E197" s="0" t="n">
        <v>0.0144</v>
      </c>
      <c r="F197" s="0" t="n">
        <v>0.0063</v>
      </c>
      <c r="G197" s="0" t="n">
        <v>0</v>
      </c>
      <c r="H197" s="0" t="n">
        <v>0</v>
      </c>
    </row>
    <row r="198" customFormat="false" ht="14" hidden="false" customHeight="false" outlineLevel="0" collapsed="false">
      <c r="A198" s="0" t="n">
        <v>0.2225</v>
      </c>
      <c r="B198" s="0" t="n">
        <v>9.15</v>
      </c>
      <c r="C198" s="0" t="n">
        <v>0.2781</v>
      </c>
      <c r="D198" s="0" t="n">
        <v>0</v>
      </c>
      <c r="E198" s="0" t="n">
        <v>0.018</v>
      </c>
      <c r="F198" s="0" t="n">
        <v>0.0051</v>
      </c>
      <c r="G198" s="0" t="n">
        <v>0</v>
      </c>
      <c r="H198" s="0" t="n">
        <v>0</v>
      </c>
    </row>
    <row r="199" customFormat="false" ht="14" hidden="false" customHeight="false" outlineLevel="0" collapsed="false">
      <c r="A199" s="0" t="n">
        <v>0.2261</v>
      </c>
      <c r="B199" s="0" t="n">
        <v>11.47</v>
      </c>
      <c r="C199" s="0" t="n">
        <v>0.2741</v>
      </c>
      <c r="D199" s="0" t="n">
        <v>0</v>
      </c>
      <c r="E199" s="0" t="n">
        <v>0.0101</v>
      </c>
      <c r="F199" s="0" t="n">
        <v>0.0045</v>
      </c>
      <c r="G199" s="0" t="n">
        <v>0</v>
      </c>
      <c r="H199" s="0" t="n">
        <v>0</v>
      </c>
    </row>
    <row r="200" customFormat="false" ht="14" hidden="false" customHeight="false" outlineLevel="0" collapsed="false">
      <c r="A200" s="0" t="n">
        <v>0.2262</v>
      </c>
      <c r="B200" s="0" t="n">
        <v>14.9</v>
      </c>
      <c r="C200" s="0" t="n">
        <v>0.2569</v>
      </c>
      <c r="D200" s="0" t="n">
        <v>0</v>
      </c>
      <c r="E200" s="0" t="n">
        <v>0.0079</v>
      </c>
      <c r="F200" s="0" t="n">
        <v>0.0041</v>
      </c>
      <c r="G200" s="0" t="n">
        <v>0</v>
      </c>
      <c r="H200" s="0" t="n">
        <v>0</v>
      </c>
    </row>
    <row r="201" customFormat="false" ht="14" hidden="false" customHeight="false" outlineLevel="0" collapsed="false">
      <c r="A201" s="0" t="n">
        <v>0.2253</v>
      </c>
      <c r="B201" s="0" t="n">
        <v>19.56</v>
      </c>
      <c r="C201" s="0" t="n">
        <v>0.2627</v>
      </c>
      <c r="D201" s="0" t="n">
        <v>0</v>
      </c>
      <c r="E201" s="0" t="n">
        <v>0.0078</v>
      </c>
      <c r="F201" s="0" t="n">
        <v>0.0045</v>
      </c>
      <c r="G201" s="0" t="n">
        <v>0</v>
      </c>
      <c r="H201" s="0" t="n">
        <v>0</v>
      </c>
    </row>
    <row r="202" customFormat="false" ht="14" hidden="false" customHeight="false" outlineLevel="0" collapsed="false">
      <c r="A202" s="0" t="n">
        <v>0.2257</v>
      </c>
      <c r="B202" s="0" t="n">
        <v>26.32</v>
      </c>
      <c r="C202" s="0" t="n">
        <v>0.284</v>
      </c>
      <c r="D202" s="0" t="n">
        <v>0</v>
      </c>
      <c r="E202" s="0" t="n">
        <v>0.0123</v>
      </c>
      <c r="F202" s="0" t="n">
        <v>0.0057</v>
      </c>
      <c r="G202" s="0" t="n">
        <v>0</v>
      </c>
      <c r="H202" s="0" t="n">
        <v>0</v>
      </c>
    </row>
    <row r="203" customFormat="false" ht="14" hidden="false" customHeight="false" outlineLevel="0" collapsed="false">
      <c r="A203" s="0" t="n">
        <v>0.2769</v>
      </c>
      <c r="B203" s="0" t="n">
        <v>11.62</v>
      </c>
      <c r="C203" s="0" t="n">
        <v>0.2428</v>
      </c>
      <c r="D203" s="0" t="n">
        <v>0</v>
      </c>
      <c r="E203" s="0" t="n">
        <v>0.0117</v>
      </c>
      <c r="F203" s="0" t="n">
        <v>0.0033</v>
      </c>
      <c r="G203" s="0" t="n">
        <v>0</v>
      </c>
      <c r="H203" s="0" t="n">
        <v>0</v>
      </c>
    </row>
    <row r="204" customFormat="false" ht="14" hidden="false" customHeight="false" outlineLevel="0" collapsed="false">
      <c r="A204" s="0" t="n">
        <v>0.2756</v>
      </c>
      <c r="B204" s="0" t="n">
        <v>14.82</v>
      </c>
      <c r="C204" s="0" t="n">
        <v>0.2453</v>
      </c>
      <c r="D204" s="0" t="n">
        <v>0</v>
      </c>
      <c r="E204" s="0" t="n">
        <v>0.0094</v>
      </c>
      <c r="F204" s="0" t="n">
        <v>0.0034</v>
      </c>
      <c r="G204" s="0" t="n">
        <v>0</v>
      </c>
      <c r="H204" s="0" t="n">
        <v>0</v>
      </c>
    </row>
    <row r="205" customFormat="false" ht="14" hidden="false" customHeight="false" outlineLevel="0" collapsed="false">
      <c r="A205" s="0" t="n">
        <v>0.2759</v>
      </c>
      <c r="B205" s="0" t="n">
        <v>19.6</v>
      </c>
      <c r="C205" s="0" t="n">
        <v>0.2363</v>
      </c>
      <c r="D205" s="0" t="n">
        <v>0</v>
      </c>
      <c r="E205" s="0" t="n">
        <v>0.0082</v>
      </c>
      <c r="F205" s="0" t="n">
        <v>0.0032</v>
      </c>
      <c r="G205" s="0" t="n">
        <v>0</v>
      </c>
      <c r="H205" s="0" t="n">
        <v>0</v>
      </c>
    </row>
    <row r="206" customFormat="false" ht="14" hidden="false" customHeight="false" outlineLevel="0" collapsed="false">
      <c r="A206" s="0" t="n">
        <v>0.2763</v>
      </c>
      <c r="B206" s="0" t="n">
        <v>26.49</v>
      </c>
      <c r="C206" s="0" t="n">
        <v>0.2283</v>
      </c>
      <c r="D206" s="0" t="n">
        <v>0</v>
      </c>
      <c r="E206" s="0" t="n">
        <v>0.0114</v>
      </c>
      <c r="F206" s="0" t="n">
        <v>0.0036</v>
      </c>
      <c r="G206" s="0" t="n">
        <v>0</v>
      </c>
      <c r="H206" s="0" t="n">
        <v>0</v>
      </c>
    </row>
    <row r="207" customFormat="false" ht="14" hidden="false" customHeight="false" outlineLevel="0" collapsed="false">
      <c r="A207" s="0" t="n">
        <v>0.2761</v>
      </c>
      <c r="B207" s="0" t="n">
        <v>33.94</v>
      </c>
      <c r="C207" s="0" t="n">
        <v>0.211</v>
      </c>
      <c r="D207" s="0" t="n">
        <v>0</v>
      </c>
      <c r="E207" s="0" t="n">
        <v>0.0197</v>
      </c>
      <c r="F207" s="0" t="n">
        <v>0.0044</v>
      </c>
      <c r="G207" s="0" t="n">
        <v>0</v>
      </c>
      <c r="H207" s="0" t="n">
        <v>0</v>
      </c>
    </row>
    <row r="208" customFormat="false" ht="14" hidden="false" customHeight="false" outlineLevel="0" collapsed="false">
      <c r="A208" s="0" t="n">
        <v>0.341</v>
      </c>
      <c r="B208" s="0" t="n">
        <v>15.01</v>
      </c>
      <c r="C208" s="0" t="n">
        <v>0.1733</v>
      </c>
      <c r="D208" s="0" t="n">
        <v>0</v>
      </c>
      <c r="E208" s="0" t="n">
        <v>0.0062</v>
      </c>
      <c r="F208" s="0" t="n">
        <v>0.0023</v>
      </c>
      <c r="G208" s="0" t="n">
        <v>0</v>
      </c>
      <c r="H208" s="0" t="n">
        <v>0</v>
      </c>
    </row>
    <row r="209" customFormat="false" ht="14" hidden="false" customHeight="false" outlineLevel="0" collapsed="false">
      <c r="A209" s="0" t="n">
        <v>0.346</v>
      </c>
      <c r="B209" s="0" t="n">
        <v>19.65</v>
      </c>
      <c r="C209" s="0" t="n">
        <v>0.1825</v>
      </c>
      <c r="D209" s="0" t="n">
        <v>0</v>
      </c>
      <c r="E209" s="0" t="n">
        <v>0.0057</v>
      </c>
      <c r="F209" s="0" t="n">
        <v>0.0028</v>
      </c>
      <c r="G209" s="0" t="n">
        <v>0</v>
      </c>
      <c r="H209" s="0" t="n">
        <v>0</v>
      </c>
    </row>
    <row r="210" customFormat="false" ht="14" hidden="false" customHeight="false" outlineLevel="0" collapsed="false">
      <c r="A210" s="0" t="n">
        <v>0.3469</v>
      </c>
      <c r="B210" s="0" t="n">
        <v>26.24</v>
      </c>
      <c r="C210" s="0" t="n">
        <v>0.1774</v>
      </c>
      <c r="D210" s="0" t="n">
        <v>0</v>
      </c>
      <c r="E210" s="0" t="n">
        <v>0.0072</v>
      </c>
      <c r="F210" s="0" t="n">
        <v>0.003</v>
      </c>
      <c r="G210" s="0" t="n">
        <v>0</v>
      </c>
      <c r="H210" s="0" t="n">
        <v>0</v>
      </c>
    </row>
    <row r="211" customFormat="false" ht="14" hidden="false" customHeight="false" outlineLevel="0" collapsed="false">
      <c r="A211" s="0" t="n">
        <v>0.3493</v>
      </c>
      <c r="B211" s="0" t="n">
        <v>34.49</v>
      </c>
      <c r="C211" s="0" t="n">
        <v>0.161</v>
      </c>
      <c r="D211" s="0" t="n">
        <v>0</v>
      </c>
      <c r="E211" s="0" t="n">
        <v>0.011</v>
      </c>
      <c r="F211" s="0" t="n">
        <v>0.003</v>
      </c>
      <c r="G211" s="0" t="n">
        <v>0</v>
      </c>
      <c r="H211" s="0" t="n">
        <v>0</v>
      </c>
    </row>
    <row r="212" customFormat="false" ht="14" hidden="false" customHeight="false" outlineLevel="0" collapsed="false">
      <c r="A212" s="0" t="n">
        <v>0.4516</v>
      </c>
      <c r="B212" s="0" t="n">
        <v>20.02</v>
      </c>
      <c r="C212" s="0" t="n">
        <v>0.1152</v>
      </c>
      <c r="D212" s="0" t="n">
        <v>0</v>
      </c>
      <c r="E212" s="0" t="n">
        <v>0.0047</v>
      </c>
      <c r="F212" s="0" t="n">
        <v>0.0055</v>
      </c>
      <c r="G212" s="0" t="n">
        <v>0</v>
      </c>
      <c r="H212" s="0" t="n">
        <v>0</v>
      </c>
    </row>
    <row r="213" customFormat="false" ht="14" hidden="false" customHeight="false" outlineLevel="0" collapsed="false">
      <c r="A213" s="0" t="n">
        <v>0.471</v>
      </c>
      <c r="B213" s="0" t="n">
        <v>26.12</v>
      </c>
      <c r="C213" s="0" t="n">
        <v>0.0957</v>
      </c>
      <c r="D213" s="0" t="n">
        <v>0</v>
      </c>
      <c r="E213" s="0" t="n">
        <v>0.0042</v>
      </c>
      <c r="F213" s="0" t="n">
        <v>0.0043</v>
      </c>
      <c r="G213" s="0" t="n">
        <v>0</v>
      </c>
      <c r="H213" s="0" t="n">
        <v>0</v>
      </c>
    </row>
    <row r="214" customFormat="false" ht="14" hidden="false" customHeight="false" outlineLevel="0" collapsed="false">
      <c r="A214" s="0" t="n">
        <v>0.4737</v>
      </c>
      <c r="B214" s="0" t="n">
        <v>34.79</v>
      </c>
      <c r="C214" s="0" t="n">
        <v>0.0969</v>
      </c>
      <c r="D214" s="0" t="n">
        <v>0</v>
      </c>
      <c r="E214" s="0" t="n">
        <v>0.0065</v>
      </c>
      <c r="F214" s="0" t="n">
        <v>0.0042</v>
      </c>
      <c r="G214" s="0" t="n">
        <v>0</v>
      </c>
      <c r="H214" s="0" t="n">
        <v>0</v>
      </c>
    </row>
    <row r="215" customFormat="false" ht="14" hidden="false" customHeight="false" outlineLevel="0" collapsed="false">
      <c r="A215" s="0" t="n">
        <v>0.0037</v>
      </c>
      <c r="B215" s="0" t="n">
        <v>1.27</v>
      </c>
      <c r="C215" s="0" t="n">
        <v>0.3363</v>
      </c>
      <c r="D215" s="0" t="n">
        <v>0</v>
      </c>
      <c r="E215" s="0" t="n">
        <v>0.0055</v>
      </c>
      <c r="F215" s="0" t="n">
        <v>0.0153</v>
      </c>
      <c r="G215" s="0" t="n">
        <v>0</v>
      </c>
      <c r="H215" s="0" t="n">
        <v>0</v>
      </c>
    </row>
    <row r="216" customFormat="false" ht="14" hidden="false" customHeight="false" outlineLevel="0" collapsed="false">
      <c r="A216" s="0" t="n">
        <v>0.005</v>
      </c>
      <c r="B216" s="0" t="n">
        <v>1.71</v>
      </c>
      <c r="C216" s="0" t="n">
        <v>0.3531</v>
      </c>
      <c r="D216" s="0" t="n">
        <v>0</v>
      </c>
      <c r="E216" s="0" t="n">
        <v>0.0053</v>
      </c>
      <c r="F216" s="0" t="n">
        <v>0.0142</v>
      </c>
      <c r="G216" s="0" t="n">
        <v>0</v>
      </c>
      <c r="H216" s="0" t="n">
        <v>0</v>
      </c>
    </row>
    <row r="217" customFormat="false" ht="14" hidden="false" customHeight="false" outlineLevel="0" collapsed="false">
      <c r="A217" s="0" t="n">
        <v>0.0056</v>
      </c>
      <c r="B217" s="0" t="n">
        <v>2.15</v>
      </c>
      <c r="C217" s="0" t="n">
        <v>0.3841</v>
      </c>
      <c r="D217" s="0" t="n">
        <v>0</v>
      </c>
      <c r="E217" s="0" t="n">
        <v>0.0111</v>
      </c>
      <c r="F217" s="0" t="n">
        <v>0.0146</v>
      </c>
      <c r="G217" s="0" t="n">
        <v>0</v>
      </c>
      <c r="H217" s="0" t="n">
        <v>0</v>
      </c>
    </row>
    <row r="218" customFormat="false" ht="14" hidden="false" customHeight="false" outlineLevel="0" collapsed="false">
      <c r="A218" s="0" t="n">
        <v>0.0073</v>
      </c>
      <c r="B218" s="0" t="n">
        <v>1.81</v>
      </c>
      <c r="C218" s="0" t="n">
        <v>0.337</v>
      </c>
      <c r="D218" s="0" t="n">
        <v>0</v>
      </c>
      <c r="E218" s="0" t="n">
        <v>0.0073</v>
      </c>
      <c r="F218" s="0" t="n">
        <v>0.012</v>
      </c>
      <c r="G218" s="0" t="n">
        <v>0</v>
      </c>
      <c r="H218" s="0" t="n">
        <v>0</v>
      </c>
    </row>
    <row r="219" customFormat="false" ht="14" hidden="false" customHeight="false" outlineLevel="0" collapsed="false">
      <c r="A219" s="0" t="n">
        <v>0.0079</v>
      </c>
      <c r="B219" s="0" t="n">
        <v>2.44</v>
      </c>
      <c r="C219" s="0" t="n">
        <v>0.3655</v>
      </c>
      <c r="D219" s="0" t="n">
        <v>0</v>
      </c>
      <c r="E219" s="0" t="n">
        <v>0.0038</v>
      </c>
      <c r="F219" s="0" t="n">
        <v>0.0131</v>
      </c>
      <c r="G219" s="0" t="n">
        <v>0</v>
      </c>
      <c r="H219" s="0" t="n">
        <v>0</v>
      </c>
    </row>
    <row r="220" customFormat="false" ht="14" hidden="false" customHeight="false" outlineLevel="0" collapsed="false">
      <c r="A220" s="0" t="n">
        <v>0.009</v>
      </c>
      <c r="B220" s="0" t="n">
        <v>3.37</v>
      </c>
      <c r="C220" s="0" t="n">
        <v>0.3963</v>
      </c>
      <c r="D220" s="0" t="n">
        <v>0</v>
      </c>
      <c r="E220" s="0" t="n">
        <v>0.006</v>
      </c>
      <c r="F220" s="0" t="n">
        <v>0.0134</v>
      </c>
      <c r="G220" s="0" t="n">
        <v>0</v>
      </c>
      <c r="H220" s="0" t="n">
        <v>0</v>
      </c>
    </row>
    <row r="221" customFormat="false" ht="14" hidden="false" customHeight="false" outlineLevel="0" collapsed="false">
      <c r="A221" s="0" t="n">
        <v>0.0121</v>
      </c>
      <c r="B221" s="0" t="n">
        <v>2.55</v>
      </c>
      <c r="C221" s="0" t="n">
        <v>0.3585</v>
      </c>
      <c r="D221" s="0" t="n">
        <v>0</v>
      </c>
      <c r="E221" s="0" t="n">
        <v>0.0058</v>
      </c>
      <c r="F221" s="0" t="n">
        <v>0.0115</v>
      </c>
      <c r="G221" s="0" t="n">
        <v>0</v>
      </c>
      <c r="H221" s="0" t="n">
        <v>0</v>
      </c>
    </row>
    <row r="222" customFormat="false" ht="14" hidden="false" customHeight="false" outlineLevel="0" collapsed="false">
      <c r="A222" s="0" t="n">
        <v>0.0123</v>
      </c>
      <c r="B222" s="0" t="n">
        <v>3.47</v>
      </c>
      <c r="C222" s="0" t="n">
        <v>0.3912</v>
      </c>
      <c r="D222" s="0" t="n">
        <v>0</v>
      </c>
      <c r="E222" s="0" t="n">
        <v>0.0048</v>
      </c>
      <c r="F222" s="0" t="n">
        <v>0.0123</v>
      </c>
      <c r="G222" s="0" t="n">
        <v>0</v>
      </c>
      <c r="H222" s="0" t="n">
        <v>0</v>
      </c>
    </row>
    <row r="223" customFormat="false" ht="14" hidden="false" customHeight="false" outlineLevel="0" collapsed="false">
      <c r="A223" s="0" t="n">
        <v>0.0126</v>
      </c>
      <c r="B223" s="0" t="n">
        <v>4.45</v>
      </c>
      <c r="C223" s="0" t="n">
        <v>0.4014</v>
      </c>
      <c r="D223" s="0" t="n">
        <v>0</v>
      </c>
      <c r="E223" s="0" t="n">
        <v>0.0047</v>
      </c>
      <c r="F223" s="0" t="n">
        <v>0.0133</v>
      </c>
      <c r="G223" s="0" t="n">
        <v>0</v>
      </c>
      <c r="H223" s="0" t="n">
        <v>0</v>
      </c>
    </row>
    <row r="224" customFormat="false" ht="14" hidden="false" customHeight="false" outlineLevel="0" collapsed="false">
      <c r="A224" s="0" t="n">
        <v>0.0139</v>
      </c>
      <c r="B224" s="0" t="n">
        <v>5.38</v>
      </c>
      <c r="C224" s="0" t="n">
        <v>0.4314</v>
      </c>
      <c r="D224" s="0" t="n">
        <v>0</v>
      </c>
      <c r="E224" s="0" t="n">
        <v>0.0084</v>
      </c>
      <c r="F224" s="0" t="n">
        <v>0.0153</v>
      </c>
      <c r="G224" s="0" t="n">
        <v>0</v>
      </c>
      <c r="H224" s="0" t="n">
        <v>0</v>
      </c>
    </row>
    <row r="225" customFormat="false" ht="14" hidden="false" customHeight="false" outlineLevel="0" collapsed="false">
      <c r="A225" s="0" t="n">
        <v>0.0173</v>
      </c>
      <c r="B225" s="0" t="n">
        <v>2.59</v>
      </c>
      <c r="C225" s="0" t="n">
        <v>0.3427</v>
      </c>
      <c r="D225" s="0" t="n">
        <v>0</v>
      </c>
      <c r="E225" s="0" t="n">
        <v>0.0092</v>
      </c>
      <c r="F225" s="0" t="n">
        <v>0.011</v>
      </c>
      <c r="G225" s="0" t="n">
        <v>0</v>
      </c>
      <c r="H225" s="0" t="n">
        <v>0</v>
      </c>
    </row>
    <row r="226" customFormat="false" ht="14" hidden="false" customHeight="false" outlineLevel="0" collapsed="false">
      <c r="A226" s="0" t="n">
        <v>0.0173</v>
      </c>
      <c r="B226" s="0" t="n">
        <v>3.49</v>
      </c>
      <c r="C226" s="0" t="n">
        <v>0.3674</v>
      </c>
      <c r="D226" s="0" t="n">
        <v>0</v>
      </c>
      <c r="E226" s="0" t="n">
        <v>0.0063</v>
      </c>
      <c r="F226" s="0" t="n">
        <v>0.0109</v>
      </c>
      <c r="G226" s="0" t="n">
        <v>0</v>
      </c>
      <c r="H226" s="0" t="n">
        <v>0</v>
      </c>
    </row>
    <row r="227" customFormat="false" ht="14" hidden="false" customHeight="false" outlineLevel="0" collapsed="false">
      <c r="A227" s="0" t="n">
        <v>0.0174</v>
      </c>
      <c r="B227" s="0" t="n">
        <v>4.46</v>
      </c>
      <c r="C227" s="0" t="n">
        <v>0.3991</v>
      </c>
      <c r="D227" s="0" t="n">
        <v>0</v>
      </c>
      <c r="E227" s="0" t="n">
        <v>0.0064</v>
      </c>
      <c r="F227" s="0" t="n">
        <v>0.0118</v>
      </c>
      <c r="G227" s="0" t="n">
        <v>0</v>
      </c>
      <c r="H227" s="0" t="n">
        <v>0</v>
      </c>
    </row>
    <row r="228" customFormat="false" ht="14" hidden="false" customHeight="false" outlineLevel="0" collapsed="false">
      <c r="A228" s="0" t="n">
        <v>0.0168</v>
      </c>
      <c r="B228" s="0" t="n">
        <v>5.6</v>
      </c>
      <c r="C228" s="0" t="n">
        <v>0.4051</v>
      </c>
      <c r="D228" s="0" t="n">
        <v>0</v>
      </c>
      <c r="E228" s="0" t="n">
        <v>0.0079</v>
      </c>
      <c r="F228" s="0" t="n">
        <v>0.0115</v>
      </c>
      <c r="G228" s="0" t="n">
        <v>0</v>
      </c>
      <c r="H228" s="0" t="n">
        <v>0</v>
      </c>
    </row>
    <row r="229" customFormat="false" ht="14" hidden="false" customHeight="false" outlineLevel="0" collapsed="false">
      <c r="A229" s="0" t="n">
        <v>0.018</v>
      </c>
      <c r="B229" s="0" t="n">
        <v>6.73</v>
      </c>
      <c r="C229" s="0" t="n">
        <v>0.4233</v>
      </c>
      <c r="D229" s="0" t="n">
        <v>0</v>
      </c>
      <c r="E229" s="0" t="n">
        <v>0.0055</v>
      </c>
      <c r="F229" s="0" t="n">
        <v>0.0134</v>
      </c>
      <c r="G229" s="0" t="n">
        <v>0</v>
      </c>
      <c r="H229" s="0" t="n">
        <v>0</v>
      </c>
    </row>
    <row r="230" customFormat="false" ht="14" hidden="false" customHeight="false" outlineLevel="0" collapsed="false">
      <c r="A230" s="0" t="n">
        <v>0.0245</v>
      </c>
      <c r="B230" s="0" t="n">
        <v>3.49</v>
      </c>
      <c r="C230" s="0" t="n">
        <v>0.363</v>
      </c>
      <c r="D230" s="0" t="n">
        <v>0</v>
      </c>
      <c r="E230" s="0" t="n">
        <v>0.0071</v>
      </c>
      <c r="F230" s="0" t="n">
        <v>0.0113</v>
      </c>
      <c r="G230" s="0" t="n">
        <v>0</v>
      </c>
      <c r="H230" s="0" t="n">
        <v>0</v>
      </c>
    </row>
    <row r="231" customFormat="false" ht="14" hidden="false" customHeight="false" outlineLevel="0" collapsed="false">
      <c r="A231" s="0" t="n">
        <v>0.0245</v>
      </c>
      <c r="B231" s="0" t="n">
        <v>4.48</v>
      </c>
      <c r="C231" s="0" t="n">
        <v>0.3883</v>
      </c>
      <c r="D231" s="0" t="n">
        <v>0</v>
      </c>
      <c r="E231" s="0" t="n">
        <v>0.0061</v>
      </c>
      <c r="F231" s="0" t="n">
        <v>0.0111</v>
      </c>
      <c r="G231" s="0" t="n">
        <v>0</v>
      </c>
      <c r="H231" s="0" t="n">
        <v>0</v>
      </c>
    </row>
    <row r="232" customFormat="false" ht="14" hidden="false" customHeight="false" outlineLevel="0" collapsed="false">
      <c r="A232" s="0" t="n">
        <v>0.0246</v>
      </c>
      <c r="B232" s="0" t="n">
        <v>5.47</v>
      </c>
      <c r="C232" s="0" t="n">
        <v>0.4009</v>
      </c>
      <c r="D232" s="0" t="n">
        <v>0</v>
      </c>
      <c r="E232" s="0" t="n">
        <v>0.0063</v>
      </c>
      <c r="F232" s="0" t="n">
        <v>0.0113</v>
      </c>
      <c r="G232" s="0" t="n">
        <v>0</v>
      </c>
      <c r="H232" s="0" t="n">
        <v>0</v>
      </c>
    </row>
    <row r="233" customFormat="false" ht="14" hidden="false" customHeight="false" outlineLevel="0" collapsed="false">
      <c r="A233" s="0" t="n">
        <v>0.0235</v>
      </c>
      <c r="B233" s="0" t="n">
        <v>7.22</v>
      </c>
      <c r="C233" s="0" t="n">
        <v>0.4043</v>
      </c>
      <c r="D233" s="0" t="n">
        <v>0</v>
      </c>
      <c r="E233" s="0" t="n">
        <v>0.0051</v>
      </c>
      <c r="F233" s="0" t="n">
        <v>0.0098</v>
      </c>
      <c r="G233" s="0" t="n">
        <v>0</v>
      </c>
      <c r="H233" s="0" t="n">
        <v>0</v>
      </c>
    </row>
    <row r="234" customFormat="false" ht="14" hidden="false" customHeight="false" outlineLevel="0" collapsed="false">
      <c r="A234" s="0" t="n">
        <v>0.0253</v>
      </c>
      <c r="B234" s="0" t="n">
        <v>8.88</v>
      </c>
      <c r="C234" s="0" t="n">
        <v>0.4314</v>
      </c>
      <c r="D234" s="0" t="n">
        <v>0</v>
      </c>
      <c r="E234" s="0" t="n">
        <v>0.0047</v>
      </c>
      <c r="F234" s="0" t="n">
        <v>0.0123</v>
      </c>
      <c r="G234" s="0" t="n">
        <v>0</v>
      </c>
      <c r="H234" s="0" t="n">
        <v>0</v>
      </c>
    </row>
    <row r="235" customFormat="false" ht="14" hidden="false" customHeight="false" outlineLevel="0" collapsed="false">
      <c r="A235" s="0" t="n">
        <v>0.0279</v>
      </c>
      <c r="B235" s="0" t="n">
        <v>10.78</v>
      </c>
      <c r="C235" s="0" t="n">
        <v>0.4436</v>
      </c>
      <c r="D235" s="0" t="n">
        <v>0</v>
      </c>
      <c r="E235" s="0" t="n">
        <v>0.0083</v>
      </c>
      <c r="F235" s="0" t="n">
        <v>0.0148</v>
      </c>
      <c r="G235" s="0" t="n">
        <v>0</v>
      </c>
      <c r="H235" s="0" t="n">
        <v>0</v>
      </c>
    </row>
    <row r="236" customFormat="false" ht="14" hidden="false" customHeight="false" outlineLevel="0" collapsed="false">
      <c r="A236" s="0" t="n">
        <v>0.0347</v>
      </c>
      <c r="B236" s="0" t="n">
        <v>4.48</v>
      </c>
      <c r="C236" s="0" t="n">
        <v>0.3877</v>
      </c>
      <c r="D236" s="0" t="n">
        <v>0</v>
      </c>
      <c r="E236" s="0" t="n">
        <v>0.0088</v>
      </c>
      <c r="F236" s="0" t="n">
        <v>0.0113</v>
      </c>
      <c r="G236" s="0" t="n">
        <v>0</v>
      </c>
      <c r="H236" s="0" t="n">
        <v>0</v>
      </c>
    </row>
    <row r="237" customFormat="false" ht="14" hidden="false" customHeight="false" outlineLevel="0" collapsed="false">
      <c r="A237" s="0" t="n">
        <v>0.0348</v>
      </c>
      <c r="B237" s="0" t="n">
        <v>5.49</v>
      </c>
      <c r="C237" s="0" t="n">
        <v>0.3794</v>
      </c>
      <c r="D237" s="0" t="n">
        <v>0</v>
      </c>
      <c r="E237" s="0" t="n">
        <v>0.008</v>
      </c>
      <c r="F237" s="0" t="n">
        <v>0.0105</v>
      </c>
      <c r="G237" s="0" t="n">
        <v>0</v>
      </c>
      <c r="H237" s="0" t="n">
        <v>0</v>
      </c>
    </row>
    <row r="238" customFormat="false" ht="14" hidden="false" customHeight="false" outlineLevel="0" collapsed="false">
      <c r="A238" s="0" t="n">
        <v>0.0348</v>
      </c>
      <c r="B238" s="0" t="n">
        <v>6.86</v>
      </c>
      <c r="C238" s="0" t="n">
        <v>0.4019</v>
      </c>
      <c r="D238" s="0" t="n">
        <v>0</v>
      </c>
      <c r="E238" s="0" t="n">
        <v>0.007</v>
      </c>
      <c r="F238" s="0" t="n">
        <v>0.0105</v>
      </c>
      <c r="G238" s="0" t="n">
        <v>0</v>
      </c>
      <c r="H238" s="0" t="n">
        <v>0</v>
      </c>
    </row>
    <row r="239" customFormat="false" ht="14" hidden="false" customHeight="false" outlineLevel="0" collapsed="false">
      <c r="A239" s="0" t="n">
        <v>0.0345</v>
      </c>
      <c r="B239" s="0" t="n">
        <v>9.01</v>
      </c>
      <c r="C239" s="0" t="n">
        <v>0.408</v>
      </c>
      <c r="D239" s="0" t="n">
        <v>0</v>
      </c>
      <c r="E239" s="0" t="n">
        <v>0.0059</v>
      </c>
      <c r="F239" s="0" t="n">
        <v>0.0089</v>
      </c>
      <c r="G239" s="0" t="n">
        <v>0</v>
      </c>
      <c r="H239" s="0" t="n">
        <v>0</v>
      </c>
    </row>
    <row r="240" customFormat="false" ht="14" hidden="false" customHeight="false" outlineLevel="0" collapsed="false">
      <c r="A240" s="0" t="n">
        <v>0.0348</v>
      </c>
      <c r="B240" s="0" t="n">
        <v>11.44</v>
      </c>
      <c r="C240" s="0" t="n">
        <v>0.4227</v>
      </c>
      <c r="D240" s="0" t="n">
        <v>0</v>
      </c>
      <c r="E240" s="0" t="n">
        <v>0.0046</v>
      </c>
      <c r="F240" s="0" t="n">
        <v>0.0113</v>
      </c>
      <c r="G240" s="0" t="n">
        <v>0</v>
      </c>
      <c r="H240" s="0" t="n">
        <v>0</v>
      </c>
    </row>
    <row r="241" customFormat="false" ht="14" hidden="false" customHeight="false" outlineLevel="0" collapsed="false">
      <c r="A241" s="0" t="n">
        <v>0.0369</v>
      </c>
      <c r="B241" s="0" t="n">
        <v>14.09</v>
      </c>
      <c r="C241" s="0" t="n">
        <v>0.4346</v>
      </c>
      <c r="D241" s="0" t="n">
        <v>0</v>
      </c>
      <c r="E241" s="0" t="n">
        <v>0.0076</v>
      </c>
      <c r="F241" s="0" t="n">
        <v>0.0145</v>
      </c>
      <c r="G241" s="0" t="n">
        <v>0</v>
      </c>
      <c r="H241" s="0" t="n">
        <v>0</v>
      </c>
    </row>
    <row r="242" customFormat="false" ht="14" hidden="false" customHeight="false" outlineLevel="0" collapsed="false">
      <c r="A242" s="0" t="n">
        <v>0.0469</v>
      </c>
      <c r="B242" s="0" t="n">
        <v>5.53</v>
      </c>
      <c r="C242" s="0" t="n">
        <v>0.3696</v>
      </c>
      <c r="D242" s="0" t="n">
        <v>0</v>
      </c>
      <c r="E242" s="0" t="n">
        <v>0.0089</v>
      </c>
      <c r="F242" s="0" t="n">
        <v>0.0107</v>
      </c>
      <c r="G242" s="0" t="n">
        <v>0</v>
      </c>
      <c r="H242" s="0" t="n">
        <v>0</v>
      </c>
    </row>
    <row r="243" customFormat="false" ht="14" hidden="false" customHeight="false" outlineLevel="0" collapsed="false">
      <c r="A243" s="0" t="n">
        <v>0.0493</v>
      </c>
      <c r="B243" s="0" t="n">
        <v>6.93</v>
      </c>
      <c r="C243" s="0" t="n">
        <v>0.3858</v>
      </c>
      <c r="D243" s="0" t="n">
        <v>0</v>
      </c>
      <c r="E243" s="0" t="n">
        <v>0.0057</v>
      </c>
      <c r="F243" s="0" t="n">
        <v>0.0105</v>
      </c>
      <c r="G243" s="0" t="n">
        <v>0</v>
      </c>
      <c r="H243" s="0" t="n">
        <v>0</v>
      </c>
    </row>
    <row r="244" customFormat="false" ht="14" hidden="false" customHeight="false" outlineLevel="0" collapsed="false">
      <c r="A244" s="0" t="n">
        <v>0.0491</v>
      </c>
      <c r="B244" s="0" t="n">
        <v>8.99</v>
      </c>
      <c r="C244" s="0" t="n">
        <v>0.3888</v>
      </c>
      <c r="D244" s="0" t="n">
        <v>0</v>
      </c>
      <c r="E244" s="0" t="n">
        <v>0.0058</v>
      </c>
      <c r="F244" s="0" t="n">
        <v>0.0083</v>
      </c>
      <c r="G244" s="0" t="n">
        <v>0</v>
      </c>
      <c r="H244" s="0" t="n">
        <v>0</v>
      </c>
    </row>
    <row r="245" customFormat="false" ht="14" hidden="false" customHeight="false" outlineLevel="0" collapsed="false">
      <c r="A245" s="0" t="n">
        <v>0.0487</v>
      </c>
      <c r="B245" s="0" t="n">
        <v>11.57</v>
      </c>
      <c r="C245" s="0" t="n">
        <v>0.4067</v>
      </c>
      <c r="D245" s="0" t="n">
        <v>0</v>
      </c>
      <c r="E245" s="0" t="n">
        <v>0.0045</v>
      </c>
      <c r="F245" s="0" t="n">
        <v>0.0078</v>
      </c>
      <c r="G245" s="0" t="n">
        <v>0</v>
      </c>
      <c r="H245" s="0" t="n">
        <v>0</v>
      </c>
    </row>
    <row r="246" customFormat="false" ht="14" hidden="false" customHeight="false" outlineLevel="0" collapsed="false">
      <c r="A246" s="0" t="n">
        <v>0.0494</v>
      </c>
      <c r="B246" s="0" t="n">
        <v>14.87</v>
      </c>
      <c r="C246" s="0" t="n">
        <v>0.4133</v>
      </c>
      <c r="D246" s="0" t="n">
        <v>0</v>
      </c>
      <c r="E246" s="0" t="n">
        <v>0.0038</v>
      </c>
      <c r="F246" s="0" t="n">
        <v>0.0103</v>
      </c>
      <c r="G246" s="0" t="n">
        <v>0</v>
      </c>
      <c r="H246" s="0" t="n">
        <v>0</v>
      </c>
    </row>
    <row r="247" customFormat="false" ht="14" hidden="false" customHeight="false" outlineLevel="0" collapsed="false">
      <c r="A247" s="0" t="n">
        <v>0.0529</v>
      </c>
      <c r="B247" s="0" t="n">
        <v>18.9</v>
      </c>
      <c r="C247" s="0" t="n">
        <v>0.4244</v>
      </c>
      <c r="D247" s="0" t="n">
        <v>0</v>
      </c>
      <c r="E247" s="0" t="n">
        <v>0.0055</v>
      </c>
      <c r="F247" s="0" t="n">
        <v>0.0137</v>
      </c>
      <c r="G247" s="0" t="n">
        <v>0</v>
      </c>
      <c r="H247" s="0" t="n">
        <v>0</v>
      </c>
    </row>
    <row r="248" customFormat="false" ht="14" hidden="false" customHeight="false" outlineLevel="0" collapsed="false">
      <c r="A248" s="0" t="n">
        <v>0.0663</v>
      </c>
      <c r="B248" s="0" t="n">
        <v>7.32</v>
      </c>
      <c r="C248" s="0" t="n">
        <v>0.3749</v>
      </c>
      <c r="D248" s="0" t="n">
        <v>0</v>
      </c>
      <c r="E248" s="0" t="n">
        <v>0.0113</v>
      </c>
      <c r="F248" s="0" t="n">
        <v>0.0103</v>
      </c>
      <c r="G248" s="0" t="n">
        <v>0</v>
      </c>
      <c r="H248" s="0" t="n">
        <v>0</v>
      </c>
    </row>
    <row r="249" customFormat="false" ht="14" hidden="false" customHeight="false" outlineLevel="0" collapsed="false">
      <c r="A249" s="0" t="n">
        <v>0.0698</v>
      </c>
      <c r="B249" s="0" t="n">
        <v>8.93</v>
      </c>
      <c r="C249" s="0" t="n">
        <v>0.3738</v>
      </c>
      <c r="D249" s="0" t="n">
        <v>0</v>
      </c>
      <c r="E249" s="0" t="n">
        <v>0.0085</v>
      </c>
      <c r="F249" s="0" t="n">
        <v>0.0096</v>
      </c>
      <c r="G249" s="0" t="n">
        <v>0</v>
      </c>
      <c r="H249" s="0" t="n">
        <v>0</v>
      </c>
    </row>
    <row r="250" customFormat="false" ht="14" hidden="false" customHeight="false" outlineLevel="0" collapsed="false">
      <c r="A250" s="0" t="n">
        <v>0.0696</v>
      </c>
      <c r="B250" s="0" t="n">
        <v>11.45</v>
      </c>
      <c r="C250" s="0" t="n">
        <v>0.3832</v>
      </c>
      <c r="D250" s="0" t="n">
        <v>0</v>
      </c>
      <c r="E250" s="0" t="n">
        <v>0.0064</v>
      </c>
      <c r="F250" s="0" t="n">
        <v>0.0068</v>
      </c>
      <c r="G250" s="0" t="n">
        <v>0</v>
      </c>
      <c r="H250" s="0" t="n">
        <v>0</v>
      </c>
    </row>
    <row r="251" customFormat="false" ht="14" hidden="false" customHeight="false" outlineLevel="0" collapsed="false">
      <c r="A251" s="0" t="n">
        <v>0.0694</v>
      </c>
      <c r="B251" s="0" t="n">
        <v>15.01</v>
      </c>
      <c r="C251" s="0" t="n">
        <v>0.3964</v>
      </c>
      <c r="D251" s="0" t="n">
        <v>0</v>
      </c>
      <c r="E251" s="0" t="n">
        <v>0.0049</v>
      </c>
      <c r="F251" s="0" t="n">
        <v>0.007</v>
      </c>
      <c r="G251" s="0" t="n">
        <v>0</v>
      </c>
      <c r="H251" s="0" t="n">
        <v>0</v>
      </c>
    </row>
    <row r="252" customFormat="false" ht="14" hidden="false" customHeight="false" outlineLevel="0" collapsed="false">
      <c r="A252" s="0" t="n">
        <v>0.0699</v>
      </c>
      <c r="B252" s="0" t="n">
        <v>19.64</v>
      </c>
      <c r="C252" s="0" t="n">
        <v>0.392</v>
      </c>
      <c r="D252" s="0" t="n">
        <v>0</v>
      </c>
      <c r="E252" s="0" t="n">
        <v>0.0042</v>
      </c>
      <c r="F252" s="0" t="n">
        <v>0.0091</v>
      </c>
      <c r="G252" s="0" t="n">
        <v>0</v>
      </c>
      <c r="H252" s="0" t="n">
        <v>0</v>
      </c>
    </row>
    <row r="253" customFormat="false" ht="14" hidden="false" customHeight="false" outlineLevel="0" collapsed="false">
      <c r="A253" s="0" t="n">
        <v>0.0716</v>
      </c>
      <c r="B253" s="0" t="n">
        <v>25.55</v>
      </c>
      <c r="C253" s="0" t="n">
        <v>0.4238</v>
      </c>
      <c r="D253" s="0" t="n">
        <v>0</v>
      </c>
      <c r="E253" s="0" t="n">
        <v>0.009</v>
      </c>
      <c r="F253" s="0" t="n">
        <v>0.0141</v>
      </c>
      <c r="G253" s="0" t="n">
        <v>0</v>
      </c>
      <c r="H253" s="0" t="n">
        <v>0</v>
      </c>
    </row>
    <row r="254" customFormat="false" ht="14" hidden="false" customHeight="false" outlineLevel="0" collapsed="false">
      <c r="A254" s="0" t="n">
        <v>0.0863</v>
      </c>
      <c r="B254" s="0" t="n">
        <v>9.34</v>
      </c>
      <c r="C254" s="0" t="n">
        <v>0.339</v>
      </c>
      <c r="D254" s="0" t="n">
        <v>0</v>
      </c>
      <c r="E254" s="0" t="n">
        <v>0.0147</v>
      </c>
      <c r="F254" s="0" t="n">
        <v>0.009</v>
      </c>
      <c r="G254" s="0" t="n">
        <v>0</v>
      </c>
      <c r="H254" s="0" t="n">
        <v>0</v>
      </c>
    </row>
    <row r="255" customFormat="false" ht="14" hidden="false" customHeight="false" outlineLevel="0" collapsed="false">
      <c r="A255" s="0" t="n">
        <v>0.0896</v>
      </c>
      <c r="B255" s="0" t="n">
        <v>11.48</v>
      </c>
      <c r="C255" s="0" t="n">
        <v>0.3689</v>
      </c>
      <c r="D255" s="0" t="n">
        <v>0</v>
      </c>
      <c r="E255" s="0" t="n">
        <v>0.0077</v>
      </c>
      <c r="F255" s="0" t="n">
        <v>0.0071</v>
      </c>
      <c r="G255" s="0" t="n">
        <v>0</v>
      </c>
      <c r="H255" s="0" t="n">
        <v>0</v>
      </c>
    </row>
    <row r="256" customFormat="false" ht="14" hidden="false" customHeight="false" outlineLevel="0" collapsed="false">
      <c r="A256" s="0" t="n">
        <v>0.0897</v>
      </c>
      <c r="B256" s="0" t="n">
        <v>14.95</v>
      </c>
      <c r="C256" s="0" t="n">
        <v>0.3668</v>
      </c>
      <c r="D256" s="0" t="n">
        <v>0</v>
      </c>
      <c r="E256" s="0" t="n">
        <v>0.0063</v>
      </c>
      <c r="F256" s="0" t="n">
        <v>0.0056</v>
      </c>
      <c r="G256" s="0" t="n">
        <v>0</v>
      </c>
      <c r="H256" s="0" t="n">
        <v>0</v>
      </c>
    </row>
    <row r="257" customFormat="false" ht="14" hidden="false" customHeight="false" outlineLevel="0" collapsed="false">
      <c r="A257" s="0" t="n">
        <v>0.0895</v>
      </c>
      <c r="B257" s="0" t="n">
        <v>19.88</v>
      </c>
      <c r="C257" s="0" t="n">
        <v>0.3742</v>
      </c>
      <c r="D257" s="0" t="n">
        <v>0</v>
      </c>
      <c r="E257" s="0" t="n">
        <v>0.0047</v>
      </c>
      <c r="F257" s="0" t="n">
        <v>0.0066</v>
      </c>
      <c r="G257" s="0" t="n">
        <v>0</v>
      </c>
      <c r="H257" s="0" t="n">
        <v>0</v>
      </c>
    </row>
    <row r="258" customFormat="false" ht="14" hidden="false" customHeight="false" outlineLevel="0" collapsed="false">
      <c r="A258" s="0" t="n">
        <v>0.0903</v>
      </c>
      <c r="B258" s="0" t="n">
        <v>26.06</v>
      </c>
      <c r="C258" s="0" t="n">
        <v>0.3865</v>
      </c>
      <c r="D258" s="0" t="n">
        <v>0</v>
      </c>
      <c r="E258" s="0" t="n">
        <v>0.0058</v>
      </c>
      <c r="F258" s="0" t="n">
        <v>0.0094</v>
      </c>
      <c r="G258" s="0" t="n">
        <v>0</v>
      </c>
      <c r="H258" s="0" t="n">
        <v>0</v>
      </c>
    </row>
    <row r="259" customFormat="false" ht="14" hidden="false" customHeight="false" outlineLevel="0" collapsed="false">
      <c r="A259" s="0" t="n">
        <v>0.1094</v>
      </c>
      <c r="B259" s="0" t="n">
        <v>11.8</v>
      </c>
      <c r="C259" s="0" t="n">
        <v>0.3427</v>
      </c>
      <c r="D259" s="0" t="n">
        <v>0</v>
      </c>
      <c r="E259" s="0" t="n">
        <v>0.0102</v>
      </c>
      <c r="F259" s="0" t="n">
        <v>0.007</v>
      </c>
      <c r="G259" s="0" t="n">
        <v>0</v>
      </c>
      <c r="H259" s="0" t="n">
        <v>0</v>
      </c>
    </row>
    <row r="260" customFormat="false" ht="14" hidden="false" customHeight="false" outlineLevel="0" collapsed="false">
      <c r="A260" s="0" t="n">
        <v>0.1097</v>
      </c>
      <c r="B260" s="0" t="n">
        <v>14.9</v>
      </c>
      <c r="C260" s="0" t="n">
        <v>0.3688</v>
      </c>
      <c r="D260" s="0" t="n">
        <v>0</v>
      </c>
      <c r="E260" s="0" t="n">
        <v>0.0078</v>
      </c>
      <c r="F260" s="0" t="n">
        <v>0.0062</v>
      </c>
      <c r="G260" s="0" t="n">
        <v>0</v>
      </c>
      <c r="H260" s="0" t="n">
        <v>0</v>
      </c>
    </row>
    <row r="261" customFormat="false" ht="14" hidden="false" customHeight="false" outlineLevel="0" collapsed="false">
      <c r="A261" s="0" t="n">
        <v>0.1097</v>
      </c>
      <c r="B261" s="0" t="n">
        <v>19.86</v>
      </c>
      <c r="C261" s="0" t="n">
        <v>0.3599</v>
      </c>
      <c r="D261" s="0" t="n">
        <v>0</v>
      </c>
      <c r="E261" s="0" t="n">
        <v>0.0054</v>
      </c>
      <c r="F261" s="0" t="n">
        <v>0.0054</v>
      </c>
      <c r="G261" s="0" t="n">
        <v>0</v>
      </c>
      <c r="H261" s="0" t="n">
        <v>0</v>
      </c>
    </row>
    <row r="262" customFormat="false" ht="14" hidden="false" customHeight="false" outlineLevel="0" collapsed="false">
      <c r="A262" s="0" t="n">
        <v>0.11</v>
      </c>
      <c r="B262" s="0" t="n">
        <v>26.36</v>
      </c>
      <c r="C262" s="0" t="n">
        <v>0.358</v>
      </c>
      <c r="D262" s="0" t="n">
        <v>0</v>
      </c>
      <c r="E262" s="0" t="n">
        <v>0.0055</v>
      </c>
      <c r="F262" s="0" t="n">
        <v>0.0067</v>
      </c>
      <c r="G262" s="0" t="n">
        <v>0</v>
      </c>
      <c r="H262" s="0" t="n">
        <v>0</v>
      </c>
    </row>
    <row r="263" customFormat="false" ht="14" hidden="false" customHeight="false" outlineLevel="0" collapsed="false">
      <c r="A263" s="0" t="n">
        <v>0.1106</v>
      </c>
      <c r="B263" s="0" t="n">
        <v>34.48</v>
      </c>
      <c r="C263" s="0" t="n">
        <v>0.3849</v>
      </c>
      <c r="D263" s="0" t="n">
        <v>0</v>
      </c>
      <c r="E263" s="0" t="n">
        <v>0.011</v>
      </c>
      <c r="F263" s="0" t="n">
        <v>0.0099</v>
      </c>
      <c r="G263" s="0" t="n">
        <v>0</v>
      </c>
      <c r="H263" s="0" t="n">
        <v>0</v>
      </c>
    </row>
    <row r="264" customFormat="false" ht="14" hidden="false" customHeight="false" outlineLevel="0" collapsed="false">
      <c r="A264" s="0" t="n">
        <v>0.139</v>
      </c>
      <c r="B264" s="0" t="n">
        <v>11.77</v>
      </c>
      <c r="C264" s="0" t="n">
        <v>0.2929</v>
      </c>
      <c r="D264" s="0" t="n">
        <v>0</v>
      </c>
      <c r="E264" s="0" t="n">
        <v>0.0151</v>
      </c>
      <c r="F264" s="0" t="n">
        <v>0.0064</v>
      </c>
      <c r="G264" s="0" t="n">
        <v>0</v>
      </c>
      <c r="H264" s="0" t="n">
        <v>0</v>
      </c>
    </row>
    <row r="265" customFormat="false" ht="14" hidden="false" customHeight="false" outlineLevel="0" collapsed="false">
      <c r="A265" s="0" t="n">
        <v>0.1372</v>
      </c>
      <c r="B265" s="0" t="n">
        <v>15.03</v>
      </c>
      <c r="C265" s="0" t="n">
        <v>0.3332</v>
      </c>
      <c r="D265" s="0" t="n">
        <v>0</v>
      </c>
      <c r="E265" s="0" t="n">
        <v>0.0065</v>
      </c>
      <c r="F265" s="0" t="n">
        <v>0.0063</v>
      </c>
      <c r="G265" s="0" t="n">
        <v>0</v>
      </c>
      <c r="H265" s="0" t="n">
        <v>0</v>
      </c>
    </row>
    <row r="266" customFormat="false" ht="14" hidden="false" customHeight="false" outlineLevel="0" collapsed="false">
      <c r="A266" s="0" t="n">
        <v>0.1388</v>
      </c>
      <c r="B266" s="0" t="n">
        <v>19.88</v>
      </c>
      <c r="C266" s="0" t="n">
        <v>0.3291</v>
      </c>
      <c r="D266" s="0" t="n">
        <v>0</v>
      </c>
      <c r="E266" s="0" t="n">
        <v>0.0043</v>
      </c>
      <c r="F266" s="0" t="n">
        <v>0.0058</v>
      </c>
      <c r="G266" s="0" t="n">
        <v>0</v>
      </c>
      <c r="H266" s="0" t="n">
        <v>0</v>
      </c>
    </row>
    <row r="267" customFormat="false" ht="14" hidden="false" customHeight="false" outlineLevel="0" collapsed="false">
      <c r="A267" s="0" t="n">
        <v>0.1393</v>
      </c>
      <c r="B267" s="0" t="n">
        <v>26.62</v>
      </c>
      <c r="C267" s="0" t="n">
        <v>0.3328</v>
      </c>
      <c r="D267" s="0" t="n">
        <v>0</v>
      </c>
      <c r="E267" s="0" t="n">
        <v>0.0041</v>
      </c>
      <c r="F267" s="0" t="n">
        <v>0.0059</v>
      </c>
      <c r="G267" s="0" t="n">
        <v>0</v>
      </c>
      <c r="H267" s="0" t="n">
        <v>0</v>
      </c>
    </row>
    <row r="268" customFormat="false" ht="14" hidden="false" customHeight="false" outlineLevel="0" collapsed="false">
      <c r="A268" s="0" t="n">
        <v>0.14</v>
      </c>
      <c r="B268" s="0" t="n">
        <v>35.22</v>
      </c>
      <c r="C268" s="0" t="n">
        <v>0.3419</v>
      </c>
      <c r="D268" s="0" t="n">
        <v>0</v>
      </c>
      <c r="E268" s="0" t="n">
        <v>0.0067</v>
      </c>
      <c r="F268" s="0" t="n">
        <v>0.0071</v>
      </c>
      <c r="G268" s="0" t="n">
        <v>0</v>
      </c>
      <c r="H268" s="0" t="n">
        <v>0</v>
      </c>
    </row>
    <row r="269" customFormat="false" ht="14" hidden="false" customHeight="false" outlineLevel="0" collapsed="false">
      <c r="A269" s="0" t="n">
        <v>0.179</v>
      </c>
      <c r="B269" s="0" t="n">
        <v>15.07</v>
      </c>
      <c r="C269" s="0" t="n">
        <v>0.3063</v>
      </c>
      <c r="D269" s="0" t="n">
        <v>0</v>
      </c>
      <c r="E269" s="0" t="n">
        <v>0.0084</v>
      </c>
      <c r="F269" s="0" t="n">
        <v>0.0058</v>
      </c>
      <c r="G269" s="0" t="n">
        <v>0</v>
      </c>
      <c r="H269" s="0" t="n">
        <v>0</v>
      </c>
    </row>
    <row r="270" customFormat="false" ht="14" hidden="false" customHeight="false" outlineLevel="0" collapsed="false">
      <c r="A270" s="0" t="n">
        <v>0.1795</v>
      </c>
      <c r="B270" s="0" t="n">
        <v>19.99</v>
      </c>
      <c r="C270" s="0" t="n">
        <v>0.2978</v>
      </c>
      <c r="D270" s="0" t="n">
        <v>0</v>
      </c>
      <c r="E270" s="0" t="n">
        <v>0.005</v>
      </c>
      <c r="F270" s="0" t="n">
        <v>0.0057</v>
      </c>
      <c r="G270" s="0" t="n">
        <v>0</v>
      </c>
      <c r="H270" s="0" t="n">
        <v>0</v>
      </c>
    </row>
    <row r="271" customFormat="false" ht="14" hidden="false" customHeight="false" outlineLevel="0" collapsed="false">
      <c r="A271" s="0" t="n">
        <v>0.1791</v>
      </c>
      <c r="B271" s="0" t="n">
        <v>26.74</v>
      </c>
      <c r="C271" s="0" t="n">
        <v>0.3028</v>
      </c>
      <c r="D271" s="0" t="n">
        <v>0</v>
      </c>
      <c r="E271" s="0" t="n">
        <v>0.0045</v>
      </c>
      <c r="F271" s="0" t="n">
        <v>0.0061</v>
      </c>
      <c r="G271" s="0" t="n">
        <v>0</v>
      </c>
      <c r="H271" s="0" t="n">
        <v>0</v>
      </c>
    </row>
    <row r="272" customFormat="false" ht="14" hidden="false" customHeight="false" outlineLevel="0" collapsed="false">
      <c r="A272" s="0" t="n">
        <v>0.1799</v>
      </c>
      <c r="B272" s="0" t="n">
        <v>35.13</v>
      </c>
      <c r="C272" s="0" t="n">
        <v>0.3017</v>
      </c>
      <c r="D272" s="0" t="n">
        <v>0</v>
      </c>
      <c r="E272" s="0" t="n">
        <v>0.0053</v>
      </c>
      <c r="F272" s="0" t="n">
        <v>0.0067</v>
      </c>
      <c r="G272" s="0" t="n">
        <v>0</v>
      </c>
      <c r="H272" s="0" t="n">
        <v>0</v>
      </c>
    </row>
    <row r="273" customFormat="false" ht="14" hidden="false" customHeight="false" outlineLevel="0" collapsed="false">
      <c r="A273" s="0" t="n">
        <v>0.1807</v>
      </c>
      <c r="B273" s="0" t="n">
        <v>45.74</v>
      </c>
      <c r="C273" s="0" t="n">
        <v>0.3201</v>
      </c>
      <c r="D273" s="0" t="n">
        <v>0</v>
      </c>
      <c r="E273" s="0" t="n">
        <v>0.0099</v>
      </c>
      <c r="F273" s="0" t="n">
        <v>0.0081</v>
      </c>
      <c r="G273" s="0" t="n">
        <v>0</v>
      </c>
      <c r="H273" s="0" t="n">
        <v>0</v>
      </c>
    </row>
    <row r="274" customFormat="false" ht="14" hidden="false" customHeight="false" outlineLevel="0" collapsed="false">
      <c r="A274" s="0" t="n">
        <v>0.224</v>
      </c>
      <c r="B274" s="0" t="n">
        <v>15.14</v>
      </c>
      <c r="C274" s="0" t="n">
        <v>0.2661</v>
      </c>
      <c r="D274" s="0" t="n">
        <v>0</v>
      </c>
      <c r="E274" s="0" t="n">
        <v>0.0083</v>
      </c>
      <c r="F274" s="0" t="n">
        <v>0.0045</v>
      </c>
      <c r="G274" s="0" t="n">
        <v>0</v>
      </c>
      <c r="H274" s="0" t="n">
        <v>0</v>
      </c>
    </row>
    <row r="275" customFormat="false" ht="14" hidden="false" customHeight="false" outlineLevel="0" collapsed="false">
      <c r="A275" s="0" t="n">
        <v>0.2242</v>
      </c>
      <c r="B275" s="0" t="n">
        <v>19.97</v>
      </c>
      <c r="C275" s="0" t="n">
        <v>0.2729</v>
      </c>
      <c r="D275" s="0" t="n">
        <v>0</v>
      </c>
      <c r="E275" s="0" t="n">
        <v>0.0051</v>
      </c>
      <c r="F275" s="0" t="n">
        <v>0.0047</v>
      </c>
      <c r="G275" s="0" t="n">
        <v>0</v>
      </c>
      <c r="H275" s="0" t="n">
        <v>0</v>
      </c>
    </row>
    <row r="276" customFormat="false" ht="14" hidden="false" customHeight="false" outlineLevel="0" collapsed="false">
      <c r="A276" s="0" t="n">
        <v>0.2241</v>
      </c>
      <c r="B276" s="0" t="n">
        <v>26.76</v>
      </c>
      <c r="C276" s="0" t="n">
        <v>0.2674</v>
      </c>
      <c r="D276" s="0" t="n">
        <v>0</v>
      </c>
      <c r="E276" s="0" t="n">
        <v>0.0043</v>
      </c>
      <c r="F276" s="0" t="n">
        <v>0.0052</v>
      </c>
      <c r="G276" s="0" t="n">
        <v>0</v>
      </c>
      <c r="H276" s="0" t="n">
        <v>0</v>
      </c>
    </row>
    <row r="277" customFormat="false" ht="14" hidden="false" customHeight="false" outlineLevel="0" collapsed="false">
      <c r="A277" s="0" t="n">
        <v>0.2239</v>
      </c>
      <c r="B277" s="0" t="n">
        <v>35.3</v>
      </c>
      <c r="C277" s="0" t="n">
        <v>0.2609</v>
      </c>
      <c r="D277" s="0" t="n">
        <v>0</v>
      </c>
      <c r="E277" s="0" t="n">
        <v>0.0047</v>
      </c>
      <c r="F277" s="0" t="n">
        <v>0.0058</v>
      </c>
      <c r="G277" s="0" t="n">
        <v>0</v>
      </c>
      <c r="H277" s="0" t="n">
        <v>0</v>
      </c>
    </row>
    <row r="278" customFormat="false" ht="14" hidden="false" customHeight="false" outlineLevel="0" collapsed="false">
      <c r="A278" s="0" t="n">
        <v>0.2249</v>
      </c>
      <c r="B278" s="0" t="n">
        <v>46.57</v>
      </c>
      <c r="C278" s="0" t="n">
        <v>0.2614</v>
      </c>
      <c r="D278" s="0" t="n">
        <v>0</v>
      </c>
      <c r="E278" s="0" t="n">
        <v>0.0075</v>
      </c>
      <c r="F278" s="0" t="n">
        <v>0.0071</v>
      </c>
      <c r="G278" s="0" t="n">
        <v>0</v>
      </c>
      <c r="H278" s="0" t="n">
        <v>0</v>
      </c>
    </row>
    <row r="279" customFormat="false" ht="14" hidden="false" customHeight="false" outlineLevel="0" collapsed="false">
      <c r="A279" s="0" t="n">
        <v>0.2646</v>
      </c>
      <c r="B279" s="0" t="n">
        <v>16.06</v>
      </c>
      <c r="C279" s="0" t="n">
        <v>0.2782</v>
      </c>
      <c r="D279" s="0" t="n">
        <v>0</v>
      </c>
      <c r="E279" s="0" t="n">
        <v>0.0232</v>
      </c>
      <c r="F279" s="0" t="n">
        <v>0.0033</v>
      </c>
      <c r="G279" s="0" t="n">
        <v>0</v>
      </c>
      <c r="H279" s="0" t="n">
        <v>0</v>
      </c>
    </row>
    <row r="280" customFormat="false" ht="14" hidden="false" customHeight="false" outlineLevel="0" collapsed="false">
      <c r="A280" s="0" t="n">
        <v>0.274</v>
      </c>
      <c r="B280" s="0" t="n">
        <v>19.99</v>
      </c>
      <c r="C280" s="0" t="n">
        <v>0.2346</v>
      </c>
      <c r="D280" s="0" t="n">
        <v>0</v>
      </c>
      <c r="E280" s="0" t="n">
        <v>0.0055</v>
      </c>
      <c r="F280" s="0" t="n">
        <v>0.0031</v>
      </c>
      <c r="G280" s="0" t="n">
        <v>0</v>
      </c>
      <c r="H280" s="0" t="n">
        <v>0</v>
      </c>
    </row>
    <row r="281" customFormat="false" ht="14" hidden="false" customHeight="false" outlineLevel="0" collapsed="false">
      <c r="A281" s="0" t="n">
        <v>0.2739</v>
      </c>
      <c r="B281" s="0" t="n">
        <v>26.76</v>
      </c>
      <c r="C281" s="0" t="n">
        <v>0.2292</v>
      </c>
      <c r="D281" s="0" t="n">
        <v>0</v>
      </c>
      <c r="E281" s="0" t="n">
        <v>0.0045</v>
      </c>
      <c r="F281" s="0" t="n">
        <v>0.0035</v>
      </c>
      <c r="G281" s="0" t="n">
        <v>0</v>
      </c>
      <c r="H281" s="0" t="n">
        <v>0</v>
      </c>
    </row>
    <row r="282" customFormat="false" ht="14" hidden="false" customHeight="false" outlineLevel="0" collapsed="false">
      <c r="A282" s="0" t="n">
        <v>0.2745</v>
      </c>
      <c r="B282" s="0" t="n">
        <v>35.42</v>
      </c>
      <c r="C282" s="0" t="n">
        <v>0.2328</v>
      </c>
      <c r="D282" s="0" t="n">
        <v>0</v>
      </c>
      <c r="E282" s="0" t="n">
        <v>0.0048</v>
      </c>
      <c r="F282" s="0" t="n">
        <v>0.0046</v>
      </c>
      <c r="G282" s="0" t="n">
        <v>0</v>
      </c>
      <c r="H282" s="0" t="n">
        <v>0</v>
      </c>
    </row>
    <row r="283" customFormat="false" ht="14" hidden="false" customHeight="false" outlineLevel="0" collapsed="false">
      <c r="A283" s="0" t="n">
        <v>0.2744</v>
      </c>
      <c r="B283" s="0" t="n">
        <v>46.98</v>
      </c>
      <c r="C283" s="0" t="n">
        <v>0.2354</v>
      </c>
      <c r="D283" s="0" t="n">
        <v>0</v>
      </c>
      <c r="E283" s="0" t="n">
        <v>0.0071</v>
      </c>
      <c r="F283" s="0" t="n">
        <v>0.006</v>
      </c>
      <c r="G283" s="0" t="n">
        <v>0</v>
      </c>
      <c r="H283" s="0" t="n">
        <v>0</v>
      </c>
    </row>
    <row r="284" customFormat="false" ht="14" hidden="false" customHeight="false" outlineLevel="0" collapsed="false">
      <c r="A284" s="0" t="n">
        <v>0.2769</v>
      </c>
      <c r="B284" s="0" t="n">
        <v>59.79</v>
      </c>
      <c r="C284" s="0" t="n">
        <v>0.1698</v>
      </c>
      <c r="D284" s="0" t="n">
        <v>0</v>
      </c>
      <c r="E284" s="0" t="n">
        <v>0.0183</v>
      </c>
      <c r="F284" s="0" t="n">
        <v>0.0057</v>
      </c>
      <c r="G284" s="0" t="n">
        <v>0</v>
      </c>
      <c r="H284" s="0" t="n">
        <v>0</v>
      </c>
    </row>
    <row r="285" customFormat="false" ht="14" hidden="false" customHeight="false" outlineLevel="0" collapsed="false">
      <c r="A285" s="0" t="n">
        <v>0.3289</v>
      </c>
      <c r="B285" s="0" t="n">
        <v>20.73</v>
      </c>
      <c r="C285" s="0" t="n">
        <v>0.1981</v>
      </c>
      <c r="D285" s="0" t="n">
        <v>0</v>
      </c>
      <c r="E285" s="0" t="n">
        <v>0.0058</v>
      </c>
      <c r="F285" s="0" t="n">
        <v>0.0031</v>
      </c>
      <c r="G285" s="0" t="n">
        <v>0</v>
      </c>
      <c r="H285" s="0" t="n">
        <v>0</v>
      </c>
    </row>
    <row r="286" customFormat="false" ht="14" hidden="false" customHeight="false" outlineLevel="0" collapsed="false">
      <c r="A286" s="0" t="n">
        <v>0.344</v>
      </c>
      <c r="B286" s="0" t="n">
        <v>26.73</v>
      </c>
      <c r="C286" s="0" t="n">
        <v>0.1739</v>
      </c>
      <c r="D286" s="0" t="n">
        <v>0</v>
      </c>
      <c r="E286" s="0" t="n">
        <v>0.0032</v>
      </c>
      <c r="F286" s="0" t="n">
        <v>0.0029</v>
      </c>
      <c r="G286" s="0" t="n">
        <v>0</v>
      </c>
      <c r="H286" s="0" t="n">
        <v>0</v>
      </c>
    </row>
    <row r="287" customFormat="false" ht="14" hidden="false" customHeight="false" outlineLevel="0" collapsed="false">
      <c r="A287" s="0" t="n">
        <v>0.3447</v>
      </c>
      <c r="B287" s="0" t="n">
        <v>35.48</v>
      </c>
      <c r="C287" s="0" t="n">
        <v>0.1778</v>
      </c>
      <c r="D287" s="0" t="n">
        <v>0</v>
      </c>
      <c r="E287" s="0" t="n">
        <v>0.0032</v>
      </c>
      <c r="F287" s="0" t="n">
        <v>0.0031</v>
      </c>
      <c r="G287" s="0" t="n">
        <v>0</v>
      </c>
      <c r="H287" s="0" t="n">
        <v>0</v>
      </c>
    </row>
    <row r="288" customFormat="false" ht="14" hidden="false" customHeight="false" outlineLevel="0" collapsed="false">
      <c r="A288" s="0" t="n">
        <v>0.3455</v>
      </c>
      <c r="B288" s="0" t="n">
        <v>46.61</v>
      </c>
      <c r="C288" s="0" t="n">
        <v>0.1694</v>
      </c>
      <c r="D288" s="0" t="n">
        <v>0</v>
      </c>
      <c r="E288" s="0" t="n">
        <v>0.0039</v>
      </c>
      <c r="F288" s="0" t="n">
        <v>0.0032</v>
      </c>
      <c r="G288" s="0" t="n">
        <v>0</v>
      </c>
      <c r="H288" s="0" t="n">
        <v>0</v>
      </c>
    </row>
    <row r="289" customFormat="false" ht="14" hidden="false" customHeight="false" outlineLevel="0" collapsed="false">
      <c r="A289" s="0" t="n">
        <v>0.3491</v>
      </c>
      <c r="B289" s="0" t="n">
        <v>61.17</v>
      </c>
      <c r="C289" s="0" t="n">
        <v>0.1592</v>
      </c>
      <c r="D289" s="0" t="n">
        <v>0</v>
      </c>
      <c r="E289" s="0" t="n">
        <v>0.0106</v>
      </c>
      <c r="F289" s="0" t="n">
        <v>0.0047</v>
      </c>
      <c r="G289" s="0" t="n">
        <v>0</v>
      </c>
      <c r="H289" s="0" t="n">
        <v>0</v>
      </c>
    </row>
    <row r="290" customFormat="false" ht="14" hidden="false" customHeight="false" outlineLevel="0" collapsed="false">
      <c r="A290" s="0" t="n">
        <v>0.4334</v>
      </c>
      <c r="B290" s="0" t="n">
        <v>27.7</v>
      </c>
      <c r="C290" s="0" t="n">
        <v>0.1246</v>
      </c>
      <c r="D290" s="0" t="n">
        <v>0</v>
      </c>
      <c r="E290" s="0" t="n">
        <v>0.0035</v>
      </c>
      <c r="F290" s="0" t="n">
        <v>0.0068</v>
      </c>
      <c r="G290" s="0" t="n">
        <v>0</v>
      </c>
      <c r="H290" s="0" t="n">
        <v>0</v>
      </c>
    </row>
    <row r="291" customFormat="false" ht="14" hidden="false" customHeight="false" outlineLevel="0" collapsed="false">
      <c r="A291" s="0" t="n">
        <v>0.4657</v>
      </c>
      <c r="B291" s="0" t="n">
        <v>35.56</v>
      </c>
      <c r="C291" s="0" t="n">
        <v>0.0999</v>
      </c>
      <c r="D291" s="0" t="n">
        <v>0</v>
      </c>
      <c r="E291" s="0" t="n">
        <v>0.0021</v>
      </c>
      <c r="F291" s="0" t="n">
        <v>0.005</v>
      </c>
      <c r="G291" s="0" t="n">
        <v>0</v>
      </c>
      <c r="H291" s="0" t="n">
        <v>0</v>
      </c>
    </row>
    <row r="292" customFormat="false" ht="14" hidden="false" customHeight="false" outlineLevel="0" collapsed="false">
      <c r="A292" s="0" t="n">
        <v>0.4702</v>
      </c>
      <c r="B292" s="0" t="n">
        <v>46.58</v>
      </c>
      <c r="C292" s="0" t="n">
        <v>0.096</v>
      </c>
      <c r="D292" s="0" t="n">
        <v>0</v>
      </c>
      <c r="E292" s="0" t="n">
        <v>0.0024</v>
      </c>
      <c r="F292" s="0" t="n">
        <v>0.0044</v>
      </c>
      <c r="G292" s="0" t="n">
        <v>0</v>
      </c>
      <c r="H292" s="0" t="n">
        <v>0</v>
      </c>
    </row>
    <row r="293" customFormat="false" ht="14" hidden="false" customHeight="false" outlineLevel="0" collapsed="false">
      <c r="A293" s="0" t="n">
        <v>0.4772</v>
      </c>
      <c r="B293" s="0" t="n">
        <v>62.24</v>
      </c>
      <c r="C293" s="0" t="n">
        <v>0.0835</v>
      </c>
      <c r="D293" s="0" t="n">
        <v>0</v>
      </c>
      <c r="E293" s="0" t="n">
        <v>0.0054</v>
      </c>
      <c r="F293" s="0" t="n">
        <v>0.0037</v>
      </c>
      <c r="G293" s="0" t="n">
        <v>0</v>
      </c>
      <c r="H29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2017-01-24T23:32:57Z</dcterms:created>
  <dc:creator/>
  <dc:description/>
  <dc:language>en-US</dc:language>
  <cp:lastModifiedBy/>
  <dcterms:modified xsi:type="dcterms:W3CDTF">2018-10-05T02:24:39Z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