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pch\Documents\4 КУРС 1 СЕМЕСТР\СЕТИ\"/>
    </mc:Choice>
  </mc:AlternateContent>
  <xr:revisionPtr revIDLastSave="0" documentId="13_ncr:1_{1727F66B-D1B2-4098-A852-18976947BB70}" xr6:coauthVersionLast="47" xr6:coauthVersionMax="47" xr10:uidLastSave="{00000000-0000-0000-0000-000000000000}"/>
  <bookViews>
    <workbookView xWindow="33075" yWindow="3600" windowWidth="14400" windowHeight="736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N28" i="1"/>
  <c r="B18" i="1"/>
  <c r="B15" i="1"/>
  <c r="C15" i="1"/>
  <c r="D15" i="1"/>
  <c r="N15" i="1" s="1"/>
  <c r="E15" i="1"/>
  <c r="F15" i="1"/>
  <c r="G15" i="1"/>
  <c r="H15" i="1"/>
  <c r="I15" i="1"/>
  <c r="J15" i="1"/>
  <c r="K15" i="1"/>
  <c r="L15" i="1"/>
  <c r="M15" i="1"/>
  <c r="N25" i="1"/>
  <c r="M24" i="1"/>
  <c r="M23" i="1"/>
  <c r="M22" i="1"/>
  <c r="L24" i="1"/>
  <c r="L23" i="1"/>
  <c r="L22" i="1"/>
  <c r="K24" i="1"/>
  <c r="K23" i="1"/>
  <c r="K22" i="1"/>
  <c r="J24" i="1"/>
  <c r="J23" i="1"/>
  <c r="J22" i="1"/>
  <c r="I24" i="1"/>
  <c r="I23" i="1"/>
  <c r="I22" i="1"/>
  <c r="H24" i="1"/>
  <c r="H23" i="1"/>
  <c r="H22" i="1"/>
  <c r="F24" i="1"/>
  <c r="F23" i="1"/>
  <c r="F22" i="1"/>
  <c r="E24" i="1"/>
  <c r="E23" i="1"/>
  <c r="E22" i="1"/>
  <c r="D24" i="1"/>
  <c r="D23" i="1"/>
  <c r="D22" i="1"/>
  <c r="B24" i="1"/>
  <c r="B23" i="1"/>
  <c r="C24" i="1"/>
  <c r="C23" i="1"/>
  <c r="C22" i="1"/>
  <c r="B22" i="1"/>
  <c r="M21" i="1"/>
  <c r="L21" i="1"/>
  <c r="K21" i="1"/>
  <c r="J21" i="1"/>
  <c r="I21" i="1"/>
  <c r="H21" i="1"/>
  <c r="G24" i="1"/>
  <c r="G23" i="1"/>
  <c r="G22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8" i="1"/>
  <c r="L18" i="1"/>
  <c r="K18" i="1"/>
  <c r="H18" i="1"/>
  <c r="J18" i="1"/>
  <c r="I18" i="1"/>
  <c r="G18" i="1"/>
  <c r="F18" i="1"/>
  <c r="E18" i="1"/>
  <c r="D18" i="1"/>
  <c r="C18" i="1"/>
  <c r="I17" i="1"/>
  <c r="J17" i="1"/>
  <c r="K17" i="1"/>
  <c r="D17" i="1"/>
  <c r="C17" i="1"/>
  <c r="B17" i="1"/>
  <c r="F17" i="1"/>
  <c r="M17" i="1"/>
  <c r="L17" i="1"/>
  <c r="H17" i="1"/>
  <c r="G17" i="1"/>
  <c r="E17" i="1"/>
  <c r="M19" i="1"/>
  <c r="L19" i="1"/>
  <c r="K19" i="1"/>
  <c r="J19" i="1"/>
  <c r="I19" i="1"/>
  <c r="H19" i="1"/>
  <c r="G19" i="1"/>
  <c r="F19" i="1"/>
  <c r="E19" i="1"/>
  <c r="D19" i="1"/>
  <c r="C19" i="1"/>
  <c r="B19" i="1"/>
  <c r="B14" i="1"/>
  <c r="C14" i="1"/>
  <c r="D14" i="1"/>
  <c r="E14" i="1"/>
  <c r="F14" i="1"/>
  <c r="G14" i="1"/>
  <c r="H14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2" i="1"/>
  <c r="N24" i="1" l="1"/>
  <c r="N23" i="1"/>
  <c r="N22" i="1"/>
  <c r="N21" i="1"/>
  <c r="N20" i="1"/>
  <c r="N19" i="1"/>
  <c r="N17" i="1"/>
</calcChain>
</file>

<file path=xl/sharedStrings.xml><?xml version="1.0" encoding="utf-8"?>
<sst xmlns="http://schemas.openxmlformats.org/spreadsheetml/2006/main" count="51" uniqueCount="16">
  <si>
    <t>Ф1</t>
  </si>
  <si>
    <t>Ф2</t>
  </si>
  <si>
    <t>-</t>
  </si>
  <si>
    <t>Филиал1</t>
  </si>
  <si>
    <t>Филиал2</t>
  </si>
  <si>
    <r>
      <t>Σ</t>
    </r>
    <r>
      <rPr>
        <vertAlign val="subscript"/>
        <sz val="12"/>
        <color theme="1"/>
        <rFont val="Times New Roman"/>
        <family val="1"/>
        <charset val="204"/>
      </rPr>
      <t>ВХОД. ИНФ.</t>
    </r>
  </si>
  <si>
    <r>
      <t>Σ</t>
    </r>
    <r>
      <rPr>
        <vertAlign val="subscript"/>
        <sz val="11"/>
        <color theme="1"/>
        <rFont val="Times New Roman"/>
        <family val="1"/>
        <charset val="204"/>
      </rPr>
      <t>ИСХ. ИНФ</t>
    </r>
  </si>
  <si>
    <t>Вход+исход</t>
  </si>
  <si>
    <t>10 -11</t>
  </si>
  <si>
    <t>11 -12</t>
  </si>
  <si>
    <t>12 -13</t>
  </si>
  <si>
    <t>13 -14</t>
  </si>
  <si>
    <t>14-15</t>
  </si>
  <si>
    <t>15 -16</t>
  </si>
  <si>
    <t>16-17</t>
  </si>
  <si>
    <t>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</si>
</sst>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Лист1!$A$31:$A$38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Лист1!$B$31:$B$38</c:f>
              <c:numCache>
                <c:formatCode>General</c:formatCode>
                <c:ptCount val="8"/>
                <c:pt idx="0">
                  <c:v>80</c:v>
                </c:pt>
                <c:pt idx="1">
                  <c:v>120</c:v>
                </c:pt>
                <c:pt idx="2">
                  <c:v>380</c:v>
                </c:pt>
                <c:pt idx="3">
                  <c:v>100</c:v>
                </c:pt>
                <c:pt idx="4">
                  <c:v>170</c:v>
                </c:pt>
                <c:pt idx="5">
                  <c:v>290</c:v>
                </c:pt>
                <c:pt idx="6">
                  <c:v>242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A-46F4-9452-047FFB20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19503"/>
        <c:axId val="681017423"/>
      </c:barChart>
      <c:catAx>
        <c:axId val="681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017423"/>
        <c:crosses val="autoZero"/>
        <c:auto val="1"/>
        <c:lblAlgn val="ctr"/>
        <c:lblOffset val="100"/>
        <c:noMultiLvlLbl val="0"/>
      </c:catAx>
      <c:valAx>
        <c:axId val="6810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0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24</xdr:row>
      <xdr:rowOff>11112</xdr:rowOff>
    </xdr:from>
    <xdr:to>
      <xdr:col>10</xdr:col>
      <xdr:colOff>492125</xdr:colOff>
      <xdr:row>39</xdr:row>
      <xdr:rowOff>46037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37ADA1-9EBC-4125-BC79-CCEFDC24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13" workbookViewId="0">
      <selection activeCell="H43" sqref="H43"/>
    </sheetView>
  </sheetViews>
  <sheetFormatPr defaultRowHeight="14.5" x14ac:dyDescent="0.35"/>
  <sheetData>
    <row r="1" spans="1:16" ht="17.5" thickBot="1" x14ac:dyDescent="0.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0</v>
      </c>
      <c r="M1" s="2" t="s">
        <v>1</v>
      </c>
      <c r="N1" s="7" t="s">
        <v>6</v>
      </c>
    </row>
    <row r="2" spans="1:16" ht="15" thickBot="1" x14ac:dyDescent="0.4">
      <c r="A2" s="3">
        <v>1</v>
      </c>
      <c r="B2" s="4">
        <v>15</v>
      </c>
      <c r="C2" s="4">
        <v>25</v>
      </c>
      <c r="D2" s="4">
        <v>15</v>
      </c>
      <c r="E2" s="4">
        <v>5</v>
      </c>
      <c r="F2" s="4">
        <v>15</v>
      </c>
      <c r="G2" s="4">
        <v>25</v>
      </c>
      <c r="H2" s="4">
        <v>5</v>
      </c>
      <c r="I2" s="4">
        <v>10</v>
      </c>
      <c r="J2" s="4">
        <v>10</v>
      </c>
      <c r="K2" s="4">
        <v>5</v>
      </c>
      <c r="L2" s="4">
        <v>20</v>
      </c>
      <c r="M2" s="4">
        <v>20</v>
      </c>
      <c r="N2" s="6">
        <f>SUM(B2:M2)</f>
        <v>170</v>
      </c>
    </row>
    <row r="3" spans="1:16" ht="15" thickBot="1" x14ac:dyDescent="0.4">
      <c r="A3" s="3">
        <v>2</v>
      </c>
      <c r="B3" s="4">
        <v>25</v>
      </c>
      <c r="C3" s="4">
        <v>35</v>
      </c>
      <c r="D3" s="4">
        <v>10</v>
      </c>
      <c r="E3" s="4" t="s">
        <v>2</v>
      </c>
      <c r="F3" s="4">
        <v>15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6">
        <f t="shared" ref="N3:N13" si="0">SUM(B3:M3)</f>
        <v>85</v>
      </c>
    </row>
    <row r="4" spans="1:16" ht="15" thickBot="1" x14ac:dyDescent="0.4">
      <c r="A4" s="3">
        <v>3</v>
      </c>
      <c r="B4" s="4">
        <v>15</v>
      </c>
      <c r="C4" s="4">
        <v>10</v>
      </c>
      <c r="D4" s="4">
        <v>15</v>
      </c>
      <c r="E4" s="4">
        <v>5</v>
      </c>
      <c r="F4" s="4">
        <v>5</v>
      </c>
      <c r="G4" s="4">
        <v>10</v>
      </c>
      <c r="H4" s="4">
        <v>5</v>
      </c>
      <c r="I4" s="4">
        <v>5</v>
      </c>
      <c r="J4" s="4">
        <v>5</v>
      </c>
      <c r="K4" s="4">
        <v>5</v>
      </c>
      <c r="L4" s="4">
        <v>15</v>
      </c>
      <c r="M4" s="4">
        <v>15</v>
      </c>
      <c r="N4" s="6">
        <f t="shared" si="0"/>
        <v>110</v>
      </c>
    </row>
    <row r="5" spans="1:16" ht="15" thickBot="1" x14ac:dyDescent="0.4">
      <c r="A5" s="3">
        <v>4</v>
      </c>
      <c r="B5" s="4">
        <v>15</v>
      </c>
      <c r="C5" s="4" t="s">
        <v>2</v>
      </c>
      <c r="D5" s="4">
        <v>5</v>
      </c>
      <c r="E5" s="4">
        <v>20</v>
      </c>
      <c r="F5" s="4" t="s">
        <v>2</v>
      </c>
      <c r="G5" s="4">
        <v>10</v>
      </c>
      <c r="H5" s="4">
        <v>20</v>
      </c>
      <c r="I5" s="4">
        <v>15</v>
      </c>
      <c r="J5" s="4">
        <v>15</v>
      </c>
      <c r="K5" s="4" t="s">
        <v>2</v>
      </c>
      <c r="L5" s="4">
        <v>10</v>
      </c>
      <c r="M5" s="4">
        <v>10</v>
      </c>
      <c r="N5" s="6">
        <f t="shared" si="0"/>
        <v>120</v>
      </c>
    </row>
    <row r="6" spans="1:16" ht="15" thickBot="1" x14ac:dyDescent="0.4">
      <c r="A6" s="3">
        <v>5</v>
      </c>
      <c r="B6" s="4">
        <v>20</v>
      </c>
      <c r="C6" s="4">
        <v>15</v>
      </c>
      <c r="D6" s="4">
        <v>5</v>
      </c>
      <c r="E6" s="4" t="s">
        <v>2</v>
      </c>
      <c r="F6" s="4">
        <v>20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>
        <v>10</v>
      </c>
      <c r="M6" s="4">
        <v>10</v>
      </c>
      <c r="N6" s="6">
        <f t="shared" si="0"/>
        <v>80</v>
      </c>
    </row>
    <row r="7" spans="1:16" ht="15" thickBot="1" x14ac:dyDescent="0.4">
      <c r="A7" s="3">
        <v>6</v>
      </c>
      <c r="B7" s="4">
        <v>15</v>
      </c>
      <c r="C7" s="4">
        <v>10</v>
      </c>
      <c r="D7" s="4">
        <v>10</v>
      </c>
      <c r="E7" s="4">
        <v>5</v>
      </c>
      <c r="F7" s="4">
        <v>5</v>
      </c>
      <c r="G7" s="4">
        <v>10</v>
      </c>
      <c r="H7" s="4">
        <v>20</v>
      </c>
      <c r="I7" s="4">
        <v>25</v>
      </c>
      <c r="J7" s="4">
        <v>25</v>
      </c>
      <c r="K7" s="4">
        <v>25</v>
      </c>
      <c r="L7" s="4">
        <v>15</v>
      </c>
      <c r="M7" s="4">
        <v>15</v>
      </c>
      <c r="N7" s="6">
        <f t="shared" si="0"/>
        <v>180</v>
      </c>
    </row>
    <row r="8" spans="1:16" ht="15" thickBot="1" x14ac:dyDescent="0.4">
      <c r="A8" s="3">
        <v>7</v>
      </c>
      <c r="B8" s="4">
        <v>5</v>
      </c>
      <c r="C8" s="4" t="s">
        <v>2</v>
      </c>
      <c r="D8" s="4">
        <v>5</v>
      </c>
      <c r="E8" s="4">
        <v>20</v>
      </c>
      <c r="F8" s="4" t="s">
        <v>2</v>
      </c>
      <c r="G8" s="4">
        <v>10</v>
      </c>
      <c r="H8" s="4">
        <v>20</v>
      </c>
      <c r="I8" s="4">
        <v>15</v>
      </c>
      <c r="J8" s="4">
        <v>15</v>
      </c>
      <c r="K8" s="4" t="s">
        <v>2</v>
      </c>
      <c r="L8" s="4" t="s">
        <v>2</v>
      </c>
      <c r="M8" s="4" t="s">
        <v>2</v>
      </c>
      <c r="N8" s="6">
        <f t="shared" si="0"/>
        <v>90</v>
      </c>
    </row>
    <row r="9" spans="1:16" ht="15" thickBot="1" x14ac:dyDescent="0.4">
      <c r="A9" s="3">
        <v>8</v>
      </c>
      <c r="B9" s="4">
        <v>10</v>
      </c>
      <c r="C9" s="4" t="s">
        <v>2</v>
      </c>
      <c r="D9" s="4">
        <v>5</v>
      </c>
      <c r="E9" s="4">
        <v>15</v>
      </c>
      <c r="F9" s="4" t="s">
        <v>2</v>
      </c>
      <c r="G9" s="4">
        <v>15</v>
      </c>
      <c r="H9" s="4">
        <v>15</v>
      </c>
      <c r="I9" s="4">
        <v>30</v>
      </c>
      <c r="J9" s="4">
        <v>10</v>
      </c>
      <c r="K9" s="4">
        <v>20</v>
      </c>
      <c r="L9" s="4">
        <v>10</v>
      </c>
      <c r="M9" s="4">
        <v>10</v>
      </c>
      <c r="N9" s="6">
        <f t="shared" si="0"/>
        <v>140</v>
      </c>
      <c r="P9">
        <v>16000</v>
      </c>
    </row>
    <row r="10" spans="1:16" ht="15" thickBot="1" x14ac:dyDescent="0.4">
      <c r="A10" s="3">
        <v>9</v>
      </c>
      <c r="B10" s="4">
        <v>10</v>
      </c>
      <c r="C10" s="4" t="s">
        <v>2</v>
      </c>
      <c r="D10" s="4">
        <v>5</v>
      </c>
      <c r="E10" s="4">
        <v>15</v>
      </c>
      <c r="F10" s="4" t="s">
        <v>2</v>
      </c>
      <c r="G10" s="4">
        <v>15</v>
      </c>
      <c r="H10" s="4">
        <v>15</v>
      </c>
      <c r="I10" s="4">
        <v>10</v>
      </c>
      <c r="J10" s="4">
        <v>30</v>
      </c>
      <c r="K10" s="4">
        <v>20</v>
      </c>
      <c r="L10" s="4">
        <v>10</v>
      </c>
      <c r="M10" s="4">
        <v>10</v>
      </c>
      <c r="N10" s="6">
        <f t="shared" si="0"/>
        <v>140</v>
      </c>
      <c r="P10">
        <v>3600</v>
      </c>
    </row>
    <row r="11" spans="1:16" ht="15" thickBot="1" x14ac:dyDescent="0.4">
      <c r="A11" s="3">
        <v>10</v>
      </c>
      <c r="B11" s="4">
        <v>5</v>
      </c>
      <c r="C11" s="4" t="s">
        <v>2</v>
      </c>
      <c r="D11" s="4">
        <v>5</v>
      </c>
      <c r="E11" s="4" t="s">
        <v>2</v>
      </c>
      <c r="F11" s="4" t="s">
        <v>2</v>
      </c>
      <c r="G11" s="4">
        <v>15</v>
      </c>
      <c r="H11" s="4" t="s">
        <v>2</v>
      </c>
      <c r="I11" s="4">
        <v>20</v>
      </c>
      <c r="J11" s="4">
        <v>20</v>
      </c>
      <c r="K11" s="4">
        <v>25</v>
      </c>
      <c r="L11" s="4">
        <v>35</v>
      </c>
      <c r="M11" s="4">
        <v>35</v>
      </c>
      <c r="N11" s="6">
        <f t="shared" si="0"/>
        <v>160</v>
      </c>
    </row>
    <row r="12" spans="1:16" ht="15" thickBot="1" x14ac:dyDescent="0.4">
      <c r="A12" s="3" t="s">
        <v>3</v>
      </c>
      <c r="B12" s="4">
        <v>20</v>
      </c>
      <c r="C12" s="4" t="s">
        <v>2</v>
      </c>
      <c r="D12" s="4">
        <v>15</v>
      </c>
      <c r="E12" s="4">
        <v>10</v>
      </c>
      <c r="F12" s="4">
        <v>10</v>
      </c>
      <c r="G12" s="4">
        <v>15</v>
      </c>
      <c r="H12" s="4" t="s">
        <v>2</v>
      </c>
      <c r="I12" s="4">
        <v>10</v>
      </c>
      <c r="J12" s="4">
        <v>10</v>
      </c>
      <c r="K12" s="4">
        <v>35</v>
      </c>
      <c r="L12" s="4" t="s">
        <v>2</v>
      </c>
      <c r="M12" s="4">
        <v>40</v>
      </c>
      <c r="N12" s="6">
        <f t="shared" si="0"/>
        <v>165</v>
      </c>
    </row>
    <row r="13" spans="1:16" ht="15" thickBot="1" x14ac:dyDescent="0.4">
      <c r="A13" s="3" t="s">
        <v>4</v>
      </c>
      <c r="B13" s="4">
        <v>20</v>
      </c>
      <c r="C13" s="4" t="s">
        <v>2</v>
      </c>
      <c r="D13" s="4">
        <v>15</v>
      </c>
      <c r="E13" s="4">
        <v>10</v>
      </c>
      <c r="F13" s="4">
        <v>10</v>
      </c>
      <c r="G13" s="4">
        <v>15</v>
      </c>
      <c r="H13" s="4" t="s">
        <v>2</v>
      </c>
      <c r="I13" s="4">
        <v>10</v>
      </c>
      <c r="J13" s="4">
        <v>10</v>
      </c>
      <c r="K13" s="4">
        <v>35</v>
      </c>
      <c r="L13" s="4">
        <v>40</v>
      </c>
      <c r="M13" s="4" t="s">
        <v>2</v>
      </c>
      <c r="N13" s="6">
        <f t="shared" si="0"/>
        <v>165</v>
      </c>
    </row>
    <row r="14" spans="1:16" ht="18" thickBot="1" x14ac:dyDescent="0.4">
      <c r="A14" s="5" t="s">
        <v>5</v>
      </c>
      <c r="B14" s="6">
        <f>SUM(B2:B13)</f>
        <v>175</v>
      </c>
      <c r="C14" s="6">
        <f t="shared" ref="C14:M14" si="1">SUM(C2:C13)</f>
        <v>95</v>
      </c>
      <c r="D14" s="6">
        <f t="shared" si="1"/>
        <v>110</v>
      </c>
      <c r="E14" s="6">
        <f t="shared" si="1"/>
        <v>105</v>
      </c>
      <c r="F14" s="6">
        <f t="shared" si="1"/>
        <v>80</v>
      </c>
      <c r="G14" s="6">
        <f t="shared" si="1"/>
        <v>140</v>
      </c>
      <c r="H14" s="6">
        <f t="shared" si="1"/>
        <v>100</v>
      </c>
      <c r="I14" s="6">
        <f t="shared" si="1"/>
        <v>150</v>
      </c>
      <c r="J14" s="6">
        <f t="shared" si="1"/>
        <v>150</v>
      </c>
      <c r="K14" s="6">
        <f t="shared" si="1"/>
        <v>170</v>
      </c>
      <c r="L14" s="6">
        <f t="shared" si="1"/>
        <v>165</v>
      </c>
      <c r="M14" s="6">
        <f t="shared" si="1"/>
        <v>165</v>
      </c>
      <c r="N14" s="4"/>
    </row>
    <row r="15" spans="1:16" ht="15" thickBot="1" x14ac:dyDescent="0.4">
      <c r="A15" s="3" t="s">
        <v>7</v>
      </c>
      <c r="B15" s="6">
        <f t="shared" ref="B15" si="2">SUM(B14, N2)</f>
        <v>345</v>
      </c>
      <c r="C15" s="6">
        <f t="shared" ref="C15" si="3">SUM(C14, O2)</f>
        <v>95</v>
      </c>
      <c r="D15" s="6">
        <f t="shared" ref="D15" si="4">SUM(D14, P2)</f>
        <v>110</v>
      </c>
      <c r="E15" s="6">
        <f t="shared" ref="E15" si="5">SUM(E14, Q2)</f>
        <v>105</v>
      </c>
      <c r="F15" s="6">
        <f t="shared" ref="F15" si="6">SUM(F14, R2)</f>
        <v>80</v>
      </c>
      <c r="G15" s="6">
        <f t="shared" ref="G15" si="7">SUM(G14, S2)</f>
        <v>140</v>
      </c>
      <c r="H15" s="6">
        <f t="shared" ref="H15" si="8">SUM(H14, T2)</f>
        <v>100</v>
      </c>
      <c r="I15" s="6">
        <f t="shared" ref="I15" si="9">SUM(I14, U2)</f>
        <v>150</v>
      </c>
      <c r="J15" s="6">
        <f t="shared" ref="J15" si="10">SUM(J14, V2)</f>
        <v>150</v>
      </c>
      <c r="K15" s="6">
        <f t="shared" ref="K15" si="11">SUM(K14, W2)</f>
        <v>170</v>
      </c>
      <c r="L15" s="6">
        <f t="shared" ref="L15" si="12">SUM(L14, X2)</f>
        <v>165</v>
      </c>
      <c r="M15" s="6">
        <f t="shared" ref="M15" si="13">SUM(M14, Y2)</f>
        <v>165</v>
      </c>
      <c r="N15" s="4">
        <f>SUM(B15:M15)</f>
        <v>1775</v>
      </c>
    </row>
    <row r="17" spans="1:14" x14ac:dyDescent="0.35">
      <c r="A17" s="8" t="s">
        <v>8</v>
      </c>
      <c r="B17">
        <f>(0*P9)/P10</f>
        <v>0</v>
      </c>
      <c r="C17">
        <f>(0*P9)/P10</f>
        <v>0</v>
      </c>
      <c r="D17">
        <f>(2*P9)/P10</f>
        <v>8.8888888888888893</v>
      </c>
      <c r="E17">
        <f>(2*P9)/P10</f>
        <v>8.8888888888888893</v>
      </c>
      <c r="F17">
        <f>(0*P9)/P10</f>
        <v>0</v>
      </c>
      <c r="G17">
        <f>(12*P9)/P10</f>
        <v>53.333333333333336</v>
      </c>
      <c r="H17">
        <f>(2*P9)/P10</f>
        <v>8.8888888888888893</v>
      </c>
      <c r="I17">
        <f>(0*P9)/P10</f>
        <v>0</v>
      </c>
      <c r="J17">
        <f>(0*P9)/P10</f>
        <v>0</v>
      </c>
      <c r="K17">
        <f>(0*P9)/P10</f>
        <v>0</v>
      </c>
      <c r="L17">
        <f>(0*P9)/P10</f>
        <v>0</v>
      </c>
      <c r="M17">
        <f>(0*P9)/P10</f>
        <v>0</v>
      </c>
      <c r="N17">
        <f>SUM(B17:M17)</f>
        <v>80</v>
      </c>
    </row>
    <row r="18" spans="1:14" x14ac:dyDescent="0.35">
      <c r="A18" s="8" t="s">
        <v>9</v>
      </c>
      <c r="B18">
        <f>(2*P9)/P10</f>
        <v>8.8888888888888893</v>
      </c>
      <c r="C18">
        <f>(0*P9)/P10</f>
        <v>0</v>
      </c>
      <c r="D18">
        <f>(4*P9)/P10</f>
        <v>17.777777777777779</v>
      </c>
      <c r="E18">
        <f>(3*P9)/P10</f>
        <v>13.333333333333334</v>
      </c>
      <c r="F18">
        <f>(4*P9)/P10</f>
        <v>17.777777777777779</v>
      </c>
      <c r="G18">
        <f>(12*P9)/P10</f>
        <v>53.333333333333336</v>
      </c>
      <c r="H18">
        <f>(3*P9)/P10</f>
        <v>13.333333333333334</v>
      </c>
      <c r="I18">
        <f>(4*P9)/P10</f>
        <v>17.777777777777779</v>
      </c>
      <c r="J18">
        <f>(4*P9)/P10</f>
        <v>17.777777777777779</v>
      </c>
      <c r="K18">
        <f>(4*P9)/P10</f>
        <v>17.777777777777779</v>
      </c>
      <c r="L18">
        <f>(2*P9)/P10</f>
        <v>8.8888888888888893</v>
      </c>
      <c r="M18">
        <f>(2*P9)/P10</f>
        <v>8.8888888888888893</v>
      </c>
      <c r="N18">
        <v>100013</v>
      </c>
    </row>
    <row r="19" spans="1:14" x14ac:dyDescent="0.35">
      <c r="A19" s="8" t="s">
        <v>10</v>
      </c>
      <c r="B19">
        <f>(9*P9)/P10</f>
        <v>40</v>
      </c>
      <c r="C19">
        <f>(6*P9)/P10</f>
        <v>26.666666666666668</v>
      </c>
      <c r="D19">
        <f>(10*P9)/P10</f>
        <v>44.444444444444443</v>
      </c>
      <c r="E19">
        <f>(7*P9)/P10</f>
        <v>31.111111111111111</v>
      </c>
      <c r="F19">
        <f>(5*P9)/P10</f>
        <v>22.222222222222221</v>
      </c>
      <c r="G19">
        <f>(12*P9)/P10</f>
        <v>53.333333333333336</v>
      </c>
      <c r="H19">
        <f>(4*P9)/P10</f>
        <v>17.777777777777779</v>
      </c>
      <c r="I19">
        <f>(6*P9)/P10</f>
        <v>26.666666666666668</v>
      </c>
      <c r="J19">
        <f>(6*P9)/P10</f>
        <v>26.666666666666668</v>
      </c>
      <c r="K19">
        <f>(7*P9)/P10</f>
        <v>31.111111111111111</v>
      </c>
      <c r="L19">
        <f>(3*P9)/P10</f>
        <v>13.333333333333334</v>
      </c>
      <c r="M19">
        <f>(3*P9)/P10</f>
        <v>13.333333333333334</v>
      </c>
      <c r="N19">
        <f t="shared" ref="N18:N25" si="14">SUM(B19:M19)</f>
        <v>346.66666666666663</v>
      </c>
    </row>
    <row r="20" spans="1:14" x14ac:dyDescent="0.35">
      <c r="A20" s="8" t="s">
        <v>11</v>
      </c>
      <c r="B20">
        <f>(0*P9)/P10</f>
        <v>0</v>
      </c>
      <c r="C20">
        <f>(0*P9)/P10</f>
        <v>0</v>
      </c>
      <c r="D20">
        <f>(4*P9)/P10</f>
        <v>17.777777777777779</v>
      </c>
      <c r="E20">
        <f>(5*P9)/P10</f>
        <v>22.222222222222221</v>
      </c>
      <c r="F20">
        <f>(0*P9)/P10</f>
        <v>0</v>
      </c>
      <c r="G20">
        <f>(12*P9)/P10</f>
        <v>53.333333333333336</v>
      </c>
      <c r="H20">
        <f>(4*P9)/P10</f>
        <v>17.777777777777779</v>
      </c>
      <c r="I20">
        <f>(5*P9)/P10</f>
        <v>22.222222222222221</v>
      </c>
      <c r="J20">
        <f>(5*P9)/P10</f>
        <v>22.222222222222221</v>
      </c>
      <c r="K20">
        <f>(5*P9)/P10</f>
        <v>22.222222222222221</v>
      </c>
      <c r="L20">
        <f>(0*P9)/P10</f>
        <v>0</v>
      </c>
      <c r="M20">
        <f>(0*P9)/P10</f>
        <v>0</v>
      </c>
      <c r="N20">
        <f t="shared" si="14"/>
        <v>177.7777777777778</v>
      </c>
    </row>
    <row r="21" spans="1:14" x14ac:dyDescent="0.35">
      <c r="A21" s="8" t="s">
        <v>12</v>
      </c>
      <c r="B21">
        <f>(5*P9)/P10</f>
        <v>22.222222222222221</v>
      </c>
      <c r="C21">
        <f>(4*P9)/P10</f>
        <v>17.777777777777779</v>
      </c>
      <c r="D21">
        <f>(6*P9)/P10</f>
        <v>26.666666666666668</v>
      </c>
      <c r="E21">
        <f>(5*P9)/P10</f>
        <v>22.222222222222221</v>
      </c>
      <c r="F21">
        <f>(3*P9)/P10</f>
        <v>13.333333333333334</v>
      </c>
      <c r="G21">
        <f>(12*P9)/P10</f>
        <v>53.333333333333336</v>
      </c>
      <c r="H21">
        <f>(2*P9)/P10</f>
        <v>8.8888888888888893</v>
      </c>
      <c r="I21">
        <f>(5*P9)/P10</f>
        <v>22.222222222222221</v>
      </c>
      <c r="J21">
        <f>(5*P9)/P10</f>
        <v>22.222222222222221</v>
      </c>
      <c r="K21">
        <f>(5*P9)/P10</f>
        <v>22.222222222222221</v>
      </c>
      <c r="L21">
        <f>(5*P9)/P10</f>
        <v>22.222222222222221</v>
      </c>
      <c r="M21">
        <f>(5*P9)/P10</f>
        <v>22.222222222222221</v>
      </c>
      <c r="N21">
        <f t="shared" si="14"/>
        <v>275.55555555555554</v>
      </c>
    </row>
    <row r="22" spans="1:14" x14ac:dyDescent="0.35">
      <c r="A22" s="8" t="s">
        <v>13</v>
      </c>
      <c r="B22">
        <f>(6*P9)/P10</f>
        <v>26.666666666666668</v>
      </c>
      <c r="C22">
        <f>(4*P9)/P10</f>
        <v>17.777777777777779</v>
      </c>
      <c r="D22">
        <f>(6*P9)/P10</f>
        <v>26.666666666666668</v>
      </c>
      <c r="E22">
        <f>(5*P9)/P10</f>
        <v>22.222222222222221</v>
      </c>
      <c r="F22">
        <f>(4*P9)/P10</f>
        <v>17.777777777777779</v>
      </c>
      <c r="G22">
        <f>(12*P9)/P10</f>
        <v>53.333333333333336</v>
      </c>
      <c r="H22">
        <f>(4*P9)/P10</f>
        <v>17.777777777777779</v>
      </c>
      <c r="I22">
        <f>(5*P9)/P10</f>
        <v>22.222222222222221</v>
      </c>
      <c r="J22">
        <f>(4*P9)/P10</f>
        <v>17.777777777777779</v>
      </c>
      <c r="K22">
        <f>(4*P9)/P10</f>
        <v>17.777777777777779</v>
      </c>
      <c r="L22">
        <f>(4*P9)/P10</f>
        <v>17.777777777777779</v>
      </c>
      <c r="M22">
        <f>(4*P9)/P10</f>
        <v>17.777777777777779</v>
      </c>
      <c r="N22">
        <f t="shared" si="14"/>
        <v>275.55555555555554</v>
      </c>
    </row>
    <row r="23" spans="1:14" x14ac:dyDescent="0.35">
      <c r="A23" s="8" t="s">
        <v>14</v>
      </c>
      <c r="B23">
        <f>(7*P9)/P10</f>
        <v>31.111111111111111</v>
      </c>
      <c r="C23">
        <f>(3*P9)/P10</f>
        <v>13.333333333333334</v>
      </c>
      <c r="D23">
        <f>(6*P9)/P10</f>
        <v>26.666666666666668</v>
      </c>
      <c r="E23">
        <f>(6*P9)/P10</f>
        <v>26.666666666666668</v>
      </c>
      <c r="F23">
        <f>(5*P9)/P10</f>
        <v>22.222222222222221</v>
      </c>
      <c r="G23">
        <f>(12*P9)/P10</f>
        <v>53.333333333333336</v>
      </c>
      <c r="H23">
        <f>(4*P9)/P10</f>
        <v>17.777777777777779</v>
      </c>
      <c r="I23">
        <f>(6*P9)/P10</f>
        <v>26.666666666666668</v>
      </c>
      <c r="J23">
        <f>(5*P9)/P10</f>
        <v>22.222222222222221</v>
      </c>
      <c r="K23">
        <f>(5*P9)/P10</f>
        <v>22.222222222222221</v>
      </c>
      <c r="L23">
        <f>(4*P9)/P10</f>
        <v>17.777777777777779</v>
      </c>
      <c r="M23">
        <f>(4*P9)/P10</f>
        <v>17.777777777777779</v>
      </c>
      <c r="N23">
        <f t="shared" si="14"/>
        <v>297.77777777777777</v>
      </c>
    </row>
    <row r="24" spans="1:14" x14ac:dyDescent="0.35">
      <c r="A24" s="8" t="s">
        <v>15</v>
      </c>
      <c r="B24">
        <f>(8*P9)/P10</f>
        <v>35.555555555555557</v>
      </c>
      <c r="C24">
        <f>(5*P9)/P10</f>
        <v>22.222222222222221</v>
      </c>
      <c r="D24">
        <f>(6*P9)/P10</f>
        <v>26.666666666666668</v>
      </c>
      <c r="E24">
        <f>(6*P9)/P10</f>
        <v>26.666666666666668</v>
      </c>
      <c r="F24">
        <f>(5*P9)/P10</f>
        <v>22.222222222222221</v>
      </c>
      <c r="G24">
        <f>(12*P9)/P10</f>
        <v>53.333333333333336</v>
      </c>
      <c r="H24">
        <f>(3*P9)/P10</f>
        <v>13.333333333333334</v>
      </c>
      <c r="I24">
        <f>(4*P9)/P10</f>
        <v>17.777777777777779</v>
      </c>
      <c r="J24">
        <f>(4*P9)/P10</f>
        <v>17.777777777777779</v>
      </c>
      <c r="K24">
        <f>(4*P9)/P10</f>
        <v>17.777777777777779</v>
      </c>
      <c r="L24">
        <f>(4*P9)/P10</f>
        <v>17.777777777777779</v>
      </c>
      <c r="M24">
        <f>(4*P9)/P10</f>
        <v>17.777777777777779</v>
      </c>
      <c r="N24">
        <f t="shared" si="14"/>
        <v>288.88888888888891</v>
      </c>
    </row>
    <row r="25" spans="1:14" x14ac:dyDescent="0.35">
      <c r="A25" s="8"/>
      <c r="N25">
        <f xml:space="preserve"> N17 * 12 + N18* 12 + N19 * 12+ N20 * 12+ N21 * 12+ N22 * 12+ N23 * 12+ N24 * 12</f>
        <v>1221062.6666666667</v>
      </c>
    </row>
    <row r="28" spans="1:14" x14ac:dyDescent="0.35">
      <c r="B28">
        <v>100</v>
      </c>
      <c r="C28">
        <v>77</v>
      </c>
      <c r="D28">
        <v>82</v>
      </c>
      <c r="E28">
        <v>80</v>
      </c>
      <c r="F28">
        <v>73</v>
      </c>
      <c r="G28">
        <v>91</v>
      </c>
      <c r="H28">
        <v>79</v>
      </c>
      <c r="I28">
        <v>93</v>
      </c>
      <c r="J28">
        <v>93</v>
      </c>
      <c r="K28">
        <v>99</v>
      </c>
      <c r="L28">
        <v>98</v>
      </c>
      <c r="M28">
        <v>98</v>
      </c>
      <c r="N28">
        <f>SUM(B28:M28)</f>
        <v>1063</v>
      </c>
    </row>
    <row r="31" spans="1:14" x14ac:dyDescent="0.35">
      <c r="A31">
        <v>10</v>
      </c>
      <c r="B31">
        <v>80</v>
      </c>
    </row>
    <row r="32" spans="1:14" x14ac:dyDescent="0.35">
      <c r="A32">
        <v>11</v>
      </c>
      <c r="B32">
        <v>120</v>
      </c>
    </row>
    <row r="33" spans="1:2" x14ac:dyDescent="0.35">
      <c r="A33">
        <v>12</v>
      </c>
      <c r="B33">
        <v>380</v>
      </c>
    </row>
    <row r="34" spans="1:2" x14ac:dyDescent="0.35">
      <c r="A34">
        <v>13</v>
      </c>
      <c r="B34">
        <v>100</v>
      </c>
    </row>
    <row r="35" spans="1:2" x14ac:dyDescent="0.35">
      <c r="A35">
        <v>14</v>
      </c>
      <c r="B35">
        <v>170</v>
      </c>
    </row>
    <row r="36" spans="1:2" x14ac:dyDescent="0.35">
      <c r="A36">
        <v>15</v>
      </c>
      <c r="B36">
        <v>290</v>
      </c>
    </row>
    <row r="37" spans="1:2" x14ac:dyDescent="0.35">
      <c r="A37">
        <v>16</v>
      </c>
      <c r="B37">
        <v>242</v>
      </c>
    </row>
    <row r="38" spans="1:2" x14ac:dyDescent="0.35">
      <c r="A38">
        <v>17</v>
      </c>
      <c r="B38">
        <v>160</v>
      </c>
    </row>
    <row r="39" spans="1:2" x14ac:dyDescent="0.35">
      <c r="B39">
        <f>SUM(B31:B38)</f>
        <v>1542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Пчёлкина</dc:creator>
  <cp:lastModifiedBy>Ольга Пчёлкина</cp:lastModifiedBy>
  <dcterms:created xsi:type="dcterms:W3CDTF">2015-06-05T18:19:34Z</dcterms:created>
  <dcterms:modified xsi:type="dcterms:W3CDTF">2023-04-30T18:20:21Z</dcterms:modified>
</cp:coreProperties>
</file>