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KNUE\Desktop\인계인수\11. 합격자 확정\2024 전기 합격자\1. 일반대\"/>
    </mc:Choice>
  </mc:AlternateContent>
  <bookViews>
    <workbookView xWindow="360" yWindow="270" windowWidth="14940" windowHeight="9150" tabRatio="823"/>
  </bookViews>
  <sheets>
    <sheet name="전체현황" sheetId="28" r:id="rId1"/>
    <sheet name="석사_정시" sheetId="30" r:id="rId2"/>
    <sheet name="석사_특차" sheetId="31" r:id="rId3"/>
  </sheets>
  <calcPr calcId="162913"/>
</workbook>
</file>

<file path=xl/calcChain.xml><?xml version="1.0" encoding="utf-8"?>
<calcChain xmlns="http://schemas.openxmlformats.org/spreadsheetml/2006/main">
  <c r="AJ62" i="30" l="1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K61" i="30"/>
  <c r="AK60" i="30"/>
  <c r="AK59" i="30"/>
  <c r="AK58" i="30"/>
  <c r="AK57" i="30"/>
  <c r="AK56" i="30"/>
  <c r="AK55" i="30"/>
  <c r="AK54" i="30"/>
  <c r="AK53" i="30"/>
  <c r="AK52" i="30"/>
  <c r="AK51" i="30"/>
  <c r="AK50" i="30"/>
  <c r="AK49" i="30"/>
  <c r="AK48" i="30"/>
  <c r="AK47" i="30"/>
  <c r="AK46" i="30"/>
  <c r="AK45" i="30"/>
  <c r="AK44" i="30"/>
  <c r="AK43" i="30"/>
  <c r="AK42" i="30"/>
  <c r="AK41" i="30"/>
  <c r="AK40" i="30"/>
  <c r="AK39" i="30"/>
  <c r="AK38" i="30"/>
  <c r="AK37" i="30"/>
  <c r="AK36" i="30"/>
  <c r="AK35" i="30"/>
  <c r="AK34" i="30"/>
  <c r="AK33" i="30"/>
  <c r="AK32" i="30"/>
  <c r="AK31" i="30"/>
  <c r="AK30" i="30"/>
  <c r="AK29" i="30"/>
  <c r="AK28" i="30"/>
  <c r="AK27" i="30"/>
  <c r="AK26" i="30"/>
  <c r="AK25" i="30"/>
  <c r="AK24" i="30"/>
  <c r="AK23" i="30"/>
  <c r="AK22" i="30"/>
  <c r="AK21" i="30"/>
  <c r="AK20" i="30"/>
  <c r="AK19" i="30"/>
  <c r="AK18" i="30"/>
  <c r="AK17" i="30"/>
  <c r="AK16" i="30"/>
  <c r="AK15" i="30"/>
  <c r="AK14" i="30"/>
  <c r="AK13" i="30"/>
  <c r="AK12" i="30"/>
  <c r="AK11" i="30"/>
  <c r="AK10" i="30"/>
  <c r="AK9" i="30"/>
  <c r="AK8" i="30"/>
  <c r="AK7" i="30"/>
  <c r="AK6" i="30"/>
  <c r="AK5" i="30"/>
  <c r="AK62" i="30"/>
  <c r="F25" i="31"/>
  <c r="E25" i="31"/>
  <c r="D25" i="31"/>
  <c r="C25" i="31"/>
  <c r="B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25" i="31"/>
  <c r="F58" i="28"/>
  <c r="F59" i="28"/>
  <c r="F60" i="28"/>
  <c r="F61" i="28"/>
  <c r="F62" i="28"/>
  <c r="F63" i="28"/>
  <c r="G58" i="28"/>
  <c r="G59" i="28"/>
  <c r="M58" i="28"/>
  <c r="M59" i="28"/>
  <c r="M60" i="28"/>
  <c r="M61" i="28"/>
  <c r="M62" i="28"/>
  <c r="M63" i="28"/>
  <c r="G60" i="28"/>
  <c r="P60" i="28"/>
  <c r="P61" i="28"/>
  <c r="H64" i="28"/>
  <c r="I58" i="28"/>
  <c r="I59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P57" i="28"/>
  <c r="N58" i="28"/>
  <c r="P58" i="28"/>
  <c r="N59" i="28"/>
  <c r="P59" i="28"/>
  <c r="N60" i="28"/>
  <c r="N61" i="28"/>
  <c r="N62" i="28"/>
  <c r="N63" i="28"/>
  <c r="N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M20" i="28"/>
  <c r="M21" i="28"/>
  <c r="M22" i="28"/>
  <c r="M23" i="28"/>
  <c r="M24" i="28"/>
  <c r="M25" i="28"/>
  <c r="M26" i="28"/>
  <c r="M27" i="28"/>
  <c r="M28" i="28"/>
  <c r="M29" i="28"/>
  <c r="M30" i="28"/>
  <c r="M31" i="28"/>
  <c r="M32" i="28"/>
  <c r="M33" i="28"/>
  <c r="M34" i="28"/>
  <c r="M35" i="28"/>
  <c r="M36" i="28"/>
  <c r="M37" i="28"/>
  <c r="M38" i="28"/>
  <c r="M39" i="28"/>
  <c r="M40" i="28"/>
  <c r="M41" i="28"/>
  <c r="M42" i="28"/>
  <c r="M43" i="28"/>
  <c r="M44" i="28"/>
  <c r="M45" i="28"/>
  <c r="M46" i="28"/>
  <c r="M47" i="28"/>
  <c r="M48" i="28"/>
  <c r="M49" i="28"/>
  <c r="M50" i="28"/>
  <c r="M51" i="28"/>
  <c r="M52" i="28"/>
  <c r="M53" i="28"/>
  <c r="M54" i="28"/>
  <c r="M55" i="28"/>
  <c r="M56" i="28"/>
  <c r="M57" i="28"/>
  <c r="M7" i="28"/>
  <c r="D64" i="28"/>
  <c r="C64" i="28"/>
  <c r="E64" i="28"/>
  <c r="M64" i="28"/>
  <c r="J64" i="28"/>
  <c r="K64" i="28"/>
  <c r="L64" i="28"/>
  <c r="O64" i="28"/>
  <c r="P63" i="28"/>
  <c r="G63" i="28"/>
  <c r="I63" i="28"/>
  <c r="P62" i="28"/>
  <c r="G62" i="28"/>
  <c r="I62" i="28"/>
  <c r="G61" i="28"/>
  <c r="I61" i="28"/>
  <c r="I60" i="28"/>
  <c r="F57" i="28"/>
  <c r="G57" i="28"/>
  <c r="I57" i="28"/>
  <c r="P56" i="28"/>
  <c r="F56" i="28"/>
  <c r="F55" i="28"/>
  <c r="G55" i="28"/>
  <c r="I55" i="28"/>
  <c r="P54" i="28"/>
  <c r="F54" i="28"/>
  <c r="G54" i="28"/>
  <c r="I54" i="28"/>
  <c r="P53" i="28"/>
  <c r="F53" i="28"/>
  <c r="G53" i="28"/>
  <c r="I53" i="28"/>
  <c r="P52" i="28"/>
  <c r="F52" i="28"/>
  <c r="G52" i="28"/>
  <c r="I52" i="28"/>
  <c r="F51" i="28"/>
  <c r="G51" i="28"/>
  <c r="I51" i="28"/>
  <c r="P50" i="28"/>
  <c r="F50" i="28"/>
  <c r="G50" i="28"/>
  <c r="I50" i="28"/>
  <c r="F49" i="28"/>
  <c r="G49" i="28"/>
  <c r="I49" i="28"/>
  <c r="P48" i="28"/>
  <c r="F48" i="28"/>
  <c r="G48" i="28"/>
  <c r="I48" i="28"/>
  <c r="P47" i="28"/>
  <c r="P46" i="28"/>
  <c r="F46" i="28"/>
  <c r="G46" i="28"/>
  <c r="I46" i="28"/>
  <c r="P45" i="28"/>
  <c r="F45" i="28"/>
  <c r="G45" i="28"/>
  <c r="I45" i="28"/>
  <c r="P44" i="28"/>
  <c r="F44" i="28"/>
  <c r="G44" i="28"/>
  <c r="I44" i="28"/>
  <c r="P43" i="28"/>
  <c r="F43" i="28"/>
  <c r="G43" i="28"/>
  <c r="I43" i="28"/>
  <c r="F42" i="28"/>
  <c r="G42" i="28"/>
  <c r="I42" i="28"/>
  <c r="P41" i="28"/>
  <c r="F41" i="28"/>
  <c r="G41" i="28"/>
  <c r="I41" i="28"/>
  <c r="P40" i="28"/>
  <c r="F40" i="28"/>
  <c r="G40" i="28"/>
  <c r="I40" i="28"/>
  <c r="P39" i="28"/>
  <c r="F39" i="28"/>
  <c r="G39" i="28"/>
  <c r="I39" i="28"/>
  <c r="P38" i="28"/>
  <c r="F38" i="28"/>
  <c r="G38" i="28"/>
  <c r="I38" i="28"/>
  <c r="P37" i="28"/>
  <c r="F37" i="28"/>
  <c r="G37" i="28"/>
  <c r="I37" i="28"/>
  <c r="P36" i="28"/>
  <c r="F36" i="28"/>
  <c r="G36" i="28"/>
  <c r="I36" i="28"/>
  <c r="P35" i="28"/>
  <c r="F35" i="28"/>
  <c r="G35" i="28"/>
  <c r="I35" i="28"/>
  <c r="P34" i="28"/>
  <c r="F34" i="28"/>
  <c r="G34" i="28"/>
  <c r="I34" i="28"/>
  <c r="P33" i="28"/>
  <c r="F33" i="28"/>
  <c r="G33" i="28"/>
  <c r="I33" i="28"/>
  <c r="P32" i="28"/>
  <c r="P31" i="28"/>
  <c r="F31" i="28"/>
  <c r="G31" i="28"/>
  <c r="I31" i="28"/>
  <c r="P30" i="28"/>
  <c r="F30" i="28"/>
  <c r="G30" i="28"/>
  <c r="I30" i="28"/>
  <c r="P29" i="28"/>
  <c r="F29" i="28"/>
  <c r="G29" i="28"/>
  <c r="I29" i="28"/>
  <c r="P28" i="28"/>
  <c r="F28" i="28"/>
  <c r="G28" i="28"/>
  <c r="I28" i="28"/>
  <c r="P27" i="28"/>
  <c r="F27" i="28"/>
  <c r="G27" i="28"/>
  <c r="I27" i="28"/>
  <c r="F26" i="28"/>
  <c r="G26" i="28"/>
  <c r="I26" i="28"/>
  <c r="P25" i="28"/>
  <c r="F25" i="28"/>
  <c r="P24" i="28"/>
  <c r="F24" i="28"/>
  <c r="F23" i="28"/>
  <c r="G23" i="28"/>
  <c r="I23" i="28"/>
  <c r="P22" i="28"/>
  <c r="P21" i="28"/>
  <c r="F21" i="28"/>
  <c r="G21" i="28"/>
  <c r="I21" i="28"/>
  <c r="P20" i="28"/>
  <c r="G20" i="28"/>
  <c r="I20" i="28"/>
  <c r="P19" i="28"/>
  <c r="P18" i="28"/>
  <c r="F18" i="28"/>
  <c r="G18" i="28"/>
  <c r="I18" i="28"/>
  <c r="P17" i="28"/>
  <c r="F17" i="28"/>
  <c r="G17" i="28"/>
  <c r="I17" i="28"/>
  <c r="P16" i="28"/>
  <c r="F16" i="28"/>
  <c r="G16" i="28"/>
  <c r="I16" i="28"/>
  <c r="P15" i="28"/>
  <c r="F15" i="28"/>
  <c r="G15" i="28"/>
  <c r="I15" i="28"/>
  <c r="F14" i="28"/>
  <c r="G14" i="28"/>
  <c r="I14" i="28"/>
  <c r="P13" i="28"/>
  <c r="F13" i="28"/>
  <c r="G13" i="28"/>
  <c r="I13" i="28"/>
  <c r="P12" i="28"/>
  <c r="F12" i="28"/>
  <c r="G12" i="28"/>
  <c r="I12" i="28"/>
  <c r="P11" i="28"/>
  <c r="F11" i="28"/>
  <c r="G11" i="28"/>
  <c r="I11" i="28"/>
  <c r="P10" i="28"/>
  <c r="F10" i="28"/>
  <c r="G10" i="28"/>
  <c r="P9" i="28"/>
  <c r="F9" i="28"/>
  <c r="G9" i="28"/>
  <c r="I9" i="28"/>
  <c r="F8" i="28"/>
  <c r="G8" i="28"/>
  <c r="I8" i="28"/>
  <c r="P7" i="28"/>
  <c r="F7" i="28"/>
  <c r="P14" i="28"/>
  <c r="F32" i="28"/>
  <c r="G32" i="28"/>
  <c r="I32" i="28"/>
  <c r="G25" i="28"/>
  <c r="I25" i="28"/>
  <c r="P23" i="28"/>
  <c r="G24" i="28"/>
  <c r="I24" i="28"/>
  <c r="F22" i="28"/>
  <c r="G22" i="28"/>
  <c r="I22" i="28"/>
  <c r="P26" i="28"/>
  <c r="G56" i="28"/>
  <c r="I56" i="28"/>
  <c r="F19" i="28"/>
  <c r="G19" i="28"/>
  <c r="I19" i="28"/>
  <c r="F47" i="28"/>
  <c r="G47" i="28"/>
  <c r="I47" i="28"/>
  <c r="P55" i="28"/>
  <c r="P42" i="28"/>
  <c r="P51" i="28"/>
  <c r="P49" i="28"/>
  <c r="F64" i="28"/>
  <c r="G7" i="28"/>
  <c r="I7" i="28"/>
  <c r="P8" i="28"/>
  <c r="P64" i="28"/>
  <c r="N64" i="28"/>
  <c r="I10" i="28"/>
  <c r="G64" i="28"/>
  <c r="I64" i="28"/>
</calcChain>
</file>

<file path=xl/sharedStrings.xml><?xml version="1.0" encoding="utf-8"?>
<sst xmlns="http://schemas.openxmlformats.org/spreadsheetml/2006/main" count="265" uniqueCount="185">
  <si>
    <t>교육행정</t>
  </si>
  <si>
    <t>교육심리</t>
  </si>
  <si>
    <t>교육공학</t>
  </si>
  <si>
    <t>상담심리</t>
  </si>
  <si>
    <t>특수교육</t>
  </si>
  <si>
    <t>유아교육</t>
  </si>
  <si>
    <t>초등국어교육</t>
  </si>
  <si>
    <t>국어교육</t>
  </si>
  <si>
    <t>한문교육</t>
  </si>
  <si>
    <t>한국어교육</t>
  </si>
  <si>
    <t>초등영어교육</t>
  </si>
  <si>
    <t>영어교육</t>
  </si>
  <si>
    <t>불어교육</t>
  </si>
  <si>
    <t>중국어교육</t>
  </si>
  <si>
    <t>초등도덕교육</t>
  </si>
  <si>
    <t>윤리교육</t>
  </si>
  <si>
    <t>철학교육</t>
  </si>
  <si>
    <t>초등사회과교육</t>
  </si>
  <si>
    <t>통합사회교육</t>
  </si>
  <si>
    <t>일반사회교육</t>
  </si>
  <si>
    <t>지리교육</t>
  </si>
  <si>
    <t>역사교육</t>
  </si>
  <si>
    <t>초등수학교육</t>
  </si>
  <si>
    <t>수학교육</t>
  </si>
  <si>
    <t>초등과학교육</t>
  </si>
  <si>
    <t>통합과학교육</t>
  </si>
  <si>
    <t>물리교육</t>
  </si>
  <si>
    <t>화학교육</t>
  </si>
  <si>
    <t>생물교육</t>
  </si>
  <si>
    <t>지구과학교육</t>
  </si>
  <si>
    <t>가정교육</t>
  </si>
  <si>
    <t>환경교육</t>
  </si>
  <si>
    <t>초등컴퓨터교육</t>
  </si>
  <si>
    <t>컴퓨터교육</t>
  </si>
  <si>
    <t>초등실과교육</t>
  </si>
  <si>
    <t>기술교육</t>
  </si>
  <si>
    <t>공업교육</t>
  </si>
  <si>
    <t>초등음악교육</t>
  </si>
  <si>
    <t>음악교육</t>
  </si>
  <si>
    <t>초등미술교육</t>
  </si>
  <si>
    <t>미술교육</t>
  </si>
  <si>
    <t>초등체육교육</t>
  </si>
  <si>
    <t>체육교육</t>
  </si>
  <si>
    <t>독어교육</t>
  </si>
  <si>
    <t>전공명</t>
    <phoneticPr fontId="2" type="noConversion"/>
  </si>
  <si>
    <t>일반
전형</t>
    <phoneticPr fontId="2" type="noConversion"/>
  </si>
  <si>
    <t>특별전형</t>
    <phoneticPr fontId="2" type="noConversion"/>
  </si>
  <si>
    <t>정시</t>
    <phoneticPr fontId="2" type="noConversion"/>
  </si>
  <si>
    <t>특차</t>
    <phoneticPr fontId="2" type="noConversion"/>
  </si>
  <si>
    <t>융합교육</t>
    <phoneticPr fontId="2" type="noConversion"/>
  </si>
  <si>
    <t>석사</t>
    <phoneticPr fontId="2" type="noConversion"/>
  </si>
  <si>
    <r>
      <t>(</t>
    </r>
    <r>
      <rPr>
        <sz val="10"/>
        <rFont val="돋움"/>
        <family val="3"/>
        <charset val="129"/>
      </rPr>
      <t>단위</t>
    </r>
    <r>
      <rPr>
        <sz val="10"/>
        <rFont val="Arial"/>
        <family val="2"/>
      </rPr>
      <t>:</t>
    </r>
    <r>
      <rPr>
        <sz val="10"/>
        <rFont val="돋움"/>
        <family val="3"/>
        <charset val="129"/>
      </rPr>
      <t>명</t>
    </r>
    <r>
      <rPr>
        <sz val="10"/>
        <rFont val="Arial"/>
        <family val="2"/>
      </rPr>
      <t>)</t>
    </r>
    <phoneticPr fontId="1" type="noConversion"/>
  </si>
  <si>
    <t>학과명</t>
    <phoneticPr fontId="7" type="noConversion"/>
  </si>
  <si>
    <t>박사</t>
    <phoneticPr fontId="2" type="noConversion"/>
  </si>
  <si>
    <t>전체합계</t>
    <phoneticPr fontId="2" type="noConversion"/>
  </si>
  <si>
    <t>소계</t>
    <phoneticPr fontId="2" type="noConversion"/>
  </si>
  <si>
    <t>교육학과</t>
    <phoneticPr fontId="7" type="noConversion"/>
  </si>
  <si>
    <t>교육철학및교육사</t>
    <phoneticPr fontId="7" type="noConversion"/>
  </si>
  <si>
    <t>교육과정및교육평가</t>
    <phoneticPr fontId="7" type="noConversion"/>
  </si>
  <si>
    <t>교육사회및평생교육</t>
    <phoneticPr fontId="7" type="noConversion"/>
  </si>
  <si>
    <t>상담심리학과</t>
    <phoneticPr fontId="7" type="noConversion"/>
  </si>
  <si>
    <t>특수교육학과</t>
    <phoneticPr fontId="7" type="noConversion"/>
  </si>
  <si>
    <t>특수교육</t>
    <phoneticPr fontId="7" type="noConversion"/>
  </si>
  <si>
    <t>유아교육학과</t>
    <phoneticPr fontId="7" type="noConversion"/>
  </si>
  <si>
    <t>초등교육학과</t>
    <phoneticPr fontId="7" type="noConversion"/>
  </si>
  <si>
    <t>초등교육</t>
    <phoneticPr fontId="7" type="noConversion"/>
  </si>
  <si>
    <t>국어교육학과</t>
    <phoneticPr fontId="7" type="noConversion"/>
  </si>
  <si>
    <t>영어교육학과</t>
    <phoneticPr fontId="7" type="noConversion"/>
  </si>
  <si>
    <t>독어교육학과</t>
    <phoneticPr fontId="7" type="noConversion"/>
  </si>
  <si>
    <t>불어교육학과</t>
    <phoneticPr fontId="7" type="noConversion"/>
  </si>
  <si>
    <t>중국어교육학과</t>
    <phoneticPr fontId="7" type="noConversion"/>
  </si>
  <si>
    <t>윤리교육학과</t>
    <phoneticPr fontId="7" type="noConversion"/>
  </si>
  <si>
    <t>사회과교육학과</t>
    <phoneticPr fontId="7" type="noConversion"/>
  </si>
  <si>
    <t>수학교육학과</t>
    <phoneticPr fontId="7" type="noConversion"/>
  </si>
  <si>
    <t>과학교육학과</t>
    <phoneticPr fontId="7" type="noConversion"/>
  </si>
  <si>
    <t>가정교육학과</t>
    <phoneticPr fontId="7" type="noConversion"/>
  </si>
  <si>
    <t>환경교육학과</t>
    <phoneticPr fontId="7" type="noConversion"/>
  </si>
  <si>
    <t>컴퓨터교육학과</t>
    <phoneticPr fontId="7" type="noConversion"/>
  </si>
  <si>
    <t>기술교육학과</t>
    <phoneticPr fontId="7" type="noConversion"/>
  </si>
  <si>
    <t>실과교육학과</t>
    <phoneticPr fontId="7" type="noConversion"/>
  </si>
  <si>
    <t>음악교육학과</t>
    <phoneticPr fontId="7" type="noConversion"/>
  </si>
  <si>
    <t>미술교육학과</t>
    <phoneticPr fontId="7" type="noConversion"/>
  </si>
  <si>
    <t>체육교육학과</t>
    <phoneticPr fontId="7" type="noConversion"/>
  </si>
  <si>
    <t>협동과정</t>
    <phoneticPr fontId="7" type="noConversion"/>
  </si>
  <si>
    <t>수학영재교육</t>
  </si>
  <si>
    <t>과학영재교육</t>
  </si>
  <si>
    <t>정보영재교육</t>
  </si>
  <si>
    <t>뇌·AI기반교육</t>
    <phoneticPr fontId="7" type="noConversion"/>
  </si>
  <si>
    <t>인구·다문화교육</t>
  </si>
  <si>
    <t>문화예술교육</t>
  </si>
  <si>
    <t>진로교육</t>
  </si>
  <si>
    <t>지원인원</t>
    <phoneticPr fontId="2" type="noConversion"/>
  </si>
  <si>
    <t>모집전공</t>
    <phoneticPr fontId="1" type="noConversion"/>
  </si>
  <si>
    <t>서울특별시</t>
    <phoneticPr fontId="1" type="noConversion"/>
  </si>
  <si>
    <t>충청북도</t>
    <phoneticPr fontId="1" type="noConversion"/>
  </si>
  <si>
    <t>초등</t>
  </si>
  <si>
    <t>중등</t>
  </si>
  <si>
    <t>교육과정및교육평가</t>
  </si>
  <si>
    <t>교육사회및평생교육</t>
  </si>
  <si>
    <t>교육철학및교육사</t>
  </si>
  <si>
    <r>
      <t xml:space="preserve">2024학년도 전기 대학원 </t>
    </r>
    <r>
      <rPr>
        <b/>
        <sz val="18"/>
        <color indexed="39"/>
        <rFont val="맑은 고딕"/>
        <family val="3"/>
        <charset val="129"/>
      </rPr>
      <t>석사/박사과정</t>
    </r>
    <r>
      <rPr>
        <b/>
        <sz val="18"/>
        <color indexed="9"/>
        <rFont val="맑은 고딕"/>
        <family val="3"/>
        <charset val="129"/>
      </rPr>
      <t xml:space="preserve"> 전공별 합격 현황</t>
    </r>
    <phoneticPr fontId="5" type="noConversion"/>
  </si>
  <si>
    <t>문화콘텐츠교육</t>
    <phoneticPr fontId="1" type="noConversion"/>
  </si>
  <si>
    <t>0</t>
    <phoneticPr fontId="9" type="noConversion"/>
  </si>
  <si>
    <t xml:space="preserve">  </t>
  </si>
  <si>
    <t>합격인원</t>
    <phoneticPr fontId="2" type="noConversion"/>
  </si>
  <si>
    <r>
      <t xml:space="preserve">2024학년도 전기 대학원 석사과정 </t>
    </r>
    <r>
      <rPr>
        <b/>
        <sz val="18"/>
        <color indexed="39"/>
        <rFont val="맑은 고딕"/>
        <family val="3"/>
        <charset val="129"/>
      </rPr>
      <t>특별전형(특차)</t>
    </r>
    <r>
      <rPr>
        <b/>
        <sz val="18"/>
        <color indexed="9"/>
        <rFont val="맑은 고딕"/>
        <family val="3"/>
        <charset val="129"/>
      </rPr>
      <t xml:space="preserve"> 시·도별 합격 현황</t>
    </r>
    <phoneticPr fontId="1" type="noConversion"/>
  </si>
  <si>
    <t>계</t>
    <phoneticPr fontId="1" type="noConversion"/>
  </si>
  <si>
    <t>초등</t>
    <phoneticPr fontId="9" type="noConversion"/>
  </si>
  <si>
    <t>중등</t>
    <phoneticPr fontId="9" type="noConversion"/>
  </si>
  <si>
    <t>유치원</t>
    <phoneticPr fontId="9" type="noConversion"/>
  </si>
  <si>
    <t>교육행정</t>
    <phoneticPr fontId="9" type="noConversion"/>
  </si>
  <si>
    <t>교육과정 및 교육평가</t>
    <phoneticPr fontId="9" type="noConversion"/>
  </si>
  <si>
    <t>교육심리</t>
    <phoneticPr fontId="1" type="noConversion"/>
  </si>
  <si>
    <t>초등교육</t>
    <phoneticPr fontId="1" type="noConversion"/>
  </si>
  <si>
    <t>초등국어교육</t>
    <phoneticPr fontId="9" type="noConversion"/>
  </si>
  <si>
    <t>국어교육</t>
    <phoneticPr fontId="9" type="noConversion"/>
  </si>
  <si>
    <t>한문교육</t>
    <phoneticPr fontId="9" type="noConversion"/>
  </si>
  <si>
    <t>영어교육</t>
    <phoneticPr fontId="9" type="noConversion"/>
  </si>
  <si>
    <t>독어교육</t>
    <phoneticPr fontId="9" type="noConversion"/>
  </si>
  <si>
    <t>윤리교육</t>
    <phoneticPr fontId="9" type="noConversion"/>
  </si>
  <si>
    <t>일반사회교육</t>
    <phoneticPr fontId="9" type="noConversion"/>
  </si>
  <si>
    <t>역사교육</t>
    <phoneticPr fontId="9" type="noConversion"/>
  </si>
  <si>
    <t>수학교육</t>
    <phoneticPr fontId="9" type="noConversion"/>
  </si>
  <si>
    <t>환경교육</t>
    <phoneticPr fontId="9" type="noConversion"/>
  </si>
  <si>
    <t>컴퓨터교육</t>
    <phoneticPr fontId="9" type="noConversion"/>
  </si>
  <si>
    <t>음악교육</t>
    <phoneticPr fontId="9" type="noConversion"/>
  </si>
  <si>
    <t>초등미술교육</t>
    <phoneticPr fontId="9" type="noConversion"/>
  </si>
  <si>
    <t>체육교육</t>
    <phoneticPr fontId="9" type="noConversion"/>
  </si>
  <si>
    <t>상담심리</t>
    <phoneticPr fontId="9" type="noConversion"/>
  </si>
  <si>
    <t>수학영재교육</t>
    <phoneticPr fontId="1" type="noConversion"/>
  </si>
  <si>
    <r>
      <t xml:space="preserve">2024학년도 전기 대학원 석사과정 </t>
    </r>
    <r>
      <rPr>
        <b/>
        <sz val="20"/>
        <color indexed="39"/>
        <rFont val="맑은 고딕"/>
        <family val="3"/>
        <charset val="129"/>
      </rPr>
      <t>특별전형(정시)</t>
    </r>
    <r>
      <rPr>
        <b/>
        <sz val="20"/>
        <color indexed="9"/>
        <rFont val="맑은 고딕"/>
        <family val="3"/>
        <charset val="129"/>
      </rPr>
      <t xml:space="preserve"> 시·도별 합격 현황</t>
    </r>
    <phoneticPr fontId="1" type="noConversion"/>
  </si>
  <si>
    <t>모집전공</t>
    <phoneticPr fontId="9" type="noConversion"/>
  </si>
  <si>
    <t>강원</t>
    <phoneticPr fontId="9" type="noConversion"/>
  </si>
  <si>
    <t>경기</t>
    <phoneticPr fontId="9" type="noConversion"/>
  </si>
  <si>
    <t>경남</t>
    <phoneticPr fontId="9" type="noConversion"/>
  </si>
  <si>
    <t>광주</t>
    <phoneticPr fontId="9" type="noConversion"/>
  </si>
  <si>
    <t>대구</t>
    <phoneticPr fontId="9" type="noConversion"/>
  </si>
  <si>
    <t>대전</t>
    <phoneticPr fontId="9" type="noConversion"/>
  </si>
  <si>
    <t>부산</t>
    <phoneticPr fontId="9" type="noConversion"/>
  </si>
  <si>
    <t>서울</t>
    <phoneticPr fontId="9" type="noConversion"/>
  </si>
  <si>
    <t>세종</t>
    <phoneticPr fontId="9" type="noConversion"/>
  </si>
  <si>
    <t>울산</t>
    <phoneticPr fontId="9" type="noConversion"/>
  </si>
  <si>
    <t>인천</t>
    <phoneticPr fontId="9" type="noConversion"/>
  </si>
  <si>
    <t>전남</t>
    <phoneticPr fontId="9" type="noConversion"/>
  </si>
  <si>
    <t>전북</t>
    <phoneticPr fontId="9" type="noConversion"/>
  </si>
  <si>
    <t>제주</t>
    <phoneticPr fontId="9" type="noConversion"/>
  </si>
  <si>
    <t>충남</t>
    <phoneticPr fontId="9" type="noConversion"/>
  </si>
  <si>
    <t>계</t>
    <phoneticPr fontId="9" type="noConversion"/>
  </si>
  <si>
    <t>유</t>
    <phoneticPr fontId="9" type="noConversion"/>
  </si>
  <si>
    <t>유아교육</t>
    <phoneticPr fontId="9" type="noConversion"/>
  </si>
  <si>
    <t>초등교육</t>
    <phoneticPr fontId="9" type="noConversion"/>
  </si>
  <si>
    <t>한국어교육</t>
    <phoneticPr fontId="9" type="noConversion"/>
  </si>
  <si>
    <t>초등영어교육</t>
    <phoneticPr fontId="9" type="noConversion"/>
  </si>
  <si>
    <t>불어교육</t>
    <phoneticPr fontId="9" type="noConversion"/>
  </si>
  <si>
    <t>중국어교육</t>
    <phoneticPr fontId="9" type="noConversion"/>
  </si>
  <si>
    <t>초등도덕교육</t>
    <phoneticPr fontId="9" type="noConversion"/>
  </si>
  <si>
    <t>철학교육</t>
    <phoneticPr fontId="9" type="noConversion"/>
  </si>
  <si>
    <t>초등사회과교육</t>
    <phoneticPr fontId="9" type="noConversion"/>
  </si>
  <si>
    <t>통합사회교육</t>
    <phoneticPr fontId="9" type="noConversion"/>
  </si>
  <si>
    <t>지리교육</t>
    <phoneticPr fontId="9" type="noConversion"/>
  </si>
  <si>
    <t>초등수학교육</t>
    <phoneticPr fontId="9" type="noConversion"/>
  </si>
  <si>
    <t>물리교육</t>
    <phoneticPr fontId="9" type="noConversion"/>
  </si>
  <si>
    <t>화학교육</t>
    <phoneticPr fontId="9" type="noConversion"/>
  </si>
  <si>
    <t>생물교육</t>
    <phoneticPr fontId="9" type="noConversion"/>
  </si>
  <si>
    <t>지구과학교육</t>
    <phoneticPr fontId="9" type="noConversion"/>
  </si>
  <si>
    <t>초등과학교육</t>
    <phoneticPr fontId="9" type="noConversion"/>
  </si>
  <si>
    <t>통합과학교육</t>
    <phoneticPr fontId="9" type="noConversion"/>
  </si>
  <si>
    <t>가정교육</t>
    <phoneticPr fontId="9" type="noConversion"/>
  </si>
  <si>
    <t>초등컴퓨터교육</t>
    <phoneticPr fontId="9" type="noConversion"/>
  </si>
  <si>
    <t>기술교육</t>
    <phoneticPr fontId="9" type="noConversion"/>
  </si>
  <si>
    <t>공업교육</t>
    <phoneticPr fontId="9" type="noConversion"/>
  </si>
  <si>
    <t>초등실과교육</t>
    <phoneticPr fontId="9" type="noConversion"/>
  </si>
  <si>
    <t>초등음악교육</t>
    <phoneticPr fontId="9" type="noConversion"/>
  </si>
  <si>
    <t>미술교육</t>
    <phoneticPr fontId="9" type="noConversion"/>
  </si>
  <si>
    <t>초등체육교육</t>
    <phoneticPr fontId="9" type="noConversion"/>
  </si>
  <si>
    <t>수학영재교육</t>
    <phoneticPr fontId="9" type="noConversion"/>
  </si>
  <si>
    <t>과학영재교육</t>
    <phoneticPr fontId="9" type="noConversion"/>
  </si>
  <si>
    <t>정보영재교육</t>
    <phoneticPr fontId="9" type="noConversion"/>
  </si>
  <si>
    <t>뇌·AI기반교육</t>
    <phoneticPr fontId="9" type="noConversion"/>
  </si>
  <si>
    <t>인구·다문화교육</t>
    <phoneticPr fontId="9" type="noConversion"/>
  </si>
  <si>
    <t>문화예술교육</t>
    <phoneticPr fontId="9" type="noConversion"/>
  </si>
  <si>
    <t>융합교육</t>
    <phoneticPr fontId="9" type="noConversion"/>
  </si>
  <si>
    <t>문화콘텐츠교육</t>
    <phoneticPr fontId="9" type="noConversion"/>
  </si>
  <si>
    <t>계</t>
    <phoneticPr fontId="7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</si>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</sst>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0_);[Red]\(0\)"/>
    <numFmt numFmtId="186" formatCode="#,##0_);[Red]\(#,##0\)"/>
  </numFmts>
  <fonts count="27"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8"/>
      <color indexed="9"/>
      <name val="맑은 고딕"/>
      <family val="3"/>
      <charset val="129"/>
    </font>
    <font>
      <b/>
      <sz val="18"/>
      <color indexed="39"/>
      <name val="맑은 고딕"/>
      <family val="3"/>
      <charset val="129"/>
    </font>
    <font>
      <sz val="8"/>
      <name val="맑은 고딕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8"/>
      <color indexed="9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39"/>
      <name val="맑은 고딕"/>
      <family val="3"/>
      <charset val="129"/>
    </font>
    <font>
      <b/>
      <sz val="20"/>
      <color indexed="9"/>
      <name val="맑은 고딕"/>
      <family val="3"/>
      <charset val="129"/>
    </font>
    <font>
      <b/>
      <sz val="20"/>
      <color indexed="39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 tint="0.499984740745262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horizontal="right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8" fillId="0" borderId="8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 vertical="center" wrapText="1"/>
    </xf>
    <xf numFmtId="0" fontId="18" fillId="5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85" fontId="17" fillId="7" borderId="13" xfId="0" applyNumberFormat="1" applyFont="1" applyFill="1" applyBorder="1" applyAlignment="1">
      <alignment horizontal="center" vertical="center" wrapText="1"/>
    </xf>
    <xf numFmtId="185" fontId="17" fillId="7" borderId="14" xfId="0" applyNumberFormat="1" applyFont="1" applyFill="1" applyBorder="1" applyAlignment="1">
      <alignment horizontal="center" vertical="center" wrapText="1"/>
    </xf>
    <xf numFmtId="0" fontId="18" fillId="8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49" fontId="18" fillId="4" borderId="15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5" borderId="19" xfId="0" applyFont="1" applyFill="1" applyBorder="1" applyAlignment="1">
      <alignment horizontal="center" vertical="center"/>
    </xf>
    <xf numFmtId="0" fontId="24" fillId="5" borderId="20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7" borderId="2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14" fillId="0" borderId="23" xfId="0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23" xfId="0" applyNumberFormat="1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14" fillId="0" borderId="27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center" vertical="center"/>
    </xf>
    <xf numFmtId="0" fontId="14" fillId="0" borderId="15" xfId="0" applyNumberFormat="1" applyFont="1" applyBorder="1" applyAlignment="1">
      <alignment horizontal="center" vertical="center"/>
    </xf>
    <xf numFmtId="0" fontId="14" fillId="0" borderId="28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5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9" fillId="0" borderId="36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6" fillId="0" borderId="37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186" fontId="26" fillId="0" borderId="2" xfId="0" applyNumberFormat="1" applyFont="1" applyFill="1" applyBorder="1" applyAlignment="1">
      <alignment horizontal="center" vertical="center"/>
    </xf>
    <xf numFmtId="186" fontId="26" fillId="0" borderId="3" xfId="0" applyNumberFormat="1" applyFont="1" applyFill="1" applyBorder="1" applyAlignment="1">
      <alignment horizontal="center" vertical="center"/>
    </xf>
    <xf numFmtId="186" fontId="26" fillId="0" borderId="9" xfId="0" applyNumberFormat="1" applyFont="1" applyFill="1" applyBorder="1" applyAlignment="1">
      <alignment horizontal="center" vertical="center"/>
    </xf>
    <xf numFmtId="186" fontId="26" fillId="0" borderId="37" xfId="0" applyNumberFormat="1" applyFont="1" applyFill="1" applyBorder="1" applyAlignment="1">
      <alignment horizontal="center" vertical="center"/>
    </xf>
    <xf numFmtId="186" fontId="26" fillId="0" borderId="1" xfId="0" applyNumberFormat="1" applyFont="1" applyFill="1" applyBorder="1" applyAlignment="1">
      <alignment horizontal="center" vertical="center"/>
    </xf>
    <xf numFmtId="186" fontId="13" fillId="0" borderId="2" xfId="0" applyNumberFormat="1" applyFont="1" applyFill="1" applyBorder="1" applyAlignment="1">
      <alignment horizontal="center" vertical="center"/>
    </xf>
    <xf numFmtId="186" fontId="13" fillId="0" borderId="3" xfId="0" applyNumberFormat="1" applyFont="1" applyFill="1" applyBorder="1" applyAlignment="1">
      <alignment horizontal="center" vertical="center"/>
    </xf>
    <xf numFmtId="186" fontId="13" fillId="0" borderId="9" xfId="0" applyNumberFormat="1" applyFont="1" applyFill="1" applyBorder="1" applyAlignment="1">
      <alignment horizontal="center" vertical="center"/>
    </xf>
    <xf numFmtId="186" fontId="13" fillId="0" borderId="37" xfId="0" applyNumberFormat="1" applyFont="1" applyFill="1" applyBorder="1" applyAlignment="1">
      <alignment horizontal="center" vertical="center"/>
    </xf>
    <xf numFmtId="186" fontId="13" fillId="0" borderId="1" xfId="0" applyNumberFormat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3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186" fontId="17" fillId="7" borderId="13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/>
    </xf>
    <xf numFmtId="49" fontId="17" fillId="6" borderId="1" xfId="0" applyNumberFormat="1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2" fillId="6" borderId="6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49" fontId="17" fillId="5" borderId="9" xfId="0" applyNumberFormat="1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49" fontId="17" fillId="6" borderId="9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49" fontId="17" fillId="6" borderId="2" xfId="0" applyNumberFormat="1" applyFont="1" applyFill="1" applyBorder="1" applyAlignment="1">
      <alignment horizontal="center" vertical="center" wrapText="1"/>
    </xf>
    <xf numFmtId="49" fontId="17" fillId="7" borderId="11" xfId="0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17" fillId="3" borderId="38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36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7" borderId="7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horizontal="center" vertical="center"/>
    </xf>
    <xf numFmtId="0" fontId="24" fillId="7" borderId="17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center" vertical="center"/>
    </xf>
    <xf numFmtId="49" fontId="17" fillId="5" borderId="37" xfId="0" applyNumberFormat="1" applyFont="1" applyFill="1" applyBorder="1" applyAlignment="1">
      <alignment horizontal="center" vertical="center" wrapText="1"/>
    </xf>
    <xf numFmtId="49" fontId="19" fillId="0" borderId="37" xfId="0" applyNumberFormat="1" applyFont="1" applyBorder="1" applyAlignment="1">
      <alignment horizontal="center" vertical="center" wrapText="1"/>
    </xf>
    <xf numFmtId="0" fontId="19" fillId="0" borderId="37" xfId="0" applyNumberFormat="1" applyFont="1" applyBorder="1" applyAlignment="1">
      <alignment horizontal="center" vertical="center" wrapText="1"/>
    </xf>
    <xf numFmtId="0" fontId="19" fillId="0" borderId="42" xfId="0" applyNumberFormat="1" applyFont="1" applyBorder="1" applyAlignment="1">
      <alignment horizontal="center" vertical="center" wrapText="1"/>
    </xf>
    <xf numFmtId="185" fontId="17" fillId="7" borderId="12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center" vertical="center" wrapText="1"/>
    </xf>
    <xf numFmtId="49" fontId="17" fillId="7" borderId="9" xfId="0" applyNumberFormat="1" applyFont="1" applyFill="1" applyBorder="1" applyAlignment="1">
      <alignment horizontal="center" vertical="center" wrapText="1"/>
    </xf>
    <xf numFmtId="49" fontId="17" fillId="0" borderId="9" xfId="0" applyNumberFormat="1" applyFont="1" applyFill="1" applyBorder="1" applyAlignment="1">
      <alignment horizontal="left" vertical="center" wrapText="1"/>
    </xf>
    <xf numFmtId="49" fontId="17" fillId="7" borderId="14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FF2F7"/>
      <rgbColor rgb="00000000"/>
      <rgbColor rgb="00DBDBDB"/>
      <rgbColor rgb="00707070"/>
      <rgbColor rgb="00F2F2F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7" sqref="A7:A12"/>
    </sheetView>
  </sheetViews>
  <sheetFormatPr defaultRowHeight="12.75" outlineLevelRow="2"/>
  <cols>
    <col min="1" max="1" width="23.28515625" customWidth="1"/>
    <col min="2" max="2" width="21" customWidth="1"/>
    <col min="3" max="16" width="10.140625" customWidth="1"/>
  </cols>
  <sheetData>
    <row r="1" spans="1:16" ht="34.5" customHeight="1">
      <c r="A1" s="2" t="s">
        <v>100</v>
      </c>
      <c r="B1" s="3"/>
      <c r="C1" s="3"/>
      <c r="D1" s="3"/>
      <c r="E1" s="3"/>
      <c r="F1" s="3"/>
      <c r="G1" s="1"/>
      <c r="H1" s="1"/>
      <c r="I1" s="1"/>
      <c r="J1" s="1"/>
      <c r="K1" s="1"/>
    </row>
    <row r="2" spans="1:16" ht="16.5" customHeight="1" thickBot="1">
      <c r="A2" s="2"/>
      <c r="B2" s="3"/>
      <c r="C2" s="3"/>
      <c r="D2" s="3"/>
      <c r="E2" s="3"/>
      <c r="F2" s="3"/>
      <c r="G2" s="1"/>
      <c r="H2" s="1"/>
      <c r="I2" s="1"/>
      <c r="J2" s="1"/>
      <c r="K2" s="4"/>
      <c r="P2" s="4" t="s">
        <v>51</v>
      </c>
    </row>
    <row r="3" spans="1:16" s="1" customFormat="1" ht="17.100000000000001" customHeight="1">
      <c r="A3" s="115" t="s">
        <v>52</v>
      </c>
      <c r="B3" s="145" t="s">
        <v>44</v>
      </c>
      <c r="C3" s="138" t="s">
        <v>91</v>
      </c>
      <c r="D3" s="104"/>
      <c r="E3" s="104"/>
      <c r="F3" s="104"/>
      <c r="G3" s="104"/>
      <c r="H3" s="104"/>
      <c r="I3" s="105"/>
      <c r="J3" s="106" t="s">
        <v>104</v>
      </c>
      <c r="K3" s="107"/>
      <c r="L3" s="107"/>
      <c r="M3" s="107"/>
      <c r="N3" s="107"/>
      <c r="O3" s="107"/>
      <c r="P3" s="108"/>
    </row>
    <row r="4" spans="1:16" s="1" customFormat="1" ht="17.100000000000001" customHeight="1" outlineLevel="1">
      <c r="A4" s="116"/>
      <c r="B4" s="146"/>
      <c r="C4" s="139" t="s">
        <v>50</v>
      </c>
      <c r="D4" s="109"/>
      <c r="E4" s="109"/>
      <c r="F4" s="109"/>
      <c r="G4" s="109"/>
      <c r="H4" s="19" t="s">
        <v>53</v>
      </c>
      <c r="I4" s="110" t="s">
        <v>54</v>
      </c>
      <c r="J4" s="111" t="s">
        <v>50</v>
      </c>
      <c r="K4" s="112"/>
      <c r="L4" s="112"/>
      <c r="M4" s="112"/>
      <c r="N4" s="112"/>
      <c r="O4" s="21" t="s">
        <v>53</v>
      </c>
      <c r="P4" s="113" t="s">
        <v>54</v>
      </c>
    </row>
    <row r="5" spans="1:16" s="1" customFormat="1" ht="17.100000000000001" customHeight="1" outlineLevel="1">
      <c r="A5" s="116"/>
      <c r="B5" s="146"/>
      <c r="C5" s="140" t="s">
        <v>45</v>
      </c>
      <c r="D5" s="114" t="s">
        <v>46</v>
      </c>
      <c r="E5" s="114"/>
      <c r="F5" s="114"/>
      <c r="G5" s="114" t="s">
        <v>184</v>
      </c>
      <c r="H5" s="114" t="s">
        <v>45</v>
      </c>
      <c r="I5" s="110"/>
      <c r="J5" s="117" t="s">
        <v>45</v>
      </c>
      <c r="K5" s="103" t="s">
        <v>46</v>
      </c>
      <c r="L5" s="103"/>
      <c r="M5" s="103"/>
      <c r="N5" s="103" t="s">
        <v>184</v>
      </c>
      <c r="O5" s="103" t="s">
        <v>45</v>
      </c>
      <c r="P5" s="113"/>
    </row>
    <row r="6" spans="1:16" s="1" customFormat="1" ht="17.100000000000001" customHeight="1" outlineLevel="1">
      <c r="A6" s="116"/>
      <c r="B6" s="146"/>
      <c r="C6" s="140"/>
      <c r="D6" s="20" t="s">
        <v>47</v>
      </c>
      <c r="E6" s="20" t="s">
        <v>48</v>
      </c>
      <c r="F6" s="20" t="s">
        <v>55</v>
      </c>
      <c r="G6" s="114"/>
      <c r="H6" s="114"/>
      <c r="I6" s="110"/>
      <c r="J6" s="117"/>
      <c r="K6" s="22" t="s">
        <v>47</v>
      </c>
      <c r="L6" s="22" t="s">
        <v>48</v>
      </c>
      <c r="M6" s="22" t="s">
        <v>55</v>
      </c>
      <c r="N6" s="103"/>
      <c r="O6" s="103"/>
      <c r="P6" s="113"/>
    </row>
    <row r="7" spans="1:16" s="1" customFormat="1" ht="17.100000000000001" customHeight="1" outlineLevel="2">
      <c r="A7" s="102" t="s">
        <v>56</v>
      </c>
      <c r="B7" s="147" t="s">
        <v>0</v>
      </c>
      <c r="C7" s="141" t="s">
        <v>102</v>
      </c>
      <c r="D7" s="7">
        <v>12</v>
      </c>
      <c r="E7" s="7">
        <v>1</v>
      </c>
      <c r="F7" s="18">
        <f t="shared" ref="F7:F12" si="0">D7+E7</f>
        <v>13</v>
      </c>
      <c r="G7" s="27">
        <f t="shared" ref="G7:G12" si="1">C7+F7</f>
        <v>13</v>
      </c>
      <c r="H7" s="9">
        <v>6</v>
      </c>
      <c r="I7" s="23">
        <f t="shared" ref="I7:I12" si="2">G7+H7</f>
        <v>19</v>
      </c>
      <c r="J7" s="14">
        <v>0</v>
      </c>
      <c r="K7" s="14">
        <v>3</v>
      </c>
      <c r="L7" s="14">
        <v>0</v>
      </c>
      <c r="M7" s="18">
        <f>SUM(K7:L7)</f>
        <v>3</v>
      </c>
      <c r="N7" s="27">
        <f>SUM(J7:L7)</f>
        <v>3</v>
      </c>
      <c r="O7" s="16">
        <v>6</v>
      </c>
      <c r="P7" s="24">
        <f t="shared" ref="P7:P12" si="3">N7+O7</f>
        <v>9</v>
      </c>
    </row>
    <row r="8" spans="1:16" s="1" customFormat="1" ht="17.100000000000001" customHeight="1" outlineLevel="2">
      <c r="A8" s="102"/>
      <c r="B8" s="147" t="s">
        <v>57</v>
      </c>
      <c r="C8" s="141" t="s">
        <v>102</v>
      </c>
      <c r="D8" s="7">
        <v>10</v>
      </c>
      <c r="E8" s="7">
        <v>0</v>
      </c>
      <c r="F8" s="18">
        <f t="shared" si="0"/>
        <v>10</v>
      </c>
      <c r="G8" s="27">
        <f t="shared" si="1"/>
        <v>10</v>
      </c>
      <c r="H8" s="9">
        <v>0</v>
      </c>
      <c r="I8" s="23">
        <f t="shared" si="2"/>
        <v>10</v>
      </c>
      <c r="J8" s="14">
        <v>0</v>
      </c>
      <c r="K8" s="14">
        <v>3</v>
      </c>
      <c r="L8" s="14">
        <v>0</v>
      </c>
      <c r="M8" s="18">
        <f t="shared" ref="M8:M63" si="4">SUM(K8:L8)</f>
        <v>3</v>
      </c>
      <c r="N8" s="27">
        <f t="shared" ref="N8:N63" si="5">SUM(J8:L8)</f>
        <v>3</v>
      </c>
      <c r="O8" s="16">
        <v>0</v>
      </c>
      <c r="P8" s="24">
        <f t="shared" si="3"/>
        <v>3</v>
      </c>
    </row>
    <row r="9" spans="1:16" s="1" customFormat="1" ht="17.100000000000001" customHeight="1" outlineLevel="2">
      <c r="A9" s="102"/>
      <c r="B9" s="147" t="s">
        <v>58</v>
      </c>
      <c r="C9" s="142">
        <v>3</v>
      </c>
      <c r="D9" s="7">
        <v>13</v>
      </c>
      <c r="E9" s="7">
        <v>1</v>
      </c>
      <c r="F9" s="18">
        <f t="shared" si="0"/>
        <v>14</v>
      </c>
      <c r="G9" s="27">
        <f t="shared" si="1"/>
        <v>17</v>
      </c>
      <c r="H9" s="9">
        <v>2</v>
      </c>
      <c r="I9" s="23">
        <f t="shared" si="2"/>
        <v>19</v>
      </c>
      <c r="J9" s="14">
        <v>1</v>
      </c>
      <c r="K9" s="14">
        <v>2</v>
      </c>
      <c r="L9" s="14">
        <v>1</v>
      </c>
      <c r="M9" s="18">
        <f t="shared" si="4"/>
        <v>3</v>
      </c>
      <c r="N9" s="27">
        <f t="shared" si="5"/>
        <v>4</v>
      </c>
      <c r="O9" s="16">
        <v>2</v>
      </c>
      <c r="P9" s="24">
        <f t="shared" si="3"/>
        <v>6</v>
      </c>
    </row>
    <row r="10" spans="1:16" s="1" customFormat="1" ht="17.100000000000001" customHeight="1" outlineLevel="2">
      <c r="A10" s="102"/>
      <c r="B10" s="147" t="s">
        <v>59</v>
      </c>
      <c r="C10" s="142">
        <v>4</v>
      </c>
      <c r="D10" s="7">
        <v>18</v>
      </c>
      <c r="E10" s="7">
        <v>0</v>
      </c>
      <c r="F10" s="18">
        <f t="shared" si="0"/>
        <v>18</v>
      </c>
      <c r="G10" s="27">
        <f t="shared" si="1"/>
        <v>22</v>
      </c>
      <c r="H10" s="9">
        <v>4</v>
      </c>
      <c r="I10" s="23">
        <f t="shared" si="2"/>
        <v>26</v>
      </c>
      <c r="J10" s="14">
        <v>1</v>
      </c>
      <c r="K10" s="14">
        <v>3</v>
      </c>
      <c r="L10" s="14">
        <v>0</v>
      </c>
      <c r="M10" s="18">
        <f t="shared" si="4"/>
        <v>3</v>
      </c>
      <c r="N10" s="27">
        <f t="shared" si="5"/>
        <v>4</v>
      </c>
      <c r="O10" s="16">
        <v>2</v>
      </c>
      <c r="P10" s="24">
        <f t="shared" si="3"/>
        <v>6</v>
      </c>
    </row>
    <row r="11" spans="1:16" s="1" customFormat="1" ht="17.100000000000001" customHeight="1" outlineLevel="2">
      <c r="A11" s="102"/>
      <c r="B11" s="147" t="s">
        <v>1</v>
      </c>
      <c r="C11" s="142">
        <v>3</v>
      </c>
      <c r="D11" s="7">
        <v>13</v>
      </c>
      <c r="E11" s="7">
        <v>1</v>
      </c>
      <c r="F11" s="18">
        <f t="shared" si="0"/>
        <v>14</v>
      </c>
      <c r="G11" s="27">
        <f t="shared" si="1"/>
        <v>17</v>
      </c>
      <c r="H11" s="9">
        <v>3</v>
      </c>
      <c r="I11" s="23">
        <f t="shared" si="2"/>
        <v>20</v>
      </c>
      <c r="J11" s="14">
        <v>0</v>
      </c>
      <c r="K11" s="14">
        <v>3</v>
      </c>
      <c r="L11" s="14">
        <v>0</v>
      </c>
      <c r="M11" s="18">
        <f t="shared" si="4"/>
        <v>3</v>
      </c>
      <c r="N11" s="27">
        <f t="shared" si="5"/>
        <v>3</v>
      </c>
      <c r="O11" s="16">
        <v>0</v>
      </c>
      <c r="P11" s="24">
        <f t="shared" si="3"/>
        <v>3</v>
      </c>
    </row>
    <row r="12" spans="1:16" s="1" customFormat="1" ht="17.100000000000001" customHeight="1" outlineLevel="2">
      <c r="A12" s="102"/>
      <c r="B12" s="147" t="s">
        <v>2</v>
      </c>
      <c r="C12" s="142">
        <v>2</v>
      </c>
      <c r="D12" s="7">
        <v>26</v>
      </c>
      <c r="E12" s="7">
        <v>0</v>
      </c>
      <c r="F12" s="18">
        <f t="shared" si="0"/>
        <v>26</v>
      </c>
      <c r="G12" s="27">
        <f t="shared" si="1"/>
        <v>28</v>
      </c>
      <c r="H12" s="9">
        <v>2</v>
      </c>
      <c r="I12" s="23">
        <f t="shared" si="2"/>
        <v>30</v>
      </c>
      <c r="J12" s="14">
        <v>2</v>
      </c>
      <c r="K12" s="14">
        <v>2</v>
      </c>
      <c r="L12" s="14">
        <v>0</v>
      </c>
      <c r="M12" s="18">
        <f t="shared" si="4"/>
        <v>2</v>
      </c>
      <c r="N12" s="27">
        <f t="shared" si="5"/>
        <v>4</v>
      </c>
      <c r="O12" s="16">
        <v>2</v>
      </c>
      <c r="P12" s="24">
        <f t="shared" si="3"/>
        <v>6</v>
      </c>
    </row>
    <row r="13" spans="1:16" s="1" customFormat="1" ht="17.100000000000001" customHeight="1" outlineLevel="2">
      <c r="A13" s="8" t="s">
        <v>60</v>
      </c>
      <c r="B13" s="147" t="s">
        <v>3</v>
      </c>
      <c r="C13" s="143">
        <v>4</v>
      </c>
      <c r="D13" s="7">
        <v>66</v>
      </c>
      <c r="E13" s="7">
        <v>2</v>
      </c>
      <c r="F13" s="18">
        <f t="shared" ref="F13:F19" si="6">D13+E13</f>
        <v>68</v>
      </c>
      <c r="G13" s="27">
        <f t="shared" ref="G13:G35" si="7">C13+F13</f>
        <v>72</v>
      </c>
      <c r="H13" s="15">
        <v>7</v>
      </c>
      <c r="I13" s="23">
        <f t="shared" ref="I13:I35" si="8">G13+H13</f>
        <v>79</v>
      </c>
      <c r="J13" s="14">
        <v>3</v>
      </c>
      <c r="K13" s="14">
        <v>5</v>
      </c>
      <c r="L13" s="14">
        <v>0</v>
      </c>
      <c r="M13" s="18">
        <f t="shared" si="4"/>
        <v>5</v>
      </c>
      <c r="N13" s="27">
        <f t="shared" si="5"/>
        <v>8</v>
      </c>
      <c r="O13" s="17">
        <v>3</v>
      </c>
      <c r="P13" s="24">
        <f t="shared" ref="P13:P35" si="9">N13+O13</f>
        <v>11</v>
      </c>
    </row>
    <row r="14" spans="1:16" s="1" customFormat="1" ht="17.100000000000001" customHeight="1" outlineLevel="2">
      <c r="A14" s="8" t="s">
        <v>61</v>
      </c>
      <c r="B14" s="147" t="s">
        <v>62</v>
      </c>
      <c r="C14" s="143">
        <v>0</v>
      </c>
      <c r="D14" s="7">
        <v>28</v>
      </c>
      <c r="E14" s="7">
        <v>0</v>
      </c>
      <c r="F14" s="18">
        <f t="shared" si="6"/>
        <v>28</v>
      </c>
      <c r="G14" s="27">
        <f t="shared" si="7"/>
        <v>28</v>
      </c>
      <c r="H14" s="15">
        <v>3</v>
      </c>
      <c r="I14" s="23">
        <f t="shared" si="8"/>
        <v>31</v>
      </c>
      <c r="J14" s="14">
        <v>0</v>
      </c>
      <c r="K14" s="14">
        <v>3</v>
      </c>
      <c r="L14" s="14">
        <v>0</v>
      </c>
      <c r="M14" s="18">
        <f t="shared" si="4"/>
        <v>3</v>
      </c>
      <c r="N14" s="27">
        <f t="shared" si="5"/>
        <v>3</v>
      </c>
      <c r="O14" s="17">
        <v>3</v>
      </c>
      <c r="P14" s="24">
        <f t="shared" si="9"/>
        <v>6</v>
      </c>
    </row>
    <row r="15" spans="1:16" s="1" customFormat="1" ht="17.100000000000001" customHeight="1" outlineLevel="2">
      <c r="A15" s="11" t="s">
        <v>63</v>
      </c>
      <c r="B15" s="147" t="s">
        <v>5</v>
      </c>
      <c r="C15" s="143">
        <v>6</v>
      </c>
      <c r="D15" s="7">
        <v>19</v>
      </c>
      <c r="E15" s="7">
        <v>0</v>
      </c>
      <c r="F15" s="18">
        <f t="shared" si="6"/>
        <v>19</v>
      </c>
      <c r="G15" s="27">
        <f t="shared" si="7"/>
        <v>25</v>
      </c>
      <c r="H15" s="15">
        <v>9</v>
      </c>
      <c r="I15" s="23">
        <f t="shared" si="8"/>
        <v>34</v>
      </c>
      <c r="J15" s="14">
        <v>6</v>
      </c>
      <c r="K15" s="14">
        <v>6</v>
      </c>
      <c r="L15" s="14">
        <v>0</v>
      </c>
      <c r="M15" s="18">
        <f t="shared" si="4"/>
        <v>6</v>
      </c>
      <c r="N15" s="27">
        <f t="shared" si="5"/>
        <v>12</v>
      </c>
      <c r="O15" s="17">
        <v>8</v>
      </c>
      <c r="P15" s="24">
        <f t="shared" si="9"/>
        <v>20</v>
      </c>
    </row>
    <row r="16" spans="1:16" s="1" customFormat="1" ht="17.100000000000001" customHeight="1" outlineLevel="2">
      <c r="A16" s="11" t="s">
        <v>64</v>
      </c>
      <c r="B16" s="147" t="s">
        <v>65</v>
      </c>
      <c r="C16" s="143">
        <v>0</v>
      </c>
      <c r="D16" s="7">
        <v>15</v>
      </c>
      <c r="E16" s="7">
        <v>0</v>
      </c>
      <c r="F16" s="18">
        <f t="shared" si="6"/>
        <v>15</v>
      </c>
      <c r="G16" s="27">
        <f t="shared" si="7"/>
        <v>15</v>
      </c>
      <c r="H16" s="15">
        <v>3</v>
      </c>
      <c r="I16" s="23">
        <f t="shared" si="8"/>
        <v>18</v>
      </c>
      <c r="J16" s="14">
        <v>0</v>
      </c>
      <c r="K16" s="14">
        <v>3</v>
      </c>
      <c r="L16" s="14">
        <v>0</v>
      </c>
      <c r="M16" s="18">
        <f t="shared" si="4"/>
        <v>3</v>
      </c>
      <c r="N16" s="27">
        <f t="shared" si="5"/>
        <v>3</v>
      </c>
      <c r="O16" s="17">
        <v>2</v>
      </c>
      <c r="P16" s="24">
        <f t="shared" si="9"/>
        <v>5</v>
      </c>
    </row>
    <row r="17" spans="1:16" s="1" customFormat="1" ht="17.100000000000001" customHeight="1" outlineLevel="2">
      <c r="A17" s="102" t="s">
        <v>66</v>
      </c>
      <c r="B17" s="147" t="s">
        <v>6</v>
      </c>
      <c r="C17" s="143">
        <v>0</v>
      </c>
      <c r="D17" s="7">
        <v>18</v>
      </c>
      <c r="E17" s="7">
        <v>2</v>
      </c>
      <c r="F17" s="18">
        <f t="shared" si="6"/>
        <v>20</v>
      </c>
      <c r="G17" s="27">
        <f t="shared" si="7"/>
        <v>20</v>
      </c>
      <c r="H17" s="15">
        <v>3</v>
      </c>
      <c r="I17" s="23">
        <f t="shared" si="8"/>
        <v>23</v>
      </c>
      <c r="J17" s="14">
        <v>0</v>
      </c>
      <c r="K17" s="14">
        <v>2</v>
      </c>
      <c r="L17" s="14">
        <v>2</v>
      </c>
      <c r="M17" s="18">
        <f t="shared" si="4"/>
        <v>4</v>
      </c>
      <c r="N17" s="27">
        <f t="shared" si="5"/>
        <v>4</v>
      </c>
      <c r="O17" s="17">
        <v>2</v>
      </c>
      <c r="P17" s="24">
        <f t="shared" si="9"/>
        <v>6</v>
      </c>
    </row>
    <row r="18" spans="1:16" s="1" customFormat="1" ht="17.100000000000001" customHeight="1" outlineLevel="2">
      <c r="A18" s="102"/>
      <c r="B18" s="147" t="s">
        <v>7</v>
      </c>
      <c r="C18" s="143">
        <v>7</v>
      </c>
      <c r="D18" s="7">
        <v>58</v>
      </c>
      <c r="E18" s="7">
        <v>7</v>
      </c>
      <c r="F18" s="18">
        <f t="shared" si="6"/>
        <v>65</v>
      </c>
      <c r="G18" s="27">
        <f t="shared" si="7"/>
        <v>72</v>
      </c>
      <c r="H18" s="9">
        <v>12</v>
      </c>
      <c r="I18" s="23">
        <f t="shared" si="8"/>
        <v>84</v>
      </c>
      <c r="J18" s="14">
        <v>7</v>
      </c>
      <c r="K18" s="14">
        <v>4</v>
      </c>
      <c r="L18" s="14">
        <v>3</v>
      </c>
      <c r="M18" s="18">
        <f t="shared" si="4"/>
        <v>7</v>
      </c>
      <c r="N18" s="27">
        <f t="shared" si="5"/>
        <v>14</v>
      </c>
      <c r="O18" s="16">
        <v>10</v>
      </c>
      <c r="P18" s="24">
        <f t="shared" si="9"/>
        <v>24</v>
      </c>
    </row>
    <row r="19" spans="1:16" s="1" customFormat="1" ht="17.100000000000001" customHeight="1" outlineLevel="2">
      <c r="A19" s="102"/>
      <c r="B19" s="147" t="s">
        <v>8</v>
      </c>
      <c r="C19" s="143">
        <v>0</v>
      </c>
      <c r="D19" s="7">
        <v>5</v>
      </c>
      <c r="E19" s="7">
        <v>1</v>
      </c>
      <c r="F19" s="18">
        <f t="shared" si="6"/>
        <v>6</v>
      </c>
      <c r="G19" s="27">
        <f t="shared" si="7"/>
        <v>6</v>
      </c>
      <c r="H19" s="9">
        <v>0</v>
      </c>
      <c r="I19" s="23">
        <f t="shared" si="8"/>
        <v>6</v>
      </c>
      <c r="J19" s="14">
        <v>0</v>
      </c>
      <c r="K19" s="14">
        <v>2</v>
      </c>
      <c r="L19" s="14">
        <v>0</v>
      </c>
      <c r="M19" s="18">
        <f t="shared" si="4"/>
        <v>2</v>
      </c>
      <c r="N19" s="27">
        <f t="shared" si="5"/>
        <v>2</v>
      </c>
      <c r="O19" s="16">
        <v>0</v>
      </c>
      <c r="P19" s="24">
        <f t="shared" si="9"/>
        <v>2</v>
      </c>
    </row>
    <row r="20" spans="1:16" s="1" customFormat="1" ht="17.100000000000001" customHeight="1" outlineLevel="2">
      <c r="A20" s="102"/>
      <c r="B20" s="147" t="s">
        <v>9</v>
      </c>
      <c r="C20" s="143">
        <v>2</v>
      </c>
      <c r="D20" s="12"/>
      <c r="E20" s="13"/>
      <c r="F20" s="18"/>
      <c r="G20" s="27">
        <f t="shared" si="7"/>
        <v>2</v>
      </c>
      <c r="H20" s="9">
        <v>3</v>
      </c>
      <c r="I20" s="23">
        <f t="shared" si="8"/>
        <v>5</v>
      </c>
      <c r="J20" s="14">
        <v>1</v>
      </c>
      <c r="K20" s="33" t="s">
        <v>103</v>
      </c>
      <c r="L20" s="33" t="s">
        <v>103</v>
      </c>
      <c r="M20" s="18">
        <f t="shared" si="4"/>
        <v>0</v>
      </c>
      <c r="N20" s="27">
        <f t="shared" si="5"/>
        <v>1</v>
      </c>
      <c r="O20" s="16">
        <v>3</v>
      </c>
      <c r="P20" s="24">
        <f t="shared" si="9"/>
        <v>4</v>
      </c>
    </row>
    <row r="21" spans="1:16" s="1" customFormat="1" ht="17.100000000000001" customHeight="1" outlineLevel="2">
      <c r="A21" s="102" t="s">
        <v>67</v>
      </c>
      <c r="B21" s="147" t="s">
        <v>10</v>
      </c>
      <c r="C21" s="143">
        <v>0</v>
      </c>
      <c r="D21" s="7">
        <v>14</v>
      </c>
      <c r="E21" s="7">
        <v>0</v>
      </c>
      <c r="F21" s="18">
        <f t="shared" ref="F21:F35" si="10">D21+E21</f>
        <v>14</v>
      </c>
      <c r="G21" s="27">
        <f t="shared" si="7"/>
        <v>14</v>
      </c>
      <c r="H21" s="15">
        <v>0</v>
      </c>
      <c r="I21" s="23">
        <f t="shared" si="8"/>
        <v>14</v>
      </c>
      <c r="J21" s="14">
        <v>0</v>
      </c>
      <c r="K21" s="14">
        <v>5</v>
      </c>
      <c r="L21" s="14">
        <v>0</v>
      </c>
      <c r="M21" s="18">
        <f t="shared" si="4"/>
        <v>5</v>
      </c>
      <c r="N21" s="27">
        <f t="shared" si="5"/>
        <v>5</v>
      </c>
      <c r="O21" s="17">
        <v>0</v>
      </c>
      <c r="P21" s="24">
        <f t="shared" si="9"/>
        <v>5</v>
      </c>
    </row>
    <row r="22" spans="1:16" s="1" customFormat="1" ht="17.100000000000001" customHeight="1" outlineLevel="2">
      <c r="A22" s="102"/>
      <c r="B22" s="147" t="s">
        <v>11</v>
      </c>
      <c r="C22" s="143">
        <v>2</v>
      </c>
      <c r="D22" s="7">
        <v>25</v>
      </c>
      <c r="E22" s="7">
        <v>2</v>
      </c>
      <c r="F22" s="18">
        <f t="shared" si="10"/>
        <v>27</v>
      </c>
      <c r="G22" s="27">
        <f t="shared" si="7"/>
        <v>29</v>
      </c>
      <c r="H22" s="9">
        <v>2</v>
      </c>
      <c r="I22" s="23">
        <f t="shared" si="8"/>
        <v>31</v>
      </c>
      <c r="J22" s="14">
        <v>1</v>
      </c>
      <c r="K22" s="14">
        <v>5</v>
      </c>
      <c r="L22" s="14">
        <v>0</v>
      </c>
      <c r="M22" s="18">
        <f t="shared" si="4"/>
        <v>5</v>
      </c>
      <c r="N22" s="27">
        <f t="shared" si="5"/>
        <v>6</v>
      </c>
      <c r="O22" s="16">
        <v>2</v>
      </c>
      <c r="P22" s="24">
        <f t="shared" si="9"/>
        <v>8</v>
      </c>
    </row>
    <row r="23" spans="1:16" s="1" customFormat="1" ht="17.100000000000001" customHeight="1" outlineLevel="2">
      <c r="A23" s="11" t="s">
        <v>68</v>
      </c>
      <c r="B23" s="147" t="s">
        <v>43</v>
      </c>
      <c r="C23" s="143">
        <v>0</v>
      </c>
      <c r="D23" s="7">
        <v>11</v>
      </c>
      <c r="E23" s="7">
        <v>1</v>
      </c>
      <c r="F23" s="18">
        <f t="shared" si="10"/>
        <v>12</v>
      </c>
      <c r="G23" s="27">
        <f t="shared" si="7"/>
        <v>12</v>
      </c>
      <c r="H23" s="15">
        <v>1</v>
      </c>
      <c r="I23" s="23">
        <f t="shared" si="8"/>
        <v>13</v>
      </c>
      <c r="J23" s="14">
        <v>0</v>
      </c>
      <c r="K23" s="14">
        <v>2</v>
      </c>
      <c r="L23" s="14">
        <v>1</v>
      </c>
      <c r="M23" s="18">
        <f t="shared" si="4"/>
        <v>3</v>
      </c>
      <c r="N23" s="27">
        <f t="shared" si="5"/>
        <v>3</v>
      </c>
      <c r="O23" s="17">
        <v>1</v>
      </c>
      <c r="P23" s="24">
        <f t="shared" si="9"/>
        <v>4</v>
      </c>
    </row>
    <row r="24" spans="1:16" s="1" customFormat="1" ht="17.100000000000001" customHeight="1" outlineLevel="2">
      <c r="A24" s="11" t="s">
        <v>69</v>
      </c>
      <c r="B24" s="147" t="s">
        <v>12</v>
      </c>
      <c r="C24" s="143">
        <v>0</v>
      </c>
      <c r="D24" s="7">
        <v>3</v>
      </c>
      <c r="E24" s="7">
        <v>0</v>
      </c>
      <c r="F24" s="18">
        <f t="shared" si="10"/>
        <v>3</v>
      </c>
      <c r="G24" s="27">
        <f t="shared" si="7"/>
        <v>3</v>
      </c>
      <c r="H24" s="15">
        <v>0</v>
      </c>
      <c r="I24" s="23">
        <f t="shared" si="8"/>
        <v>3</v>
      </c>
      <c r="J24" s="14">
        <v>0</v>
      </c>
      <c r="K24" s="14">
        <v>2</v>
      </c>
      <c r="L24" s="14">
        <v>0</v>
      </c>
      <c r="M24" s="18">
        <f t="shared" si="4"/>
        <v>2</v>
      </c>
      <c r="N24" s="27">
        <f t="shared" si="5"/>
        <v>2</v>
      </c>
      <c r="O24" s="17">
        <v>0</v>
      </c>
      <c r="P24" s="24">
        <f t="shared" si="9"/>
        <v>2</v>
      </c>
    </row>
    <row r="25" spans="1:16" s="1" customFormat="1" ht="17.100000000000001" customHeight="1" outlineLevel="2">
      <c r="A25" s="11" t="s">
        <v>70</v>
      </c>
      <c r="B25" s="147" t="s">
        <v>13</v>
      </c>
      <c r="C25" s="143">
        <v>0</v>
      </c>
      <c r="D25" s="7">
        <v>5</v>
      </c>
      <c r="E25" s="7">
        <v>0</v>
      </c>
      <c r="F25" s="18">
        <f t="shared" si="10"/>
        <v>5</v>
      </c>
      <c r="G25" s="27">
        <f t="shared" si="7"/>
        <v>5</v>
      </c>
      <c r="H25" s="15">
        <v>0</v>
      </c>
      <c r="I25" s="23">
        <f t="shared" si="8"/>
        <v>5</v>
      </c>
      <c r="J25" s="14">
        <v>0</v>
      </c>
      <c r="K25" s="14">
        <v>3</v>
      </c>
      <c r="L25" s="14">
        <v>0</v>
      </c>
      <c r="M25" s="18">
        <f t="shared" si="4"/>
        <v>3</v>
      </c>
      <c r="N25" s="27">
        <f t="shared" si="5"/>
        <v>3</v>
      </c>
      <c r="O25" s="17">
        <v>0</v>
      </c>
      <c r="P25" s="24">
        <f t="shared" si="9"/>
        <v>3</v>
      </c>
    </row>
    <row r="26" spans="1:16" s="1" customFormat="1" ht="17.100000000000001" customHeight="1" outlineLevel="2">
      <c r="A26" s="102" t="s">
        <v>71</v>
      </c>
      <c r="B26" s="147" t="s">
        <v>14</v>
      </c>
      <c r="C26" s="143">
        <v>0</v>
      </c>
      <c r="D26" s="7">
        <v>7</v>
      </c>
      <c r="E26" s="7">
        <v>0</v>
      </c>
      <c r="F26" s="18">
        <f t="shared" si="10"/>
        <v>7</v>
      </c>
      <c r="G26" s="27">
        <f t="shared" si="7"/>
        <v>7</v>
      </c>
      <c r="H26" s="15">
        <v>4</v>
      </c>
      <c r="I26" s="23">
        <f t="shared" si="8"/>
        <v>11</v>
      </c>
      <c r="J26" s="14">
        <v>0</v>
      </c>
      <c r="K26" s="14">
        <v>3</v>
      </c>
      <c r="L26" s="14">
        <v>0</v>
      </c>
      <c r="M26" s="18">
        <f t="shared" si="4"/>
        <v>3</v>
      </c>
      <c r="N26" s="27">
        <f t="shared" si="5"/>
        <v>3</v>
      </c>
      <c r="O26" s="17">
        <v>4</v>
      </c>
      <c r="P26" s="24">
        <f t="shared" si="9"/>
        <v>7</v>
      </c>
    </row>
    <row r="27" spans="1:16" s="1" customFormat="1" ht="17.100000000000001" customHeight="1" outlineLevel="2">
      <c r="A27" s="102"/>
      <c r="B27" s="147" t="s">
        <v>15</v>
      </c>
      <c r="C27" s="143">
        <v>3</v>
      </c>
      <c r="D27" s="7">
        <v>19</v>
      </c>
      <c r="E27" s="7">
        <v>1</v>
      </c>
      <c r="F27" s="18">
        <f t="shared" si="10"/>
        <v>20</v>
      </c>
      <c r="G27" s="27">
        <f t="shared" si="7"/>
        <v>23</v>
      </c>
      <c r="H27" s="9">
        <v>1</v>
      </c>
      <c r="I27" s="23">
        <f t="shared" si="8"/>
        <v>24</v>
      </c>
      <c r="J27" s="14">
        <v>3</v>
      </c>
      <c r="K27" s="14">
        <v>2</v>
      </c>
      <c r="L27" s="14">
        <v>1</v>
      </c>
      <c r="M27" s="18">
        <f t="shared" si="4"/>
        <v>3</v>
      </c>
      <c r="N27" s="27">
        <f t="shared" si="5"/>
        <v>6</v>
      </c>
      <c r="O27" s="16">
        <v>1</v>
      </c>
      <c r="P27" s="24">
        <f t="shared" si="9"/>
        <v>7</v>
      </c>
    </row>
    <row r="28" spans="1:16" s="1" customFormat="1" ht="17.100000000000001" customHeight="1" outlineLevel="2">
      <c r="A28" s="102"/>
      <c r="B28" s="147" t="s">
        <v>16</v>
      </c>
      <c r="C28" s="143">
        <v>0</v>
      </c>
      <c r="D28" s="7">
        <v>3</v>
      </c>
      <c r="E28" s="7">
        <v>0</v>
      </c>
      <c r="F28" s="18">
        <f t="shared" si="10"/>
        <v>3</v>
      </c>
      <c r="G28" s="27">
        <f t="shared" si="7"/>
        <v>3</v>
      </c>
      <c r="H28" s="9">
        <v>0</v>
      </c>
      <c r="I28" s="23">
        <f t="shared" si="8"/>
        <v>3</v>
      </c>
      <c r="J28" s="14">
        <v>0</v>
      </c>
      <c r="K28" s="14">
        <v>1</v>
      </c>
      <c r="L28" s="14">
        <v>0</v>
      </c>
      <c r="M28" s="18">
        <f t="shared" si="4"/>
        <v>1</v>
      </c>
      <c r="N28" s="27">
        <f t="shared" si="5"/>
        <v>1</v>
      </c>
      <c r="O28" s="16">
        <v>0</v>
      </c>
      <c r="P28" s="24">
        <f t="shared" si="9"/>
        <v>1</v>
      </c>
    </row>
    <row r="29" spans="1:16" s="1" customFormat="1" ht="17.100000000000001" customHeight="1" outlineLevel="2">
      <c r="A29" s="102" t="s">
        <v>72</v>
      </c>
      <c r="B29" s="147" t="s">
        <v>17</v>
      </c>
      <c r="C29" s="143">
        <v>0</v>
      </c>
      <c r="D29" s="7">
        <v>11</v>
      </c>
      <c r="E29" s="7">
        <v>0</v>
      </c>
      <c r="F29" s="18">
        <f t="shared" si="10"/>
        <v>11</v>
      </c>
      <c r="G29" s="27">
        <f t="shared" si="7"/>
        <v>11</v>
      </c>
      <c r="H29" s="15">
        <v>1</v>
      </c>
      <c r="I29" s="23">
        <f t="shared" si="8"/>
        <v>12</v>
      </c>
      <c r="J29" s="14">
        <v>0</v>
      </c>
      <c r="K29" s="14">
        <v>3</v>
      </c>
      <c r="L29" s="14">
        <v>0</v>
      </c>
      <c r="M29" s="18">
        <f t="shared" si="4"/>
        <v>3</v>
      </c>
      <c r="N29" s="27">
        <f t="shared" si="5"/>
        <v>3</v>
      </c>
      <c r="O29" s="17">
        <v>1</v>
      </c>
      <c r="P29" s="24">
        <f t="shared" si="9"/>
        <v>4</v>
      </c>
    </row>
    <row r="30" spans="1:16" s="1" customFormat="1" ht="17.100000000000001" customHeight="1" outlineLevel="2">
      <c r="A30" s="102"/>
      <c r="B30" s="147" t="s">
        <v>18</v>
      </c>
      <c r="C30" s="143">
        <v>0</v>
      </c>
      <c r="D30" s="7">
        <v>6</v>
      </c>
      <c r="E30" s="7">
        <v>0</v>
      </c>
      <c r="F30" s="18">
        <f t="shared" si="10"/>
        <v>6</v>
      </c>
      <c r="G30" s="27">
        <f t="shared" si="7"/>
        <v>6</v>
      </c>
      <c r="H30" s="18"/>
      <c r="I30" s="23">
        <f t="shared" si="8"/>
        <v>6</v>
      </c>
      <c r="J30" s="14">
        <v>0</v>
      </c>
      <c r="K30" s="14">
        <v>2</v>
      </c>
      <c r="L30" s="14">
        <v>0</v>
      </c>
      <c r="M30" s="18">
        <f t="shared" si="4"/>
        <v>2</v>
      </c>
      <c r="N30" s="27">
        <f t="shared" si="5"/>
        <v>2</v>
      </c>
      <c r="O30" s="32"/>
      <c r="P30" s="24">
        <f t="shared" si="9"/>
        <v>2</v>
      </c>
    </row>
    <row r="31" spans="1:16" s="1" customFormat="1" ht="17.100000000000001" customHeight="1" outlineLevel="2">
      <c r="A31" s="102"/>
      <c r="B31" s="147" t="s">
        <v>19</v>
      </c>
      <c r="C31" s="143">
        <v>6</v>
      </c>
      <c r="D31" s="7">
        <v>19</v>
      </c>
      <c r="E31" s="7">
        <v>1</v>
      </c>
      <c r="F31" s="18">
        <f t="shared" si="10"/>
        <v>20</v>
      </c>
      <c r="G31" s="27">
        <f t="shared" si="7"/>
        <v>26</v>
      </c>
      <c r="H31" s="9">
        <v>4</v>
      </c>
      <c r="I31" s="23">
        <f t="shared" si="8"/>
        <v>30</v>
      </c>
      <c r="J31" s="14">
        <v>5</v>
      </c>
      <c r="K31" s="14">
        <v>3</v>
      </c>
      <c r="L31" s="14">
        <v>1</v>
      </c>
      <c r="M31" s="18">
        <f t="shared" si="4"/>
        <v>4</v>
      </c>
      <c r="N31" s="27">
        <f t="shared" si="5"/>
        <v>9</v>
      </c>
      <c r="O31" s="30">
        <v>4</v>
      </c>
      <c r="P31" s="24">
        <f t="shared" si="9"/>
        <v>13</v>
      </c>
    </row>
    <row r="32" spans="1:16" s="1" customFormat="1" ht="17.100000000000001" customHeight="1" outlineLevel="2">
      <c r="A32" s="102"/>
      <c r="B32" s="147" t="s">
        <v>20</v>
      </c>
      <c r="C32" s="143">
        <v>0</v>
      </c>
      <c r="D32" s="7">
        <v>11</v>
      </c>
      <c r="E32" s="7">
        <v>0</v>
      </c>
      <c r="F32" s="18">
        <f t="shared" si="10"/>
        <v>11</v>
      </c>
      <c r="G32" s="27">
        <f t="shared" si="7"/>
        <v>11</v>
      </c>
      <c r="H32" s="9">
        <v>2</v>
      </c>
      <c r="I32" s="23">
        <f t="shared" si="8"/>
        <v>13</v>
      </c>
      <c r="J32" s="14">
        <v>0</v>
      </c>
      <c r="K32" s="14">
        <v>4</v>
      </c>
      <c r="L32" s="14">
        <v>0</v>
      </c>
      <c r="M32" s="18">
        <f t="shared" si="4"/>
        <v>4</v>
      </c>
      <c r="N32" s="27">
        <f t="shared" si="5"/>
        <v>4</v>
      </c>
      <c r="O32" s="30">
        <v>2</v>
      </c>
      <c r="P32" s="24">
        <f t="shared" si="9"/>
        <v>6</v>
      </c>
    </row>
    <row r="33" spans="1:16" s="1" customFormat="1" ht="17.100000000000001" customHeight="1" outlineLevel="2">
      <c r="A33" s="102"/>
      <c r="B33" s="147" t="s">
        <v>21</v>
      </c>
      <c r="C33" s="143">
        <v>3</v>
      </c>
      <c r="D33" s="7">
        <v>17</v>
      </c>
      <c r="E33" s="7">
        <v>1</v>
      </c>
      <c r="F33" s="18">
        <f t="shared" si="10"/>
        <v>18</v>
      </c>
      <c r="G33" s="27">
        <f t="shared" si="7"/>
        <v>21</v>
      </c>
      <c r="H33" s="15">
        <v>3</v>
      </c>
      <c r="I33" s="23">
        <f t="shared" si="8"/>
        <v>24</v>
      </c>
      <c r="J33" s="14">
        <v>1</v>
      </c>
      <c r="K33" s="14">
        <v>4</v>
      </c>
      <c r="L33" s="14">
        <v>1</v>
      </c>
      <c r="M33" s="18">
        <f t="shared" si="4"/>
        <v>5</v>
      </c>
      <c r="N33" s="27">
        <f t="shared" si="5"/>
        <v>6</v>
      </c>
      <c r="O33" s="31">
        <v>0</v>
      </c>
      <c r="P33" s="24">
        <f t="shared" si="9"/>
        <v>6</v>
      </c>
    </row>
    <row r="34" spans="1:16" s="1" customFormat="1" ht="17.100000000000001" customHeight="1" outlineLevel="2">
      <c r="A34" s="102" t="s">
        <v>73</v>
      </c>
      <c r="B34" s="147" t="s">
        <v>22</v>
      </c>
      <c r="C34" s="143">
        <v>0</v>
      </c>
      <c r="D34" s="7">
        <v>11</v>
      </c>
      <c r="E34" s="7">
        <v>0</v>
      </c>
      <c r="F34" s="18">
        <f t="shared" si="10"/>
        <v>11</v>
      </c>
      <c r="G34" s="27">
        <f t="shared" si="7"/>
        <v>11</v>
      </c>
      <c r="H34" s="9">
        <v>0</v>
      </c>
      <c r="I34" s="23">
        <f t="shared" si="8"/>
        <v>11</v>
      </c>
      <c r="J34" s="14">
        <v>0</v>
      </c>
      <c r="K34" s="14">
        <v>3</v>
      </c>
      <c r="L34" s="14">
        <v>0</v>
      </c>
      <c r="M34" s="18">
        <f t="shared" si="4"/>
        <v>3</v>
      </c>
      <c r="N34" s="27">
        <f t="shared" si="5"/>
        <v>3</v>
      </c>
      <c r="O34" s="30">
        <v>0</v>
      </c>
      <c r="P34" s="24">
        <f t="shared" si="9"/>
        <v>3</v>
      </c>
    </row>
    <row r="35" spans="1:16" s="1" customFormat="1" ht="17.100000000000001" customHeight="1" outlineLevel="2">
      <c r="A35" s="102"/>
      <c r="B35" s="147" t="s">
        <v>23</v>
      </c>
      <c r="C35" s="143">
        <v>5</v>
      </c>
      <c r="D35" s="7">
        <v>26</v>
      </c>
      <c r="E35" s="7">
        <v>2</v>
      </c>
      <c r="F35" s="18">
        <f t="shared" si="10"/>
        <v>28</v>
      </c>
      <c r="G35" s="27">
        <f t="shared" si="7"/>
        <v>33</v>
      </c>
      <c r="H35" s="15">
        <v>2</v>
      </c>
      <c r="I35" s="23">
        <f t="shared" si="8"/>
        <v>35</v>
      </c>
      <c r="J35" s="14">
        <v>4</v>
      </c>
      <c r="K35" s="14">
        <v>4</v>
      </c>
      <c r="L35" s="14">
        <v>2</v>
      </c>
      <c r="M35" s="18">
        <f t="shared" si="4"/>
        <v>6</v>
      </c>
      <c r="N35" s="27">
        <f t="shared" si="5"/>
        <v>10</v>
      </c>
      <c r="O35" s="31">
        <v>1</v>
      </c>
      <c r="P35" s="24">
        <f t="shared" si="9"/>
        <v>11</v>
      </c>
    </row>
    <row r="36" spans="1:16" s="1" customFormat="1" ht="17.100000000000001" customHeight="1" outlineLevel="2">
      <c r="A36" s="102" t="s">
        <v>74</v>
      </c>
      <c r="B36" s="147" t="s">
        <v>26</v>
      </c>
      <c r="C36" s="143">
        <v>1</v>
      </c>
      <c r="D36" s="7">
        <v>7</v>
      </c>
      <c r="E36" s="7">
        <v>0</v>
      </c>
      <c r="F36" s="18">
        <f t="shared" ref="F36:F41" si="11">D36+E36</f>
        <v>7</v>
      </c>
      <c r="G36" s="27">
        <f t="shared" ref="G36:G41" si="12">C36+F36</f>
        <v>8</v>
      </c>
      <c r="H36" s="9">
        <v>1</v>
      </c>
      <c r="I36" s="23">
        <f t="shared" ref="I36:I41" si="13">G36+H36</f>
        <v>9</v>
      </c>
      <c r="J36" s="14">
        <v>1</v>
      </c>
      <c r="K36" s="14">
        <v>4</v>
      </c>
      <c r="L36" s="14">
        <v>0</v>
      </c>
      <c r="M36" s="18">
        <f t="shared" si="4"/>
        <v>4</v>
      </c>
      <c r="N36" s="27">
        <f t="shared" si="5"/>
        <v>5</v>
      </c>
      <c r="O36" s="30">
        <v>1</v>
      </c>
      <c r="P36" s="24">
        <f t="shared" ref="P36:P41" si="14">N36+O36</f>
        <v>6</v>
      </c>
    </row>
    <row r="37" spans="1:16" s="1" customFormat="1" ht="17.100000000000001" customHeight="1" outlineLevel="2">
      <c r="A37" s="102"/>
      <c r="B37" s="147" t="s">
        <v>27</v>
      </c>
      <c r="C37" s="143">
        <v>2</v>
      </c>
      <c r="D37" s="7">
        <v>15</v>
      </c>
      <c r="E37" s="7">
        <v>0</v>
      </c>
      <c r="F37" s="18">
        <f t="shared" si="11"/>
        <v>15</v>
      </c>
      <c r="G37" s="27">
        <f t="shared" si="12"/>
        <v>17</v>
      </c>
      <c r="H37" s="9">
        <v>1</v>
      </c>
      <c r="I37" s="23">
        <f t="shared" si="13"/>
        <v>18</v>
      </c>
      <c r="J37" s="14">
        <v>2</v>
      </c>
      <c r="K37" s="14">
        <v>4</v>
      </c>
      <c r="L37" s="14">
        <v>0</v>
      </c>
      <c r="M37" s="18">
        <f t="shared" si="4"/>
        <v>4</v>
      </c>
      <c r="N37" s="27">
        <f t="shared" si="5"/>
        <v>6</v>
      </c>
      <c r="O37" s="30">
        <v>1</v>
      </c>
      <c r="P37" s="24">
        <f t="shared" si="14"/>
        <v>7</v>
      </c>
    </row>
    <row r="38" spans="1:16" s="1" customFormat="1" ht="17.100000000000001" customHeight="1" outlineLevel="2">
      <c r="A38" s="102"/>
      <c r="B38" s="147" t="s">
        <v>28</v>
      </c>
      <c r="C38" s="143">
        <v>5</v>
      </c>
      <c r="D38" s="7">
        <v>12</v>
      </c>
      <c r="E38" s="7">
        <v>0</v>
      </c>
      <c r="F38" s="18">
        <f t="shared" si="11"/>
        <v>12</v>
      </c>
      <c r="G38" s="27">
        <f t="shared" si="12"/>
        <v>17</v>
      </c>
      <c r="H38" s="9">
        <v>1</v>
      </c>
      <c r="I38" s="23">
        <f t="shared" si="13"/>
        <v>18</v>
      </c>
      <c r="J38" s="14">
        <v>4</v>
      </c>
      <c r="K38" s="14">
        <v>4</v>
      </c>
      <c r="L38" s="14">
        <v>0</v>
      </c>
      <c r="M38" s="18">
        <f t="shared" si="4"/>
        <v>4</v>
      </c>
      <c r="N38" s="27">
        <f t="shared" si="5"/>
        <v>8</v>
      </c>
      <c r="O38" s="30">
        <v>1</v>
      </c>
      <c r="P38" s="24">
        <f t="shared" si="14"/>
        <v>9</v>
      </c>
    </row>
    <row r="39" spans="1:16" s="1" customFormat="1" ht="17.100000000000001" customHeight="1" outlineLevel="2">
      <c r="A39" s="102"/>
      <c r="B39" s="147" t="s">
        <v>29</v>
      </c>
      <c r="C39" s="143">
        <v>1</v>
      </c>
      <c r="D39" s="7">
        <v>5</v>
      </c>
      <c r="E39" s="7">
        <v>0</v>
      </c>
      <c r="F39" s="18">
        <f t="shared" si="11"/>
        <v>5</v>
      </c>
      <c r="G39" s="27">
        <f t="shared" si="12"/>
        <v>6</v>
      </c>
      <c r="H39" s="9">
        <v>0</v>
      </c>
      <c r="I39" s="23">
        <f t="shared" si="13"/>
        <v>6</v>
      </c>
      <c r="J39" s="14">
        <v>1</v>
      </c>
      <c r="K39" s="14">
        <v>3</v>
      </c>
      <c r="L39" s="14">
        <v>0</v>
      </c>
      <c r="M39" s="18">
        <f t="shared" si="4"/>
        <v>3</v>
      </c>
      <c r="N39" s="27">
        <f t="shared" si="5"/>
        <v>4</v>
      </c>
      <c r="O39" s="30">
        <v>0</v>
      </c>
      <c r="P39" s="24">
        <f t="shared" si="14"/>
        <v>4</v>
      </c>
    </row>
    <row r="40" spans="1:16" s="1" customFormat="1" ht="17.100000000000001" customHeight="1" outlineLevel="2">
      <c r="A40" s="102"/>
      <c r="B40" s="147" t="s">
        <v>24</v>
      </c>
      <c r="C40" s="143">
        <v>0</v>
      </c>
      <c r="D40" s="7">
        <v>10</v>
      </c>
      <c r="E40" s="7">
        <v>0</v>
      </c>
      <c r="F40" s="18">
        <f t="shared" si="11"/>
        <v>10</v>
      </c>
      <c r="G40" s="27">
        <f t="shared" si="12"/>
        <v>10</v>
      </c>
      <c r="H40" s="9">
        <v>1</v>
      </c>
      <c r="I40" s="23">
        <f t="shared" si="13"/>
        <v>11</v>
      </c>
      <c r="J40" s="14">
        <v>0</v>
      </c>
      <c r="K40" s="14">
        <v>4</v>
      </c>
      <c r="L40" s="14">
        <v>0</v>
      </c>
      <c r="M40" s="18">
        <f t="shared" si="4"/>
        <v>4</v>
      </c>
      <c r="N40" s="27">
        <f t="shared" si="5"/>
        <v>4</v>
      </c>
      <c r="O40" s="30">
        <v>1</v>
      </c>
      <c r="P40" s="24">
        <f t="shared" si="14"/>
        <v>5</v>
      </c>
    </row>
    <row r="41" spans="1:16" s="1" customFormat="1" ht="17.100000000000001" customHeight="1" outlineLevel="2">
      <c r="A41" s="102"/>
      <c r="B41" s="147" t="s">
        <v>25</v>
      </c>
      <c r="C41" s="143">
        <v>0</v>
      </c>
      <c r="D41" s="7">
        <v>2</v>
      </c>
      <c r="E41" s="7">
        <v>0</v>
      </c>
      <c r="F41" s="18">
        <f t="shared" si="11"/>
        <v>2</v>
      </c>
      <c r="G41" s="27">
        <f t="shared" si="12"/>
        <v>2</v>
      </c>
      <c r="H41" s="15">
        <v>0</v>
      </c>
      <c r="I41" s="23">
        <f t="shared" si="13"/>
        <v>2</v>
      </c>
      <c r="J41" s="14">
        <v>0</v>
      </c>
      <c r="K41" s="14">
        <v>1</v>
      </c>
      <c r="L41" s="14">
        <v>0</v>
      </c>
      <c r="M41" s="18">
        <f t="shared" si="4"/>
        <v>1</v>
      </c>
      <c r="N41" s="27">
        <f t="shared" si="5"/>
        <v>1</v>
      </c>
      <c r="O41" s="31">
        <v>0</v>
      </c>
      <c r="P41" s="24">
        <f t="shared" si="14"/>
        <v>1</v>
      </c>
    </row>
    <row r="42" spans="1:16" s="1" customFormat="1" ht="17.100000000000001" customHeight="1" outlineLevel="2">
      <c r="A42" s="11" t="s">
        <v>75</v>
      </c>
      <c r="B42" s="147" t="s">
        <v>30</v>
      </c>
      <c r="C42" s="143">
        <v>2</v>
      </c>
      <c r="D42" s="7">
        <v>11</v>
      </c>
      <c r="E42" s="7">
        <v>0</v>
      </c>
      <c r="F42" s="18">
        <f t="shared" ref="F42:F63" si="15">D42+E42</f>
        <v>11</v>
      </c>
      <c r="G42" s="27">
        <f t="shared" ref="G42:G54" si="16">C42+F42</f>
        <v>13</v>
      </c>
      <c r="H42" s="15">
        <v>3</v>
      </c>
      <c r="I42" s="23">
        <f t="shared" ref="I42:I54" si="17">G42+H42</f>
        <v>16</v>
      </c>
      <c r="J42" s="14">
        <v>1</v>
      </c>
      <c r="K42" s="14">
        <v>4</v>
      </c>
      <c r="L42" s="14">
        <v>0</v>
      </c>
      <c r="M42" s="18">
        <f t="shared" si="4"/>
        <v>4</v>
      </c>
      <c r="N42" s="27">
        <f t="shared" si="5"/>
        <v>5</v>
      </c>
      <c r="O42" s="31">
        <v>3</v>
      </c>
      <c r="P42" s="24">
        <f t="shared" ref="P42:P54" si="18">N42+O42</f>
        <v>8</v>
      </c>
    </row>
    <row r="43" spans="1:16" s="1" customFormat="1" ht="17.100000000000001" customHeight="1" outlineLevel="2">
      <c r="A43" s="11" t="s">
        <v>76</v>
      </c>
      <c r="B43" s="147" t="s">
        <v>31</v>
      </c>
      <c r="C43" s="143">
        <v>7</v>
      </c>
      <c r="D43" s="7">
        <v>35</v>
      </c>
      <c r="E43" s="7">
        <v>2</v>
      </c>
      <c r="F43" s="18">
        <f t="shared" si="15"/>
        <v>37</v>
      </c>
      <c r="G43" s="27">
        <f t="shared" si="16"/>
        <v>44</v>
      </c>
      <c r="H43" s="15">
        <v>3</v>
      </c>
      <c r="I43" s="23">
        <f t="shared" si="17"/>
        <v>47</v>
      </c>
      <c r="J43" s="14">
        <v>6</v>
      </c>
      <c r="K43" s="14">
        <v>2</v>
      </c>
      <c r="L43" s="14">
        <v>2</v>
      </c>
      <c r="M43" s="18">
        <f t="shared" si="4"/>
        <v>4</v>
      </c>
      <c r="N43" s="27">
        <f t="shared" si="5"/>
        <v>10</v>
      </c>
      <c r="O43" s="31">
        <v>3</v>
      </c>
      <c r="P43" s="24">
        <f t="shared" si="18"/>
        <v>13</v>
      </c>
    </row>
    <row r="44" spans="1:16" s="1" customFormat="1" ht="17.100000000000001" customHeight="1" outlineLevel="2">
      <c r="A44" s="102" t="s">
        <v>77</v>
      </c>
      <c r="B44" s="147" t="s">
        <v>32</v>
      </c>
      <c r="C44" s="143">
        <v>0</v>
      </c>
      <c r="D44" s="7">
        <v>14</v>
      </c>
      <c r="E44" s="7">
        <v>0</v>
      </c>
      <c r="F44" s="18">
        <f t="shared" si="15"/>
        <v>14</v>
      </c>
      <c r="G44" s="27">
        <f t="shared" si="16"/>
        <v>14</v>
      </c>
      <c r="H44" s="9">
        <v>6</v>
      </c>
      <c r="I44" s="23">
        <f t="shared" si="17"/>
        <v>20</v>
      </c>
      <c r="J44" s="14">
        <v>0</v>
      </c>
      <c r="K44" s="14">
        <v>3</v>
      </c>
      <c r="L44" s="14">
        <v>0</v>
      </c>
      <c r="M44" s="18">
        <f t="shared" si="4"/>
        <v>3</v>
      </c>
      <c r="N44" s="27">
        <f t="shared" si="5"/>
        <v>3</v>
      </c>
      <c r="O44" s="30">
        <v>6</v>
      </c>
      <c r="P44" s="24">
        <f t="shared" si="18"/>
        <v>9</v>
      </c>
    </row>
    <row r="45" spans="1:16" s="1" customFormat="1" ht="17.100000000000001" customHeight="1" outlineLevel="2">
      <c r="A45" s="102"/>
      <c r="B45" s="147" t="s">
        <v>33</v>
      </c>
      <c r="C45" s="143">
        <v>8</v>
      </c>
      <c r="D45" s="7">
        <v>8</v>
      </c>
      <c r="E45" s="7">
        <v>1</v>
      </c>
      <c r="F45" s="18">
        <f t="shared" si="15"/>
        <v>9</v>
      </c>
      <c r="G45" s="27">
        <f t="shared" si="16"/>
        <v>17</v>
      </c>
      <c r="H45" s="15">
        <v>4</v>
      </c>
      <c r="I45" s="23">
        <f t="shared" si="17"/>
        <v>21</v>
      </c>
      <c r="J45" s="14">
        <v>5</v>
      </c>
      <c r="K45" s="14">
        <v>2</v>
      </c>
      <c r="L45" s="14">
        <v>0</v>
      </c>
      <c r="M45" s="18">
        <f t="shared" si="4"/>
        <v>2</v>
      </c>
      <c r="N45" s="27">
        <f t="shared" si="5"/>
        <v>7</v>
      </c>
      <c r="O45" s="31">
        <v>4</v>
      </c>
      <c r="P45" s="24">
        <f t="shared" si="18"/>
        <v>11</v>
      </c>
    </row>
    <row r="46" spans="1:16" s="1" customFormat="1" ht="17.100000000000001" customHeight="1" outlineLevel="2">
      <c r="A46" s="102" t="s">
        <v>78</v>
      </c>
      <c r="B46" s="147" t="s">
        <v>35</v>
      </c>
      <c r="C46" s="143">
        <v>5</v>
      </c>
      <c r="D46" s="7">
        <v>7</v>
      </c>
      <c r="E46" s="7">
        <v>0</v>
      </c>
      <c r="F46" s="18">
        <f t="shared" si="15"/>
        <v>7</v>
      </c>
      <c r="G46" s="27">
        <f t="shared" si="16"/>
        <v>12</v>
      </c>
      <c r="H46" s="9">
        <v>0</v>
      </c>
      <c r="I46" s="23">
        <f t="shared" si="17"/>
        <v>12</v>
      </c>
      <c r="J46" s="14">
        <v>4</v>
      </c>
      <c r="K46" s="14">
        <v>2</v>
      </c>
      <c r="L46" s="14">
        <v>0</v>
      </c>
      <c r="M46" s="18">
        <f t="shared" si="4"/>
        <v>2</v>
      </c>
      <c r="N46" s="27">
        <f t="shared" si="5"/>
        <v>6</v>
      </c>
      <c r="O46" s="30">
        <v>0</v>
      </c>
      <c r="P46" s="24">
        <f t="shared" si="18"/>
        <v>6</v>
      </c>
    </row>
    <row r="47" spans="1:16" s="1" customFormat="1" ht="17.100000000000001" customHeight="1" outlineLevel="2">
      <c r="A47" s="102"/>
      <c r="B47" s="147" t="s">
        <v>36</v>
      </c>
      <c r="C47" s="143">
        <v>0</v>
      </c>
      <c r="D47" s="7">
        <v>1</v>
      </c>
      <c r="E47" s="7">
        <v>0</v>
      </c>
      <c r="F47" s="18">
        <f t="shared" si="15"/>
        <v>1</v>
      </c>
      <c r="G47" s="27">
        <f t="shared" si="16"/>
        <v>1</v>
      </c>
      <c r="H47" s="15">
        <v>0</v>
      </c>
      <c r="I47" s="23">
        <f t="shared" si="17"/>
        <v>1</v>
      </c>
      <c r="J47" s="14">
        <v>0</v>
      </c>
      <c r="K47" s="14">
        <v>1</v>
      </c>
      <c r="L47" s="14">
        <v>0</v>
      </c>
      <c r="M47" s="18">
        <f t="shared" si="4"/>
        <v>1</v>
      </c>
      <c r="N47" s="27">
        <f t="shared" si="5"/>
        <v>1</v>
      </c>
      <c r="O47" s="31">
        <v>0</v>
      </c>
      <c r="P47" s="24">
        <f t="shared" si="18"/>
        <v>1</v>
      </c>
    </row>
    <row r="48" spans="1:16" s="1" customFormat="1" ht="17.100000000000001" customHeight="1" outlineLevel="2">
      <c r="A48" s="11" t="s">
        <v>79</v>
      </c>
      <c r="B48" s="147" t="s">
        <v>34</v>
      </c>
      <c r="C48" s="143">
        <v>0</v>
      </c>
      <c r="D48" s="7">
        <v>21</v>
      </c>
      <c r="E48" s="7">
        <v>0</v>
      </c>
      <c r="F48" s="18">
        <f t="shared" si="15"/>
        <v>21</v>
      </c>
      <c r="G48" s="27">
        <f t="shared" si="16"/>
        <v>21</v>
      </c>
      <c r="H48" s="15">
        <v>0</v>
      </c>
      <c r="I48" s="23">
        <f t="shared" si="17"/>
        <v>21</v>
      </c>
      <c r="J48" s="14">
        <v>0</v>
      </c>
      <c r="K48" s="14">
        <v>3</v>
      </c>
      <c r="L48" s="14">
        <v>0</v>
      </c>
      <c r="M48" s="18">
        <f t="shared" si="4"/>
        <v>3</v>
      </c>
      <c r="N48" s="27">
        <f t="shared" si="5"/>
        <v>3</v>
      </c>
      <c r="O48" s="31">
        <v>0</v>
      </c>
      <c r="P48" s="24">
        <f t="shared" si="18"/>
        <v>3</v>
      </c>
    </row>
    <row r="49" spans="1:16" s="1" customFormat="1" ht="17.100000000000001" customHeight="1" outlineLevel="2">
      <c r="A49" s="102" t="s">
        <v>80</v>
      </c>
      <c r="B49" s="147" t="s">
        <v>37</v>
      </c>
      <c r="C49" s="143">
        <v>0</v>
      </c>
      <c r="D49" s="7">
        <v>20</v>
      </c>
      <c r="E49" s="7">
        <v>0</v>
      </c>
      <c r="F49" s="18">
        <f t="shared" si="15"/>
        <v>20</v>
      </c>
      <c r="G49" s="27">
        <f t="shared" si="16"/>
        <v>20</v>
      </c>
      <c r="H49" s="9">
        <v>1</v>
      </c>
      <c r="I49" s="23">
        <f t="shared" si="17"/>
        <v>21</v>
      </c>
      <c r="J49" s="14">
        <v>0</v>
      </c>
      <c r="K49" s="14">
        <v>3</v>
      </c>
      <c r="L49" s="14">
        <v>0</v>
      </c>
      <c r="M49" s="18">
        <f t="shared" si="4"/>
        <v>3</v>
      </c>
      <c r="N49" s="27">
        <f t="shared" si="5"/>
        <v>3</v>
      </c>
      <c r="O49" s="30">
        <v>0</v>
      </c>
      <c r="P49" s="24">
        <f t="shared" si="18"/>
        <v>3</v>
      </c>
    </row>
    <row r="50" spans="1:16" s="1" customFormat="1" ht="17.100000000000001" customHeight="1" outlineLevel="2">
      <c r="A50" s="102"/>
      <c r="B50" s="147" t="s">
        <v>38</v>
      </c>
      <c r="C50" s="143">
        <v>14</v>
      </c>
      <c r="D50" s="7">
        <v>11</v>
      </c>
      <c r="E50" s="7">
        <v>2</v>
      </c>
      <c r="F50" s="18">
        <f t="shared" si="15"/>
        <v>13</v>
      </c>
      <c r="G50" s="27">
        <f t="shared" si="16"/>
        <v>27</v>
      </c>
      <c r="H50" s="15">
        <v>10</v>
      </c>
      <c r="I50" s="23">
        <f t="shared" si="17"/>
        <v>37</v>
      </c>
      <c r="J50" s="14">
        <v>11</v>
      </c>
      <c r="K50" s="14">
        <v>1</v>
      </c>
      <c r="L50" s="14">
        <v>2</v>
      </c>
      <c r="M50" s="18">
        <f t="shared" si="4"/>
        <v>3</v>
      </c>
      <c r="N50" s="27">
        <f t="shared" si="5"/>
        <v>14</v>
      </c>
      <c r="O50" s="31">
        <v>5</v>
      </c>
      <c r="P50" s="24">
        <f t="shared" si="18"/>
        <v>19</v>
      </c>
    </row>
    <row r="51" spans="1:16" s="1" customFormat="1" ht="17.100000000000001" customHeight="1" outlineLevel="2">
      <c r="A51" s="102" t="s">
        <v>81</v>
      </c>
      <c r="B51" s="147" t="s">
        <v>39</v>
      </c>
      <c r="C51" s="143">
        <v>0</v>
      </c>
      <c r="D51" s="7">
        <v>19</v>
      </c>
      <c r="E51" s="7">
        <v>1</v>
      </c>
      <c r="F51" s="18">
        <f t="shared" si="15"/>
        <v>20</v>
      </c>
      <c r="G51" s="27">
        <f t="shared" si="16"/>
        <v>20</v>
      </c>
      <c r="H51" s="9">
        <v>2</v>
      </c>
      <c r="I51" s="23">
        <f t="shared" si="17"/>
        <v>22</v>
      </c>
      <c r="J51" s="14">
        <v>0</v>
      </c>
      <c r="K51" s="14">
        <v>3</v>
      </c>
      <c r="L51" s="14">
        <v>1</v>
      </c>
      <c r="M51" s="18">
        <f t="shared" si="4"/>
        <v>4</v>
      </c>
      <c r="N51" s="27">
        <f t="shared" si="5"/>
        <v>4</v>
      </c>
      <c r="O51" s="30">
        <v>2</v>
      </c>
      <c r="P51" s="24">
        <f t="shared" si="18"/>
        <v>6</v>
      </c>
    </row>
    <row r="52" spans="1:16" s="1" customFormat="1" ht="17.100000000000001" customHeight="1" outlineLevel="2">
      <c r="A52" s="102"/>
      <c r="B52" s="147" t="s">
        <v>40</v>
      </c>
      <c r="C52" s="143">
        <v>4</v>
      </c>
      <c r="D52" s="7">
        <v>20</v>
      </c>
      <c r="E52" s="7">
        <v>0</v>
      </c>
      <c r="F52" s="18">
        <f t="shared" si="15"/>
        <v>20</v>
      </c>
      <c r="G52" s="27">
        <f t="shared" si="16"/>
        <v>24</v>
      </c>
      <c r="H52" s="15">
        <v>8</v>
      </c>
      <c r="I52" s="23">
        <f t="shared" si="17"/>
        <v>32</v>
      </c>
      <c r="J52" s="14">
        <v>2</v>
      </c>
      <c r="K52" s="14">
        <v>3</v>
      </c>
      <c r="L52" s="14">
        <v>0</v>
      </c>
      <c r="M52" s="18">
        <f t="shared" si="4"/>
        <v>3</v>
      </c>
      <c r="N52" s="27">
        <f t="shared" si="5"/>
        <v>5</v>
      </c>
      <c r="O52" s="31">
        <v>6</v>
      </c>
      <c r="P52" s="24">
        <f t="shared" si="18"/>
        <v>11</v>
      </c>
    </row>
    <row r="53" spans="1:16" s="1" customFormat="1" ht="17.100000000000001" customHeight="1" outlineLevel="2">
      <c r="A53" s="102" t="s">
        <v>82</v>
      </c>
      <c r="B53" s="147" t="s">
        <v>41</v>
      </c>
      <c r="C53" s="143">
        <v>0</v>
      </c>
      <c r="D53" s="7">
        <v>11</v>
      </c>
      <c r="E53" s="7">
        <v>0</v>
      </c>
      <c r="F53" s="18">
        <f t="shared" si="15"/>
        <v>11</v>
      </c>
      <c r="G53" s="27">
        <f t="shared" si="16"/>
        <v>11</v>
      </c>
      <c r="H53" s="9">
        <v>0</v>
      </c>
      <c r="I53" s="23">
        <f t="shared" si="17"/>
        <v>11</v>
      </c>
      <c r="J53" s="14">
        <v>0</v>
      </c>
      <c r="K53" s="14">
        <v>3</v>
      </c>
      <c r="L53" s="14">
        <v>0</v>
      </c>
      <c r="M53" s="18">
        <f t="shared" si="4"/>
        <v>3</v>
      </c>
      <c r="N53" s="27">
        <f t="shared" si="5"/>
        <v>3</v>
      </c>
      <c r="O53" s="30">
        <v>0</v>
      </c>
      <c r="P53" s="24">
        <f t="shared" si="18"/>
        <v>3</v>
      </c>
    </row>
    <row r="54" spans="1:16" s="1" customFormat="1" ht="17.100000000000001" customHeight="1" outlineLevel="2">
      <c r="A54" s="102"/>
      <c r="B54" s="147" t="s">
        <v>42</v>
      </c>
      <c r="C54" s="143">
        <v>6</v>
      </c>
      <c r="D54" s="7">
        <v>17</v>
      </c>
      <c r="E54" s="7">
        <v>2</v>
      </c>
      <c r="F54" s="18">
        <f t="shared" si="15"/>
        <v>19</v>
      </c>
      <c r="G54" s="27">
        <f t="shared" si="16"/>
        <v>25</v>
      </c>
      <c r="H54" s="15">
        <v>7</v>
      </c>
      <c r="I54" s="23">
        <f t="shared" si="17"/>
        <v>32</v>
      </c>
      <c r="J54" s="14">
        <v>5</v>
      </c>
      <c r="K54" s="14">
        <v>4</v>
      </c>
      <c r="L54" s="14">
        <v>0</v>
      </c>
      <c r="M54" s="18">
        <f t="shared" si="4"/>
        <v>4</v>
      </c>
      <c r="N54" s="27">
        <f t="shared" si="5"/>
        <v>9</v>
      </c>
      <c r="O54" s="31">
        <v>6</v>
      </c>
      <c r="P54" s="24">
        <f t="shared" si="18"/>
        <v>15</v>
      </c>
    </row>
    <row r="55" spans="1:16" s="1" customFormat="1" ht="17.100000000000001" customHeight="1" outlineLevel="2">
      <c r="A55" s="102" t="s">
        <v>83</v>
      </c>
      <c r="B55" s="147" t="s">
        <v>84</v>
      </c>
      <c r="C55" s="143">
        <v>0</v>
      </c>
      <c r="D55" s="7">
        <v>2</v>
      </c>
      <c r="E55" s="7">
        <v>1</v>
      </c>
      <c r="F55" s="18">
        <f t="shared" si="15"/>
        <v>3</v>
      </c>
      <c r="G55" s="27">
        <f t="shared" ref="G55:G63" si="19">C55+F55</f>
        <v>3</v>
      </c>
      <c r="H55" s="9">
        <v>0</v>
      </c>
      <c r="I55" s="23">
        <f t="shared" ref="I55:I63" si="20">G55+H55</f>
        <v>3</v>
      </c>
      <c r="J55" s="14">
        <v>0</v>
      </c>
      <c r="K55" s="14">
        <v>1</v>
      </c>
      <c r="L55" s="14">
        <v>0</v>
      </c>
      <c r="M55" s="18">
        <f t="shared" si="4"/>
        <v>1</v>
      </c>
      <c r="N55" s="27">
        <f t="shared" si="5"/>
        <v>1</v>
      </c>
      <c r="O55" s="30">
        <v>0</v>
      </c>
      <c r="P55" s="24">
        <f t="shared" ref="P55:P63" si="21">N55+O55</f>
        <v>1</v>
      </c>
    </row>
    <row r="56" spans="1:16" s="1" customFormat="1" ht="17.100000000000001" customHeight="1" outlineLevel="2">
      <c r="A56" s="102"/>
      <c r="B56" s="147" t="s">
        <v>85</v>
      </c>
      <c r="C56" s="143">
        <v>1</v>
      </c>
      <c r="D56" s="7">
        <v>3</v>
      </c>
      <c r="E56" s="7">
        <v>0</v>
      </c>
      <c r="F56" s="18">
        <f t="shared" si="15"/>
        <v>3</v>
      </c>
      <c r="G56" s="27">
        <f t="shared" si="19"/>
        <v>4</v>
      </c>
      <c r="H56" s="9">
        <v>0</v>
      </c>
      <c r="I56" s="23">
        <f t="shared" si="20"/>
        <v>4</v>
      </c>
      <c r="J56" s="14">
        <v>1</v>
      </c>
      <c r="K56" s="14">
        <v>1</v>
      </c>
      <c r="L56" s="14">
        <v>0</v>
      </c>
      <c r="M56" s="18">
        <f t="shared" si="4"/>
        <v>1</v>
      </c>
      <c r="N56" s="27">
        <f t="shared" si="5"/>
        <v>2</v>
      </c>
      <c r="O56" s="30">
        <v>0</v>
      </c>
      <c r="P56" s="24">
        <f t="shared" si="21"/>
        <v>2</v>
      </c>
    </row>
    <row r="57" spans="1:16" s="1" customFormat="1" ht="17.100000000000001" customHeight="1" outlineLevel="2">
      <c r="A57" s="102"/>
      <c r="B57" s="147" t="s">
        <v>86</v>
      </c>
      <c r="C57" s="143">
        <v>0</v>
      </c>
      <c r="D57" s="7">
        <v>5</v>
      </c>
      <c r="E57" s="7">
        <v>0</v>
      </c>
      <c r="F57" s="18">
        <f t="shared" si="15"/>
        <v>5</v>
      </c>
      <c r="G57" s="27">
        <f t="shared" si="19"/>
        <v>5</v>
      </c>
      <c r="H57" s="9">
        <v>1</v>
      </c>
      <c r="I57" s="23">
        <f t="shared" si="20"/>
        <v>6</v>
      </c>
      <c r="J57" s="14">
        <v>0</v>
      </c>
      <c r="K57" s="14">
        <v>2</v>
      </c>
      <c r="L57" s="14">
        <v>0</v>
      </c>
      <c r="M57" s="18">
        <f t="shared" si="4"/>
        <v>2</v>
      </c>
      <c r="N57" s="27">
        <f t="shared" si="5"/>
        <v>2</v>
      </c>
      <c r="O57" s="30">
        <v>1</v>
      </c>
      <c r="P57" s="24">
        <f t="shared" si="21"/>
        <v>3</v>
      </c>
    </row>
    <row r="58" spans="1:16" s="1" customFormat="1" ht="17.100000000000001" customHeight="1" outlineLevel="2">
      <c r="A58" s="102"/>
      <c r="B58" s="147" t="s">
        <v>101</v>
      </c>
      <c r="C58" s="143">
        <v>0</v>
      </c>
      <c r="D58" s="28"/>
      <c r="E58" s="28"/>
      <c r="F58" s="18">
        <f t="shared" si="15"/>
        <v>0</v>
      </c>
      <c r="G58" s="27">
        <f t="shared" si="19"/>
        <v>0</v>
      </c>
      <c r="H58" s="18"/>
      <c r="I58" s="23">
        <f t="shared" si="20"/>
        <v>0</v>
      </c>
      <c r="J58" s="14">
        <v>0</v>
      </c>
      <c r="K58" s="33" t="s">
        <v>103</v>
      </c>
      <c r="L58" s="33" t="s">
        <v>103</v>
      </c>
      <c r="M58" s="18">
        <f t="shared" si="4"/>
        <v>0</v>
      </c>
      <c r="N58" s="27">
        <f t="shared" si="5"/>
        <v>0</v>
      </c>
      <c r="O58" s="32"/>
      <c r="P58" s="24">
        <f t="shared" si="21"/>
        <v>0</v>
      </c>
    </row>
    <row r="59" spans="1:16" s="1" customFormat="1" ht="17.100000000000001" customHeight="1" outlineLevel="2">
      <c r="A59" s="102"/>
      <c r="B59" s="147" t="s">
        <v>87</v>
      </c>
      <c r="C59" s="143">
        <v>0</v>
      </c>
      <c r="D59" s="28"/>
      <c r="E59" s="28"/>
      <c r="F59" s="18">
        <f t="shared" si="15"/>
        <v>0</v>
      </c>
      <c r="G59" s="27">
        <f t="shared" si="19"/>
        <v>0</v>
      </c>
      <c r="H59" s="9">
        <v>3</v>
      </c>
      <c r="I59" s="23">
        <f t="shared" si="20"/>
        <v>3</v>
      </c>
      <c r="J59" s="14">
        <v>0</v>
      </c>
      <c r="K59" s="33" t="s">
        <v>103</v>
      </c>
      <c r="L59" s="33" t="s">
        <v>103</v>
      </c>
      <c r="M59" s="18">
        <f t="shared" si="4"/>
        <v>0</v>
      </c>
      <c r="N59" s="27">
        <f t="shared" si="5"/>
        <v>0</v>
      </c>
      <c r="O59" s="30">
        <v>3</v>
      </c>
      <c r="P59" s="24">
        <f t="shared" si="21"/>
        <v>3</v>
      </c>
    </row>
    <row r="60" spans="1:16" s="1" customFormat="1" ht="17.100000000000001" customHeight="1" outlineLevel="2">
      <c r="A60" s="102"/>
      <c r="B60" s="147" t="s">
        <v>88</v>
      </c>
      <c r="C60" s="143">
        <v>1</v>
      </c>
      <c r="D60" s="28"/>
      <c r="E60" s="28"/>
      <c r="F60" s="18">
        <f t="shared" si="15"/>
        <v>0</v>
      </c>
      <c r="G60" s="27">
        <f t="shared" si="19"/>
        <v>1</v>
      </c>
      <c r="H60" s="9">
        <v>0</v>
      </c>
      <c r="I60" s="23">
        <f t="shared" si="20"/>
        <v>1</v>
      </c>
      <c r="J60" s="14">
        <v>1</v>
      </c>
      <c r="K60" s="33" t="s">
        <v>103</v>
      </c>
      <c r="L60" s="33" t="s">
        <v>103</v>
      </c>
      <c r="M60" s="18">
        <f t="shared" si="4"/>
        <v>0</v>
      </c>
      <c r="N60" s="27">
        <f t="shared" si="5"/>
        <v>1</v>
      </c>
      <c r="O60" s="9">
        <v>0</v>
      </c>
      <c r="P60" s="24">
        <f t="shared" si="21"/>
        <v>1</v>
      </c>
    </row>
    <row r="61" spans="1:16" s="1" customFormat="1" ht="17.100000000000001" customHeight="1" outlineLevel="2">
      <c r="A61" s="102"/>
      <c r="B61" s="147" t="s">
        <v>89</v>
      </c>
      <c r="C61" s="143">
        <v>1</v>
      </c>
      <c r="D61" s="28"/>
      <c r="E61" s="28"/>
      <c r="F61" s="18">
        <f t="shared" si="15"/>
        <v>0</v>
      </c>
      <c r="G61" s="27">
        <f t="shared" si="19"/>
        <v>1</v>
      </c>
      <c r="H61" s="28"/>
      <c r="I61" s="23">
        <f t="shared" si="20"/>
        <v>1</v>
      </c>
      <c r="J61" s="14">
        <v>1</v>
      </c>
      <c r="K61" s="33" t="s">
        <v>103</v>
      </c>
      <c r="L61" s="33" t="s">
        <v>103</v>
      </c>
      <c r="M61" s="18">
        <f t="shared" si="4"/>
        <v>0</v>
      </c>
      <c r="N61" s="27">
        <f t="shared" si="5"/>
        <v>1</v>
      </c>
      <c r="O61" s="18"/>
      <c r="P61" s="24">
        <f t="shared" si="21"/>
        <v>1</v>
      </c>
    </row>
    <row r="62" spans="1:16" s="1" customFormat="1" ht="17.100000000000001" customHeight="1" outlineLevel="2">
      <c r="A62" s="102"/>
      <c r="B62" s="147" t="s">
        <v>49</v>
      </c>
      <c r="C62" s="143">
        <v>0</v>
      </c>
      <c r="D62" s="28"/>
      <c r="E62" s="28"/>
      <c r="F62" s="18">
        <f t="shared" si="15"/>
        <v>0</v>
      </c>
      <c r="G62" s="27">
        <f t="shared" si="19"/>
        <v>0</v>
      </c>
      <c r="H62" s="9">
        <v>10</v>
      </c>
      <c r="I62" s="23">
        <f t="shared" si="20"/>
        <v>10</v>
      </c>
      <c r="J62" s="14">
        <v>0</v>
      </c>
      <c r="K62" s="33" t="s">
        <v>103</v>
      </c>
      <c r="L62" s="33" t="s">
        <v>103</v>
      </c>
      <c r="M62" s="18">
        <f t="shared" si="4"/>
        <v>0</v>
      </c>
      <c r="N62" s="27">
        <f t="shared" si="5"/>
        <v>0</v>
      </c>
      <c r="O62" s="9">
        <v>10</v>
      </c>
      <c r="P62" s="24">
        <f t="shared" si="21"/>
        <v>10</v>
      </c>
    </row>
    <row r="63" spans="1:16" s="1" customFormat="1" ht="17.100000000000001" customHeight="1" outlineLevel="2">
      <c r="A63" s="102"/>
      <c r="B63" s="147" t="s">
        <v>90</v>
      </c>
      <c r="C63" s="143">
        <v>1</v>
      </c>
      <c r="D63" s="29"/>
      <c r="E63" s="29"/>
      <c r="F63" s="18">
        <f t="shared" si="15"/>
        <v>0</v>
      </c>
      <c r="G63" s="27">
        <f t="shared" si="19"/>
        <v>1</v>
      </c>
      <c r="H63" s="28"/>
      <c r="I63" s="23">
        <f t="shared" si="20"/>
        <v>1</v>
      </c>
      <c r="J63" s="14">
        <v>0</v>
      </c>
      <c r="K63" s="33" t="s">
        <v>103</v>
      </c>
      <c r="L63" s="33" t="s">
        <v>103</v>
      </c>
      <c r="M63" s="18">
        <f t="shared" si="4"/>
        <v>0</v>
      </c>
      <c r="N63" s="27">
        <f t="shared" si="5"/>
        <v>0</v>
      </c>
      <c r="O63" s="18"/>
      <c r="P63" s="24">
        <f t="shared" si="21"/>
        <v>0</v>
      </c>
    </row>
    <row r="64" spans="1:16" s="1" customFormat="1" ht="17.100000000000001" customHeight="1" outlineLevel="1" thickBot="1">
      <c r="A64" s="118" t="s">
        <v>183</v>
      </c>
      <c r="B64" s="148"/>
      <c r="C64" s="144">
        <f>SUM(C7:C63)</f>
        <v>109</v>
      </c>
      <c r="D64" s="25">
        <f t="shared" ref="D64:I64" si="22">SUM(D7:D63)</f>
        <v>745</v>
      </c>
      <c r="E64" s="25">
        <f t="shared" si="22"/>
        <v>32</v>
      </c>
      <c r="F64" s="25">
        <f t="shared" si="22"/>
        <v>777</v>
      </c>
      <c r="G64" s="25">
        <f t="shared" si="22"/>
        <v>886</v>
      </c>
      <c r="H64" s="25">
        <f>SUM(H7:H63)</f>
        <v>139</v>
      </c>
      <c r="I64" s="101">
        <f t="shared" si="22"/>
        <v>1025</v>
      </c>
      <c r="J64" s="25">
        <f t="shared" ref="J64:P64" si="23">SUM(J7:J63)</f>
        <v>80</v>
      </c>
      <c r="K64" s="25">
        <f t="shared" si="23"/>
        <v>145</v>
      </c>
      <c r="L64" s="25">
        <f t="shared" si="23"/>
        <v>17</v>
      </c>
      <c r="M64" s="25">
        <f>SUM(M7:M63)</f>
        <v>162</v>
      </c>
      <c r="N64" s="25">
        <f t="shared" si="23"/>
        <v>242</v>
      </c>
      <c r="O64" s="25">
        <f t="shared" si="23"/>
        <v>112</v>
      </c>
      <c r="P64" s="26">
        <f t="shared" si="23"/>
        <v>354</v>
      </c>
    </row>
  </sheetData>
  <mergeCells count="30">
    <mergeCell ref="B3:B6"/>
    <mergeCell ref="J5:J6"/>
    <mergeCell ref="C5:C6"/>
    <mergeCell ref="A55:A63"/>
    <mergeCell ref="A64:B64"/>
    <mergeCell ref="A49:A50"/>
    <mergeCell ref="A51:A52"/>
    <mergeCell ref="A53:A54"/>
    <mergeCell ref="A44:A45"/>
    <mergeCell ref="A46:A47"/>
    <mergeCell ref="P4:P6"/>
    <mergeCell ref="D5:F5"/>
    <mergeCell ref="G5:G6"/>
    <mergeCell ref="A29:A33"/>
    <mergeCell ref="A36:A41"/>
    <mergeCell ref="A21:A22"/>
    <mergeCell ref="A26:A28"/>
    <mergeCell ref="H5:H6"/>
    <mergeCell ref="K5:M5"/>
    <mergeCell ref="A3:A6"/>
    <mergeCell ref="A7:A12"/>
    <mergeCell ref="A17:A20"/>
    <mergeCell ref="A34:A35"/>
    <mergeCell ref="N5:N6"/>
    <mergeCell ref="O5:O6"/>
    <mergeCell ref="C3:I3"/>
    <mergeCell ref="J3:P3"/>
    <mergeCell ref="C4:G4"/>
    <mergeCell ref="I4:I6"/>
    <mergeCell ref="J4:N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"/>
  <sheetViews>
    <sheetView workbookViewId="0">
      <pane ySplit="4" topLeftCell="A5" activePane="bottomLeft" state="frozen"/>
      <selection pane="bottomLeft" activeCell="A5" sqref="A5"/>
    </sheetView>
  </sheetViews>
  <sheetFormatPr defaultRowHeight="12.75"/>
  <cols>
    <col min="1" max="1" width="20.7109375" style="1" customWidth="1"/>
    <col min="2" max="27" width="5.42578125" style="1" customWidth="1"/>
    <col min="28" max="28" width="5.42578125" style="1" bestFit="1" customWidth="1"/>
    <col min="29" max="36" width="5.42578125" style="1" customWidth="1"/>
    <col min="37" max="37" width="7" style="1" customWidth="1"/>
    <col min="38" max="16384" width="9.140625" style="1"/>
  </cols>
  <sheetData>
    <row r="1" spans="1:37" ht="33" customHeight="1">
      <c r="A1" s="119" t="s">
        <v>130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</row>
    <row r="2" spans="1:37" ht="19.5" customHeight="1" thickBo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</row>
    <row r="3" spans="1:37" ht="13.5">
      <c r="A3" s="127" t="s">
        <v>131</v>
      </c>
      <c r="B3" s="120" t="s">
        <v>132</v>
      </c>
      <c r="C3" s="124"/>
      <c r="D3" s="120" t="s">
        <v>133</v>
      </c>
      <c r="E3" s="121"/>
      <c r="F3" s="122" t="s">
        <v>134</v>
      </c>
      <c r="G3" s="123"/>
      <c r="H3" s="124"/>
      <c r="I3" s="120" t="s">
        <v>135</v>
      </c>
      <c r="J3" s="121"/>
      <c r="K3" s="122" t="s">
        <v>136</v>
      </c>
      <c r="L3" s="123"/>
      <c r="M3" s="124"/>
      <c r="N3" s="120" t="s">
        <v>137</v>
      </c>
      <c r="O3" s="121"/>
      <c r="P3" s="122" t="s">
        <v>138</v>
      </c>
      <c r="Q3" s="124"/>
      <c r="R3" s="120" t="s">
        <v>139</v>
      </c>
      <c r="S3" s="123"/>
      <c r="T3" s="121"/>
      <c r="U3" s="122" t="s">
        <v>140</v>
      </c>
      <c r="V3" s="123"/>
      <c r="W3" s="124"/>
      <c r="X3" s="120" t="s">
        <v>141</v>
      </c>
      <c r="Y3" s="121"/>
      <c r="Z3" s="122" t="s">
        <v>142</v>
      </c>
      <c r="AA3" s="124"/>
      <c r="AB3" s="120" t="s">
        <v>143</v>
      </c>
      <c r="AC3" s="123"/>
      <c r="AD3" s="121"/>
      <c r="AE3" s="122" t="s">
        <v>144</v>
      </c>
      <c r="AF3" s="124"/>
      <c r="AG3" s="120" t="s">
        <v>145</v>
      </c>
      <c r="AH3" s="121"/>
      <c r="AI3" s="122" t="s">
        <v>146</v>
      </c>
      <c r="AJ3" s="124"/>
      <c r="AK3" s="125" t="s">
        <v>147</v>
      </c>
    </row>
    <row r="4" spans="1:37" ht="13.5">
      <c r="A4" s="128"/>
      <c r="B4" s="6" t="s">
        <v>95</v>
      </c>
      <c r="C4" s="69" t="s">
        <v>96</v>
      </c>
      <c r="D4" s="6" t="s">
        <v>95</v>
      </c>
      <c r="E4" s="70" t="s">
        <v>96</v>
      </c>
      <c r="F4" s="71" t="s">
        <v>148</v>
      </c>
      <c r="G4" s="5" t="s">
        <v>107</v>
      </c>
      <c r="H4" s="69" t="s">
        <v>96</v>
      </c>
      <c r="I4" s="6" t="s">
        <v>95</v>
      </c>
      <c r="J4" s="70" t="s">
        <v>96</v>
      </c>
      <c r="K4" s="71" t="s">
        <v>148</v>
      </c>
      <c r="L4" s="5" t="s">
        <v>107</v>
      </c>
      <c r="M4" s="69" t="s">
        <v>96</v>
      </c>
      <c r="N4" s="6" t="s">
        <v>95</v>
      </c>
      <c r="O4" s="70" t="s">
        <v>96</v>
      </c>
      <c r="P4" s="71" t="s">
        <v>95</v>
      </c>
      <c r="Q4" s="69" t="s">
        <v>96</v>
      </c>
      <c r="R4" s="6" t="s">
        <v>148</v>
      </c>
      <c r="S4" s="5" t="s">
        <v>95</v>
      </c>
      <c r="T4" s="70" t="s">
        <v>96</v>
      </c>
      <c r="U4" s="71" t="s">
        <v>148</v>
      </c>
      <c r="V4" s="5" t="s">
        <v>95</v>
      </c>
      <c r="W4" s="69" t="s">
        <v>96</v>
      </c>
      <c r="X4" s="6" t="s">
        <v>95</v>
      </c>
      <c r="Y4" s="70" t="s">
        <v>96</v>
      </c>
      <c r="Z4" s="71" t="s">
        <v>95</v>
      </c>
      <c r="AA4" s="69" t="s">
        <v>96</v>
      </c>
      <c r="AB4" s="6" t="s">
        <v>148</v>
      </c>
      <c r="AC4" s="5" t="s">
        <v>107</v>
      </c>
      <c r="AD4" s="70" t="s">
        <v>108</v>
      </c>
      <c r="AE4" s="71" t="s">
        <v>107</v>
      </c>
      <c r="AF4" s="69" t="s">
        <v>96</v>
      </c>
      <c r="AG4" s="6" t="s">
        <v>95</v>
      </c>
      <c r="AH4" s="70" t="s">
        <v>96</v>
      </c>
      <c r="AI4" s="71" t="s">
        <v>95</v>
      </c>
      <c r="AJ4" s="69" t="s">
        <v>96</v>
      </c>
      <c r="AK4" s="126"/>
    </row>
    <row r="5" spans="1:37" ht="16.5">
      <c r="A5" s="72" t="s">
        <v>0</v>
      </c>
      <c r="B5" s="73"/>
      <c r="C5" s="74"/>
      <c r="D5" s="73">
        <v>1</v>
      </c>
      <c r="E5" s="75">
        <v>1</v>
      </c>
      <c r="F5" s="76"/>
      <c r="G5" s="77"/>
      <c r="H5" s="74"/>
      <c r="I5" s="73"/>
      <c r="J5" s="75"/>
      <c r="K5" s="76"/>
      <c r="L5" s="77"/>
      <c r="M5" s="74"/>
      <c r="N5" s="73"/>
      <c r="O5" s="75"/>
      <c r="P5" s="76"/>
      <c r="Q5" s="74"/>
      <c r="R5" s="73"/>
      <c r="S5" s="77"/>
      <c r="T5" s="75">
        <v>1</v>
      </c>
      <c r="U5" s="76"/>
      <c r="V5" s="77"/>
      <c r="W5" s="74"/>
      <c r="X5" s="73"/>
      <c r="Y5" s="75"/>
      <c r="Z5" s="76"/>
      <c r="AA5" s="74"/>
      <c r="AB5" s="73"/>
      <c r="AC5" s="77"/>
      <c r="AD5" s="75"/>
      <c r="AE5" s="76"/>
      <c r="AF5" s="74"/>
      <c r="AG5" s="73"/>
      <c r="AH5" s="75"/>
      <c r="AI5" s="76"/>
      <c r="AJ5" s="74"/>
      <c r="AK5" s="78">
        <f t="shared" ref="AK5:AK61" si="0">SUM(B5:AJ5)</f>
        <v>3</v>
      </c>
    </row>
    <row r="6" spans="1:37" ht="16.5">
      <c r="A6" s="72" t="s">
        <v>99</v>
      </c>
      <c r="B6" s="73"/>
      <c r="C6" s="74"/>
      <c r="D6" s="73">
        <v>1</v>
      </c>
      <c r="E6" s="75">
        <v>1</v>
      </c>
      <c r="F6" s="76"/>
      <c r="G6" s="77"/>
      <c r="H6" s="74"/>
      <c r="I6" s="73"/>
      <c r="J6" s="75"/>
      <c r="K6" s="76"/>
      <c r="L6" s="77"/>
      <c r="M6" s="74"/>
      <c r="N6" s="73"/>
      <c r="O6" s="75"/>
      <c r="P6" s="76"/>
      <c r="Q6" s="74"/>
      <c r="R6" s="73"/>
      <c r="S6" s="77"/>
      <c r="T6" s="75"/>
      <c r="U6" s="76"/>
      <c r="V6" s="77"/>
      <c r="W6" s="74"/>
      <c r="X6" s="73"/>
      <c r="Y6" s="75"/>
      <c r="Z6" s="76"/>
      <c r="AA6" s="74"/>
      <c r="AB6" s="73"/>
      <c r="AC6" s="77"/>
      <c r="AD6" s="75"/>
      <c r="AE6" s="76">
        <v>1</v>
      </c>
      <c r="AF6" s="74"/>
      <c r="AG6" s="73"/>
      <c r="AH6" s="75"/>
      <c r="AI6" s="76"/>
      <c r="AJ6" s="74"/>
      <c r="AK6" s="78">
        <f t="shared" si="0"/>
        <v>3</v>
      </c>
    </row>
    <row r="7" spans="1:37" ht="16.5">
      <c r="A7" s="72" t="s">
        <v>97</v>
      </c>
      <c r="B7" s="73"/>
      <c r="C7" s="74"/>
      <c r="D7" s="73">
        <v>1</v>
      </c>
      <c r="E7" s="75"/>
      <c r="F7" s="76"/>
      <c r="G7" s="77"/>
      <c r="H7" s="74"/>
      <c r="I7" s="73"/>
      <c r="J7" s="75"/>
      <c r="K7" s="76"/>
      <c r="L7" s="77"/>
      <c r="M7" s="74"/>
      <c r="N7" s="73"/>
      <c r="O7" s="75"/>
      <c r="P7" s="76"/>
      <c r="Q7" s="74"/>
      <c r="R7" s="73"/>
      <c r="S7" s="77"/>
      <c r="T7" s="75"/>
      <c r="U7" s="76"/>
      <c r="V7" s="77"/>
      <c r="W7" s="74"/>
      <c r="X7" s="73"/>
      <c r="Y7" s="75"/>
      <c r="Z7" s="76"/>
      <c r="AA7" s="74"/>
      <c r="AB7" s="73"/>
      <c r="AC7" s="77"/>
      <c r="AD7" s="75"/>
      <c r="AE7" s="76">
        <v>1</v>
      </c>
      <c r="AF7" s="74"/>
      <c r="AG7" s="73"/>
      <c r="AH7" s="75"/>
      <c r="AI7" s="76"/>
      <c r="AJ7" s="74"/>
      <c r="AK7" s="78">
        <f t="shared" si="0"/>
        <v>2</v>
      </c>
    </row>
    <row r="8" spans="1:37" ht="16.5">
      <c r="A8" s="72" t="s">
        <v>98</v>
      </c>
      <c r="B8" s="73">
        <v>1</v>
      </c>
      <c r="C8" s="74"/>
      <c r="D8" s="73"/>
      <c r="E8" s="75"/>
      <c r="F8" s="76"/>
      <c r="G8" s="77"/>
      <c r="H8" s="74"/>
      <c r="I8" s="73"/>
      <c r="J8" s="75"/>
      <c r="K8" s="76"/>
      <c r="L8" s="77"/>
      <c r="M8" s="74"/>
      <c r="N8" s="73"/>
      <c r="O8" s="75"/>
      <c r="P8" s="76"/>
      <c r="Q8" s="74"/>
      <c r="R8" s="73"/>
      <c r="S8" s="77">
        <v>1</v>
      </c>
      <c r="T8" s="75"/>
      <c r="U8" s="76"/>
      <c r="V8" s="77"/>
      <c r="W8" s="74"/>
      <c r="X8" s="73"/>
      <c r="Y8" s="75"/>
      <c r="Z8" s="76"/>
      <c r="AA8" s="74"/>
      <c r="AB8" s="73"/>
      <c r="AC8" s="77"/>
      <c r="AD8" s="75"/>
      <c r="AE8" s="76"/>
      <c r="AF8" s="74"/>
      <c r="AG8" s="73">
        <v>1</v>
      </c>
      <c r="AH8" s="75"/>
      <c r="AI8" s="76"/>
      <c r="AJ8" s="74"/>
      <c r="AK8" s="78">
        <f t="shared" si="0"/>
        <v>3</v>
      </c>
    </row>
    <row r="9" spans="1:37" ht="16.5">
      <c r="A9" s="72" t="s">
        <v>1</v>
      </c>
      <c r="B9" s="73"/>
      <c r="C9" s="74">
        <v>1</v>
      </c>
      <c r="D9" s="73">
        <v>1</v>
      </c>
      <c r="E9" s="75"/>
      <c r="F9" s="76"/>
      <c r="G9" s="77"/>
      <c r="H9" s="74"/>
      <c r="I9" s="73"/>
      <c r="J9" s="75"/>
      <c r="K9" s="76"/>
      <c r="L9" s="77"/>
      <c r="M9" s="74"/>
      <c r="N9" s="73"/>
      <c r="O9" s="75"/>
      <c r="P9" s="76"/>
      <c r="Q9" s="74"/>
      <c r="R9" s="73"/>
      <c r="S9" s="77"/>
      <c r="T9" s="75">
        <v>1</v>
      </c>
      <c r="U9" s="76"/>
      <c r="V9" s="77"/>
      <c r="W9" s="74"/>
      <c r="X9" s="73"/>
      <c r="Y9" s="75"/>
      <c r="Z9" s="76"/>
      <c r="AA9" s="74"/>
      <c r="AB9" s="73"/>
      <c r="AC9" s="77"/>
      <c r="AD9" s="75"/>
      <c r="AE9" s="76"/>
      <c r="AF9" s="74"/>
      <c r="AG9" s="73"/>
      <c r="AH9" s="75"/>
      <c r="AI9" s="76"/>
      <c r="AJ9" s="74"/>
      <c r="AK9" s="78">
        <f t="shared" si="0"/>
        <v>3</v>
      </c>
    </row>
    <row r="10" spans="1:37" ht="16.5">
      <c r="A10" s="72" t="s">
        <v>2</v>
      </c>
      <c r="B10" s="73"/>
      <c r="C10" s="74"/>
      <c r="D10" s="73">
        <v>1</v>
      </c>
      <c r="E10" s="75"/>
      <c r="F10" s="76"/>
      <c r="G10" s="77">
        <v>1</v>
      </c>
      <c r="H10" s="74"/>
      <c r="I10" s="73"/>
      <c r="J10" s="75"/>
      <c r="K10" s="76"/>
      <c r="L10" s="77"/>
      <c r="M10" s="74"/>
      <c r="N10" s="73"/>
      <c r="O10" s="75"/>
      <c r="P10" s="76"/>
      <c r="Q10" s="74"/>
      <c r="R10" s="73"/>
      <c r="S10" s="77"/>
      <c r="T10" s="75"/>
      <c r="U10" s="76"/>
      <c r="V10" s="77"/>
      <c r="W10" s="74"/>
      <c r="X10" s="73"/>
      <c r="Y10" s="75"/>
      <c r="Z10" s="76"/>
      <c r="AA10" s="74"/>
      <c r="AB10" s="73"/>
      <c r="AC10" s="77"/>
      <c r="AD10" s="75"/>
      <c r="AE10" s="76"/>
      <c r="AF10" s="74"/>
      <c r="AG10" s="73"/>
      <c r="AH10" s="75"/>
      <c r="AI10" s="76"/>
      <c r="AJ10" s="74"/>
      <c r="AK10" s="78">
        <f t="shared" si="0"/>
        <v>2</v>
      </c>
    </row>
    <row r="11" spans="1:37" ht="16.5">
      <c r="A11" s="72" t="s">
        <v>3</v>
      </c>
      <c r="B11" s="79"/>
      <c r="C11" s="80"/>
      <c r="D11" s="79"/>
      <c r="E11" s="81"/>
      <c r="F11" s="82"/>
      <c r="G11" s="83"/>
      <c r="H11" s="80"/>
      <c r="I11" s="79">
        <v>1</v>
      </c>
      <c r="J11" s="81"/>
      <c r="K11" s="82"/>
      <c r="L11" s="83"/>
      <c r="M11" s="80"/>
      <c r="N11" s="79"/>
      <c r="O11" s="81"/>
      <c r="P11" s="82"/>
      <c r="Q11" s="80"/>
      <c r="R11" s="79"/>
      <c r="S11" s="83">
        <v>1</v>
      </c>
      <c r="T11" s="81"/>
      <c r="U11" s="82"/>
      <c r="V11" s="83"/>
      <c r="W11" s="80"/>
      <c r="X11" s="79"/>
      <c r="Y11" s="81"/>
      <c r="Z11" s="82"/>
      <c r="AA11" s="80"/>
      <c r="AB11" s="79"/>
      <c r="AC11" s="83">
        <v>1</v>
      </c>
      <c r="AD11" s="81"/>
      <c r="AE11" s="82"/>
      <c r="AF11" s="80"/>
      <c r="AG11" s="79">
        <v>2</v>
      </c>
      <c r="AH11" s="81"/>
      <c r="AI11" s="82"/>
      <c r="AJ11" s="80"/>
      <c r="AK11" s="78">
        <f t="shared" si="0"/>
        <v>5</v>
      </c>
    </row>
    <row r="12" spans="1:37" ht="16.5">
      <c r="A12" s="72" t="s">
        <v>4</v>
      </c>
      <c r="B12" s="79"/>
      <c r="C12" s="80"/>
      <c r="D12" s="79"/>
      <c r="E12" s="81"/>
      <c r="F12" s="82"/>
      <c r="G12" s="83"/>
      <c r="H12" s="80"/>
      <c r="I12" s="79"/>
      <c r="J12" s="81"/>
      <c r="K12" s="82"/>
      <c r="L12" s="83"/>
      <c r="M12" s="80"/>
      <c r="N12" s="79">
        <v>1</v>
      </c>
      <c r="O12" s="81"/>
      <c r="P12" s="82"/>
      <c r="Q12" s="80"/>
      <c r="R12" s="79"/>
      <c r="S12" s="83"/>
      <c r="T12" s="81">
        <v>1</v>
      </c>
      <c r="U12" s="82"/>
      <c r="V12" s="83">
        <v>1</v>
      </c>
      <c r="W12" s="80"/>
      <c r="X12" s="79"/>
      <c r="Y12" s="81"/>
      <c r="Z12" s="82"/>
      <c r="AA12" s="80"/>
      <c r="AB12" s="79"/>
      <c r="AC12" s="83"/>
      <c r="AD12" s="81"/>
      <c r="AE12" s="82"/>
      <c r="AF12" s="80"/>
      <c r="AG12" s="79"/>
      <c r="AH12" s="81"/>
      <c r="AI12" s="82"/>
      <c r="AJ12" s="80"/>
      <c r="AK12" s="78">
        <f t="shared" si="0"/>
        <v>3</v>
      </c>
    </row>
    <row r="13" spans="1:37" ht="16.5">
      <c r="A13" s="72" t="s">
        <v>149</v>
      </c>
      <c r="B13" s="79"/>
      <c r="C13" s="80"/>
      <c r="D13" s="79"/>
      <c r="E13" s="81"/>
      <c r="F13" s="82">
        <v>1</v>
      </c>
      <c r="G13" s="83"/>
      <c r="H13" s="80"/>
      <c r="I13" s="79"/>
      <c r="J13" s="81"/>
      <c r="K13" s="82">
        <v>1</v>
      </c>
      <c r="L13" s="83"/>
      <c r="M13" s="80"/>
      <c r="N13" s="79">
        <v>1</v>
      </c>
      <c r="O13" s="81"/>
      <c r="P13" s="82"/>
      <c r="Q13" s="80"/>
      <c r="R13" s="79">
        <v>1</v>
      </c>
      <c r="S13" s="83"/>
      <c r="T13" s="81"/>
      <c r="U13" s="82">
        <v>1</v>
      </c>
      <c r="V13" s="83"/>
      <c r="W13" s="80"/>
      <c r="X13" s="79"/>
      <c r="Y13" s="81"/>
      <c r="Z13" s="82"/>
      <c r="AA13" s="80"/>
      <c r="AB13" s="79">
        <v>1</v>
      </c>
      <c r="AC13" s="83"/>
      <c r="AD13" s="81"/>
      <c r="AE13" s="82"/>
      <c r="AF13" s="80"/>
      <c r="AG13" s="79"/>
      <c r="AH13" s="81"/>
      <c r="AI13" s="82"/>
      <c r="AJ13" s="80"/>
      <c r="AK13" s="78">
        <f t="shared" si="0"/>
        <v>6</v>
      </c>
    </row>
    <row r="14" spans="1:37" ht="16.5">
      <c r="A14" s="72" t="s">
        <v>150</v>
      </c>
      <c r="B14" s="79"/>
      <c r="C14" s="80"/>
      <c r="D14" s="79"/>
      <c r="E14" s="81"/>
      <c r="F14" s="82"/>
      <c r="G14" s="83"/>
      <c r="H14" s="80"/>
      <c r="I14" s="79"/>
      <c r="J14" s="81"/>
      <c r="K14" s="82"/>
      <c r="L14" s="83"/>
      <c r="M14" s="80"/>
      <c r="N14" s="79">
        <v>1</v>
      </c>
      <c r="O14" s="81"/>
      <c r="P14" s="82"/>
      <c r="Q14" s="80"/>
      <c r="R14" s="79"/>
      <c r="S14" s="83">
        <v>1</v>
      </c>
      <c r="T14" s="81"/>
      <c r="U14" s="82"/>
      <c r="V14" s="83"/>
      <c r="W14" s="80"/>
      <c r="X14" s="79"/>
      <c r="Y14" s="81"/>
      <c r="Z14" s="82"/>
      <c r="AA14" s="80"/>
      <c r="AB14" s="79"/>
      <c r="AC14" s="83"/>
      <c r="AD14" s="81"/>
      <c r="AE14" s="82">
        <v>1</v>
      </c>
      <c r="AF14" s="80"/>
      <c r="AG14" s="79"/>
      <c r="AH14" s="81"/>
      <c r="AI14" s="82"/>
      <c r="AJ14" s="80"/>
      <c r="AK14" s="78">
        <f t="shared" si="0"/>
        <v>3</v>
      </c>
    </row>
    <row r="15" spans="1:37" ht="16.5">
      <c r="A15" s="72" t="s">
        <v>114</v>
      </c>
      <c r="B15" s="73"/>
      <c r="C15" s="74"/>
      <c r="D15" s="73"/>
      <c r="E15" s="75"/>
      <c r="F15" s="76"/>
      <c r="G15" s="77">
        <v>1</v>
      </c>
      <c r="H15" s="74"/>
      <c r="I15" s="73"/>
      <c r="J15" s="75"/>
      <c r="K15" s="76"/>
      <c r="L15" s="77"/>
      <c r="M15" s="74"/>
      <c r="N15" s="73"/>
      <c r="O15" s="75"/>
      <c r="P15" s="76"/>
      <c r="Q15" s="74"/>
      <c r="R15" s="73"/>
      <c r="S15" s="83">
        <v>1</v>
      </c>
      <c r="T15" s="75"/>
      <c r="U15" s="76"/>
      <c r="V15" s="77"/>
      <c r="W15" s="74"/>
      <c r="X15" s="73"/>
      <c r="Y15" s="75"/>
      <c r="Z15" s="76"/>
      <c r="AA15" s="74"/>
      <c r="AB15" s="73"/>
      <c r="AC15" s="77"/>
      <c r="AD15" s="75"/>
      <c r="AE15" s="76"/>
      <c r="AF15" s="74"/>
      <c r="AG15" s="73"/>
      <c r="AH15" s="75"/>
      <c r="AI15" s="76"/>
      <c r="AJ15" s="74"/>
      <c r="AK15" s="78">
        <f t="shared" si="0"/>
        <v>2</v>
      </c>
    </row>
    <row r="16" spans="1:37" ht="16.5">
      <c r="A16" s="72" t="s">
        <v>115</v>
      </c>
      <c r="B16" s="73"/>
      <c r="C16" s="74"/>
      <c r="D16" s="73"/>
      <c r="E16" s="75"/>
      <c r="F16" s="76"/>
      <c r="G16" s="77"/>
      <c r="H16" s="74"/>
      <c r="I16" s="73"/>
      <c r="J16" s="75"/>
      <c r="K16" s="76"/>
      <c r="L16" s="77"/>
      <c r="M16" s="74">
        <v>2</v>
      </c>
      <c r="N16" s="73"/>
      <c r="O16" s="75"/>
      <c r="P16" s="76"/>
      <c r="Q16" s="74"/>
      <c r="R16" s="73"/>
      <c r="S16" s="77"/>
      <c r="T16" s="75"/>
      <c r="U16" s="76"/>
      <c r="V16" s="77"/>
      <c r="W16" s="74">
        <v>1</v>
      </c>
      <c r="X16" s="73"/>
      <c r="Y16" s="75"/>
      <c r="Z16" s="76"/>
      <c r="AA16" s="74">
        <v>1</v>
      </c>
      <c r="AB16" s="73"/>
      <c r="AC16" s="77"/>
      <c r="AD16" s="75"/>
      <c r="AE16" s="76"/>
      <c r="AF16" s="74"/>
      <c r="AG16" s="73"/>
      <c r="AH16" s="75"/>
      <c r="AI16" s="76"/>
      <c r="AJ16" s="74"/>
      <c r="AK16" s="78">
        <f t="shared" si="0"/>
        <v>4</v>
      </c>
    </row>
    <row r="17" spans="1:37" ht="16.5">
      <c r="A17" s="72" t="s">
        <v>116</v>
      </c>
      <c r="B17" s="73"/>
      <c r="C17" s="74"/>
      <c r="D17" s="73"/>
      <c r="E17" s="75">
        <v>1</v>
      </c>
      <c r="F17" s="76"/>
      <c r="G17" s="77"/>
      <c r="H17" s="74"/>
      <c r="I17" s="73"/>
      <c r="J17" s="75"/>
      <c r="K17" s="76"/>
      <c r="L17" s="77"/>
      <c r="M17" s="74"/>
      <c r="N17" s="73"/>
      <c r="O17" s="75"/>
      <c r="P17" s="76"/>
      <c r="Q17" s="74"/>
      <c r="R17" s="73"/>
      <c r="S17" s="77"/>
      <c r="T17" s="75">
        <v>1</v>
      </c>
      <c r="U17" s="76"/>
      <c r="V17" s="77"/>
      <c r="W17" s="74"/>
      <c r="X17" s="73"/>
      <c r="Y17" s="75"/>
      <c r="Z17" s="76"/>
      <c r="AA17" s="74"/>
      <c r="AB17" s="73"/>
      <c r="AC17" s="77"/>
      <c r="AD17" s="75"/>
      <c r="AE17" s="76"/>
      <c r="AF17" s="74"/>
      <c r="AG17" s="73"/>
      <c r="AH17" s="75"/>
      <c r="AI17" s="76"/>
      <c r="AJ17" s="74"/>
      <c r="AK17" s="78">
        <f t="shared" si="0"/>
        <v>2</v>
      </c>
    </row>
    <row r="18" spans="1:37" ht="16.5">
      <c r="A18" s="72" t="s">
        <v>151</v>
      </c>
      <c r="B18" s="73"/>
      <c r="C18" s="74"/>
      <c r="D18" s="73"/>
      <c r="E18" s="75"/>
      <c r="F18" s="76"/>
      <c r="G18" s="77"/>
      <c r="H18" s="74"/>
      <c r="I18" s="73"/>
      <c r="J18" s="75"/>
      <c r="K18" s="76"/>
      <c r="L18" s="77"/>
      <c r="M18" s="74"/>
      <c r="N18" s="73"/>
      <c r="O18" s="75"/>
      <c r="P18" s="76"/>
      <c r="Q18" s="74"/>
      <c r="R18" s="73"/>
      <c r="S18" s="77"/>
      <c r="T18" s="75"/>
      <c r="U18" s="76"/>
      <c r="V18" s="77"/>
      <c r="W18" s="74"/>
      <c r="X18" s="73"/>
      <c r="Y18" s="75"/>
      <c r="Z18" s="76"/>
      <c r="AA18" s="74"/>
      <c r="AB18" s="73"/>
      <c r="AC18" s="77"/>
      <c r="AD18" s="75"/>
      <c r="AE18" s="76"/>
      <c r="AF18" s="74"/>
      <c r="AG18" s="73"/>
      <c r="AH18" s="75"/>
      <c r="AI18" s="76"/>
      <c r="AJ18" s="74"/>
      <c r="AK18" s="78">
        <f t="shared" si="0"/>
        <v>0</v>
      </c>
    </row>
    <row r="19" spans="1:37" ht="16.5">
      <c r="A19" s="72" t="s">
        <v>152</v>
      </c>
      <c r="B19" s="73">
        <v>1</v>
      </c>
      <c r="C19" s="74"/>
      <c r="D19" s="73">
        <v>1</v>
      </c>
      <c r="E19" s="75"/>
      <c r="F19" s="76"/>
      <c r="G19" s="77"/>
      <c r="H19" s="74"/>
      <c r="I19" s="73">
        <v>1</v>
      </c>
      <c r="J19" s="75"/>
      <c r="K19" s="76"/>
      <c r="L19" s="77">
        <v>2</v>
      </c>
      <c r="M19" s="74"/>
      <c r="N19" s="73"/>
      <c r="O19" s="75"/>
      <c r="P19" s="76"/>
      <c r="Q19" s="74"/>
      <c r="R19" s="73"/>
      <c r="S19" s="77"/>
      <c r="T19" s="75"/>
      <c r="U19" s="76"/>
      <c r="V19" s="77"/>
      <c r="W19" s="74"/>
      <c r="X19" s="73"/>
      <c r="Y19" s="75"/>
      <c r="Z19" s="76"/>
      <c r="AA19" s="74"/>
      <c r="AB19" s="73"/>
      <c r="AC19" s="77"/>
      <c r="AD19" s="75"/>
      <c r="AE19" s="76"/>
      <c r="AF19" s="74"/>
      <c r="AG19" s="73"/>
      <c r="AH19" s="75"/>
      <c r="AI19" s="76"/>
      <c r="AJ19" s="74"/>
      <c r="AK19" s="78">
        <f t="shared" si="0"/>
        <v>5</v>
      </c>
    </row>
    <row r="20" spans="1:37" ht="16.5">
      <c r="A20" s="72" t="s">
        <v>117</v>
      </c>
      <c r="B20" s="73"/>
      <c r="C20" s="74"/>
      <c r="D20" s="73"/>
      <c r="E20" s="75">
        <v>1</v>
      </c>
      <c r="F20" s="76"/>
      <c r="G20" s="77"/>
      <c r="H20" s="74"/>
      <c r="I20" s="73"/>
      <c r="J20" s="75">
        <v>2</v>
      </c>
      <c r="K20" s="76"/>
      <c r="L20" s="77"/>
      <c r="M20" s="74"/>
      <c r="N20" s="73"/>
      <c r="O20" s="75"/>
      <c r="P20" s="76"/>
      <c r="Q20" s="74">
        <v>1</v>
      </c>
      <c r="R20" s="73"/>
      <c r="S20" s="77"/>
      <c r="T20" s="75">
        <v>1</v>
      </c>
      <c r="U20" s="76"/>
      <c r="V20" s="77"/>
      <c r="W20" s="74"/>
      <c r="X20" s="73"/>
      <c r="Y20" s="75"/>
      <c r="Z20" s="76"/>
      <c r="AA20" s="74"/>
      <c r="AB20" s="73"/>
      <c r="AC20" s="77"/>
      <c r="AD20" s="75"/>
      <c r="AE20" s="76"/>
      <c r="AF20" s="74"/>
      <c r="AG20" s="73"/>
      <c r="AH20" s="75"/>
      <c r="AI20" s="76"/>
      <c r="AJ20" s="74"/>
      <c r="AK20" s="78">
        <f t="shared" si="0"/>
        <v>5</v>
      </c>
    </row>
    <row r="21" spans="1:37" ht="16.5">
      <c r="A21" s="72" t="s">
        <v>118</v>
      </c>
      <c r="B21" s="79"/>
      <c r="C21" s="80"/>
      <c r="D21" s="79"/>
      <c r="E21" s="81"/>
      <c r="F21" s="82"/>
      <c r="G21" s="83"/>
      <c r="H21" s="80"/>
      <c r="I21" s="79"/>
      <c r="J21" s="81"/>
      <c r="K21" s="82"/>
      <c r="L21" s="83"/>
      <c r="M21" s="80"/>
      <c r="N21" s="79"/>
      <c r="O21" s="81"/>
      <c r="P21" s="82"/>
      <c r="Q21" s="80"/>
      <c r="R21" s="79"/>
      <c r="S21" s="83"/>
      <c r="T21" s="81"/>
      <c r="U21" s="82"/>
      <c r="V21" s="83"/>
      <c r="W21" s="80"/>
      <c r="X21" s="79"/>
      <c r="Y21" s="81"/>
      <c r="Z21" s="82">
        <v>1</v>
      </c>
      <c r="AA21" s="80"/>
      <c r="AB21" s="79"/>
      <c r="AC21" s="83"/>
      <c r="AD21" s="81"/>
      <c r="AE21" s="82">
        <v>1</v>
      </c>
      <c r="AF21" s="80"/>
      <c r="AG21" s="79"/>
      <c r="AH21" s="81"/>
      <c r="AI21" s="82"/>
      <c r="AJ21" s="80"/>
      <c r="AK21" s="78">
        <f t="shared" si="0"/>
        <v>2</v>
      </c>
    </row>
    <row r="22" spans="1:37" ht="16.5">
      <c r="A22" s="72" t="s">
        <v>153</v>
      </c>
      <c r="B22" s="79"/>
      <c r="C22" s="80"/>
      <c r="D22" s="79"/>
      <c r="E22" s="81">
        <v>1</v>
      </c>
      <c r="F22" s="82"/>
      <c r="G22" s="83"/>
      <c r="H22" s="80"/>
      <c r="I22" s="79"/>
      <c r="J22" s="81"/>
      <c r="K22" s="82"/>
      <c r="L22" s="83"/>
      <c r="M22" s="80"/>
      <c r="N22" s="79"/>
      <c r="O22" s="81"/>
      <c r="P22" s="82"/>
      <c r="Q22" s="80"/>
      <c r="R22" s="79"/>
      <c r="S22" s="83"/>
      <c r="T22" s="81"/>
      <c r="U22" s="82"/>
      <c r="V22" s="83"/>
      <c r="W22" s="80"/>
      <c r="X22" s="79"/>
      <c r="Y22" s="81"/>
      <c r="Z22" s="82"/>
      <c r="AA22" s="80"/>
      <c r="AB22" s="79"/>
      <c r="AC22" s="83"/>
      <c r="AD22" s="81"/>
      <c r="AE22" s="82">
        <v>1</v>
      </c>
      <c r="AF22" s="80"/>
      <c r="AG22" s="79"/>
      <c r="AH22" s="81"/>
      <c r="AI22" s="82"/>
      <c r="AJ22" s="80"/>
      <c r="AK22" s="78">
        <f t="shared" si="0"/>
        <v>2</v>
      </c>
    </row>
    <row r="23" spans="1:37" ht="16.5">
      <c r="A23" s="72" t="s">
        <v>154</v>
      </c>
      <c r="B23" s="79"/>
      <c r="C23" s="80"/>
      <c r="D23" s="79"/>
      <c r="E23" s="81">
        <v>1</v>
      </c>
      <c r="F23" s="82"/>
      <c r="G23" s="83"/>
      <c r="H23" s="80"/>
      <c r="I23" s="79"/>
      <c r="J23" s="81"/>
      <c r="K23" s="82"/>
      <c r="L23" s="83"/>
      <c r="M23" s="80"/>
      <c r="N23" s="79"/>
      <c r="O23" s="81"/>
      <c r="P23" s="82"/>
      <c r="Q23" s="80"/>
      <c r="R23" s="79"/>
      <c r="S23" s="83"/>
      <c r="T23" s="81">
        <v>1</v>
      </c>
      <c r="U23" s="82"/>
      <c r="V23" s="83"/>
      <c r="W23" s="80"/>
      <c r="X23" s="79"/>
      <c r="Y23" s="81"/>
      <c r="Z23" s="82"/>
      <c r="AA23" s="80"/>
      <c r="AB23" s="79"/>
      <c r="AC23" s="83">
        <v>1</v>
      </c>
      <c r="AD23" s="81"/>
      <c r="AE23" s="82"/>
      <c r="AF23" s="80"/>
      <c r="AG23" s="79"/>
      <c r="AH23" s="81"/>
      <c r="AI23" s="82"/>
      <c r="AJ23" s="80"/>
      <c r="AK23" s="78">
        <f t="shared" si="0"/>
        <v>3</v>
      </c>
    </row>
    <row r="24" spans="1:37" ht="16.5">
      <c r="A24" s="72" t="s">
        <v>155</v>
      </c>
      <c r="B24" s="73">
        <v>1</v>
      </c>
      <c r="C24" s="74"/>
      <c r="D24" s="73"/>
      <c r="E24" s="75"/>
      <c r="F24" s="76"/>
      <c r="G24" s="77">
        <v>1</v>
      </c>
      <c r="H24" s="74"/>
      <c r="I24" s="73"/>
      <c r="J24" s="75"/>
      <c r="K24" s="76"/>
      <c r="L24" s="77"/>
      <c r="M24" s="74"/>
      <c r="N24" s="73"/>
      <c r="O24" s="75"/>
      <c r="P24" s="76"/>
      <c r="Q24" s="74"/>
      <c r="R24" s="73"/>
      <c r="S24" s="77">
        <v>1</v>
      </c>
      <c r="T24" s="75"/>
      <c r="U24" s="76"/>
      <c r="V24" s="77"/>
      <c r="W24" s="74"/>
      <c r="X24" s="73"/>
      <c r="Y24" s="75"/>
      <c r="Z24" s="76"/>
      <c r="AA24" s="74"/>
      <c r="AB24" s="73"/>
      <c r="AC24" s="77"/>
      <c r="AD24" s="75"/>
      <c r="AE24" s="76"/>
      <c r="AF24" s="74"/>
      <c r="AG24" s="73"/>
      <c r="AH24" s="75"/>
      <c r="AI24" s="76"/>
      <c r="AJ24" s="74"/>
      <c r="AK24" s="78">
        <f t="shared" si="0"/>
        <v>3</v>
      </c>
    </row>
    <row r="25" spans="1:37" ht="16.5">
      <c r="A25" s="72" t="s">
        <v>119</v>
      </c>
      <c r="B25" s="73"/>
      <c r="C25" s="74"/>
      <c r="D25" s="73"/>
      <c r="E25" s="75">
        <v>1</v>
      </c>
      <c r="F25" s="76"/>
      <c r="G25" s="77"/>
      <c r="H25" s="74"/>
      <c r="I25" s="73"/>
      <c r="J25" s="75">
        <v>1</v>
      </c>
      <c r="K25" s="76"/>
      <c r="L25" s="77"/>
      <c r="M25" s="74"/>
      <c r="N25" s="73"/>
      <c r="O25" s="75"/>
      <c r="P25" s="76"/>
      <c r="Q25" s="74"/>
      <c r="R25" s="73"/>
      <c r="S25" s="77"/>
      <c r="T25" s="75"/>
      <c r="U25" s="76"/>
      <c r="V25" s="77"/>
      <c r="W25" s="74"/>
      <c r="X25" s="73"/>
      <c r="Y25" s="75"/>
      <c r="Z25" s="76"/>
      <c r="AA25" s="74"/>
      <c r="AB25" s="73"/>
      <c r="AC25" s="77"/>
      <c r="AD25" s="75"/>
      <c r="AE25" s="76"/>
      <c r="AF25" s="74"/>
      <c r="AG25" s="73"/>
      <c r="AH25" s="75"/>
      <c r="AI25" s="76"/>
      <c r="AJ25" s="74"/>
      <c r="AK25" s="78">
        <f t="shared" si="0"/>
        <v>2</v>
      </c>
    </row>
    <row r="26" spans="1:37" ht="16.5">
      <c r="A26" s="72" t="s">
        <v>156</v>
      </c>
      <c r="B26" s="73"/>
      <c r="C26" s="74"/>
      <c r="D26" s="73"/>
      <c r="E26" s="75"/>
      <c r="F26" s="76"/>
      <c r="G26" s="77"/>
      <c r="H26" s="74"/>
      <c r="I26" s="73"/>
      <c r="J26" s="75"/>
      <c r="K26" s="76"/>
      <c r="L26" s="77"/>
      <c r="M26" s="74"/>
      <c r="N26" s="73"/>
      <c r="O26" s="75">
        <v>1</v>
      </c>
      <c r="P26" s="76"/>
      <c r="Q26" s="74"/>
      <c r="R26" s="73"/>
      <c r="S26" s="77"/>
      <c r="T26" s="75"/>
      <c r="U26" s="76"/>
      <c r="V26" s="77"/>
      <c r="W26" s="74"/>
      <c r="X26" s="73"/>
      <c r="Y26" s="75"/>
      <c r="Z26" s="76"/>
      <c r="AA26" s="74"/>
      <c r="AB26" s="73"/>
      <c r="AC26" s="77"/>
      <c r="AD26" s="75"/>
      <c r="AE26" s="76"/>
      <c r="AF26" s="74"/>
      <c r="AG26" s="73"/>
      <c r="AH26" s="75"/>
      <c r="AI26" s="76"/>
      <c r="AJ26" s="74"/>
      <c r="AK26" s="78">
        <f t="shared" si="0"/>
        <v>1</v>
      </c>
    </row>
    <row r="27" spans="1:37" ht="16.5">
      <c r="A27" s="72" t="s">
        <v>157</v>
      </c>
      <c r="B27" s="73"/>
      <c r="C27" s="74"/>
      <c r="D27" s="73"/>
      <c r="E27" s="75"/>
      <c r="F27" s="76"/>
      <c r="G27" s="77"/>
      <c r="H27" s="74"/>
      <c r="I27" s="73"/>
      <c r="J27" s="75"/>
      <c r="K27" s="76"/>
      <c r="L27" s="77"/>
      <c r="M27" s="74"/>
      <c r="N27" s="73"/>
      <c r="O27" s="75"/>
      <c r="P27" s="76"/>
      <c r="Q27" s="74"/>
      <c r="R27" s="73"/>
      <c r="S27" s="77"/>
      <c r="T27" s="75"/>
      <c r="U27" s="76"/>
      <c r="V27" s="77"/>
      <c r="W27" s="74"/>
      <c r="X27" s="73"/>
      <c r="Y27" s="75"/>
      <c r="Z27" s="76"/>
      <c r="AA27" s="74"/>
      <c r="AB27" s="73"/>
      <c r="AC27" s="77">
        <v>1</v>
      </c>
      <c r="AD27" s="75"/>
      <c r="AE27" s="76"/>
      <c r="AF27" s="74"/>
      <c r="AG27" s="73">
        <v>2</v>
      </c>
      <c r="AH27" s="75"/>
      <c r="AI27" s="76"/>
      <c r="AJ27" s="74"/>
      <c r="AK27" s="78">
        <f t="shared" si="0"/>
        <v>3</v>
      </c>
    </row>
    <row r="28" spans="1:37" ht="16.5">
      <c r="A28" s="72" t="s">
        <v>158</v>
      </c>
      <c r="B28" s="73"/>
      <c r="C28" s="74"/>
      <c r="D28" s="73"/>
      <c r="E28" s="75"/>
      <c r="F28" s="76"/>
      <c r="G28" s="77"/>
      <c r="H28" s="74"/>
      <c r="I28" s="73"/>
      <c r="J28" s="75"/>
      <c r="K28" s="76"/>
      <c r="L28" s="77"/>
      <c r="M28" s="74"/>
      <c r="N28" s="73"/>
      <c r="O28" s="75"/>
      <c r="P28" s="76"/>
      <c r="Q28" s="74"/>
      <c r="R28" s="73"/>
      <c r="S28" s="77"/>
      <c r="T28" s="75"/>
      <c r="U28" s="76"/>
      <c r="V28" s="77"/>
      <c r="W28" s="74"/>
      <c r="X28" s="73"/>
      <c r="Y28" s="75">
        <v>1</v>
      </c>
      <c r="Z28" s="76"/>
      <c r="AA28" s="74"/>
      <c r="AB28" s="73"/>
      <c r="AC28" s="77"/>
      <c r="AD28" s="75"/>
      <c r="AE28" s="76"/>
      <c r="AF28" s="74"/>
      <c r="AG28" s="73"/>
      <c r="AH28" s="75">
        <v>1</v>
      </c>
      <c r="AI28" s="76"/>
      <c r="AJ28" s="74"/>
      <c r="AK28" s="78">
        <f t="shared" si="0"/>
        <v>2</v>
      </c>
    </row>
    <row r="29" spans="1:37" ht="16.5">
      <c r="A29" s="72" t="s">
        <v>120</v>
      </c>
      <c r="B29" s="73"/>
      <c r="C29" s="74">
        <v>1</v>
      </c>
      <c r="D29" s="73"/>
      <c r="E29" s="75"/>
      <c r="F29" s="76"/>
      <c r="G29" s="77"/>
      <c r="H29" s="74"/>
      <c r="I29" s="73"/>
      <c r="J29" s="75"/>
      <c r="K29" s="76"/>
      <c r="L29" s="77"/>
      <c r="M29" s="74"/>
      <c r="N29" s="73"/>
      <c r="O29" s="75"/>
      <c r="P29" s="76"/>
      <c r="Q29" s="74">
        <v>1</v>
      </c>
      <c r="R29" s="73"/>
      <c r="S29" s="77"/>
      <c r="T29" s="75"/>
      <c r="U29" s="76"/>
      <c r="V29" s="77"/>
      <c r="W29" s="74"/>
      <c r="X29" s="73"/>
      <c r="Y29" s="75"/>
      <c r="Z29" s="76"/>
      <c r="AA29" s="74"/>
      <c r="AB29" s="73"/>
      <c r="AC29" s="77"/>
      <c r="AD29" s="75"/>
      <c r="AE29" s="76"/>
      <c r="AF29" s="74"/>
      <c r="AG29" s="73"/>
      <c r="AH29" s="75">
        <v>1</v>
      </c>
      <c r="AI29" s="76"/>
      <c r="AJ29" s="74"/>
      <c r="AK29" s="78">
        <f t="shared" si="0"/>
        <v>3</v>
      </c>
    </row>
    <row r="30" spans="1:37" ht="16.5">
      <c r="A30" s="72" t="s">
        <v>159</v>
      </c>
      <c r="B30" s="73"/>
      <c r="C30" s="74"/>
      <c r="D30" s="73"/>
      <c r="E30" s="75">
        <v>1</v>
      </c>
      <c r="F30" s="76"/>
      <c r="G30" s="77"/>
      <c r="H30" s="74"/>
      <c r="I30" s="73"/>
      <c r="J30" s="75"/>
      <c r="K30" s="76"/>
      <c r="L30" s="77"/>
      <c r="M30" s="74"/>
      <c r="N30" s="73"/>
      <c r="O30" s="75">
        <v>1</v>
      </c>
      <c r="P30" s="76"/>
      <c r="Q30" s="74"/>
      <c r="R30" s="73"/>
      <c r="S30" s="77"/>
      <c r="T30" s="75">
        <v>1</v>
      </c>
      <c r="U30" s="76"/>
      <c r="V30" s="77"/>
      <c r="W30" s="74"/>
      <c r="X30" s="73"/>
      <c r="Y30" s="75"/>
      <c r="Z30" s="76"/>
      <c r="AA30" s="74"/>
      <c r="AB30" s="73"/>
      <c r="AC30" s="77"/>
      <c r="AD30" s="75"/>
      <c r="AE30" s="76"/>
      <c r="AF30" s="74"/>
      <c r="AG30" s="73"/>
      <c r="AH30" s="75"/>
      <c r="AI30" s="76"/>
      <c r="AJ30" s="74">
        <v>1</v>
      </c>
      <c r="AK30" s="78">
        <f t="shared" si="0"/>
        <v>4</v>
      </c>
    </row>
    <row r="31" spans="1:37" ht="16.5">
      <c r="A31" s="72" t="s">
        <v>121</v>
      </c>
      <c r="B31" s="73"/>
      <c r="C31" s="74"/>
      <c r="D31" s="73"/>
      <c r="E31" s="75"/>
      <c r="F31" s="76"/>
      <c r="G31" s="77"/>
      <c r="H31" s="74">
        <v>1</v>
      </c>
      <c r="I31" s="73"/>
      <c r="J31" s="75">
        <v>1</v>
      </c>
      <c r="K31" s="76"/>
      <c r="L31" s="77"/>
      <c r="M31" s="74"/>
      <c r="N31" s="73"/>
      <c r="O31" s="75"/>
      <c r="P31" s="76"/>
      <c r="Q31" s="74"/>
      <c r="R31" s="73"/>
      <c r="S31" s="77"/>
      <c r="T31" s="75">
        <v>1</v>
      </c>
      <c r="U31" s="76"/>
      <c r="V31" s="77"/>
      <c r="W31" s="74"/>
      <c r="X31" s="73"/>
      <c r="Y31" s="75"/>
      <c r="Z31" s="76"/>
      <c r="AA31" s="74">
        <v>1</v>
      </c>
      <c r="AB31" s="73"/>
      <c r="AC31" s="77"/>
      <c r="AD31" s="75"/>
      <c r="AE31" s="76"/>
      <c r="AF31" s="74"/>
      <c r="AG31" s="73"/>
      <c r="AH31" s="75"/>
      <c r="AI31" s="76"/>
      <c r="AJ31" s="74"/>
      <c r="AK31" s="78">
        <f t="shared" si="0"/>
        <v>4</v>
      </c>
    </row>
    <row r="32" spans="1:37" ht="16.5">
      <c r="A32" s="72" t="s">
        <v>160</v>
      </c>
      <c r="B32" s="73"/>
      <c r="C32" s="74"/>
      <c r="D32" s="73"/>
      <c r="E32" s="75"/>
      <c r="F32" s="76"/>
      <c r="G32" s="77"/>
      <c r="H32" s="74"/>
      <c r="I32" s="73"/>
      <c r="J32" s="75"/>
      <c r="K32" s="76"/>
      <c r="L32" s="77"/>
      <c r="M32" s="74"/>
      <c r="N32" s="73"/>
      <c r="O32" s="75"/>
      <c r="P32" s="76">
        <v>2</v>
      </c>
      <c r="Q32" s="74"/>
      <c r="R32" s="73"/>
      <c r="S32" s="77"/>
      <c r="T32" s="75"/>
      <c r="U32" s="76"/>
      <c r="V32" s="77"/>
      <c r="W32" s="74"/>
      <c r="X32" s="73"/>
      <c r="Y32" s="75"/>
      <c r="Z32" s="76"/>
      <c r="AA32" s="74"/>
      <c r="AB32" s="73"/>
      <c r="AC32" s="77">
        <v>1</v>
      </c>
      <c r="AD32" s="75"/>
      <c r="AE32" s="76"/>
      <c r="AF32" s="74"/>
      <c r="AG32" s="73"/>
      <c r="AH32" s="75"/>
      <c r="AI32" s="76"/>
      <c r="AJ32" s="74"/>
      <c r="AK32" s="78">
        <f t="shared" si="0"/>
        <v>3</v>
      </c>
    </row>
    <row r="33" spans="1:37" ht="16.5">
      <c r="A33" s="72" t="s">
        <v>122</v>
      </c>
      <c r="B33" s="73"/>
      <c r="C33" s="74"/>
      <c r="D33" s="73"/>
      <c r="E33" s="75"/>
      <c r="F33" s="76"/>
      <c r="G33" s="77"/>
      <c r="H33" s="74">
        <v>1</v>
      </c>
      <c r="I33" s="73"/>
      <c r="J33" s="75"/>
      <c r="K33" s="76"/>
      <c r="L33" s="77"/>
      <c r="M33" s="74"/>
      <c r="N33" s="73"/>
      <c r="O33" s="75"/>
      <c r="P33" s="76"/>
      <c r="Q33" s="74"/>
      <c r="R33" s="73"/>
      <c r="S33" s="77"/>
      <c r="T33" s="75">
        <v>1</v>
      </c>
      <c r="U33" s="76"/>
      <c r="V33" s="77"/>
      <c r="W33" s="74"/>
      <c r="X33" s="73"/>
      <c r="Y33" s="75"/>
      <c r="Z33" s="76"/>
      <c r="AA33" s="74">
        <v>1</v>
      </c>
      <c r="AB33" s="73"/>
      <c r="AC33" s="77"/>
      <c r="AD33" s="75"/>
      <c r="AE33" s="76"/>
      <c r="AF33" s="74">
        <v>1</v>
      </c>
      <c r="AG33" s="73"/>
      <c r="AH33" s="75"/>
      <c r="AI33" s="76"/>
      <c r="AJ33" s="74"/>
      <c r="AK33" s="78">
        <f t="shared" si="0"/>
        <v>4</v>
      </c>
    </row>
    <row r="34" spans="1:37" ht="16.5">
      <c r="A34" s="72" t="s">
        <v>161</v>
      </c>
      <c r="B34" s="73"/>
      <c r="C34" s="74"/>
      <c r="D34" s="73"/>
      <c r="E34" s="75">
        <v>1</v>
      </c>
      <c r="F34" s="76"/>
      <c r="G34" s="77"/>
      <c r="H34" s="74"/>
      <c r="I34" s="73"/>
      <c r="J34" s="75"/>
      <c r="K34" s="76"/>
      <c r="L34" s="77"/>
      <c r="M34" s="74"/>
      <c r="N34" s="73"/>
      <c r="O34" s="75">
        <v>1</v>
      </c>
      <c r="P34" s="76"/>
      <c r="Q34" s="74"/>
      <c r="R34" s="73"/>
      <c r="S34" s="77"/>
      <c r="T34" s="75">
        <v>1</v>
      </c>
      <c r="U34" s="76"/>
      <c r="V34" s="77"/>
      <c r="W34" s="74"/>
      <c r="X34" s="73"/>
      <c r="Y34" s="75"/>
      <c r="Z34" s="76"/>
      <c r="AA34" s="74"/>
      <c r="AB34" s="73"/>
      <c r="AC34" s="77"/>
      <c r="AD34" s="75"/>
      <c r="AE34" s="76"/>
      <c r="AF34" s="74"/>
      <c r="AG34" s="73"/>
      <c r="AH34" s="75">
        <v>1</v>
      </c>
      <c r="AI34" s="76"/>
      <c r="AJ34" s="74"/>
      <c r="AK34" s="78">
        <f t="shared" si="0"/>
        <v>4</v>
      </c>
    </row>
    <row r="35" spans="1:37" ht="16.5">
      <c r="A35" s="72" t="s">
        <v>162</v>
      </c>
      <c r="B35" s="73"/>
      <c r="C35" s="74">
        <v>1</v>
      </c>
      <c r="D35" s="73"/>
      <c r="E35" s="75">
        <v>1</v>
      </c>
      <c r="F35" s="76"/>
      <c r="G35" s="77"/>
      <c r="H35" s="74"/>
      <c r="I35" s="73"/>
      <c r="J35" s="75"/>
      <c r="K35" s="76"/>
      <c r="L35" s="77"/>
      <c r="M35" s="74"/>
      <c r="N35" s="73"/>
      <c r="O35" s="75"/>
      <c r="P35" s="76"/>
      <c r="Q35" s="74"/>
      <c r="R35" s="73"/>
      <c r="S35" s="77"/>
      <c r="T35" s="75"/>
      <c r="U35" s="76"/>
      <c r="V35" s="77"/>
      <c r="W35" s="74">
        <v>1</v>
      </c>
      <c r="X35" s="73"/>
      <c r="Y35" s="75"/>
      <c r="Z35" s="76"/>
      <c r="AA35" s="74"/>
      <c r="AB35" s="73"/>
      <c r="AC35" s="77"/>
      <c r="AD35" s="75"/>
      <c r="AE35" s="76"/>
      <c r="AF35" s="74"/>
      <c r="AG35" s="73"/>
      <c r="AH35" s="75">
        <v>1</v>
      </c>
      <c r="AI35" s="76"/>
      <c r="AJ35" s="74"/>
      <c r="AK35" s="78">
        <f t="shared" si="0"/>
        <v>4</v>
      </c>
    </row>
    <row r="36" spans="1:37" ht="16.5">
      <c r="A36" s="72" t="s">
        <v>163</v>
      </c>
      <c r="B36" s="73"/>
      <c r="C36" s="74">
        <v>1</v>
      </c>
      <c r="D36" s="73"/>
      <c r="E36" s="75">
        <v>1</v>
      </c>
      <c r="F36" s="76"/>
      <c r="G36" s="77"/>
      <c r="H36" s="74"/>
      <c r="I36" s="73"/>
      <c r="J36" s="75"/>
      <c r="K36" s="76"/>
      <c r="L36" s="77"/>
      <c r="M36" s="74"/>
      <c r="N36" s="73"/>
      <c r="O36" s="75"/>
      <c r="P36" s="76"/>
      <c r="Q36" s="74"/>
      <c r="R36" s="73"/>
      <c r="S36" s="77"/>
      <c r="T36" s="75"/>
      <c r="U36" s="76"/>
      <c r="V36" s="77"/>
      <c r="W36" s="74"/>
      <c r="X36" s="73"/>
      <c r="Y36" s="75"/>
      <c r="Z36" s="76"/>
      <c r="AA36" s="74"/>
      <c r="AB36" s="73"/>
      <c r="AC36" s="77"/>
      <c r="AD36" s="75">
        <v>1</v>
      </c>
      <c r="AE36" s="76"/>
      <c r="AF36" s="74"/>
      <c r="AG36" s="73"/>
      <c r="AH36" s="75">
        <v>1</v>
      </c>
      <c r="AI36" s="76"/>
      <c r="AJ36" s="74"/>
      <c r="AK36" s="78">
        <f t="shared" si="0"/>
        <v>4</v>
      </c>
    </row>
    <row r="37" spans="1:37" ht="16.5">
      <c r="A37" s="72" t="s">
        <v>164</v>
      </c>
      <c r="B37" s="73"/>
      <c r="C37" s="74"/>
      <c r="D37" s="73"/>
      <c r="E37" s="75">
        <v>1</v>
      </c>
      <c r="F37" s="76"/>
      <c r="G37" s="77"/>
      <c r="H37" s="74"/>
      <c r="I37" s="73"/>
      <c r="J37" s="75"/>
      <c r="K37" s="76"/>
      <c r="L37" s="77"/>
      <c r="M37" s="74"/>
      <c r="N37" s="73"/>
      <c r="O37" s="75">
        <v>1</v>
      </c>
      <c r="P37" s="76"/>
      <c r="Q37" s="74"/>
      <c r="R37" s="73"/>
      <c r="S37" s="77"/>
      <c r="T37" s="75"/>
      <c r="U37" s="76"/>
      <c r="V37" s="77"/>
      <c r="W37" s="74"/>
      <c r="X37" s="73"/>
      <c r="Y37" s="75"/>
      <c r="Z37" s="76"/>
      <c r="AA37" s="74"/>
      <c r="AB37" s="73"/>
      <c r="AC37" s="77"/>
      <c r="AD37" s="75">
        <v>1</v>
      </c>
      <c r="AE37" s="76"/>
      <c r="AF37" s="74"/>
      <c r="AG37" s="73"/>
      <c r="AH37" s="75"/>
      <c r="AI37" s="76"/>
      <c r="AJ37" s="74"/>
      <c r="AK37" s="78">
        <f t="shared" si="0"/>
        <v>3</v>
      </c>
    </row>
    <row r="38" spans="1:37" ht="16.5">
      <c r="A38" s="72" t="s">
        <v>165</v>
      </c>
      <c r="B38" s="73"/>
      <c r="C38" s="74"/>
      <c r="D38" s="73">
        <v>2</v>
      </c>
      <c r="E38" s="75"/>
      <c r="F38" s="76"/>
      <c r="G38" s="77"/>
      <c r="H38" s="74"/>
      <c r="I38" s="73"/>
      <c r="J38" s="75"/>
      <c r="K38" s="76"/>
      <c r="L38" s="77"/>
      <c r="M38" s="74"/>
      <c r="N38" s="73"/>
      <c r="O38" s="75"/>
      <c r="P38" s="76"/>
      <c r="Q38" s="74"/>
      <c r="R38" s="73"/>
      <c r="S38" s="77"/>
      <c r="T38" s="75"/>
      <c r="U38" s="76"/>
      <c r="V38" s="77"/>
      <c r="W38" s="74"/>
      <c r="X38" s="73"/>
      <c r="Y38" s="75"/>
      <c r="Z38" s="76">
        <v>1</v>
      </c>
      <c r="AA38" s="74"/>
      <c r="AB38" s="73"/>
      <c r="AC38" s="77"/>
      <c r="AD38" s="75"/>
      <c r="AE38" s="76">
        <v>1</v>
      </c>
      <c r="AF38" s="74"/>
      <c r="AG38" s="73"/>
      <c r="AH38" s="75"/>
      <c r="AI38" s="76"/>
      <c r="AJ38" s="74"/>
      <c r="AK38" s="78">
        <f t="shared" si="0"/>
        <v>4</v>
      </c>
    </row>
    <row r="39" spans="1:37" ht="16.5">
      <c r="A39" s="72" t="s">
        <v>166</v>
      </c>
      <c r="B39" s="73"/>
      <c r="C39" s="74"/>
      <c r="D39" s="73"/>
      <c r="E39" s="75"/>
      <c r="F39" s="76"/>
      <c r="G39" s="77"/>
      <c r="H39" s="74"/>
      <c r="I39" s="73"/>
      <c r="J39" s="75"/>
      <c r="K39" s="76"/>
      <c r="L39" s="77"/>
      <c r="M39" s="74"/>
      <c r="N39" s="73"/>
      <c r="O39" s="75"/>
      <c r="P39" s="76"/>
      <c r="Q39" s="74"/>
      <c r="R39" s="73"/>
      <c r="S39" s="77"/>
      <c r="T39" s="75"/>
      <c r="U39" s="76"/>
      <c r="V39" s="77"/>
      <c r="W39" s="74"/>
      <c r="X39" s="73"/>
      <c r="Y39" s="75"/>
      <c r="Z39" s="76"/>
      <c r="AA39" s="74">
        <v>1</v>
      </c>
      <c r="AB39" s="73"/>
      <c r="AC39" s="77"/>
      <c r="AD39" s="75"/>
      <c r="AE39" s="76"/>
      <c r="AF39" s="74"/>
      <c r="AG39" s="73"/>
      <c r="AH39" s="75"/>
      <c r="AI39" s="76"/>
      <c r="AJ39" s="74"/>
      <c r="AK39" s="78">
        <f t="shared" si="0"/>
        <v>1</v>
      </c>
    </row>
    <row r="40" spans="1:37" ht="16.5">
      <c r="A40" s="72" t="s">
        <v>167</v>
      </c>
      <c r="B40" s="84"/>
      <c r="C40" s="85">
        <v>1</v>
      </c>
      <c r="D40" s="84"/>
      <c r="E40" s="86"/>
      <c r="F40" s="87"/>
      <c r="G40" s="88"/>
      <c r="H40" s="85"/>
      <c r="I40" s="84"/>
      <c r="J40" s="86"/>
      <c r="K40" s="87"/>
      <c r="L40" s="88"/>
      <c r="M40" s="85">
        <v>1</v>
      </c>
      <c r="N40" s="84"/>
      <c r="O40" s="86"/>
      <c r="P40" s="87"/>
      <c r="Q40" s="85"/>
      <c r="R40" s="84"/>
      <c r="S40" s="88"/>
      <c r="T40" s="86">
        <v>1</v>
      </c>
      <c r="U40" s="87"/>
      <c r="V40" s="88"/>
      <c r="W40" s="85"/>
      <c r="X40" s="84"/>
      <c r="Y40" s="86">
        <v>1</v>
      </c>
      <c r="Z40" s="87"/>
      <c r="AA40" s="85"/>
      <c r="AB40" s="84"/>
      <c r="AC40" s="88"/>
      <c r="AD40" s="86"/>
      <c r="AE40" s="87"/>
      <c r="AF40" s="85"/>
      <c r="AG40" s="84"/>
      <c r="AH40" s="86"/>
      <c r="AI40" s="87"/>
      <c r="AJ40" s="85"/>
      <c r="AK40" s="78">
        <f t="shared" si="0"/>
        <v>4</v>
      </c>
    </row>
    <row r="41" spans="1:37" ht="16.5">
      <c r="A41" s="72" t="s">
        <v>123</v>
      </c>
      <c r="B41" s="84"/>
      <c r="C41" s="85"/>
      <c r="D41" s="84"/>
      <c r="E41" s="86"/>
      <c r="F41" s="87"/>
      <c r="G41" s="88"/>
      <c r="H41" s="85">
        <v>1</v>
      </c>
      <c r="I41" s="84"/>
      <c r="J41" s="86"/>
      <c r="K41" s="87"/>
      <c r="L41" s="88"/>
      <c r="M41" s="85"/>
      <c r="N41" s="84"/>
      <c r="O41" s="86"/>
      <c r="P41" s="87"/>
      <c r="Q41" s="85"/>
      <c r="R41" s="84"/>
      <c r="S41" s="88"/>
      <c r="T41" s="86"/>
      <c r="U41" s="87"/>
      <c r="V41" s="88"/>
      <c r="W41" s="85"/>
      <c r="X41" s="84">
        <v>1</v>
      </c>
      <c r="Y41" s="86"/>
      <c r="Z41" s="87"/>
      <c r="AA41" s="85"/>
      <c r="AB41" s="84"/>
      <c r="AC41" s="88"/>
      <c r="AD41" s="86"/>
      <c r="AE41" s="87"/>
      <c r="AF41" s="85"/>
      <c r="AG41" s="84"/>
      <c r="AH41" s="86"/>
      <c r="AI41" s="87"/>
      <c r="AJ41" s="85"/>
      <c r="AK41" s="78">
        <f t="shared" si="0"/>
        <v>2</v>
      </c>
    </row>
    <row r="42" spans="1:37" ht="16.5">
      <c r="A42" s="72" t="s">
        <v>168</v>
      </c>
      <c r="B42" s="73"/>
      <c r="C42" s="74"/>
      <c r="D42" s="73"/>
      <c r="E42" s="75"/>
      <c r="F42" s="76"/>
      <c r="G42" s="77">
        <v>1</v>
      </c>
      <c r="H42" s="74"/>
      <c r="I42" s="73"/>
      <c r="J42" s="75"/>
      <c r="K42" s="76"/>
      <c r="L42" s="77"/>
      <c r="M42" s="74"/>
      <c r="N42" s="73"/>
      <c r="O42" s="75"/>
      <c r="P42" s="76"/>
      <c r="Q42" s="74"/>
      <c r="R42" s="73"/>
      <c r="S42" s="77"/>
      <c r="T42" s="75"/>
      <c r="U42" s="76"/>
      <c r="V42" s="77"/>
      <c r="W42" s="74"/>
      <c r="X42" s="73"/>
      <c r="Y42" s="75"/>
      <c r="Z42" s="76"/>
      <c r="AA42" s="74"/>
      <c r="AB42" s="73"/>
      <c r="AC42" s="77"/>
      <c r="AD42" s="75"/>
      <c r="AE42" s="76"/>
      <c r="AF42" s="74"/>
      <c r="AG42" s="73">
        <v>1</v>
      </c>
      <c r="AH42" s="75"/>
      <c r="AI42" s="76">
        <v>1</v>
      </c>
      <c r="AJ42" s="74"/>
      <c r="AK42" s="78">
        <f t="shared" si="0"/>
        <v>3</v>
      </c>
    </row>
    <row r="43" spans="1:37" ht="16.5">
      <c r="A43" s="72" t="s">
        <v>124</v>
      </c>
      <c r="B43" s="73"/>
      <c r="C43" s="74"/>
      <c r="D43" s="73"/>
      <c r="E43" s="75"/>
      <c r="F43" s="76"/>
      <c r="G43" s="77"/>
      <c r="H43" s="74"/>
      <c r="I43" s="73"/>
      <c r="J43" s="75"/>
      <c r="K43" s="76"/>
      <c r="L43" s="77"/>
      <c r="M43" s="74"/>
      <c r="N43" s="73"/>
      <c r="O43" s="75"/>
      <c r="P43" s="76"/>
      <c r="Q43" s="74"/>
      <c r="R43" s="73"/>
      <c r="S43" s="77"/>
      <c r="T43" s="75">
        <v>1</v>
      </c>
      <c r="U43" s="76"/>
      <c r="V43" s="77"/>
      <c r="W43" s="74"/>
      <c r="X43" s="73"/>
      <c r="Y43" s="75"/>
      <c r="Z43" s="76"/>
      <c r="AA43" s="74"/>
      <c r="AB43" s="73"/>
      <c r="AC43" s="77"/>
      <c r="AD43" s="75"/>
      <c r="AE43" s="76"/>
      <c r="AF43" s="74"/>
      <c r="AG43" s="73"/>
      <c r="AH43" s="75">
        <v>1</v>
      </c>
      <c r="AI43" s="76"/>
      <c r="AJ43" s="74"/>
      <c r="AK43" s="78">
        <f t="shared" si="0"/>
        <v>2</v>
      </c>
    </row>
    <row r="44" spans="1:37" ht="16.5">
      <c r="A44" s="72" t="s">
        <v>169</v>
      </c>
      <c r="B44" s="73"/>
      <c r="C44" s="74"/>
      <c r="D44" s="73"/>
      <c r="E44" s="75">
        <v>1</v>
      </c>
      <c r="F44" s="76"/>
      <c r="G44" s="77"/>
      <c r="H44" s="74"/>
      <c r="I44" s="73"/>
      <c r="J44" s="75"/>
      <c r="K44" s="76"/>
      <c r="L44" s="77"/>
      <c r="M44" s="74"/>
      <c r="N44" s="73"/>
      <c r="O44" s="75"/>
      <c r="P44" s="76"/>
      <c r="Q44" s="74"/>
      <c r="R44" s="73"/>
      <c r="S44" s="77"/>
      <c r="T44" s="75">
        <v>1</v>
      </c>
      <c r="U44" s="76"/>
      <c r="V44" s="77"/>
      <c r="W44" s="74"/>
      <c r="X44" s="73"/>
      <c r="Y44" s="75"/>
      <c r="Z44" s="76"/>
      <c r="AA44" s="74"/>
      <c r="AB44" s="73"/>
      <c r="AC44" s="77"/>
      <c r="AD44" s="75"/>
      <c r="AE44" s="76"/>
      <c r="AF44" s="74"/>
      <c r="AG44" s="73"/>
      <c r="AH44" s="75"/>
      <c r="AI44" s="76"/>
      <c r="AJ44" s="74"/>
      <c r="AK44" s="78">
        <f t="shared" si="0"/>
        <v>2</v>
      </c>
    </row>
    <row r="45" spans="1:37" ht="16.5">
      <c r="A45" s="72" t="s">
        <v>170</v>
      </c>
      <c r="B45" s="73"/>
      <c r="C45" s="74"/>
      <c r="D45" s="73"/>
      <c r="E45" s="75"/>
      <c r="F45" s="76"/>
      <c r="G45" s="77"/>
      <c r="H45" s="74"/>
      <c r="I45" s="73"/>
      <c r="J45" s="75"/>
      <c r="K45" s="76"/>
      <c r="L45" s="77"/>
      <c r="M45" s="74"/>
      <c r="N45" s="73"/>
      <c r="O45" s="75"/>
      <c r="P45" s="76"/>
      <c r="Q45" s="74"/>
      <c r="R45" s="73"/>
      <c r="S45" s="77"/>
      <c r="T45" s="75"/>
      <c r="U45" s="76"/>
      <c r="V45" s="77"/>
      <c r="W45" s="74"/>
      <c r="X45" s="73"/>
      <c r="Y45" s="75"/>
      <c r="Z45" s="76"/>
      <c r="AA45" s="74">
        <v>1</v>
      </c>
      <c r="AB45" s="73"/>
      <c r="AC45" s="77"/>
      <c r="AD45" s="75"/>
      <c r="AE45" s="76"/>
      <c r="AF45" s="74"/>
      <c r="AG45" s="73"/>
      <c r="AH45" s="75"/>
      <c r="AI45" s="76"/>
      <c r="AJ45" s="74"/>
      <c r="AK45" s="78">
        <f t="shared" si="0"/>
        <v>1</v>
      </c>
    </row>
    <row r="46" spans="1:37" ht="16.5">
      <c r="A46" s="72" t="s">
        <v>171</v>
      </c>
      <c r="B46" s="73">
        <v>1</v>
      </c>
      <c r="C46" s="74"/>
      <c r="D46" s="73"/>
      <c r="E46" s="75"/>
      <c r="F46" s="76"/>
      <c r="G46" s="77"/>
      <c r="H46" s="74"/>
      <c r="I46" s="73"/>
      <c r="J46" s="75"/>
      <c r="K46" s="76"/>
      <c r="L46" s="77"/>
      <c r="M46" s="74"/>
      <c r="N46" s="73">
        <v>1</v>
      </c>
      <c r="O46" s="75"/>
      <c r="P46" s="76"/>
      <c r="Q46" s="74"/>
      <c r="R46" s="73"/>
      <c r="S46" s="77"/>
      <c r="T46" s="75"/>
      <c r="U46" s="76"/>
      <c r="V46" s="77"/>
      <c r="W46" s="74"/>
      <c r="X46" s="73">
        <v>1</v>
      </c>
      <c r="Y46" s="75"/>
      <c r="Z46" s="76"/>
      <c r="AA46" s="74"/>
      <c r="AB46" s="73"/>
      <c r="AC46" s="77"/>
      <c r="AD46" s="75"/>
      <c r="AE46" s="76"/>
      <c r="AF46" s="74"/>
      <c r="AG46" s="73"/>
      <c r="AH46" s="75"/>
      <c r="AI46" s="76"/>
      <c r="AJ46" s="74"/>
      <c r="AK46" s="78">
        <f t="shared" si="0"/>
        <v>3</v>
      </c>
    </row>
    <row r="47" spans="1:37" ht="16.5">
      <c r="A47" s="72" t="s">
        <v>172</v>
      </c>
      <c r="B47" s="73"/>
      <c r="C47" s="74"/>
      <c r="D47" s="73"/>
      <c r="E47" s="75"/>
      <c r="F47" s="76"/>
      <c r="G47" s="77"/>
      <c r="H47" s="74"/>
      <c r="I47" s="73"/>
      <c r="J47" s="75"/>
      <c r="K47" s="76"/>
      <c r="L47" s="77"/>
      <c r="M47" s="74"/>
      <c r="N47" s="73">
        <v>1</v>
      </c>
      <c r="O47" s="75"/>
      <c r="P47" s="76"/>
      <c r="Q47" s="74"/>
      <c r="R47" s="73"/>
      <c r="S47" s="77">
        <v>1</v>
      </c>
      <c r="T47" s="75"/>
      <c r="U47" s="76"/>
      <c r="V47" s="77"/>
      <c r="W47" s="74"/>
      <c r="X47" s="73"/>
      <c r="Y47" s="75"/>
      <c r="Z47" s="76">
        <v>1</v>
      </c>
      <c r="AA47" s="74"/>
      <c r="AB47" s="73"/>
      <c r="AC47" s="77"/>
      <c r="AD47" s="75"/>
      <c r="AE47" s="76"/>
      <c r="AF47" s="74"/>
      <c r="AG47" s="73"/>
      <c r="AH47" s="75"/>
      <c r="AI47" s="76"/>
      <c r="AJ47" s="74"/>
      <c r="AK47" s="78">
        <f t="shared" si="0"/>
        <v>3</v>
      </c>
    </row>
    <row r="48" spans="1:37" ht="16.5">
      <c r="A48" s="72" t="s">
        <v>125</v>
      </c>
      <c r="B48" s="73"/>
      <c r="C48" s="74"/>
      <c r="D48" s="73"/>
      <c r="E48" s="75"/>
      <c r="F48" s="76"/>
      <c r="G48" s="77"/>
      <c r="H48" s="74"/>
      <c r="I48" s="73"/>
      <c r="J48" s="75"/>
      <c r="K48" s="76"/>
      <c r="L48" s="77"/>
      <c r="M48" s="74"/>
      <c r="N48" s="73"/>
      <c r="O48" s="75"/>
      <c r="P48" s="76"/>
      <c r="Q48" s="74"/>
      <c r="R48" s="73"/>
      <c r="S48" s="77"/>
      <c r="T48" s="75">
        <v>1</v>
      </c>
      <c r="U48" s="76"/>
      <c r="V48" s="77"/>
      <c r="W48" s="74"/>
      <c r="X48" s="73"/>
      <c r="Y48" s="75"/>
      <c r="Z48" s="76"/>
      <c r="AA48" s="74"/>
      <c r="AB48" s="73"/>
      <c r="AC48" s="77"/>
      <c r="AD48" s="75"/>
      <c r="AE48" s="76"/>
      <c r="AF48" s="74"/>
      <c r="AG48" s="73"/>
      <c r="AH48" s="75"/>
      <c r="AI48" s="76"/>
      <c r="AJ48" s="74"/>
      <c r="AK48" s="78">
        <f t="shared" si="0"/>
        <v>1</v>
      </c>
    </row>
    <row r="49" spans="1:37" ht="16.5">
      <c r="A49" s="72" t="s">
        <v>126</v>
      </c>
      <c r="B49" s="73">
        <v>1</v>
      </c>
      <c r="C49" s="74"/>
      <c r="D49" s="73">
        <v>1</v>
      </c>
      <c r="E49" s="75"/>
      <c r="F49" s="76"/>
      <c r="G49" s="77"/>
      <c r="H49" s="74"/>
      <c r="I49" s="73"/>
      <c r="J49" s="75"/>
      <c r="K49" s="76"/>
      <c r="L49" s="77"/>
      <c r="M49" s="74"/>
      <c r="N49" s="73"/>
      <c r="O49" s="75"/>
      <c r="P49" s="76"/>
      <c r="Q49" s="74"/>
      <c r="R49" s="73"/>
      <c r="S49" s="77"/>
      <c r="T49" s="75"/>
      <c r="U49" s="76"/>
      <c r="V49" s="77">
        <v>1</v>
      </c>
      <c r="W49" s="74"/>
      <c r="X49" s="73"/>
      <c r="Y49" s="75"/>
      <c r="Z49" s="76"/>
      <c r="AA49" s="74"/>
      <c r="AB49" s="73"/>
      <c r="AC49" s="77"/>
      <c r="AD49" s="75"/>
      <c r="AE49" s="76"/>
      <c r="AF49" s="74"/>
      <c r="AG49" s="73"/>
      <c r="AH49" s="75"/>
      <c r="AI49" s="76"/>
      <c r="AJ49" s="74"/>
      <c r="AK49" s="78">
        <f t="shared" si="0"/>
        <v>3</v>
      </c>
    </row>
    <row r="50" spans="1:37" ht="16.5">
      <c r="A50" s="72" t="s">
        <v>173</v>
      </c>
      <c r="B50" s="73"/>
      <c r="C50" s="74">
        <v>1</v>
      </c>
      <c r="D50" s="73"/>
      <c r="E50" s="75"/>
      <c r="F50" s="76"/>
      <c r="G50" s="77"/>
      <c r="H50" s="74">
        <v>1</v>
      </c>
      <c r="I50" s="73"/>
      <c r="J50" s="75"/>
      <c r="K50" s="76"/>
      <c r="L50" s="77"/>
      <c r="M50" s="74"/>
      <c r="N50" s="73"/>
      <c r="O50" s="75"/>
      <c r="P50" s="76"/>
      <c r="Q50" s="74"/>
      <c r="R50" s="73"/>
      <c r="S50" s="77"/>
      <c r="T50" s="75">
        <v>1</v>
      </c>
      <c r="U50" s="76"/>
      <c r="V50" s="77"/>
      <c r="W50" s="74"/>
      <c r="X50" s="73"/>
      <c r="Y50" s="75"/>
      <c r="Z50" s="76"/>
      <c r="AA50" s="74"/>
      <c r="AB50" s="73"/>
      <c r="AC50" s="77"/>
      <c r="AD50" s="75"/>
      <c r="AE50" s="76"/>
      <c r="AF50" s="74"/>
      <c r="AG50" s="73"/>
      <c r="AH50" s="75"/>
      <c r="AI50" s="76"/>
      <c r="AJ50" s="74"/>
      <c r="AK50" s="78">
        <f t="shared" si="0"/>
        <v>3</v>
      </c>
    </row>
    <row r="51" spans="1:37" ht="16.5">
      <c r="A51" s="72" t="s">
        <v>174</v>
      </c>
      <c r="B51" s="73">
        <v>1</v>
      </c>
      <c r="C51" s="74"/>
      <c r="D51" s="73"/>
      <c r="E51" s="75"/>
      <c r="F51" s="76"/>
      <c r="G51" s="77"/>
      <c r="H51" s="74"/>
      <c r="I51" s="73"/>
      <c r="J51" s="75"/>
      <c r="K51" s="76"/>
      <c r="L51" s="77"/>
      <c r="M51" s="74"/>
      <c r="N51" s="73">
        <v>1</v>
      </c>
      <c r="O51" s="75"/>
      <c r="P51" s="76"/>
      <c r="Q51" s="74"/>
      <c r="R51" s="73"/>
      <c r="S51" s="77"/>
      <c r="T51" s="75"/>
      <c r="U51" s="76"/>
      <c r="V51" s="77"/>
      <c r="W51" s="74"/>
      <c r="X51" s="73"/>
      <c r="Y51" s="75"/>
      <c r="Z51" s="76"/>
      <c r="AA51" s="74"/>
      <c r="AB51" s="73"/>
      <c r="AC51" s="77"/>
      <c r="AD51" s="75"/>
      <c r="AE51" s="76"/>
      <c r="AF51" s="74"/>
      <c r="AG51" s="73"/>
      <c r="AH51" s="75"/>
      <c r="AI51" s="76">
        <v>1</v>
      </c>
      <c r="AJ51" s="74"/>
      <c r="AK51" s="78">
        <f t="shared" si="0"/>
        <v>3</v>
      </c>
    </row>
    <row r="52" spans="1:37" ht="16.5">
      <c r="A52" s="72" t="s">
        <v>127</v>
      </c>
      <c r="B52" s="73"/>
      <c r="C52" s="74"/>
      <c r="D52" s="73"/>
      <c r="E52" s="75">
        <v>1</v>
      </c>
      <c r="F52" s="76"/>
      <c r="G52" s="77"/>
      <c r="H52" s="74"/>
      <c r="I52" s="73"/>
      <c r="J52" s="75"/>
      <c r="K52" s="76"/>
      <c r="L52" s="77"/>
      <c r="M52" s="74"/>
      <c r="N52" s="73"/>
      <c r="O52" s="75"/>
      <c r="P52" s="76"/>
      <c r="Q52" s="74"/>
      <c r="R52" s="73"/>
      <c r="S52" s="77"/>
      <c r="T52" s="75">
        <v>2</v>
      </c>
      <c r="U52" s="76"/>
      <c r="V52" s="77"/>
      <c r="W52" s="74"/>
      <c r="X52" s="73"/>
      <c r="Y52" s="75"/>
      <c r="Z52" s="76"/>
      <c r="AA52" s="74"/>
      <c r="AB52" s="73"/>
      <c r="AC52" s="77"/>
      <c r="AD52" s="75"/>
      <c r="AE52" s="76"/>
      <c r="AF52" s="74">
        <v>1</v>
      </c>
      <c r="AG52" s="73"/>
      <c r="AH52" s="75"/>
      <c r="AI52" s="76"/>
      <c r="AJ52" s="74"/>
      <c r="AK52" s="78">
        <f t="shared" si="0"/>
        <v>4</v>
      </c>
    </row>
    <row r="53" spans="1:37" ht="16.5">
      <c r="A53" s="72" t="s">
        <v>175</v>
      </c>
      <c r="B53" s="89"/>
      <c r="C53" s="90"/>
      <c r="D53" s="89"/>
      <c r="E53" s="91"/>
      <c r="F53" s="92"/>
      <c r="G53" s="93"/>
      <c r="H53" s="90"/>
      <c r="I53" s="89"/>
      <c r="J53" s="91"/>
      <c r="K53" s="92"/>
      <c r="L53" s="93"/>
      <c r="M53" s="90"/>
      <c r="N53" s="89"/>
      <c r="O53" s="91"/>
      <c r="P53" s="92"/>
      <c r="Q53" s="90"/>
      <c r="R53" s="89"/>
      <c r="S53" s="93"/>
      <c r="T53" s="91"/>
      <c r="U53" s="92"/>
      <c r="V53" s="93"/>
      <c r="W53" s="90"/>
      <c r="X53" s="89"/>
      <c r="Y53" s="91"/>
      <c r="Z53" s="92"/>
      <c r="AA53" s="90"/>
      <c r="AB53" s="89"/>
      <c r="AC53" s="93"/>
      <c r="AD53" s="91"/>
      <c r="AE53" s="92"/>
      <c r="AF53" s="90"/>
      <c r="AG53" s="89"/>
      <c r="AH53" s="91"/>
      <c r="AI53" s="92"/>
      <c r="AJ53" s="90">
        <v>1</v>
      </c>
      <c r="AK53" s="78">
        <f t="shared" si="0"/>
        <v>1</v>
      </c>
    </row>
    <row r="54" spans="1:37" ht="16.5">
      <c r="A54" s="72" t="s">
        <v>176</v>
      </c>
      <c r="B54" s="89"/>
      <c r="C54" s="90">
        <v>1</v>
      </c>
      <c r="D54" s="89"/>
      <c r="E54" s="91"/>
      <c r="F54" s="92"/>
      <c r="G54" s="93"/>
      <c r="H54" s="90"/>
      <c r="I54" s="89"/>
      <c r="J54" s="91"/>
      <c r="K54" s="92"/>
      <c r="L54" s="93"/>
      <c r="M54" s="90"/>
      <c r="N54" s="89"/>
      <c r="O54" s="91"/>
      <c r="P54" s="92"/>
      <c r="Q54" s="90"/>
      <c r="R54" s="89"/>
      <c r="S54" s="93"/>
      <c r="T54" s="91"/>
      <c r="U54" s="92"/>
      <c r="V54" s="93"/>
      <c r="W54" s="90"/>
      <c r="X54" s="89"/>
      <c r="Y54" s="91"/>
      <c r="Z54" s="92"/>
      <c r="AA54" s="90"/>
      <c r="AB54" s="89"/>
      <c r="AC54" s="93"/>
      <c r="AD54" s="91"/>
      <c r="AE54" s="92"/>
      <c r="AF54" s="90"/>
      <c r="AG54" s="89"/>
      <c r="AH54" s="91"/>
      <c r="AI54" s="92"/>
      <c r="AJ54" s="90"/>
      <c r="AK54" s="78">
        <f t="shared" si="0"/>
        <v>1</v>
      </c>
    </row>
    <row r="55" spans="1:37" ht="16.5">
      <c r="A55" s="72" t="s">
        <v>177</v>
      </c>
      <c r="B55" s="89">
        <v>1</v>
      </c>
      <c r="C55" s="90"/>
      <c r="D55" s="89">
        <v>1</v>
      </c>
      <c r="E55" s="91"/>
      <c r="F55" s="92"/>
      <c r="G55" s="93"/>
      <c r="H55" s="90"/>
      <c r="I55" s="89"/>
      <c r="J55" s="91"/>
      <c r="K55" s="92"/>
      <c r="L55" s="93"/>
      <c r="M55" s="90"/>
      <c r="N55" s="89"/>
      <c r="O55" s="91"/>
      <c r="P55" s="92"/>
      <c r="Q55" s="90"/>
      <c r="R55" s="89"/>
      <c r="S55" s="93"/>
      <c r="T55" s="91"/>
      <c r="U55" s="92"/>
      <c r="V55" s="93"/>
      <c r="W55" s="90"/>
      <c r="X55" s="89"/>
      <c r="Y55" s="91"/>
      <c r="Z55" s="92"/>
      <c r="AA55" s="90"/>
      <c r="AB55" s="89"/>
      <c r="AC55" s="93"/>
      <c r="AD55" s="91"/>
      <c r="AE55" s="92"/>
      <c r="AF55" s="90"/>
      <c r="AG55" s="89"/>
      <c r="AH55" s="91"/>
      <c r="AI55" s="92"/>
      <c r="AJ55" s="90"/>
      <c r="AK55" s="78">
        <f t="shared" si="0"/>
        <v>2</v>
      </c>
    </row>
    <row r="56" spans="1:37" ht="16.5">
      <c r="A56" s="72" t="s">
        <v>178</v>
      </c>
      <c r="B56" s="89"/>
      <c r="C56" s="90"/>
      <c r="D56" s="89"/>
      <c r="E56" s="91"/>
      <c r="F56" s="92"/>
      <c r="G56" s="93"/>
      <c r="H56" s="90"/>
      <c r="I56" s="89"/>
      <c r="J56" s="91"/>
      <c r="K56" s="92"/>
      <c r="L56" s="93"/>
      <c r="M56" s="90"/>
      <c r="N56" s="89"/>
      <c r="O56" s="91"/>
      <c r="P56" s="92"/>
      <c r="Q56" s="90"/>
      <c r="R56" s="89"/>
      <c r="S56" s="93"/>
      <c r="T56" s="91"/>
      <c r="U56" s="92"/>
      <c r="V56" s="93"/>
      <c r="W56" s="90"/>
      <c r="X56" s="89"/>
      <c r="Y56" s="91"/>
      <c r="Z56" s="92"/>
      <c r="AA56" s="90"/>
      <c r="AB56" s="89"/>
      <c r="AC56" s="93"/>
      <c r="AD56" s="91"/>
      <c r="AE56" s="92"/>
      <c r="AF56" s="90"/>
      <c r="AG56" s="89"/>
      <c r="AH56" s="91"/>
      <c r="AI56" s="92"/>
      <c r="AJ56" s="90"/>
      <c r="AK56" s="78">
        <f t="shared" si="0"/>
        <v>0</v>
      </c>
    </row>
    <row r="57" spans="1:37" ht="16.5">
      <c r="A57" s="72" t="s">
        <v>179</v>
      </c>
      <c r="B57" s="89"/>
      <c r="C57" s="90"/>
      <c r="D57" s="89"/>
      <c r="E57" s="91"/>
      <c r="F57" s="92"/>
      <c r="G57" s="93"/>
      <c r="H57" s="90"/>
      <c r="I57" s="89"/>
      <c r="J57" s="91"/>
      <c r="K57" s="92"/>
      <c r="L57" s="93"/>
      <c r="M57" s="90"/>
      <c r="N57" s="89"/>
      <c r="O57" s="91"/>
      <c r="P57" s="92"/>
      <c r="Q57" s="90"/>
      <c r="R57" s="89"/>
      <c r="S57" s="93"/>
      <c r="T57" s="91"/>
      <c r="U57" s="92"/>
      <c r="V57" s="93"/>
      <c r="W57" s="90"/>
      <c r="X57" s="89"/>
      <c r="Y57" s="91"/>
      <c r="Z57" s="92"/>
      <c r="AA57" s="90"/>
      <c r="AB57" s="89"/>
      <c r="AC57" s="93"/>
      <c r="AD57" s="91"/>
      <c r="AE57" s="92"/>
      <c r="AF57" s="90"/>
      <c r="AG57" s="89"/>
      <c r="AH57" s="91"/>
      <c r="AI57" s="92"/>
      <c r="AJ57" s="90"/>
      <c r="AK57" s="78">
        <f t="shared" si="0"/>
        <v>0</v>
      </c>
    </row>
    <row r="58" spans="1:37" ht="16.5">
      <c r="A58" s="72" t="s">
        <v>180</v>
      </c>
      <c r="B58" s="89"/>
      <c r="C58" s="90"/>
      <c r="D58" s="89"/>
      <c r="E58" s="91"/>
      <c r="F58" s="92"/>
      <c r="G58" s="93"/>
      <c r="H58" s="90"/>
      <c r="I58" s="89"/>
      <c r="J58" s="91"/>
      <c r="K58" s="92"/>
      <c r="L58" s="93"/>
      <c r="M58" s="90"/>
      <c r="N58" s="89"/>
      <c r="O58" s="91"/>
      <c r="P58" s="92"/>
      <c r="Q58" s="90"/>
      <c r="R58" s="89"/>
      <c r="S58" s="93"/>
      <c r="T58" s="91"/>
      <c r="U58" s="92"/>
      <c r="V58" s="93"/>
      <c r="W58" s="90"/>
      <c r="X58" s="89"/>
      <c r="Y58" s="91"/>
      <c r="Z58" s="92"/>
      <c r="AA58" s="90"/>
      <c r="AB58" s="89"/>
      <c r="AC58" s="93"/>
      <c r="AD58" s="91"/>
      <c r="AE58" s="92"/>
      <c r="AF58" s="90"/>
      <c r="AG58" s="89"/>
      <c r="AH58" s="91"/>
      <c r="AI58" s="92"/>
      <c r="AJ58" s="90"/>
      <c r="AK58" s="78">
        <f t="shared" si="0"/>
        <v>0</v>
      </c>
    </row>
    <row r="59" spans="1:37" ht="16.5">
      <c r="A59" s="72" t="s">
        <v>181</v>
      </c>
      <c r="B59" s="89"/>
      <c r="C59" s="90"/>
      <c r="D59" s="89"/>
      <c r="E59" s="91"/>
      <c r="F59" s="92"/>
      <c r="G59" s="93"/>
      <c r="H59" s="90"/>
      <c r="I59" s="89"/>
      <c r="J59" s="91"/>
      <c r="K59" s="92"/>
      <c r="L59" s="93"/>
      <c r="M59" s="90"/>
      <c r="N59" s="89"/>
      <c r="O59" s="91"/>
      <c r="P59" s="92"/>
      <c r="Q59" s="90"/>
      <c r="R59" s="89"/>
      <c r="S59" s="93"/>
      <c r="T59" s="91"/>
      <c r="U59" s="92"/>
      <c r="V59" s="93"/>
      <c r="W59" s="90"/>
      <c r="X59" s="89"/>
      <c r="Y59" s="91"/>
      <c r="Z59" s="92"/>
      <c r="AA59" s="90"/>
      <c r="AB59" s="89"/>
      <c r="AC59" s="93"/>
      <c r="AD59" s="91"/>
      <c r="AE59" s="92"/>
      <c r="AF59" s="90"/>
      <c r="AG59" s="89"/>
      <c r="AH59" s="91"/>
      <c r="AI59" s="92"/>
      <c r="AJ59" s="90"/>
      <c r="AK59" s="78">
        <f t="shared" si="0"/>
        <v>0</v>
      </c>
    </row>
    <row r="60" spans="1:37" ht="16.5">
      <c r="A60" s="72" t="s">
        <v>90</v>
      </c>
      <c r="B60" s="89"/>
      <c r="C60" s="90"/>
      <c r="D60" s="89"/>
      <c r="E60" s="91"/>
      <c r="F60" s="92"/>
      <c r="G60" s="93"/>
      <c r="H60" s="90"/>
      <c r="I60" s="89"/>
      <c r="J60" s="91"/>
      <c r="K60" s="92"/>
      <c r="L60" s="93"/>
      <c r="M60" s="90"/>
      <c r="N60" s="89"/>
      <c r="O60" s="91"/>
      <c r="P60" s="92"/>
      <c r="Q60" s="90"/>
      <c r="R60" s="89"/>
      <c r="S60" s="93"/>
      <c r="T60" s="91"/>
      <c r="U60" s="92"/>
      <c r="V60" s="93"/>
      <c r="W60" s="90"/>
      <c r="X60" s="89"/>
      <c r="Y60" s="91"/>
      <c r="Z60" s="92"/>
      <c r="AA60" s="90"/>
      <c r="AB60" s="89"/>
      <c r="AC60" s="93"/>
      <c r="AD60" s="91"/>
      <c r="AE60" s="92"/>
      <c r="AF60" s="90"/>
      <c r="AG60" s="89"/>
      <c r="AH60" s="91"/>
      <c r="AI60" s="92"/>
      <c r="AJ60" s="90"/>
      <c r="AK60" s="78">
        <f t="shared" si="0"/>
        <v>0</v>
      </c>
    </row>
    <row r="61" spans="1:37" ht="16.5">
      <c r="A61" s="72" t="s">
        <v>182</v>
      </c>
      <c r="B61" s="89"/>
      <c r="C61" s="90"/>
      <c r="D61" s="89"/>
      <c r="E61" s="91"/>
      <c r="F61" s="92"/>
      <c r="G61" s="93"/>
      <c r="H61" s="90"/>
      <c r="I61" s="89"/>
      <c r="J61" s="91"/>
      <c r="K61" s="92"/>
      <c r="L61" s="93"/>
      <c r="M61" s="90"/>
      <c r="N61" s="89"/>
      <c r="O61" s="91"/>
      <c r="P61" s="92"/>
      <c r="Q61" s="90"/>
      <c r="R61" s="89"/>
      <c r="S61" s="93"/>
      <c r="T61" s="91"/>
      <c r="U61" s="92"/>
      <c r="V61" s="93"/>
      <c r="W61" s="90"/>
      <c r="X61" s="89"/>
      <c r="Y61" s="91"/>
      <c r="Z61" s="92"/>
      <c r="AA61" s="90"/>
      <c r="AB61" s="89"/>
      <c r="AC61" s="93"/>
      <c r="AD61" s="91"/>
      <c r="AE61" s="92"/>
      <c r="AF61" s="90"/>
      <c r="AG61" s="89"/>
      <c r="AH61" s="91"/>
      <c r="AI61" s="92"/>
      <c r="AJ61" s="90"/>
      <c r="AK61" s="78">
        <f t="shared" si="0"/>
        <v>0</v>
      </c>
    </row>
    <row r="62" spans="1:37" ht="14.25" thickBot="1">
      <c r="A62" s="94" t="s">
        <v>147</v>
      </c>
      <c r="B62" s="95">
        <f>SUM(B5:B61)</f>
        <v>7</v>
      </c>
      <c r="C62" s="96">
        <f t="shared" ref="C62:AJ62" si="1">SUM(C5:C61)</f>
        <v>7</v>
      </c>
      <c r="D62" s="95">
        <f t="shared" si="1"/>
        <v>10</v>
      </c>
      <c r="E62" s="97">
        <f t="shared" si="1"/>
        <v>14</v>
      </c>
      <c r="F62" s="98">
        <f t="shared" si="1"/>
        <v>1</v>
      </c>
      <c r="G62" s="99">
        <f t="shared" si="1"/>
        <v>4</v>
      </c>
      <c r="H62" s="96">
        <f t="shared" si="1"/>
        <v>4</v>
      </c>
      <c r="I62" s="95">
        <f t="shared" si="1"/>
        <v>2</v>
      </c>
      <c r="J62" s="97">
        <f t="shared" si="1"/>
        <v>4</v>
      </c>
      <c r="K62" s="98">
        <f t="shared" si="1"/>
        <v>1</v>
      </c>
      <c r="L62" s="99">
        <f t="shared" si="1"/>
        <v>2</v>
      </c>
      <c r="M62" s="96">
        <f t="shared" si="1"/>
        <v>3</v>
      </c>
      <c r="N62" s="95">
        <f t="shared" si="1"/>
        <v>6</v>
      </c>
      <c r="O62" s="97">
        <f t="shared" si="1"/>
        <v>4</v>
      </c>
      <c r="P62" s="98">
        <f t="shared" si="1"/>
        <v>2</v>
      </c>
      <c r="Q62" s="96">
        <f t="shared" si="1"/>
        <v>2</v>
      </c>
      <c r="R62" s="95">
        <f t="shared" si="1"/>
        <v>1</v>
      </c>
      <c r="S62" s="99">
        <f t="shared" si="1"/>
        <v>6</v>
      </c>
      <c r="T62" s="97">
        <f t="shared" si="1"/>
        <v>17</v>
      </c>
      <c r="U62" s="98">
        <f t="shared" si="1"/>
        <v>1</v>
      </c>
      <c r="V62" s="99">
        <f t="shared" si="1"/>
        <v>2</v>
      </c>
      <c r="W62" s="96">
        <f t="shared" si="1"/>
        <v>2</v>
      </c>
      <c r="X62" s="95">
        <f t="shared" si="1"/>
        <v>2</v>
      </c>
      <c r="Y62" s="97">
        <f t="shared" si="1"/>
        <v>2</v>
      </c>
      <c r="Z62" s="98">
        <f t="shared" si="1"/>
        <v>3</v>
      </c>
      <c r="AA62" s="96">
        <f t="shared" si="1"/>
        <v>5</v>
      </c>
      <c r="AB62" s="95">
        <f t="shared" si="1"/>
        <v>1</v>
      </c>
      <c r="AC62" s="99">
        <f t="shared" si="1"/>
        <v>4</v>
      </c>
      <c r="AD62" s="97">
        <f t="shared" si="1"/>
        <v>2</v>
      </c>
      <c r="AE62" s="98">
        <f t="shared" si="1"/>
        <v>6</v>
      </c>
      <c r="AF62" s="96">
        <f t="shared" si="1"/>
        <v>2</v>
      </c>
      <c r="AG62" s="95">
        <f t="shared" si="1"/>
        <v>6</v>
      </c>
      <c r="AH62" s="97">
        <f t="shared" si="1"/>
        <v>6</v>
      </c>
      <c r="AI62" s="98">
        <f t="shared" si="1"/>
        <v>2</v>
      </c>
      <c r="AJ62" s="96">
        <f t="shared" si="1"/>
        <v>2</v>
      </c>
      <c r="AK62" s="100">
        <f>SUM(AK5:AK61)</f>
        <v>145</v>
      </c>
    </row>
  </sheetData>
  <mergeCells count="18">
    <mergeCell ref="X3:Y3"/>
    <mergeCell ref="Z3:AA3"/>
    <mergeCell ref="A3:A4"/>
    <mergeCell ref="B3:C3"/>
    <mergeCell ref="N3:O3"/>
    <mergeCell ref="P3:Q3"/>
    <mergeCell ref="R3:T3"/>
    <mergeCell ref="U3:W3"/>
    <mergeCell ref="A1:AK1"/>
    <mergeCell ref="D3:E3"/>
    <mergeCell ref="F3:H3"/>
    <mergeCell ref="I3:J3"/>
    <mergeCell ref="K3:M3"/>
    <mergeCell ref="AB3:AD3"/>
    <mergeCell ref="AE3:AF3"/>
    <mergeCell ref="AG3:AH3"/>
    <mergeCell ref="AI3:AJ3"/>
    <mergeCell ref="AK3:A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3" sqref="A3:A4"/>
    </sheetView>
  </sheetViews>
  <sheetFormatPr defaultRowHeight="12.75"/>
  <cols>
    <col min="1" max="1" width="29.7109375" style="1" customWidth="1"/>
    <col min="2" max="16384" width="9.140625" style="1"/>
  </cols>
  <sheetData>
    <row r="1" spans="1:7" s="36" customFormat="1" ht="37.5" customHeight="1">
      <c r="A1" s="34" t="s">
        <v>105</v>
      </c>
      <c r="B1" s="35"/>
      <c r="C1" s="35"/>
      <c r="D1" s="35"/>
      <c r="E1" s="35"/>
      <c r="F1" s="35"/>
      <c r="G1" s="35"/>
    </row>
    <row r="2" spans="1:7" s="36" customFormat="1" ht="21.95" customHeight="1" thickBot="1">
      <c r="A2" s="34"/>
      <c r="B2" s="35"/>
      <c r="C2" s="35"/>
      <c r="D2" s="35"/>
      <c r="E2" s="35"/>
      <c r="F2" s="35"/>
      <c r="G2" s="35"/>
    </row>
    <row r="3" spans="1:7" ht="21.95" customHeight="1">
      <c r="A3" s="129" t="s">
        <v>92</v>
      </c>
      <c r="B3" s="131" t="s">
        <v>93</v>
      </c>
      <c r="C3" s="132"/>
      <c r="D3" s="133" t="s">
        <v>94</v>
      </c>
      <c r="E3" s="134"/>
      <c r="F3" s="135"/>
      <c r="G3" s="136" t="s">
        <v>106</v>
      </c>
    </row>
    <row r="4" spans="1:7" ht="21.95" customHeight="1" thickBot="1">
      <c r="A4" s="130"/>
      <c r="B4" s="37" t="s">
        <v>107</v>
      </c>
      <c r="C4" s="38" t="s">
        <v>108</v>
      </c>
      <c r="D4" s="39" t="s">
        <v>109</v>
      </c>
      <c r="E4" s="40" t="s">
        <v>107</v>
      </c>
      <c r="F4" s="41" t="s">
        <v>108</v>
      </c>
      <c r="G4" s="137"/>
    </row>
    <row r="5" spans="1:7" ht="21.95" customHeight="1">
      <c r="A5" s="42" t="s">
        <v>110</v>
      </c>
      <c r="B5" s="43"/>
      <c r="C5" s="44"/>
      <c r="D5" s="43"/>
      <c r="E5" s="45"/>
      <c r="F5" s="46"/>
      <c r="G5" s="47">
        <f>SUM(B5:F5)</f>
        <v>0</v>
      </c>
    </row>
    <row r="6" spans="1:7" ht="21.95" customHeight="1">
      <c r="A6" s="48" t="s">
        <v>111</v>
      </c>
      <c r="B6" s="49"/>
      <c r="C6" s="50">
        <v>1</v>
      </c>
      <c r="D6" s="49"/>
      <c r="E6" s="51"/>
      <c r="F6" s="52"/>
      <c r="G6" s="53">
        <f t="shared" ref="G6:G24" si="0">SUM(B6:F6)</f>
        <v>1</v>
      </c>
    </row>
    <row r="7" spans="1:7" ht="21.95" customHeight="1">
      <c r="A7" s="54" t="s">
        <v>112</v>
      </c>
      <c r="B7" s="49"/>
      <c r="C7" s="50"/>
      <c r="D7" s="49"/>
      <c r="E7" s="51"/>
      <c r="F7" s="52"/>
      <c r="G7" s="53">
        <f t="shared" si="0"/>
        <v>0</v>
      </c>
    </row>
    <row r="8" spans="1:7" ht="21.95" customHeight="1">
      <c r="A8" s="54" t="s">
        <v>113</v>
      </c>
      <c r="B8" s="49"/>
      <c r="C8" s="50"/>
      <c r="D8" s="49"/>
      <c r="E8" s="51"/>
      <c r="F8" s="52"/>
      <c r="G8" s="53">
        <f t="shared" si="0"/>
        <v>0</v>
      </c>
    </row>
    <row r="9" spans="1:7" ht="21.95" customHeight="1">
      <c r="A9" s="55" t="s">
        <v>114</v>
      </c>
      <c r="B9" s="49">
        <v>1</v>
      </c>
      <c r="C9" s="50"/>
      <c r="D9" s="49"/>
      <c r="E9" s="51">
        <v>1</v>
      </c>
      <c r="F9" s="52"/>
      <c r="G9" s="53">
        <f t="shared" si="0"/>
        <v>2</v>
      </c>
    </row>
    <row r="10" spans="1:7" ht="21.95" customHeight="1">
      <c r="A10" s="55" t="s">
        <v>115</v>
      </c>
      <c r="B10" s="49"/>
      <c r="C10" s="50">
        <v>2</v>
      </c>
      <c r="D10" s="49"/>
      <c r="E10" s="51"/>
      <c r="F10" s="52">
        <v>1</v>
      </c>
      <c r="G10" s="53">
        <f t="shared" si="0"/>
        <v>3</v>
      </c>
    </row>
    <row r="11" spans="1:7" ht="21.95" customHeight="1">
      <c r="A11" s="55" t="s">
        <v>116</v>
      </c>
      <c r="B11" s="49"/>
      <c r="C11" s="50"/>
      <c r="D11" s="49"/>
      <c r="E11" s="51"/>
      <c r="F11" s="52"/>
      <c r="G11" s="53">
        <f t="shared" si="0"/>
        <v>0</v>
      </c>
    </row>
    <row r="12" spans="1:7" ht="21.95" customHeight="1">
      <c r="A12" s="55" t="s">
        <v>117</v>
      </c>
      <c r="B12" s="49"/>
      <c r="C12" s="50"/>
      <c r="D12" s="49"/>
      <c r="E12" s="51"/>
      <c r="F12" s="52"/>
      <c r="G12" s="53">
        <f t="shared" si="0"/>
        <v>0</v>
      </c>
    </row>
    <row r="13" spans="1:7" ht="21.95" customHeight="1">
      <c r="A13" s="55" t="s">
        <v>118</v>
      </c>
      <c r="B13" s="49">
        <v>1</v>
      </c>
      <c r="C13" s="50"/>
      <c r="D13" s="49"/>
      <c r="E13" s="51"/>
      <c r="F13" s="52"/>
      <c r="G13" s="53">
        <f t="shared" si="0"/>
        <v>1</v>
      </c>
    </row>
    <row r="14" spans="1:7" ht="21.95" customHeight="1">
      <c r="A14" s="55" t="s">
        <v>119</v>
      </c>
      <c r="B14" s="49"/>
      <c r="C14" s="50"/>
      <c r="D14" s="49"/>
      <c r="E14" s="51"/>
      <c r="F14" s="52">
        <v>1</v>
      </c>
      <c r="G14" s="53">
        <f t="shared" si="0"/>
        <v>1</v>
      </c>
    </row>
    <row r="15" spans="1:7" ht="21.95" customHeight="1">
      <c r="A15" s="55" t="s">
        <v>120</v>
      </c>
      <c r="B15" s="49"/>
      <c r="C15" s="50">
        <v>1</v>
      </c>
      <c r="D15" s="49"/>
      <c r="E15" s="51"/>
      <c r="F15" s="52"/>
      <c r="G15" s="53">
        <f t="shared" si="0"/>
        <v>1</v>
      </c>
    </row>
    <row r="16" spans="1:7" ht="21.95" customHeight="1">
      <c r="A16" s="55" t="s">
        <v>121</v>
      </c>
      <c r="B16" s="49"/>
      <c r="C16" s="50"/>
      <c r="D16" s="49"/>
      <c r="E16" s="51"/>
      <c r="F16" s="52">
        <v>1</v>
      </c>
      <c r="G16" s="53">
        <f t="shared" si="0"/>
        <v>1</v>
      </c>
    </row>
    <row r="17" spans="1:7" ht="21.95" customHeight="1">
      <c r="A17" s="55" t="s">
        <v>122</v>
      </c>
      <c r="B17" s="49"/>
      <c r="C17" s="50">
        <v>1</v>
      </c>
      <c r="D17" s="49"/>
      <c r="E17" s="51"/>
      <c r="F17" s="52">
        <v>1</v>
      </c>
      <c r="G17" s="53">
        <f t="shared" si="0"/>
        <v>2</v>
      </c>
    </row>
    <row r="18" spans="1:7" ht="21.95" customHeight="1">
      <c r="A18" s="54" t="s">
        <v>123</v>
      </c>
      <c r="B18" s="49"/>
      <c r="C18" s="50"/>
      <c r="D18" s="49"/>
      <c r="E18" s="51">
        <v>2</v>
      </c>
      <c r="F18" s="52"/>
      <c r="G18" s="53">
        <f t="shared" si="0"/>
        <v>2</v>
      </c>
    </row>
    <row r="19" spans="1:7" ht="21.95" customHeight="1">
      <c r="A19" s="55" t="s">
        <v>124</v>
      </c>
      <c r="B19" s="49"/>
      <c r="C19" s="50"/>
      <c r="D19" s="49"/>
      <c r="E19" s="51"/>
      <c r="F19" s="52"/>
      <c r="G19" s="53">
        <f t="shared" si="0"/>
        <v>0</v>
      </c>
    </row>
    <row r="20" spans="1:7" ht="21.95" customHeight="1">
      <c r="A20" s="55" t="s">
        <v>125</v>
      </c>
      <c r="B20" s="49"/>
      <c r="C20" s="50">
        <v>1</v>
      </c>
      <c r="D20" s="49"/>
      <c r="E20" s="51"/>
      <c r="F20" s="52">
        <v>1</v>
      </c>
      <c r="G20" s="53">
        <f t="shared" si="0"/>
        <v>2</v>
      </c>
    </row>
    <row r="21" spans="1:7" ht="21.95" customHeight="1">
      <c r="A21" s="55" t="s">
        <v>126</v>
      </c>
      <c r="B21" s="49">
        <v>1</v>
      </c>
      <c r="C21" s="50"/>
      <c r="D21" s="49"/>
      <c r="E21" s="51"/>
      <c r="F21" s="52"/>
      <c r="G21" s="53">
        <f t="shared" si="0"/>
        <v>1</v>
      </c>
    </row>
    <row r="22" spans="1:7" ht="21.95" customHeight="1">
      <c r="A22" s="55" t="s">
        <v>127</v>
      </c>
      <c r="B22" s="49"/>
      <c r="C22" s="50"/>
      <c r="D22" s="49"/>
      <c r="E22" s="51"/>
      <c r="F22" s="52"/>
      <c r="G22" s="53">
        <f t="shared" si="0"/>
        <v>0</v>
      </c>
    </row>
    <row r="23" spans="1:7" ht="21.95" customHeight="1">
      <c r="A23" s="55" t="s">
        <v>128</v>
      </c>
      <c r="B23" s="49"/>
      <c r="C23" s="50"/>
      <c r="D23" s="49"/>
      <c r="E23" s="51"/>
      <c r="F23" s="52"/>
      <c r="G23" s="53">
        <f t="shared" si="0"/>
        <v>0</v>
      </c>
    </row>
    <row r="24" spans="1:7" ht="21.95" customHeight="1" thickBot="1">
      <c r="A24" s="54" t="s">
        <v>129</v>
      </c>
      <c r="B24" s="56"/>
      <c r="C24" s="57"/>
      <c r="D24" s="56"/>
      <c r="E24" s="58"/>
      <c r="F24" s="59"/>
      <c r="G24" s="60">
        <f t="shared" si="0"/>
        <v>0</v>
      </c>
    </row>
    <row r="25" spans="1:7" ht="21.95" customHeight="1" thickBot="1">
      <c r="A25" s="61" t="s">
        <v>106</v>
      </c>
      <c r="B25" s="62">
        <f t="shared" ref="B25:G25" si="1">SUM(B5:B24)</f>
        <v>3</v>
      </c>
      <c r="C25" s="63">
        <f t="shared" si="1"/>
        <v>6</v>
      </c>
      <c r="D25" s="64">
        <f t="shared" si="1"/>
        <v>0</v>
      </c>
      <c r="E25" s="65">
        <f t="shared" si="1"/>
        <v>3</v>
      </c>
      <c r="F25" s="66">
        <f t="shared" si="1"/>
        <v>5</v>
      </c>
      <c r="G25" s="67">
        <f t="shared" si="1"/>
        <v>17</v>
      </c>
    </row>
    <row r="26" spans="1:7" ht="13.5">
      <c r="A26" s="10"/>
      <c r="B26" s="10"/>
      <c r="C26" s="10"/>
      <c r="D26" s="10"/>
      <c r="E26" s="10"/>
      <c r="F26" s="10"/>
      <c r="G26" s="10"/>
    </row>
  </sheetData>
  <mergeCells count="4">
    <mergeCell ref="A3:A4"/>
    <mergeCell ref="B3:C3"/>
    <mergeCell ref="D3:F3"/>
    <mergeCell ref="G3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전체현황</vt:lpstr>
      <vt:lpstr>석사_정시</vt:lpstr>
      <vt:lpstr>석사_특차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김창헌</dc:creator>
  <cp:lastModifiedBy>KNUE</cp:lastModifiedBy>
  <cp:lastPrinted>2022-03-02T02:34:32Z</cp:lastPrinted>
  <dcterms:created xsi:type="dcterms:W3CDTF">2019-02-26T05:24:03Z</dcterms:created>
  <dcterms:modified xsi:type="dcterms:W3CDTF">2023-11-24T05:21:54Z</dcterms:modified>
</cp:coreProperties>
</file>