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<sst xmlns="http://schemas.openxmlformats.org/spreadsheetml/2006/main" count="29" uniqueCount="29">
  <si>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</si>
  <si>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</si>
  <si>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</si>
  <si>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</si>
  <si>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Thời gian:</t>
  </si>
  <si>
    <t>Từ 01/07/2017 đến 31/08/2017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</si>
  <si>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</si>
  <si>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</si>
  <si>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</si>
  <si>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</si>
  <si>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</si>
  <si>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</si>
  <si>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</si>
  <si>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</si>
  <si>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</si>
  <si>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</si>
  <si>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Bưu kiện C</t>
  </si>
  <si>
    <t>Bưu Phẩm C</t>
  </si>
  <si>
    <t>Tổng cộng doanh thu</t>
  </si>
  <si>
    <t>III. Nhóm Tài Chính Bưu Chính</t>
  </si>
  <si>
    <t xml:space="preserve">Số tiền 
khách nhận</t>
  </si>
  <si>
    <t xml:space="preserve">Số tiền 
nhận của khách</t>
  </si>
  <si>
    <t xml:space="preserve">Doanh thu 
tính lương</t>
  </si>
  <si>
    <t>Thu hộ ngân hàng Phương Đông</t>
  </si>
  <si>
    <t>Cho vay Hưu trí</t>
  </si>
  <si>
    <t>Tổng cộng</t>
  </si>
  <si>
    <t>Người lập bảng</t>
  </si>
  <si>
    <t>Người phê duyệt</t>
  </si>
  <si>
    <t>admin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</si>
</sst>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5">
    <xf numFmtId="0" applyNumberFormat="1" fontId="0" applyFont="1" xfId="0"/>
    <xf numFmtId="0" applyNumberFormat="1" fontId="0" applyFont="1" xfId="0">
      <alignment vertical="center"/>
    </xf>
    <xf numFmtId="0" applyNumberFormat="1" fontId="0" applyFont="1" xfId="0">
      <alignment horizontal="center"/>
    </xf>
    <xf numFmtId="0" applyNumberFormat="1" fontId="0" applyFont="1" xfId="0">
      <alignment horizontal="center"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xfId="0">
      <alignment horizontal="left" vertical="center" indent="2"/>
    </xf>
    <xf numFmtId="0" applyNumberFormat="1" fontId="0" applyFont="1" xfId="0">
      <alignment horizontal="left"/>
    </xf>
    <xf numFmtId="0" applyNumberFormat="1" fontId="0" applyFont="1" xfId="0">
      <alignment horizontal="left" vertical="center"/>
    </xf>
    <xf numFmtId="0" applyNumberFormat="1" fontId="0" applyFont="1" xfId="0">
      <alignment wrapText="1"/>
    </xf>
    <xf numFmtId="0" applyNumberFormat="1" fontId="1" applyFont="1" fillId="2" applyFill="1" xfId="0">
      <alignment horizontal="center" vertical="center" wrapText="1"/>
    </xf>
    <xf numFmtId="0" applyNumberFormat="1" fontId="0" applyFont="1" xfId="0">
      <alignment vertical="center" wrapText="1"/>
    </xf>
    <xf numFmtId="0" applyNumberFormat="1" fontId="1" applyFont="1" xfId="0"/>
    <xf numFmtId="4" applyNumberFormat="1" fontId="0" applyFont="1" xfId="0">
      <alignment vertical="center"/>
    </xf>
    <xf numFmtId="4" applyNumberFormat="1" fontId="1" applyFont="1" xfId="0">
      <alignment horizontal="center" vertical="center"/>
    </xf>
    <xf numFmtId="4" applyNumberFormat="1" fontId="1" applyFont="1" xfId="0">
      <alignment vertical="center"/>
    </xf>
    <xf numFmtId="0" applyNumberFormat="1" fontId="1" applyFont="1" xfId="0">
      <alignment horizontal="center" vertical="center" wrapText="1"/>
    </xf>
    <xf numFmtId="0" applyNumberFormat="1" fontId="1" applyFont="1" xfId="0">
      <alignment horizontal="right" vertical="center" indent="1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I12">
  <autoFilter ref="A9:I12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6:G18">
  <autoFilter ref="A16:G18"/>
  <tableColumns count="7">
    <tableColumn id="1" name="STT"/>
    <tableColumn id="2" name="Dịch vụ"/>
    <tableColumn id="3" name="Số _x000A_lượng"/>
    <tableColumn id="4" name="Thuế"/>
    <tableColumn id="5" name="Số tiền _x000A_khách nhận"/>
    <tableColumn id="6" name="Số tiền _x000A_nhận của khách"/>
    <tableColumn id="7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20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45" customHeight="1" s="5" customFormat="1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8" customFormat="1">
      <c r="A3" s="9">
        <f ref="A3:I3" t="shared" si="1">upper("Bảng kê thu tiền tại bưu cục - chi tiết")</f>
      </c>
      <c r="B3" s="9">
        <f t="shared" si="1"/>
      </c>
      <c r="C3" s="9">
        <f t="shared" si="1"/>
      </c>
      <c r="D3" s="9">
        <f t="shared" si="1"/>
      </c>
      <c r="E3" s="9">
        <f t="shared" si="1"/>
      </c>
      <c r="F3" s="9">
        <f t="shared" si="1"/>
      </c>
      <c r="G3" s="9">
        <f t="shared" si="1"/>
      </c>
      <c r="H3" s="9">
        <f t="shared" si="1"/>
      </c>
      <c r="I3" s="9">
        <f t="shared" si="1"/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="18" customFormat="1">
      <c r="A4" s="23" t="s">
        <v>1</v>
      </c>
      <c r="B4" s="23" t="s">
        <v>1</v>
      </c>
      <c r="C4" s="12" t="s">
        <v>2</v>
      </c>
      <c r="D4" s="12" t="s">
        <v>2</v>
      </c>
      <c r="E4" s="12" t="s">
        <v>2</v>
      </c>
      <c r="F4" s="12" t="s">
        <v>2</v>
      </c>
      <c r="G4" s="12" t="s">
        <v>2</v>
      </c>
      <c r="H4" s="12" t="s">
        <v>2</v>
      </c>
      <c r="I4" s="12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18" customFormat="1">
      <c r="A5" s="23" t="s">
        <v>3</v>
      </c>
      <c r="B5" s="23" t="s">
        <v>3</v>
      </c>
      <c r="C5" s="12" t="s">
        <v>2</v>
      </c>
      <c r="D5" s="12" t="s">
        <v>2</v>
      </c>
      <c r="E5" s="12" t="s">
        <v>2</v>
      </c>
      <c r="F5" s="12" t="s">
        <v>2</v>
      </c>
      <c r="G5" s="12" t="s">
        <v>2</v>
      </c>
      <c r="H5" s="12" t="s">
        <v>2</v>
      </c>
      <c r="I5" s="12" t="s">
        <v>2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18" customFormat="1">
      <c r="A6" s="23" t="s">
        <v>4</v>
      </c>
      <c r="B6" s="23" t="s">
        <v>4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</v>
      </c>
      <c r="I6" s="12" t="s">
        <v>5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11" t="s">
        <v>6</v>
      </c>
      <c r="B8" s="11" t="s">
        <v>6</v>
      </c>
      <c r="C8" s="11" t="s">
        <v>6</v>
      </c>
      <c r="D8" s="11" t="s">
        <v>6</v>
      </c>
      <c r="E8" s="11" t="s">
        <v>6</v>
      </c>
      <c r="F8" s="11" t="s">
        <v>6</v>
      </c>
      <c r="G8" s="11" t="s">
        <v>6</v>
      </c>
      <c r="H8" s="11" t="s">
        <v>6</v>
      </c>
      <c r="I8" s="11" t="s">
        <v>6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0" customHeight="1" s="15" customFormat="1">
      <c r="A9" s="16" t="s">
        <v>7</v>
      </c>
      <c r="B9" s="16" t="s">
        <v>8</v>
      </c>
      <c r="C9" s="16" t="s">
        <v>9</v>
      </c>
      <c r="D9" s="16" t="s">
        <v>10</v>
      </c>
      <c r="E9" s="16" t="s">
        <v>11</v>
      </c>
      <c r="F9" s="16" t="s">
        <v>12</v>
      </c>
      <c r="G9" s="16" t="s">
        <v>13</v>
      </c>
      <c r="H9" s="16" t="s">
        <v>14</v>
      </c>
      <c r="I9" s="16" t="s">
        <v>15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 t="s">
        <v>16</v>
      </c>
      <c r="C10" s="1">
        <v>2</v>
      </c>
      <c r="D10" s="19">
        <v>1.1000000238418579</v>
      </c>
      <c r="E10" s="19"/>
      <c r="F10" s="19"/>
      <c r="G10" s="19">
        <v>120000</v>
      </c>
      <c r="H10" s="19">
        <v>10909.09090909091</v>
      </c>
      <c r="I10" s="19">
        <v>63272.727272727272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17</v>
      </c>
      <c r="C11" s="1">
        <v>3</v>
      </c>
      <c r="D11" s="19">
        <v>1.1000000238418579</v>
      </c>
      <c r="E11" s="19"/>
      <c r="F11" s="19"/>
      <c r="G11" s="19">
        <v>60000</v>
      </c>
      <c r="H11" s="19">
        <v>5454.545454545454</v>
      </c>
      <c r="I11" s="19">
        <v>31636.363636363636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" t="s">
        <v>16</v>
      </c>
      <c r="C12" s="1">
        <v>1</v>
      </c>
      <c r="D12" s="19">
        <v>1.1000000238418579</v>
      </c>
      <c r="E12" s="19">
        <v>120000</v>
      </c>
      <c r="F12" s="19">
        <v>10909.09090909091</v>
      </c>
      <c r="G12" s="19"/>
      <c r="H12" s="19"/>
      <c r="I12" s="19">
        <v>63272.727272727272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="18" customFormat="1">
      <c r="A13" s="4"/>
      <c r="B13" s="20" t="s">
        <v>18</v>
      </c>
      <c r="C13" s="21">
        <f>sum(c10:c12)</f>
      </c>
      <c r="D13" s="21"/>
      <c r="E13" s="21">
        <f>sum(e10:e12)</f>
      </c>
      <c r="F13" s="21">
        <f>sum(F10:F12)</f>
      </c>
      <c r="G13" s="21">
        <f>sum(G10:G12)</f>
      </c>
      <c r="H13" s="21">
        <f>sum(H10:H12)</f>
      </c>
      <c r="I13" s="21">
        <f>sum(I10:I12)</f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="13" customFormat="1">
      <c r="A15" s="11" t="s">
        <v>19</v>
      </c>
      <c r="B15" s="11" t="s">
        <v>19</v>
      </c>
      <c r="C15" s="11" t="s">
        <v>19</v>
      </c>
      <c r="D15" s="11" t="s">
        <v>19</v>
      </c>
      <c r="E15" s="11" t="s">
        <v>19</v>
      </c>
      <c r="F15" s="11" t="s">
        <v>19</v>
      </c>
      <c r="G15" s="11" t="s">
        <v>19</v>
      </c>
      <c r="H15" s="11" t="s">
        <v>19</v>
      </c>
      <c r="I15" s="11" t="s">
        <v>19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30" customHeight="1" s="15" customFormat="1">
      <c r="A16" s="16" t="s">
        <v>7</v>
      </c>
      <c r="B16" s="16" t="s">
        <v>8</v>
      </c>
      <c r="C16" s="16" t="s">
        <v>9</v>
      </c>
      <c r="D16" s="16" t="s">
        <v>10</v>
      </c>
      <c r="E16" s="16" t="s">
        <v>20</v>
      </c>
      <c r="F16" s="16" t="s">
        <v>21</v>
      </c>
      <c r="G16" s="16" t="s">
        <v>22</v>
      </c>
      <c r="H16" s="22"/>
      <c r="I16" s="22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3">
        <v>1</v>
      </c>
      <c r="B17" s="1" t="s">
        <v>23</v>
      </c>
      <c r="C17" s="19">
        <v>3</v>
      </c>
      <c r="D17" s="19">
        <v>1.1000000238418579</v>
      </c>
      <c r="E17" s="19"/>
      <c r="F17" s="19">
        <v>3000000</v>
      </c>
      <c r="G17" s="19">
        <v>35454.545454545456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2</v>
      </c>
      <c r="B18" s="1" t="s">
        <v>24</v>
      </c>
      <c r="C18" s="19">
        <v>1</v>
      </c>
      <c r="D18" s="19">
        <v>1</v>
      </c>
      <c r="E18" s="19">
        <v>25000000</v>
      </c>
      <c r="F18" s="19"/>
      <c r="G18" s="19">
        <v>575000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="18" customFormat="1">
      <c r="A19" s="4"/>
      <c r="B19" s="4" t="s">
        <v>25</v>
      </c>
      <c r="C19" s="21">
        <f>sum(c17:c18)</f>
      </c>
      <c r="D19" s="21"/>
      <c r="E19" s="21">
        <f>sum(e17:e18)</f>
      </c>
      <c r="F19" s="21">
        <f>sum(F17:F18)</f>
      </c>
      <c r="G19" s="21">
        <f>sum(G17:G18)</f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4" t="s">
        <v>26</v>
      </c>
      <c r="B22" s="4" t="s">
        <v>26</v>
      </c>
      <c r="C22" s="1"/>
      <c r="D22" s="1"/>
      <c r="E22" s="1"/>
      <c r="F22" s="1"/>
      <c r="G22" s="4" t="s">
        <v>27</v>
      </c>
      <c r="H22" s="4" t="s">
        <v>27</v>
      </c>
      <c r="I22" s="4" t="s">
        <v>27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4" t="s">
        <v>28</v>
      </c>
      <c r="B26" s="4" t="s">
        <v>28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/>
      <c r="B27" s="1"/>
      <c r="C27" s="24">
        <v>42964.373595706</v>
      </c>
      <c r="D27" s="24">
        <v>42964.373595706</v>
      </c>
      <c r="E27" s="24">
        <v>42964.373595706</v>
      </c>
      <c r="F27" s="24">
        <v>42964.373595706</v>
      </c>
      <c r="G27" s="24">
        <v>42964.373595706</v>
      </c>
      <c r="H27" s="24">
        <v>42964.373595706</v>
      </c>
      <c r="I27" s="24">
        <v>42964.373595706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8:I8"/>
    <mergeCell ref="A15:I15"/>
    <mergeCell ref="A4:B4"/>
    <mergeCell ref="A5:B5"/>
    <mergeCell ref="A6:B6"/>
    <mergeCell ref="A22:B22"/>
    <mergeCell ref="A26:B26"/>
    <mergeCell ref="G22:I22"/>
    <mergeCell ref="C27:I27"/>
  </mergeCells>
  <headerFooter/>
  <tableParts>
    <tablePart r:id="rId1"/>
    <tablePart r:id="rId2"/>
  </tableParts>
</worksheet>
</file>