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<sst xmlns="http://schemas.openxmlformats.org/spreadsheetml/2006/main" count="48" uniqueCount="48">
  <si>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</si>
  <si>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</si>
  <si>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</si>
  <si>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</si>
  <si>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Thời gian:</t>
  </si>
  <si>
    <t>Từ 05/07/2017 đến 30/07/2017</t>
  </si>
  <si>
    <t>STT</t>
  </si>
  <si>
    <t>Nhóm dịch vụ</t>
  </si>
  <si>
    <t>Doanh thu</t>
  </si>
  <si>
    <t>Thuế</t>
  </si>
  <si>
    <t>Tổng cộng</t>
  </si>
  <si>
    <t>TotalCash</t>
  </si>
  <si>
    <t>TotalDebt</t>
  </si>
  <si>
    <t>EarnMoney</t>
  </si>
  <si>
    <t>VAT</t>
  </si>
  <si>
    <t>VatOfTotalMoney</t>
  </si>
  <si>
    <t>VatOfTotalCash</t>
  </si>
  <si>
    <t>VatOfTotalDebt</t>
  </si>
  <si>
    <t>IsCash</t>
  </si>
  <si>
    <t>TransactionDate</t>
  </si>
  <si>
    <t>TransactionDetails</t>
  </si>
  <si>
    <t>ServiceName</t>
  </si>
  <si>
    <t>CreatedBy</t>
  </si>
  <si>
    <t>CreatedDate</t>
  </si>
  <si>
    <t>MetaDescription</t>
  </si>
  <si>
    <t>MetaKeyWord</t>
  </si>
  <si>
    <t>Status</t>
  </si>
  <si>
    <t>UpdatedBy</t>
  </si>
  <si>
    <t>UpdatedDate</t>
  </si>
  <si>
    <t>e9eb0a5a-8723-4c96-abfe-d8d4d6dff4b0</t>
  </si>
  <si>
    <t>07/28/2017 09:30:00 +07:00</t>
  </si>
  <si>
    <t>Bưu kiện C</t>
  </si>
  <si>
    <t>st1</t>
  </si>
  <si>
    <t>07/28/2017 09:31:00 +07:00</t>
  </si>
  <si>
    <t>Bưu Phẩm C</t>
  </si>
  <si>
    <t>07/27/2017 09:31:00 +07:00</t>
  </si>
  <si>
    <t>Thu hộ ngân hàng Phương Đông</t>
  </si>
  <si>
    <t>Tổng cộng doanh thu</t>
  </si>
  <si>
    <t>Tiền giữ hộ</t>
  </si>
  <si>
    <t>1</t>
  </si>
  <si>
    <t>Phụ thu nước ngoài</t>
  </si>
  <si>
    <t>2</t>
  </si>
  <si>
    <t>EMS Ngoại giao công vụ</t>
  </si>
  <si>
    <t>Tổng tiền thu hộ</t>
  </si>
  <si>
    <t>TỔNG THU</t>
  </si>
  <si>
    <t>Người lập bảng</t>
  </si>
  <si>
    <t>Người phê duyệt</t>
  </si>
  <si>
    <t>admin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</si>
</sst>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5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  <font>
      <i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8F32" tint="0"/>
      </patternFill>
    </fill>
    <fill>
      <patternFill patternType="solid">
        <fgColor rgb="FFBFBFB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8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2" applyFont="1" xfId="0">
      <alignment horizontal="center" wrapText="1"/>
    </xf>
    <xf numFmtId="0" applyNumberFormat="1" fontId="3" applyFont="1" xfId="0">
      <alignment horizontal="center"/>
    </xf>
    <xf numFmtId="0" applyNumberFormat="1" fontId="1" applyFont="1" xfId="0"/>
    <xf numFmtId="164" applyNumberFormat="1" fontId="0" applyFont="1" xfId="0"/>
    <xf numFmtId="164" applyNumberFormat="1" fontId="2" applyFont="1" xfId="0">
      <alignment horizontal="center"/>
    </xf>
    <xf numFmtId="164" applyNumberFormat="1" fontId="3" applyFont="1" xfId="0">
      <alignment horizontal="center"/>
    </xf>
    <xf numFmtId="164" applyNumberFormat="1" fontId="1" applyFont="1" xfId="0"/>
    <xf numFmtId="4" applyNumberFormat="1" fontId="0" applyFont="1" xfId="0"/>
    <xf numFmtId="4" applyNumberFormat="1" fontId="2" applyFont="1" xfId="0">
      <alignment horizontal="center" wrapText="1"/>
    </xf>
    <xf numFmtId="4" applyNumberFormat="1" fontId="3" applyFont="1" xfId="0">
      <alignment horizontal="center"/>
    </xf>
    <xf numFmtId="4" applyNumberFormat="1" fontId="1" applyFont="1" xfId="0">
      <alignment horizontal="left" indent="2"/>
    </xf>
    <xf numFmtId="0" applyNumberFormat="1" fontId="1" applyFont="1" xfId="0">
      <alignment horizontal="right" indent="1"/>
    </xf>
    <xf numFmtId="0" applyNumberFormat="1" fontId="1" applyFont="1" fillId="2" applyFill="1" borderId="1" applyBorder="1" xfId="0">
      <alignment horizontal="center"/>
    </xf>
    <xf numFmtId="0" applyNumberFormat="1" fontId="0" applyFont="1" borderId="1" applyBorder="1" xfId="0">
      <alignment horizontal="center"/>
    </xf>
    <xf numFmtId="0" applyNumberFormat="1" fontId="1" applyFont="1" borderId="1" applyBorder="1" xfId="0">
      <alignment horizontal="center"/>
    </xf>
    <xf numFmtId="0" applyNumberFormat="1" fontId="0" applyFont="1" fillId="3" applyFill="1" borderId="1" applyBorder="1" xfId="0">
      <alignment horizontal="center"/>
    </xf>
    <xf numFmtId="0" applyNumberFormat="1" fontId="0" applyFont="1" borderId="1" applyBorder="1" xfId="0"/>
    <xf numFmtId="0" applyNumberFormat="1" fontId="0" applyFont="1" fillId="3" applyFill="1" borderId="1" applyBorder="1" xfId="0"/>
    <xf numFmtId="4" applyNumberFormat="1" fontId="1" applyFont="1" fillId="2" applyFill="1" borderId="1" applyBorder="1" xfId="0">
      <alignment horizontal="center"/>
    </xf>
    <xf numFmtId="4" applyNumberFormat="1" fontId="0" applyFont="1" borderId="1" applyBorder="1" xfId="0"/>
    <xf numFmtId="4" applyNumberFormat="1" fontId="1" applyFont="1" borderId="1" applyBorder="1" xfId="0"/>
    <xf numFmtId="4" applyNumberFormat="1" fontId="0" applyFont="1" fillId="3" applyFill="1" borderId="1" applyBorder="1" xfId="0"/>
    <xf numFmtId="4" applyNumberFormat="1" fontId="1" applyFont="1" xfId="0">
      <alignment horizontal="center"/>
    </xf>
    <xf numFmtId="165" applyNumberFormat="1" fontId="4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W11">
  <autoFilter ref="A8:W11"/>
  <tableColumns count="23">
    <tableColumn id="1" name="STT"/>
    <tableColumn id="2" name="Nhóm dịch vụ"/>
    <tableColumn id="3" name="Doanh thu"/>
    <tableColumn id="4" name="Thuế"/>
    <tableColumn id="5" name="Tổng cộng"/>
    <tableColumn id="6" name="TotalCash"/>
    <tableColumn id="7" name="TotalDebt"/>
    <tableColumn id="8" name="EarnMoney"/>
    <tableColumn id="9" name="VAT"/>
    <tableColumn id="10" name="VatOfTotalMoney"/>
    <tableColumn id="11" name="VatOfTotalCash"/>
    <tableColumn id="12" name="VatOfTotalDebt"/>
    <tableColumn id="13" name="IsCash"/>
    <tableColumn id="14" name="TransactionDate"/>
    <tableColumn id="15" name="TransactionDetails"/>
    <tableColumn id="16" name="ServiceName"/>
    <tableColumn id="17" name="CreatedBy"/>
    <tableColumn id="18" name="CreatedDate"/>
    <tableColumn id="19" name="MetaDescription"/>
    <tableColumn id="20" name="MetaKeyWord"/>
    <tableColumn id="21" name="Status"/>
    <tableColumn id="22" name="UpdatedBy"/>
    <tableColumn id="23" name="UpdatedDat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5"/>
  <sheetViews>
    <sheetView workbookViewId="0"/>
  </sheetViews>
  <sheetFormatPr defaultRowHeight="15"/>
  <cols>
    <col min="1" max="1" width="6" customWidth="1" style="1"/>
    <col min="2" max="2" width="40" customWidth="1"/>
    <col min="3" max="3" width="18" customWidth="1" style="11"/>
    <col min="4" max="4" width="14" customWidth="1" style="11"/>
    <col min="5" max="5" width="20" customWidth="1" style="11"/>
    <col min="6" max="6" width="12.2656544276646" customWidth="1"/>
    <col min="7" max="7" width="12.3628452845982" customWidth="1"/>
    <col min="8" max="8" width="13.8033207484654" customWidth="1" style="7"/>
    <col min="9" max="9" width="9.140625" customWidth="1"/>
    <col min="10" max="10" width="19.341174534389" customWidth="1"/>
    <col min="11" max="11" width="17.3349424089704" customWidth="1"/>
    <col min="12" max="12" width="17.4321343558175" customWidth="1"/>
    <col min="13" max="13" width="9.21180398123605" customWidth="1"/>
    <col min="14" max="14" width="26.5483899797712" customWidth="1"/>
    <col min="15" max="15" width="19.9059066772461" customWidth="1"/>
    <col min="16" max="16" width="29.6564614432199" customWidth="1"/>
    <col min="17" max="17" width="12.7546789986747" customWidth="1"/>
    <col min="18" max="18" width="14.7629568917411" customWidth="1"/>
    <col min="19" max="19" width="18.3682392665318" customWidth="1"/>
    <col min="20" max="20" width="16.4551064627511" customWidth="1"/>
    <col min="21" max="21" width="9.140625" customWidth="1"/>
    <col min="22" max="22" width="13.4288798740932" customWidth="1"/>
    <col min="23" max="23" width="15.4371566772461" customWidth="1"/>
  </cols>
  <sheetData>
    <row r="1" ht="45" customHeight="1" s="3" customFormat="1">
      <c r="A1" s="4" t="s">
        <v>0</v>
      </c>
      <c r="B1" s="4" t="s">
        <v>0</v>
      </c>
      <c r="C1" s="12" t="s">
        <v>0</v>
      </c>
      <c r="D1" s="12" t="s">
        <v>0</v>
      </c>
      <c r="E1" s="12" t="s">
        <v>0</v>
      </c>
      <c r="F1" s="8"/>
      <c r="G1" s="8"/>
      <c r="H1" s="8"/>
    </row>
    <row r="3" s="5" customFormat="1">
      <c r="A3" s="9">
        <f ref="A3:E3" t="shared" si="1">upper("Bảng kê thu tiền tại bưu cục - chi tiết")</f>
      </c>
      <c r="B3" s="9">
        <f t="shared" si="1"/>
      </c>
      <c r="C3" s="13">
        <f t="shared" si="1"/>
      </c>
      <c r="D3" s="13">
        <f t="shared" si="1"/>
      </c>
      <c r="E3" s="13">
        <f t="shared" si="1"/>
      </c>
      <c r="F3" s="9"/>
      <c r="G3" s="9"/>
      <c r="H3" s="9"/>
    </row>
    <row r="4" s="6" customFormat="1">
      <c r="A4" s="15" t="s">
        <v>1</v>
      </c>
      <c r="B4" s="15" t="s">
        <v>1</v>
      </c>
      <c r="C4" s="14" t="s">
        <v>2</v>
      </c>
      <c r="D4" s="14" t="s">
        <v>2</v>
      </c>
      <c r="E4" s="14" t="s">
        <v>2</v>
      </c>
      <c r="H4" s="10"/>
    </row>
    <row r="5" s="6" customFormat="1">
      <c r="A5" s="15" t="s">
        <v>3</v>
      </c>
      <c r="B5" s="15" t="s">
        <v>3</v>
      </c>
      <c r="C5" s="14" t="s">
        <v>2</v>
      </c>
      <c r="D5" s="14" t="s">
        <v>2</v>
      </c>
      <c r="E5" s="14" t="s">
        <v>2</v>
      </c>
      <c r="H5" s="10"/>
    </row>
    <row r="6" s="6" customFormat="1">
      <c r="A6" s="15" t="s">
        <v>4</v>
      </c>
      <c r="B6" s="15" t="s">
        <v>4</v>
      </c>
      <c r="C6" s="14" t="s">
        <v>5</v>
      </c>
      <c r="D6" s="14" t="s">
        <v>5</v>
      </c>
      <c r="E6" s="14" t="s">
        <v>5</v>
      </c>
      <c r="H6" s="10"/>
    </row>
    <row r="8">
      <c r="A8" s="16" t="s">
        <v>6</v>
      </c>
      <c r="B8" s="16" t="s">
        <v>7</v>
      </c>
      <c r="C8" s="22" t="s">
        <v>8</v>
      </c>
      <c r="D8" s="22" t="s">
        <v>9</v>
      </c>
      <c r="E8" s="22" t="s">
        <v>10</v>
      </c>
      <c r="F8" s="0" t="s">
        <v>11</v>
      </c>
      <c r="G8" s="0" t="s">
        <v>12</v>
      </c>
      <c r="H8" s="7" t="s">
        <v>13</v>
      </c>
      <c r="I8" s="0" t="s">
        <v>14</v>
      </c>
      <c r="J8" s="0" t="s">
        <v>15</v>
      </c>
      <c r="K8" s="0" t="s">
        <v>16</v>
      </c>
      <c r="L8" s="0" t="s">
        <v>17</v>
      </c>
      <c r="M8" s="0" t="s">
        <v>18</v>
      </c>
      <c r="N8" s="0" t="s">
        <v>19</v>
      </c>
      <c r="O8" s="0" t="s">
        <v>20</v>
      </c>
      <c r="P8" s="0" t="s">
        <v>21</v>
      </c>
      <c r="Q8" s="0" t="s">
        <v>22</v>
      </c>
      <c r="R8" s="0" t="s">
        <v>23</v>
      </c>
      <c r="S8" s="0" t="s">
        <v>24</v>
      </c>
      <c r="T8" s="0" t="s">
        <v>25</v>
      </c>
      <c r="U8" s="0" t="s">
        <v>26</v>
      </c>
      <c r="V8" s="0" t="s">
        <v>27</v>
      </c>
      <c r="W8" s="0" t="s">
        <v>28</v>
      </c>
    </row>
    <row r="9">
      <c r="A9" s="17">
        <v>170</v>
      </c>
      <c r="B9" s="20">
        <v>1652</v>
      </c>
      <c r="C9" s="23" t="s">
        <v>29</v>
      </c>
      <c r="D9" s="23">
        <v>2</v>
      </c>
      <c r="E9" s="23"/>
      <c r="G9" s="0">
        <v>120000</v>
      </c>
      <c r="H9" s="7">
        <v>63272.727272727272</v>
      </c>
      <c r="I9" s="0">
        <v>1.1000000238418579</v>
      </c>
      <c r="M9" s="0" t="b">
        <v>0</v>
      </c>
      <c r="N9" s="0" t="s">
        <v>30</v>
      </c>
      <c r="P9" s="0" t="s">
        <v>31</v>
      </c>
      <c r="Q9" s="0" t="s">
        <v>32</v>
      </c>
      <c r="R9" s="0">
        <v>42944.3966951042</v>
      </c>
      <c r="U9" s="0" t="b">
        <v>1</v>
      </c>
    </row>
    <row r="10">
      <c r="A10" s="17">
        <v>171</v>
      </c>
      <c r="B10" s="20">
        <v>1619</v>
      </c>
      <c r="C10" s="23" t="s">
        <v>29</v>
      </c>
      <c r="D10" s="23">
        <v>3</v>
      </c>
      <c r="E10" s="23"/>
      <c r="G10" s="0">
        <v>60000</v>
      </c>
      <c r="H10" s="7">
        <v>31636.363636363636</v>
      </c>
      <c r="I10" s="0">
        <v>1.1000000238418579</v>
      </c>
      <c r="M10" s="0" t="b">
        <v>0</v>
      </c>
      <c r="N10" s="0" t="s">
        <v>33</v>
      </c>
      <c r="P10" s="0" t="s">
        <v>34</v>
      </c>
      <c r="Q10" s="0" t="s">
        <v>32</v>
      </c>
      <c r="R10" s="0">
        <v>42944.3969179745</v>
      </c>
      <c r="U10" s="0" t="b">
        <v>1</v>
      </c>
    </row>
    <row r="11">
      <c r="A11" s="17">
        <v>172</v>
      </c>
      <c r="B11" s="20">
        <v>1674</v>
      </c>
      <c r="C11" s="23" t="s">
        <v>29</v>
      </c>
      <c r="D11" s="23">
        <v>3</v>
      </c>
      <c r="E11" s="23"/>
      <c r="G11" s="0">
        <v>3000000</v>
      </c>
      <c r="H11" s="7">
        <v>35454.545454545456</v>
      </c>
      <c r="I11" s="0">
        <v>1.1000000238418579</v>
      </c>
      <c r="M11" s="0" t="b">
        <v>0</v>
      </c>
      <c r="N11" s="0" t="s">
        <v>35</v>
      </c>
      <c r="P11" s="0" t="s">
        <v>36</v>
      </c>
      <c r="Q11" s="0" t="s">
        <v>32</v>
      </c>
      <c r="R11" s="0">
        <v>42944.3972569444</v>
      </c>
      <c r="U11" s="0" t="b">
        <v>1</v>
      </c>
    </row>
    <row r="12" s="6" customFormat="1">
      <c r="A12" s="18"/>
      <c r="B12" s="18" t="s">
        <v>37</v>
      </c>
      <c r="C12" s="24">
        <f>sum(c9:c11)</f>
      </c>
      <c r="D12" s="24">
        <f>sum(d9:d11)</f>
      </c>
      <c r="E12" s="24">
        <f>sum(e9:e11)</f>
      </c>
      <c r="H12" s="10"/>
    </row>
    <row r="13">
      <c r="A13" s="17"/>
      <c r="B13" s="20"/>
      <c r="C13" s="23"/>
      <c r="D13" s="23"/>
      <c r="E13" s="23"/>
    </row>
    <row r="14">
      <c r="A14" s="17"/>
      <c r="B14" s="18" t="s">
        <v>38</v>
      </c>
      <c r="C14" s="23"/>
      <c r="D14" s="23"/>
      <c r="E14" s="23"/>
    </row>
    <row r="15">
      <c r="A15" s="19" t="s">
        <v>39</v>
      </c>
      <c r="B15" s="21" t="s">
        <v>40</v>
      </c>
      <c r="C15" s="25"/>
      <c r="D15" s="25"/>
      <c r="E15" s="25"/>
    </row>
    <row r="16">
      <c r="A16" s="17" t="s">
        <v>41</v>
      </c>
      <c r="B16" s="20" t="s">
        <v>42</v>
      </c>
      <c r="C16" s="23"/>
      <c r="D16" s="23"/>
      <c r="E16" s="23"/>
    </row>
    <row r="17" s="6" customFormat="1">
      <c r="A17" s="18"/>
      <c r="B17" s="18" t="s">
        <v>43</v>
      </c>
      <c r="C17" s="24">
        <f>sum(c15:c16)</f>
      </c>
      <c r="D17" s="24">
        <f>sum(d15:d16)</f>
      </c>
      <c r="E17" s="24">
        <f>sum(e15:e16)</f>
      </c>
      <c r="H17" s="10"/>
    </row>
    <row r="18" s="6" customFormat="1">
      <c r="A18" s="18"/>
      <c r="B18" s="18" t="s">
        <v>44</v>
      </c>
      <c r="C18" s="24">
        <f>C12+C17</f>
      </c>
      <c r="D18" s="24">
        <f>D12+D17</f>
      </c>
      <c r="E18" s="24">
        <f>E12+E17</f>
      </c>
      <c r="H18" s="10"/>
    </row>
    <row r="20">
      <c r="A20" s="2" t="s">
        <v>45</v>
      </c>
      <c r="B20" s="2" t="s">
        <v>45</v>
      </c>
      <c r="C20" s="26" t="s">
        <v>46</v>
      </c>
      <c r="D20" s="26" t="s">
        <v>46</v>
      </c>
      <c r="E20" s="26" t="s">
        <v>46</v>
      </c>
    </row>
    <row r="24">
      <c r="A24" s="2" t="s">
        <v>47</v>
      </c>
      <c r="B24" s="2" t="s">
        <v>47</v>
      </c>
    </row>
    <row r="25">
      <c r="C25" s="27">
        <v>42949.8966508796</v>
      </c>
      <c r="D25" s="27">
        <v>42949.8966508796</v>
      </c>
      <c r="E25" s="27">
        <v>42949.8966508796</v>
      </c>
    </row>
  </sheetData>
  <mergeCells>
    <mergeCell ref="A1:E1"/>
    <mergeCell ref="A3:E3"/>
    <mergeCell ref="C4:E4"/>
    <mergeCell ref="C5:E5"/>
    <mergeCell ref="C6:E6"/>
    <mergeCell ref="A4:B4"/>
    <mergeCell ref="A5:B5"/>
    <mergeCell ref="A6:B6"/>
    <mergeCell ref="A20:B20"/>
    <mergeCell ref="A24:B24"/>
    <mergeCell ref="C20:E20"/>
    <mergeCell ref="C25:E25"/>
  </mergeCells>
  <headerFooter/>
  <tableParts>
    <tablePart r:id="rId1"/>
  </tableParts>
</worksheet>
</file>