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<sst xmlns="http://schemas.openxmlformats.org/spreadsheetml/2006/main" count="30" uniqueCount="30">
  <si>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</si>
  <si>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</si>
  <si>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</si>
  <si>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</si>
  <si>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</si>
  <si>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30/07/2017</t>
  </si>
  <si>
    <t>STT</t>
  </si>
  <si>
    <t>Nhóm dịch vụ</t>
  </si>
  <si>
    <t>Doanh thu</t>
  </si>
  <si>
    <t>Thuế</t>
  </si>
  <si>
    <t>Tổng cộng</t>
  </si>
  <si>
    <t>VatOfTotalCash</t>
  </si>
  <si>
    <t>TotalDebt</t>
  </si>
  <si>
    <t>VatOfTotalDebt</t>
  </si>
  <si>
    <t>EarnMoney</t>
  </si>
  <si>
    <t>IsCash</t>
  </si>
  <si>
    <t>Bưu kiện C</t>
  </si>
  <si>
    <t>Bưu Phẩm C</t>
  </si>
  <si>
    <t>Thu hộ ngân hàng Phương Đông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</si>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</sst>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8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0" applyNumberFormat="1" fontId="1" applyFont="1" xfId="0"/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J11">
  <autoFilter ref="A8:J11"/>
  <tableColumns count="10">
    <tableColumn id="1" name="STT"/>
    <tableColumn id="2" name="Nhóm dịch vụ"/>
    <tableColumn id="3" name="Doanh thu"/>
    <tableColumn id="4" name="Thuế"/>
    <tableColumn id="5" name="Tổng cộng"/>
    <tableColumn id="6" name="VatOfTotalCash"/>
    <tableColumn id="7" name="TotalDebt"/>
    <tableColumn id="8" name="VatOfTotalDebt"/>
    <tableColumn id="9" name="EarnMoney"/>
    <tableColumn id="10" name="IsCash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5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1"/>
    <col min="4" max="4" width="14" customWidth="1" style="11"/>
    <col min="5" max="5" width="20" customWidth="1" style="11"/>
    <col min="6" max="6" width="17.3349424089704" customWidth="1"/>
    <col min="7" max="7" width="12.3628452845982" customWidth="1"/>
    <col min="8" max="8" width="17.4321343558175" customWidth="1" style="7"/>
    <col min="9" max="9" width="13.8033207484654" customWidth="1"/>
    <col min="10" max="10" width="9.21180398123605" customWidth="1"/>
  </cols>
  <sheetData>
    <row r="1" ht="45" customHeight="1" s="3" customFormat="1">
      <c r="A1" s="4" t="s">
        <v>0</v>
      </c>
      <c r="B1" s="4" t="s">
        <v>0</v>
      </c>
      <c r="C1" s="12" t="s">
        <v>0</v>
      </c>
      <c r="D1" s="12" t="s">
        <v>0</v>
      </c>
      <c r="E1" s="12" t="s">
        <v>0</v>
      </c>
      <c r="F1" s="8"/>
      <c r="G1" s="8"/>
      <c r="H1" s="8"/>
    </row>
    <row r="3" s="5" customFormat="1">
      <c r="A3" s="9">
        <f ref="A3:E3" t="shared" si="1">upper("Bảng kê thu tiền tại bưu cục - chi tiết")</f>
      </c>
      <c r="B3" s="9">
        <f t="shared" si="1"/>
      </c>
      <c r="C3" s="13">
        <f t="shared" si="1"/>
      </c>
      <c r="D3" s="13">
        <f t="shared" si="1"/>
      </c>
      <c r="E3" s="13">
        <f t="shared" si="1"/>
      </c>
      <c r="F3" s="9"/>
      <c r="G3" s="9"/>
      <c r="H3" s="9"/>
    </row>
    <row r="4" s="6" customFormat="1">
      <c r="A4" s="15" t="s">
        <v>1</v>
      </c>
      <c r="B4" s="15" t="s">
        <v>1</v>
      </c>
      <c r="C4" s="14" t="s">
        <v>2</v>
      </c>
      <c r="D4" s="14" t="s">
        <v>2</v>
      </c>
      <c r="E4" s="14" t="s">
        <v>2</v>
      </c>
      <c r="H4" s="10"/>
    </row>
    <row r="5" s="6" customFormat="1">
      <c r="A5" s="15" t="s">
        <v>3</v>
      </c>
      <c r="B5" s="15" t="s">
        <v>3</v>
      </c>
      <c r="C5" s="14" t="s">
        <v>2</v>
      </c>
      <c r="D5" s="14" t="s">
        <v>2</v>
      </c>
      <c r="E5" s="14" t="s">
        <v>2</v>
      </c>
      <c r="H5" s="10"/>
    </row>
    <row r="6" s="6" customFormat="1">
      <c r="A6" s="15" t="s">
        <v>4</v>
      </c>
      <c r="B6" s="15" t="s">
        <v>4</v>
      </c>
      <c r="C6" s="14" t="s">
        <v>5</v>
      </c>
      <c r="D6" s="14" t="s">
        <v>5</v>
      </c>
      <c r="E6" s="14" t="s">
        <v>5</v>
      </c>
      <c r="H6" s="10"/>
    </row>
    <row r="8">
      <c r="A8" s="16" t="s">
        <v>6</v>
      </c>
      <c r="B8" s="16" t="s">
        <v>7</v>
      </c>
      <c r="C8" s="22" t="s">
        <v>8</v>
      </c>
      <c r="D8" s="22" t="s">
        <v>9</v>
      </c>
      <c r="E8" s="22" t="s">
        <v>10</v>
      </c>
      <c r="F8" s="0" t="s">
        <v>11</v>
      </c>
      <c r="G8" s="0" t="s">
        <v>12</v>
      </c>
      <c r="H8" s="7" t="s">
        <v>13</v>
      </c>
      <c r="I8" s="0" t="s">
        <v>14</v>
      </c>
      <c r="J8" s="0" t="s">
        <v>15</v>
      </c>
    </row>
    <row r="9">
      <c r="A9" s="17"/>
      <c r="B9" s="20" t="s">
        <v>16</v>
      </c>
      <c r="C9" s="23">
        <v>2</v>
      </c>
      <c r="D9" s="23"/>
      <c r="E9" s="23">
        <v>1.1000000238418579</v>
      </c>
      <c r="G9" s="0">
        <v>120000</v>
      </c>
      <c r="H9" s="7">
        <v>109090.90909090909</v>
      </c>
      <c r="I9" s="0">
        <v>63272.727272727272</v>
      </c>
      <c r="J9" s="0" t="b">
        <v>0</v>
      </c>
    </row>
    <row r="10">
      <c r="A10" s="17"/>
      <c r="B10" s="20" t="s">
        <v>17</v>
      </c>
      <c r="C10" s="23">
        <v>3</v>
      </c>
      <c r="D10" s="23"/>
      <c r="E10" s="23">
        <v>1.1000000238418579</v>
      </c>
      <c r="G10" s="0">
        <v>60000</v>
      </c>
      <c r="H10" s="7">
        <v>54545.454545454544</v>
      </c>
      <c r="I10" s="0">
        <v>31636.363636363636</v>
      </c>
      <c r="J10" s="0" t="b">
        <v>0</v>
      </c>
    </row>
    <row r="11">
      <c r="A11" s="17"/>
      <c r="B11" s="20" t="s">
        <v>18</v>
      </c>
      <c r="C11" s="23">
        <v>3</v>
      </c>
      <c r="D11" s="23"/>
      <c r="E11" s="23">
        <v>1.1000000238418579</v>
      </c>
      <c r="G11" s="0">
        <v>3000000</v>
      </c>
      <c r="H11" s="7">
        <v>2727272.7272727271</v>
      </c>
      <c r="I11" s="0">
        <v>35454.545454545456</v>
      </c>
      <c r="J11" s="0" t="b">
        <v>0</v>
      </c>
    </row>
    <row r="12" s="6" customFormat="1">
      <c r="A12" s="18"/>
      <c r="B12" s="18" t="s">
        <v>19</v>
      </c>
      <c r="C12" s="24">
        <f>sum(c9:c11)</f>
      </c>
      <c r="D12" s="24">
        <f>sum(d9:d11)</f>
      </c>
      <c r="E12" s="24">
        <f>sum(e9:e11)</f>
      </c>
      <c r="H12" s="10"/>
    </row>
    <row r="13">
      <c r="A13" s="17"/>
      <c r="B13" s="20"/>
      <c r="C13" s="23"/>
      <c r="D13" s="23"/>
      <c r="E13" s="23"/>
    </row>
    <row r="14">
      <c r="A14" s="17"/>
      <c r="B14" s="18" t="s">
        <v>20</v>
      </c>
      <c r="C14" s="23"/>
      <c r="D14" s="23"/>
      <c r="E14" s="23"/>
    </row>
    <row r="15">
      <c r="A15" s="19" t="s">
        <v>21</v>
      </c>
      <c r="B15" s="21" t="s">
        <v>22</v>
      </c>
      <c r="C15" s="25"/>
      <c r="D15" s="25"/>
      <c r="E15" s="25"/>
    </row>
    <row r="16">
      <c r="A16" s="17" t="s">
        <v>23</v>
      </c>
      <c r="B16" s="20" t="s">
        <v>24</v>
      </c>
      <c r="C16" s="23"/>
      <c r="D16" s="23"/>
      <c r="E16" s="23"/>
    </row>
    <row r="17" s="6" customFormat="1">
      <c r="A17" s="18"/>
      <c r="B17" s="18" t="s">
        <v>25</v>
      </c>
      <c r="C17" s="24">
        <f>sum(c15:c16)</f>
      </c>
      <c r="D17" s="24">
        <f>sum(d15:d16)</f>
      </c>
      <c r="E17" s="24">
        <f>sum(e15:e16)</f>
      </c>
      <c r="H17" s="10"/>
    </row>
    <row r="18" s="6" customFormat="1">
      <c r="A18" s="18"/>
      <c r="B18" s="18" t="s">
        <v>26</v>
      </c>
      <c r="C18" s="24">
        <f>C12+C17</f>
      </c>
      <c r="D18" s="24">
        <f>D12+D17</f>
      </c>
      <c r="E18" s="24">
        <f>E12+E17</f>
      </c>
      <c r="H18" s="10"/>
    </row>
    <row r="20">
      <c r="A20" s="2" t="s">
        <v>27</v>
      </c>
      <c r="B20" s="2" t="s">
        <v>27</v>
      </c>
      <c r="C20" s="26" t="s">
        <v>28</v>
      </c>
      <c r="D20" s="26" t="s">
        <v>28</v>
      </c>
      <c r="E20" s="26" t="s">
        <v>28</v>
      </c>
    </row>
    <row r="24">
      <c r="A24" s="2" t="s">
        <v>29</v>
      </c>
      <c r="B24" s="2" t="s">
        <v>29</v>
      </c>
    </row>
    <row r="25">
      <c r="C25" s="27">
        <v>42949.9146037616</v>
      </c>
      <c r="D25" s="27">
        <v>42949.9146037616</v>
      </c>
      <c r="E25" s="27">
        <v>42949.9146037616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20:B20"/>
    <mergeCell ref="A24:B24"/>
    <mergeCell ref="C20:E20"/>
    <mergeCell ref="C25:E25"/>
  </mergeCells>
  <headerFooter/>
  <tableParts>
    <tablePart r:id="rId1"/>
  </tableParts>
</worksheet>
</file>